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semester 8\dataset\"/>
    </mc:Choice>
  </mc:AlternateContent>
  <xr:revisionPtr revIDLastSave="0" documentId="13_ncr:1_{C8620B13-9F7F-46EA-A355-9C50A789DD09}" xr6:coauthVersionLast="47" xr6:coauthVersionMax="47" xr10:uidLastSave="{00000000-0000-0000-0000-000000000000}"/>
  <bookViews>
    <workbookView xWindow="-120" yWindow="-120" windowWidth="20730" windowHeight="11160" xr2:uid="{1516C9CD-C659-491A-930F-E3F08FBE8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20" i="1" l="1"/>
  <c r="M120" i="1"/>
  <c r="G120" i="1"/>
  <c r="J120" i="1" s="1"/>
  <c r="O119" i="1"/>
  <c r="M119" i="1"/>
  <c r="G119" i="1"/>
  <c r="J119" i="1" s="1"/>
  <c r="O118" i="1"/>
  <c r="M118" i="1"/>
  <c r="G118" i="1"/>
  <c r="J118" i="1" s="1"/>
  <c r="O117" i="1"/>
  <c r="M117" i="1"/>
  <c r="G117" i="1"/>
  <c r="J117" i="1" s="1"/>
  <c r="O116" i="1"/>
  <c r="M116" i="1"/>
  <c r="G116" i="1"/>
  <c r="J116" i="1" s="1"/>
  <c r="O115" i="1"/>
  <c r="M115" i="1"/>
  <c r="G115" i="1"/>
  <c r="J115" i="1" s="1"/>
  <c r="O114" i="1"/>
  <c r="M114" i="1"/>
  <c r="G114" i="1"/>
  <c r="J114" i="1" s="1"/>
  <c r="O113" i="1"/>
  <c r="M113" i="1"/>
  <c r="G113" i="1"/>
  <c r="J113" i="1" s="1"/>
  <c r="O112" i="1"/>
  <c r="M112" i="1"/>
  <c r="G112" i="1"/>
  <c r="J112" i="1" s="1"/>
  <c r="O111" i="1"/>
  <c r="M111" i="1"/>
  <c r="G111" i="1"/>
  <c r="J111" i="1" s="1"/>
  <c r="O110" i="1"/>
  <c r="M110" i="1"/>
  <c r="G110" i="1"/>
  <c r="J110" i="1" s="1"/>
  <c r="O109" i="1"/>
  <c r="M109" i="1"/>
  <c r="G109" i="1"/>
  <c r="J109" i="1" s="1"/>
  <c r="O108" i="1"/>
  <c r="M108" i="1"/>
  <c r="G108" i="1"/>
  <c r="J108" i="1" s="1"/>
  <c r="O107" i="1"/>
  <c r="M107" i="1"/>
  <c r="G107" i="1"/>
  <c r="J107" i="1" s="1"/>
  <c r="O106" i="1"/>
  <c r="M106" i="1"/>
  <c r="G106" i="1"/>
  <c r="J106" i="1" s="1"/>
  <c r="O105" i="1"/>
  <c r="M105" i="1"/>
  <c r="G105" i="1"/>
  <c r="J105" i="1" s="1"/>
  <c r="O104" i="1"/>
  <c r="M104" i="1"/>
  <c r="G104" i="1"/>
  <c r="J104" i="1" s="1"/>
  <c r="O103" i="1"/>
  <c r="M103" i="1"/>
  <c r="G103" i="1"/>
  <c r="J103" i="1" s="1"/>
  <c r="O102" i="1"/>
  <c r="M102" i="1"/>
  <c r="G102" i="1"/>
  <c r="J102" i="1" s="1"/>
  <c r="O101" i="1"/>
  <c r="M101" i="1"/>
  <c r="G101" i="1"/>
  <c r="J101" i="1" s="1"/>
  <c r="O100" i="1"/>
  <c r="M100" i="1"/>
  <c r="G100" i="1"/>
  <c r="J100" i="1" s="1"/>
  <c r="O99" i="1"/>
  <c r="M99" i="1"/>
  <c r="G99" i="1"/>
  <c r="J99" i="1" s="1"/>
  <c r="O98" i="1"/>
  <c r="M98" i="1"/>
  <c r="G98" i="1"/>
  <c r="J98" i="1" s="1"/>
  <c r="O97" i="1"/>
  <c r="M97" i="1"/>
  <c r="G97" i="1"/>
  <c r="J97" i="1" s="1"/>
  <c r="O96" i="1"/>
  <c r="M96" i="1"/>
  <c r="G96" i="1"/>
  <c r="J96" i="1" s="1"/>
  <c r="O95" i="1"/>
  <c r="M95" i="1"/>
  <c r="G95" i="1"/>
  <c r="J95" i="1" s="1"/>
  <c r="O94" i="1"/>
  <c r="M94" i="1"/>
  <c r="G94" i="1"/>
  <c r="J94" i="1" s="1"/>
  <c r="O93" i="1"/>
  <c r="M93" i="1"/>
  <c r="G93" i="1"/>
  <c r="J93" i="1" s="1"/>
  <c r="O92" i="1"/>
  <c r="M92" i="1"/>
  <c r="G92" i="1"/>
  <c r="J92" i="1" s="1"/>
  <c r="O91" i="1"/>
  <c r="M91" i="1"/>
  <c r="G91" i="1"/>
  <c r="J91" i="1" s="1"/>
  <c r="O90" i="1"/>
  <c r="M90" i="1"/>
  <c r="G90" i="1"/>
  <c r="J90" i="1" s="1"/>
  <c r="O89" i="1"/>
  <c r="M89" i="1"/>
  <c r="G89" i="1"/>
  <c r="J89" i="1" s="1"/>
  <c r="O88" i="1"/>
  <c r="M88" i="1"/>
  <c r="G88" i="1"/>
  <c r="J88" i="1" s="1"/>
  <c r="O87" i="1"/>
  <c r="M87" i="1"/>
  <c r="G87" i="1"/>
  <c r="J87" i="1" s="1"/>
  <c r="O86" i="1"/>
  <c r="M86" i="1"/>
  <c r="G86" i="1"/>
  <c r="J86" i="1" s="1"/>
  <c r="O85" i="1"/>
  <c r="M85" i="1"/>
  <c r="G85" i="1"/>
  <c r="J85" i="1" s="1"/>
  <c r="O84" i="1"/>
  <c r="M84" i="1"/>
  <c r="G84" i="1"/>
  <c r="J84" i="1" s="1"/>
  <c r="O83" i="1"/>
  <c r="M83" i="1"/>
  <c r="G83" i="1"/>
  <c r="J83" i="1" s="1"/>
  <c r="O82" i="1"/>
  <c r="M82" i="1"/>
  <c r="G82" i="1"/>
  <c r="J82" i="1" s="1"/>
  <c r="O81" i="1"/>
  <c r="M81" i="1"/>
  <c r="G81" i="1"/>
  <c r="J81" i="1" s="1"/>
  <c r="O80" i="1"/>
  <c r="M80" i="1"/>
  <c r="G80" i="1"/>
  <c r="J80" i="1" s="1"/>
  <c r="O79" i="1"/>
  <c r="M79" i="1"/>
  <c r="G79" i="1"/>
  <c r="J79" i="1" s="1"/>
  <c r="O78" i="1"/>
  <c r="M78" i="1"/>
  <c r="G78" i="1"/>
  <c r="J78" i="1" s="1"/>
  <c r="O77" i="1"/>
  <c r="M77" i="1"/>
  <c r="G77" i="1"/>
  <c r="J77" i="1" s="1"/>
  <c r="O76" i="1"/>
  <c r="M76" i="1"/>
  <c r="G76" i="1"/>
  <c r="J76" i="1" s="1"/>
  <c r="O75" i="1"/>
  <c r="M75" i="1"/>
  <c r="G75" i="1"/>
  <c r="J75" i="1" s="1"/>
  <c r="O74" i="1"/>
  <c r="M74" i="1"/>
  <c r="G74" i="1"/>
  <c r="J74" i="1" s="1"/>
  <c r="O73" i="1"/>
  <c r="M73" i="1"/>
  <c r="G73" i="1"/>
  <c r="J73" i="1" s="1"/>
  <c r="O72" i="1"/>
  <c r="M72" i="1"/>
  <c r="G72" i="1"/>
  <c r="J72" i="1" s="1"/>
  <c r="O71" i="1"/>
  <c r="M71" i="1"/>
  <c r="G71" i="1"/>
  <c r="J71" i="1" s="1"/>
  <c r="O70" i="1"/>
  <c r="M70" i="1"/>
  <c r="G70" i="1"/>
  <c r="J70" i="1" s="1"/>
  <c r="O69" i="1"/>
  <c r="M69" i="1"/>
  <c r="G69" i="1"/>
  <c r="J69" i="1" s="1"/>
  <c r="O68" i="1"/>
  <c r="M68" i="1"/>
  <c r="G68" i="1"/>
  <c r="J68" i="1" s="1"/>
  <c r="O67" i="1"/>
  <c r="M67" i="1"/>
  <c r="G67" i="1"/>
  <c r="J67" i="1" s="1"/>
  <c r="O66" i="1"/>
  <c r="M66" i="1"/>
  <c r="G66" i="1"/>
  <c r="J66" i="1" s="1"/>
  <c r="O65" i="1"/>
  <c r="M65" i="1"/>
  <c r="G65" i="1"/>
  <c r="J65" i="1" s="1"/>
  <c r="O64" i="1"/>
  <c r="M64" i="1"/>
  <c r="G64" i="1"/>
  <c r="J64" i="1" s="1"/>
  <c r="O63" i="1"/>
  <c r="M63" i="1"/>
  <c r="G63" i="1"/>
  <c r="J63" i="1" s="1"/>
  <c r="O62" i="1"/>
  <c r="M62" i="1"/>
  <c r="G62" i="1"/>
  <c r="J62" i="1" s="1"/>
  <c r="O61" i="1"/>
  <c r="M61" i="1"/>
  <c r="G61" i="1"/>
  <c r="J61" i="1" s="1"/>
  <c r="O60" i="1"/>
  <c r="M60" i="1"/>
  <c r="G60" i="1"/>
  <c r="J60" i="1" s="1"/>
  <c r="O59" i="1"/>
  <c r="M59" i="1"/>
  <c r="G59" i="1"/>
  <c r="J59" i="1" s="1"/>
  <c r="O58" i="1"/>
  <c r="M58" i="1"/>
  <c r="G58" i="1"/>
  <c r="J58" i="1" s="1"/>
  <c r="O57" i="1"/>
  <c r="M57" i="1"/>
  <c r="G57" i="1"/>
  <c r="J57" i="1" s="1"/>
  <c r="O56" i="1"/>
  <c r="M56" i="1"/>
  <c r="G56" i="1"/>
  <c r="J56" i="1" s="1"/>
  <c r="O55" i="1"/>
  <c r="M55" i="1"/>
  <c r="G55" i="1"/>
  <c r="J55" i="1" s="1"/>
  <c r="O54" i="1"/>
  <c r="M54" i="1"/>
  <c r="G54" i="1"/>
  <c r="J54" i="1" s="1"/>
  <c r="O53" i="1"/>
  <c r="M53" i="1"/>
  <c r="G53" i="1"/>
  <c r="J53" i="1" s="1"/>
  <c r="O52" i="1"/>
  <c r="M52" i="1"/>
  <c r="G52" i="1"/>
  <c r="J52" i="1" s="1"/>
  <c r="O51" i="1"/>
  <c r="M51" i="1"/>
  <c r="G51" i="1"/>
  <c r="J51" i="1" s="1"/>
  <c r="O50" i="1"/>
  <c r="M50" i="1"/>
  <c r="G50" i="1"/>
  <c r="J50" i="1" s="1"/>
  <c r="O49" i="1"/>
  <c r="M49" i="1"/>
  <c r="G49" i="1"/>
  <c r="J49" i="1" s="1"/>
  <c r="O48" i="1"/>
  <c r="M48" i="1"/>
  <c r="G48" i="1"/>
  <c r="J48" i="1" s="1"/>
  <c r="O47" i="1"/>
  <c r="M47" i="1"/>
  <c r="G47" i="1"/>
  <c r="J47" i="1" s="1"/>
  <c r="O46" i="1"/>
  <c r="M46" i="1"/>
  <c r="G46" i="1"/>
  <c r="J46" i="1" s="1"/>
  <c r="O45" i="1"/>
  <c r="M45" i="1"/>
  <c r="G45" i="1"/>
  <c r="J45" i="1" s="1"/>
  <c r="O44" i="1"/>
  <c r="M44" i="1"/>
  <c r="G44" i="1"/>
  <c r="J44" i="1" s="1"/>
  <c r="O43" i="1"/>
  <c r="M43" i="1"/>
  <c r="G43" i="1"/>
  <c r="J43" i="1" s="1"/>
  <c r="O42" i="1"/>
  <c r="M42" i="1"/>
  <c r="G42" i="1"/>
  <c r="J42" i="1" s="1"/>
  <c r="O41" i="1"/>
  <c r="M41" i="1"/>
  <c r="G41" i="1"/>
  <c r="J41" i="1" s="1"/>
  <c r="O40" i="1"/>
  <c r="M40" i="1"/>
  <c r="G40" i="1"/>
  <c r="J40" i="1" s="1"/>
  <c r="O39" i="1"/>
  <c r="M39" i="1"/>
  <c r="G39" i="1"/>
  <c r="J39" i="1" s="1"/>
  <c r="O38" i="1"/>
  <c r="M38" i="1"/>
  <c r="G38" i="1"/>
  <c r="J38" i="1" s="1"/>
  <c r="O37" i="1"/>
  <c r="M37" i="1"/>
  <c r="G37" i="1"/>
  <c r="J37" i="1" s="1"/>
  <c r="O36" i="1"/>
  <c r="M36" i="1"/>
  <c r="G36" i="1"/>
  <c r="J36" i="1" s="1"/>
  <c r="O35" i="1"/>
  <c r="M35" i="1"/>
  <c r="G35" i="1"/>
  <c r="J35" i="1" s="1"/>
  <c r="O34" i="1"/>
  <c r="M34" i="1"/>
  <c r="G34" i="1"/>
  <c r="J34" i="1" s="1"/>
  <c r="O33" i="1"/>
  <c r="M33" i="1"/>
  <c r="G33" i="1"/>
  <c r="J33" i="1" s="1"/>
  <c r="O32" i="1"/>
  <c r="M32" i="1"/>
  <c r="G32" i="1"/>
  <c r="J32" i="1" s="1"/>
  <c r="O31" i="1"/>
  <c r="M31" i="1"/>
  <c r="G31" i="1"/>
  <c r="J31" i="1" s="1"/>
  <c r="O30" i="1"/>
  <c r="M30" i="1"/>
  <c r="G30" i="1"/>
  <c r="J30" i="1" s="1"/>
  <c r="O29" i="1"/>
  <c r="M29" i="1"/>
  <c r="G29" i="1"/>
  <c r="J29" i="1" s="1"/>
  <c r="O28" i="1"/>
  <c r="M28" i="1"/>
  <c r="G28" i="1"/>
  <c r="J28" i="1" s="1"/>
  <c r="O27" i="1"/>
  <c r="M27" i="1"/>
  <c r="G27" i="1"/>
  <c r="J27" i="1" s="1"/>
  <c r="O26" i="1"/>
  <c r="M26" i="1"/>
  <c r="G26" i="1"/>
  <c r="J26" i="1" s="1"/>
  <c r="O25" i="1"/>
  <c r="M25" i="1"/>
  <c r="G25" i="1"/>
  <c r="J25" i="1" s="1"/>
  <c r="O24" i="1"/>
  <c r="M24" i="1"/>
  <c r="G24" i="1"/>
  <c r="J24" i="1" s="1"/>
  <c r="O23" i="1"/>
  <c r="M23" i="1"/>
  <c r="G23" i="1"/>
  <c r="J23" i="1" s="1"/>
  <c r="O22" i="1"/>
  <c r="M22" i="1"/>
  <c r="G22" i="1"/>
  <c r="J22" i="1" s="1"/>
  <c r="O21" i="1"/>
  <c r="M21" i="1"/>
  <c r="G21" i="1"/>
  <c r="J21" i="1" s="1"/>
  <c r="O20" i="1"/>
  <c r="M20" i="1"/>
  <c r="G20" i="1"/>
  <c r="J20" i="1" s="1"/>
  <c r="O19" i="1"/>
  <c r="M19" i="1"/>
  <c r="G19" i="1"/>
  <c r="J19" i="1" s="1"/>
  <c r="O18" i="1"/>
  <c r="M18" i="1"/>
  <c r="G18" i="1"/>
  <c r="J18" i="1" s="1"/>
  <c r="O17" i="1"/>
  <c r="M17" i="1"/>
  <c r="G17" i="1"/>
  <c r="J17" i="1" s="1"/>
  <c r="O16" i="1"/>
  <c r="O15" i="1"/>
  <c r="O14" i="1"/>
  <c r="O13" i="1"/>
  <c r="O12" i="1"/>
  <c r="M12" i="1"/>
  <c r="G12" i="1"/>
  <c r="J12" i="1" s="1"/>
  <c r="O11" i="1"/>
  <c r="M11" i="1"/>
  <c r="G11" i="1"/>
  <c r="J11" i="1" s="1"/>
  <c r="O10" i="1"/>
  <c r="M10" i="1"/>
  <c r="G10" i="1"/>
  <c r="J10" i="1" s="1"/>
  <c r="O9" i="1"/>
  <c r="M9" i="1"/>
  <c r="G9" i="1"/>
  <c r="J9" i="1" s="1"/>
  <c r="O8" i="1"/>
  <c r="M8" i="1"/>
  <c r="G8" i="1"/>
  <c r="J8" i="1" s="1"/>
  <c r="O7" i="1"/>
  <c r="M7" i="1"/>
  <c r="G7" i="1"/>
  <c r="J7" i="1" s="1"/>
  <c r="O6" i="1"/>
  <c r="M6" i="1"/>
  <c r="G6" i="1"/>
  <c r="J6" i="1" s="1"/>
  <c r="O5" i="1"/>
  <c r="M5" i="1"/>
  <c r="G5" i="1"/>
  <c r="J5" i="1" s="1"/>
  <c r="O4" i="1"/>
  <c r="M4" i="1"/>
  <c r="G4" i="1"/>
  <c r="J4" i="1" s="1"/>
  <c r="O3" i="1"/>
  <c r="M3" i="1"/>
  <c r="G3" i="1"/>
  <c r="J3" i="1" s="1"/>
</calcChain>
</file>

<file path=xl/sharedStrings.xml><?xml version="1.0" encoding="utf-8"?>
<sst xmlns="http://schemas.openxmlformats.org/spreadsheetml/2006/main" count="524" uniqueCount="358">
  <si>
    <t>Tgl</t>
  </si>
  <si>
    <t xml:space="preserve">Tgl </t>
  </si>
  <si>
    <t>Data Riil</t>
  </si>
  <si>
    <t>Lama</t>
  </si>
  <si>
    <t>Tahun</t>
  </si>
  <si>
    <t>Th. Lulus</t>
  </si>
  <si>
    <t>Lama Studi</t>
  </si>
  <si>
    <t>Jumlah</t>
  </si>
  <si>
    <t>Skor TOEFL</t>
  </si>
  <si>
    <t>Yudisium</t>
  </si>
  <si>
    <t>NIM</t>
  </si>
  <si>
    <t>NAMA</t>
  </si>
  <si>
    <t>Jurusan</t>
  </si>
  <si>
    <t>Seminar TA</t>
  </si>
  <si>
    <t>Acc Pemb.</t>
  </si>
  <si>
    <t>Penulisan</t>
  </si>
  <si>
    <t>TA1</t>
  </si>
  <si>
    <t>KKN</t>
  </si>
  <si>
    <t>Masuk</t>
  </si>
  <si>
    <t>Th, Bln.</t>
  </si>
  <si>
    <t>SKS</t>
  </si>
  <si>
    <t>ip</t>
  </si>
  <si>
    <t>IPK</t>
  </si>
  <si>
    <t>PPB</t>
  </si>
  <si>
    <t>Ket</t>
  </si>
  <si>
    <t>Tempat</t>
  </si>
  <si>
    <t>TTTL</t>
  </si>
  <si>
    <t>Kelas</t>
  </si>
  <si>
    <t>Zen Adi Laksana</t>
  </si>
  <si>
    <t>Teknik Kimia</t>
  </si>
  <si>
    <t>Purbalingga</t>
  </si>
  <si>
    <t xml:space="preserve"> 30 September 1998</t>
  </si>
  <si>
    <t>Sarah Fazlia</t>
  </si>
  <si>
    <t>Jaman Mesjid</t>
  </si>
  <si>
    <t xml:space="preserve"> 4 Desember 1997</t>
  </si>
  <si>
    <t>Ayu Citra Dewi</t>
  </si>
  <si>
    <t>Klaten</t>
  </si>
  <si>
    <t xml:space="preserve"> 28 Agustus 1998</t>
  </si>
  <si>
    <t>Niken Dwi Astuti</t>
  </si>
  <si>
    <t>Indramayu</t>
  </si>
  <si>
    <t xml:space="preserve"> 30 Mei 1998</t>
  </si>
  <si>
    <t>Mahes Pati Agustiani</t>
  </si>
  <si>
    <t>Tangerang</t>
  </si>
  <si>
    <t xml:space="preserve"> 15 Agustus 1997</t>
  </si>
  <si>
    <t>Muhsin Tahir</t>
  </si>
  <si>
    <t>Karang Baru</t>
  </si>
  <si>
    <t xml:space="preserve"> 13 April 1997</t>
  </si>
  <si>
    <t>Nirwan Triyadi</t>
  </si>
  <si>
    <t xml:space="preserve">Serang </t>
  </si>
  <si>
    <t xml:space="preserve"> 14 Agustus 1997</t>
  </si>
  <si>
    <t>24 Maret 2021</t>
  </si>
  <si>
    <t>Dicki Sanjaya</t>
  </si>
  <si>
    <t>Ujung Pandang</t>
  </si>
  <si>
    <t xml:space="preserve"> 12 Mei 1996</t>
  </si>
  <si>
    <t>Wisnu Syaifin Nuha</t>
  </si>
  <si>
    <t>Jepara</t>
  </si>
  <si>
    <t xml:space="preserve"> 9 April 1998</t>
  </si>
  <si>
    <t>Mas Arief Kusumawijaya</t>
  </si>
  <si>
    <t>Madiun</t>
  </si>
  <si>
    <t xml:space="preserve"> 26 Maret 1997</t>
  </si>
  <si>
    <t>31 Maret 2021</t>
  </si>
  <si>
    <t>Yusuf Eko Nugroho</t>
  </si>
  <si>
    <t>4 Th,6 Bln,26 Hr</t>
  </si>
  <si>
    <t>Maliana/Bobonaro</t>
  </si>
  <si>
    <t xml:space="preserve"> 15 Januari 1998</t>
  </si>
  <si>
    <t>Muhammad Hanafi</t>
  </si>
  <si>
    <t>Sleman</t>
  </si>
  <si>
    <t xml:space="preserve"> 1 Maret 1998</t>
  </si>
  <si>
    <t>Sarah Haura Zalfa</t>
  </si>
  <si>
    <t>3 Th,6 Bln,30 Hr</t>
  </si>
  <si>
    <t>KTW</t>
  </si>
  <si>
    <t>Tasikmalaya</t>
  </si>
  <si>
    <t xml:space="preserve"> 30 Juli 1998</t>
  </si>
  <si>
    <t>Eva Kusmayanti</t>
  </si>
  <si>
    <t>Sungai Baung</t>
  </si>
  <si>
    <t xml:space="preserve"> 17 Februari 1998</t>
  </si>
  <si>
    <t>30 Juli 1998</t>
  </si>
  <si>
    <t>Arif Khoirul Safi'i</t>
  </si>
  <si>
    <t>Geringging Baru</t>
  </si>
  <si>
    <t>15 Juli 1996</t>
  </si>
  <si>
    <t>Fuaidah Hasanah</t>
  </si>
  <si>
    <t>Painan</t>
  </si>
  <si>
    <t>23 Juli 1998</t>
  </si>
  <si>
    <t>Evi Praviahani</t>
  </si>
  <si>
    <t>Cirebon</t>
  </si>
  <si>
    <t xml:space="preserve"> 01 Juni 1998</t>
  </si>
  <si>
    <t>Safika Nur Ramadhayanti</t>
  </si>
  <si>
    <t>Banjarnegara</t>
  </si>
  <si>
    <t xml:space="preserve"> 16 Januari 1998</t>
  </si>
  <si>
    <t>Rifqi Tamimi</t>
  </si>
  <si>
    <t>Serang</t>
  </si>
  <si>
    <t xml:space="preserve"> 26 Februari 1998</t>
  </si>
  <si>
    <t>Wahyu Adrian</t>
  </si>
  <si>
    <t>Mataram</t>
  </si>
  <si>
    <t xml:space="preserve"> 13 Mei 1998</t>
  </si>
  <si>
    <t>Olga Rahmayudhi</t>
  </si>
  <si>
    <t>Sambaliung</t>
  </si>
  <si>
    <t xml:space="preserve"> 13 Juni 1998</t>
  </si>
  <si>
    <t>Reihan Neiladiyanah</t>
  </si>
  <si>
    <t xml:space="preserve"> 06 Juni 1998</t>
  </si>
  <si>
    <t>Winda Rohmah Shoffianti</t>
  </si>
  <si>
    <t>Teknik kimia</t>
  </si>
  <si>
    <t>Merlung</t>
  </si>
  <si>
    <t xml:space="preserve"> 5 Oktober 1997</t>
  </si>
  <si>
    <t>Silvia Anggi Dayanti</t>
  </si>
  <si>
    <t>Ciamis</t>
  </si>
  <si>
    <t xml:space="preserve"> 06 Maret 1999</t>
  </si>
  <si>
    <t>Dila Argatiningtyas</t>
  </si>
  <si>
    <t xml:space="preserve"> 9 Februari 1996</t>
  </si>
  <si>
    <t>Lia Septianingsih</t>
  </si>
  <si>
    <t>Kendal</t>
  </si>
  <si>
    <t xml:space="preserve"> 2 September 1999</t>
  </si>
  <si>
    <t>Adhi Chandra Purnama</t>
  </si>
  <si>
    <t>Yogyakarta</t>
  </si>
  <si>
    <t xml:space="preserve"> 3 Mei 1998</t>
  </si>
  <si>
    <t>Feriz Ilham Akbar</t>
  </si>
  <si>
    <t>Bukit Tigo</t>
  </si>
  <si>
    <t xml:space="preserve"> 11 September 1998</t>
  </si>
  <si>
    <t>Nenti Febi Setiyahadi</t>
  </si>
  <si>
    <t>Pekalongan</t>
  </si>
  <si>
    <t>16 Pebruari 1998</t>
  </si>
  <si>
    <t>Saniyah Humairrah</t>
  </si>
  <si>
    <t>Bima</t>
  </si>
  <si>
    <t>21 Maret 1999</t>
  </si>
  <si>
    <t>Arida Ayu Krismawati</t>
  </si>
  <si>
    <t>26 Maret 1999</t>
  </si>
  <si>
    <t>Inggar Siwi Larasati</t>
  </si>
  <si>
    <t>Kulon Progo</t>
  </si>
  <si>
    <t>12 Oktober 1998</t>
  </si>
  <si>
    <t>Galuh Ajeng Larasati</t>
  </si>
  <si>
    <t>R. Kurniawan</t>
  </si>
  <si>
    <t>5 Februari 1998</t>
  </si>
  <si>
    <t>Fera Florensia Babut</t>
  </si>
  <si>
    <t xml:space="preserve"> 20 Februari 1996</t>
  </si>
  <si>
    <t>Reny Ramadanty</t>
  </si>
  <si>
    <t>UGM TOEFL</t>
  </si>
  <si>
    <t>Kresno Widodo</t>
  </si>
  <si>
    <t xml:space="preserve"> 28 Februari 1996</t>
  </si>
  <si>
    <t>Muhammad Irza Ghifary</t>
  </si>
  <si>
    <t>Ulang 2X</t>
  </si>
  <si>
    <t xml:space="preserve"> 10 Agustus 1995</t>
  </si>
  <si>
    <t>Fanani Riza Hutomo</t>
  </si>
  <si>
    <t>Bangli</t>
  </si>
  <si>
    <t xml:space="preserve"> 18 Oktober 1993</t>
  </si>
  <si>
    <t>Aji Nugroho Diwantoro</t>
  </si>
  <si>
    <t>Kebumen</t>
  </si>
  <si>
    <t xml:space="preserve"> 10 Desember 1997</t>
  </si>
  <si>
    <t>Achmad Saidi Noor</t>
  </si>
  <si>
    <t>Kotabaru</t>
  </si>
  <si>
    <t xml:space="preserve"> 14 Oktober 1995</t>
  </si>
  <si>
    <t>Dewi Rahmadiyah</t>
  </si>
  <si>
    <t>Tanjung Palas</t>
  </si>
  <si>
    <t xml:space="preserve"> 9 Desember 1999</t>
  </si>
  <si>
    <t>Rima Dian Nur Khasanah</t>
  </si>
  <si>
    <t>Bantul</t>
  </si>
  <si>
    <t xml:space="preserve"> 17 Juli 1999</t>
  </si>
  <si>
    <t>Elisa Puspita Anggraeni</t>
  </si>
  <si>
    <t xml:space="preserve"> 26 Mei 1999</t>
  </si>
  <si>
    <t>Fithnatia Khoirunnisa</t>
  </si>
  <si>
    <t>Temanggung</t>
  </si>
  <si>
    <t xml:space="preserve"> 10 November 1998</t>
  </si>
  <si>
    <t>Sella Agustin</t>
  </si>
  <si>
    <t>Wanatirta</t>
  </si>
  <si>
    <t xml:space="preserve"> 17 Agustus 1999</t>
  </si>
  <si>
    <t>Hilma Viola</t>
  </si>
  <si>
    <t>Pulau Godang Kari</t>
  </si>
  <si>
    <t>Tifanny Rizka Ariandi</t>
  </si>
  <si>
    <t>Cilacap</t>
  </si>
  <si>
    <t xml:space="preserve"> 29 Juni 1999</t>
  </si>
  <si>
    <t>Ustinah</t>
  </si>
  <si>
    <t xml:space="preserve"> 6 November 1999</t>
  </si>
  <si>
    <t>Dewi Mutiara Sakti</t>
  </si>
  <si>
    <t>Luwuk</t>
  </si>
  <si>
    <t>Nona Septiani</t>
  </si>
  <si>
    <t>Bengkulu</t>
  </si>
  <si>
    <t>Sindy Rosita Devi</t>
  </si>
  <si>
    <t>Sragen</t>
  </si>
  <si>
    <t>Bella Heriyanti</t>
  </si>
  <si>
    <t>Seputih Banyak</t>
  </si>
  <si>
    <t>10 Agustus 1999</t>
  </si>
  <si>
    <t>Zalma Raulina Romadiah</t>
  </si>
  <si>
    <t>Bandung</t>
  </si>
  <si>
    <t>23 Desember 1998</t>
  </si>
  <si>
    <t>Muhammad Agus Prasetyo</t>
  </si>
  <si>
    <t>Pati</t>
  </si>
  <si>
    <t>Gilang Cahyadi</t>
  </si>
  <si>
    <t>Enggar Dwi Ardani</t>
  </si>
  <si>
    <t>Lenangguar</t>
  </si>
  <si>
    <t>Puji Ariyanto</t>
  </si>
  <si>
    <t>Tanah Merah</t>
  </si>
  <si>
    <t>Rindang Septiani Muflikhah</t>
  </si>
  <si>
    <t>Khozaa Inatul Muna</t>
  </si>
  <si>
    <t>Kab.Semarang</t>
  </si>
  <si>
    <t>Ni Putu Agnes Suari</t>
  </si>
  <si>
    <t>Banggai</t>
  </si>
  <si>
    <t>Isna Nurul Sita Devi</t>
  </si>
  <si>
    <t>Windi Septi Anindi</t>
  </si>
  <si>
    <t>Subang</t>
  </si>
  <si>
    <t>Imelda Eka Nurshinta</t>
  </si>
  <si>
    <t>Jakarta</t>
  </si>
  <si>
    <t>22 November 1998</t>
  </si>
  <si>
    <t>Ratih Mahardhika</t>
  </si>
  <si>
    <t>Pontianak</t>
  </si>
  <si>
    <t>Anisah Nur Amalia</t>
  </si>
  <si>
    <t>Ayu Wulandari</t>
  </si>
  <si>
    <t>Pinrang</t>
  </si>
  <si>
    <t>Mita Gustia</t>
  </si>
  <si>
    <t>Rejo Sari</t>
  </si>
  <si>
    <t>7  Agustus 1999</t>
  </si>
  <si>
    <t>Aistia Maya Tira</t>
  </si>
  <si>
    <t>Den Sulthan Bagas Ardiansyah</t>
  </si>
  <si>
    <t>25 Desember 1999</t>
  </si>
  <si>
    <t>Muhammad Rizky Nendanov</t>
  </si>
  <si>
    <t>Pendopo</t>
  </si>
  <si>
    <t>13 Januari 1998</t>
  </si>
  <si>
    <t>Agam Yogi Fahlevi</t>
  </si>
  <si>
    <t>30 Juni 1997</t>
  </si>
  <si>
    <t>Firanita Angraini Putri</t>
  </si>
  <si>
    <t>Gorontalo</t>
  </si>
  <si>
    <t>07 Maret 1999</t>
  </si>
  <si>
    <t>Siti Mutmaina</t>
  </si>
  <si>
    <t>Nambo</t>
  </si>
  <si>
    <t>30 Maret 1999</t>
  </si>
  <si>
    <t>Dimas Amani Praviant Zuhair</t>
  </si>
  <si>
    <t>Maumere</t>
  </si>
  <si>
    <t>Endah Dwi Saputri</t>
  </si>
  <si>
    <t>Sidorahayu</t>
  </si>
  <si>
    <t>14 Agustus 1999</t>
  </si>
  <si>
    <t>Muhammad Setiyawan Ashari</t>
  </si>
  <si>
    <t>3 Juli 1998</t>
  </si>
  <si>
    <t>Sherena Dwi Lathiefa</t>
  </si>
  <si>
    <t>Magelang</t>
  </si>
  <si>
    <t>2 Maret 1999</t>
  </si>
  <si>
    <t>Ika Devi Pangesti</t>
  </si>
  <si>
    <t>11 Juni 1999</t>
  </si>
  <si>
    <t>Zusuf Tri Purnomo</t>
  </si>
  <si>
    <t>24 Agustus 1997</t>
  </si>
  <si>
    <t>Regina Pebriani Nugraha</t>
  </si>
  <si>
    <t>Majalengka</t>
  </si>
  <si>
    <t>4 Februari 2000</t>
  </si>
  <si>
    <t>Fahri Putra Ardianto</t>
  </si>
  <si>
    <t>3,59</t>
  </si>
  <si>
    <t>Bukit Tinggi</t>
  </si>
  <si>
    <t>15 Juli 1997</t>
  </si>
  <si>
    <t>Nurul Hidayati Nur Sayyid</t>
  </si>
  <si>
    <t>3,05</t>
  </si>
  <si>
    <t>Kotawaringin Barat</t>
  </si>
  <si>
    <t>21 Februari 1998</t>
  </si>
  <si>
    <t>Syafruddin</t>
  </si>
  <si>
    <t>3,40</t>
  </si>
  <si>
    <t>Tanjung Redeb</t>
  </si>
  <si>
    <t>21 Juni 1998</t>
  </si>
  <si>
    <t>Muhammad Ramma Mesandhy</t>
  </si>
  <si>
    <t>3,21</t>
  </si>
  <si>
    <t>4 Mei 1998</t>
  </si>
  <si>
    <t>Muhammad Hakiim Marzun</t>
  </si>
  <si>
    <t>3,13</t>
  </si>
  <si>
    <t>10 Juli 1998</t>
  </si>
  <si>
    <t>Anggun Ansafa Wati</t>
  </si>
  <si>
    <t>3,92</t>
  </si>
  <si>
    <t>16 Mei 1999</t>
  </si>
  <si>
    <t>Ridho Mahendra</t>
  </si>
  <si>
    <t>3,57</t>
  </si>
  <si>
    <t>Senempak</t>
  </si>
  <si>
    <t>24 Agustus 1999</t>
  </si>
  <si>
    <t>Astri Nur Wahyuni</t>
  </si>
  <si>
    <t>3,66</t>
  </si>
  <si>
    <t>Pangkalan Bun</t>
  </si>
  <si>
    <t>Findhita Kusuma Putri</t>
  </si>
  <si>
    <t>3,79</t>
  </si>
  <si>
    <t>25 Januari 1999</t>
  </si>
  <si>
    <t>Winda Maizani</t>
  </si>
  <si>
    <t>3,71</t>
  </si>
  <si>
    <t>Dumai</t>
  </si>
  <si>
    <t>01 Mei 1999</t>
  </si>
  <si>
    <t>Gea Sheila Saskia Shafira</t>
  </si>
  <si>
    <t>3,70</t>
  </si>
  <si>
    <t>Heidy Oktavia Nisa</t>
  </si>
  <si>
    <t>3,78</t>
  </si>
  <si>
    <t>Karawang</t>
  </si>
  <si>
    <t>4 Oktober 1999</t>
  </si>
  <si>
    <t>Fitri Solecha Kusumadewi</t>
  </si>
  <si>
    <t>3,68</t>
  </si>
  <si>
    <t>Wamena</t>
  </si>
  <si>
    <t>Alida Niza Chamelia</t>
  </si>
  <si>
    <t>3,82</t>
  </si>
  <si>
    <t>Brebes</t>
  </si>
  <si>
    <t>24 Juli 1999</t>
  </si>
  <si>
    <t>Yogi Try Pratama Putra Nasution</t>
  </si>
  <si>
    <t>3,62</t>
  </si>
  <si>
    <t>Batam</t>
  </si>
  <si>
    <t>Ririn Amelia</t>
  </si>
  <si>
    <t>Kalampa</t>
  </si>
  <si>
    <t>31 Mei 1999</t>
  </si>
  <si>
    <t>Nurul Khoiriah Felba Utami</t>
  </si>
  <si>
    <t>3,22</t>
  </si>
  <si>
    <t>20 Februari 1999</t>
  </si>
  <si>
    <t>Meinanda Nabila Kitania</t>
  </si>
  <si>
    <t>3,52</t>
  </si>
  <si>
    <t>20 Mei 1999</t>
  </si>
  <si>
    <t>Woro Astrid Kharismatika</t>
  </si>
  <si>
    <t>3,60</t>
  </si>
  <si>
    <t>Samarinda</t>
  </si>
  <si>
    <t xml:space="preserve">Sella Nurul Aulia </t>
  </si>
  <si>
    <t>3,69</t>
  </si>
  <si>
    <t>27 Juli 1998</t>
  </si>
  <si>
    <t>Ratna Inayah</t>
  </si>
  <si>
    <t>13 Desember 1999</t>
  </si>
  <si>
    <t>Tri Bahari</t>
  </si>
  <si>
    <t>3,44</t>
  </si>
  <si>
    <t>Sungai Bahar</t>
  </si>
  <si>
    <t>Wahyu Elka Wakzuh</t>
  </si>
  <si>
    <t>2,97</t>
  </si>
  <si>
    <t>Batusangkar</t>
  </si>
  <si>
    <t>26 Maret 1997</t>
  </si>
  <si>
    <t>Alifia Fadhilah Zuhri</t>
  </si>
  <si>
    <t>3,26</t>
  </si>
  <si>
    <t>19 Mei 1999</t>
  </si>
  <si>
    <t>Nauval Shoffa Muzakky</t>
  </si>
  <si>
    <t>3,39</t>
  </si>
  <si>
    <t>24 Agustus 1996</t>
  </si>
  <si>
    <t>Ilham Bintang Persada</t>
  </si>
  <si>
    <t>3,32</t>
  </si>
  <si>
    <t>Kudus</t>
  </si>
  <si>
    <t>Ina Mandalika</t>
  </si>
  <si>
    <t>3,37</t>
  </si>
  <si>
    <t>Praya</t>
  </si>
  <si>
    <t>4 Februari 1999</t>
  </si>
  <si>
    <t>Resnia Nurahmawati</t>
  </si>
  <si>
    <t>3,30</t>
  </si>
  <si>
    <t>Dompu</t>
  </si>
  <si>
    <t>19 Desember 1998</t>
  </si>
  <si>
    <t>Arief Marcellino Ferdiansyah</t>
  </si>
  <si>
    <t>3,47</t>
  </si>
  <si>
    <t>8 Maret 1999</t>
  </si>
  <si>
    <t>Chandra Akbar</t>
  </si>
  <si>
    <t>3,48</t>
  </si>
  <si>
    <t>Pangkalpinang</t>
  </si>
  <si>
    <t>8 Juli 1999</t>
  </si>
  <si>
    <t>Elfira Sulistiana</t>
  </si>
  <si>
    <t>7 Januari 1999</t>
  </si>
  <si>
    <t>Firda Magfiratul Husna</t>
  </si>
  <si>
    <t>2,73</t>
  </si>
  <si>
    <t>Tumbang Samba</t>
  </si>
  <si>
    <t>Syahrul Ramadhan</t>
  </si>
  <si>
    <t>Bandar Lampung</t>
  </si>
  <si>
    <t>21 Desember 1998</t>
  </si>
  <si>
    <t>Muhammad Nur Adi Nugroho</t>
  </si>
  <si>
    <t>3,42</t>
  </si>
  <si>
    <t>19 Maret 1999</t>
  </si>
  <si>
    <t>Thania Aura Jovariera</t>
  </si>
  <si>
    <t>3,41</t>
  </si>
  <si>
    <t>Curup</t>
  </si>
  <si>
    <t>7 Oktober 1999</t>
  </si>
  <si>
    <t>Nur Aisyah Novitasari</t>
  </si>
  <si>
    <t>3,73</t>
  </si>
  <si>
    <t>Rifka Alfiyani</t>
  </si>
  <si>
    <t>3,95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</si>
</sst>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64" formatCode="00000000"/>
    <numFmt numFmtId="165" formatCode="[$-421]dd\ mmmm\ yyyy;@"/>
    <numFmt numFmtId="166" formatCode="#,##0.0;[Red]#,##0.0"/>
    <numFmt numFmtId="167" formatCode="0.0"/>
    <numFmt numFmtId="168" formatCode="yy\-\t/m\-\b/dd\h"/>
    <numFmt numFmtId="169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 Narrow"/>
      <family val="2"/>
    </font>
    <font>
      <b/>
      <sz val="11"/>
      <color theme="1"/>
      <name val="Calibri"/>
      <family val="2"/>
      <charset val="1"/>
      <scheme val="minor"/>
    </font>
    <font>
      <sz val="12"/>
      <color theme="1"/>
      <name val="Arial Narrow"/>
      <family val="2"/>
    </font>
    <font>
      <sz val="13"/>
      <name val="Arial Narrow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Arial Narrow"/>
      <family val="2"/>
    </font>
    <font>
      <b/>
      <sz val="12"/>
      <color theme="1"/>
      <name val="Arial Narrow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4">
    <xf numFmtId="0" fontId="0" fillId="0" borderId="0" xfId="0"/>
    <xf numFmtId="0" fontId="0" fillId="0" borderId="1" xfId="0" applyBorder="1" applyAlignment="1">
      <alignment horizontal="left" indent="54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2" fontId="3" fillId="0" borderId="2" xfId="1" applyNumberFormat="1" applyFont="1" applyFill="1" applyBorder="1" applyAlignment="1">
      <alignment horizontal="center" vertical="center" wrapText="1"/>
    </xf>
    <xf numFmtId="2" fontId="3" fillId="0" borderId="4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5" xfId="0" applyBorder="1"/>
    <xf numFmtId="0" fontId="3" fillId="0" borderId="2" xfId="0" applyFont="1" applyBorder="1" applyAlignment="1">
      <alignment horizontal="center"/>
    </xf>
    <xf numFmtId="1" fontId="0" fillId="0" borderId="1" xfId="0" applyNumberFormat="1" applyBorder="1"/>
    <xf numFmtId="4" fontId="3" fillId="2" borderId="4" xfId="1" applyNumberFormat="1" applyFont="1" applyFill="1" applyBorder="1" applyAlignment="1">
      <alignment horizontal="center"/>
    </xf>
    <xf numFmtId="2" fontId="3" fillId="0" borderId="1" xfId="1" applyNumberFormat="1" applyFont="1" applyFill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4" fontId="4" fillId="0" borderId="6" xfId="0" applyNumberFormat="1" applyFont="1" applyBorder="1" applyAlignment="1">
      <alignment horizontal="center" vertical="center" textRotation="90" wrapText="1"/>
    </xf>
    <xf numFmtId="0" fontId="3" fillId="0" borderId="1" xfId="2" applyNumberFormat="1" applyFont="1" applyFill="1" applyBorder="1" applyAlignment="1">
      <alignment horizontal="left"/>
    </xf>
    <xf numFmtId="41" fontId="3" fillId="0" borderId="1" xfId="2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5" fontId="3" fillId="0" borderId="1" xfId="0" applyNumberFormat="1" applyFont="1" applyBorder="1" applyAlignment="1">
      <alignment horizontal="center"/>
    </xf>
    <xf numFmtId="166" fontId="3" fillId="0" borderId="1" xfId="0" applyNumberFormat="1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168" fontId="3" fillId="0" borderId="1" xfId="0" applyNumberFormat="1" applyFont="1" applyBorder="1" applyAlignment="1">
      <alignment horizontal="left"/>
    </xf>
    <xf numFmtId="4" fontId="3" fillId="2" borderId="4" xfId="0" applyNumberFormat="1" applyFont="1" applyFill="1" applyBorder="1" applyAlignment="1">
      <alignment horizontal="center"/>
    </xf>
    <xf numFmtId="165" fontId="3" fillId="0" borderId="1" xfId="0" applyNumberFormat="1" applyFont="1" applyBorder="1"/>
    <xf numFmtId="14" fontId="4" fillId="0" borderId="7" xfId="0" applyNumberFormat="1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left" wrapText="1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14" fontId="2" fillId="0" borderId="7" xfId="0" applyNumberFormat="1" applyFont="1" applyBorder="1" applyAlignment="1">
      <alignment horizontal="center" vertical="center" textRotation="90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15" fontId="8" fillId="0" borderId="1" xfId="0" applyNumberFormat="1" applyFont="1" applyBorder="1" applyAlignment="1">
      <alignment horizontal="center"/>
    </xf>
    <xf numFmtId="166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167" fontId="8" fillId="0" borderId="1" xfId="0" applyNumberFormat="1" applyFont="1" applyBorder="1" applyAlignment="1">
      <alignment horizontal="center" vertical="center"/>
    </xf>
    <xf numFmtId="15" fontId="8" fillId="0" borderId="1" xfId="0" applyNumberFormat="1" applyFont="1" applyBorder="1" applyAlignment="1">
      <alignment horizontal="center" vertical="center"/>
    </xf>
    <xf numFmtId="168" fontId="8" fillId="0" borderId="1" xfId="0" applyNumberFormat="1" applyFont="1" applyBorder="1" applyAlignment="1">
      <alignment horizontal="left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8" fillId="0" borderId="1" xfId="2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4" fontId="3" fillId="3" borderId="4" xfId="0" applyNumberFormat="1" applyFont="1" applyFill="1" applyBorder="1" applyAlignment="1">
      <alignment horizontal="center"/>
    </xf>
    <xf numFmtId="2" fontId="9" fillId="4" borderId="1" xfId="1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 textRotation="90" wrapText="1"/>
    </xf>
    <xf numFmtId="0" fontId="5" fillId="0" borderId="2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0" fillId="2" borderId="1" xfId="0" applyFont="1" applyFill="1" applyBorder="1"/>
    <xf numFmtId="165" fontId="3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center" vertical="center" textRotation="90" wrapText="1"/>
    </xf>
    <xf numFmtId="0" fontId="5" fillId="0" borderId="2" xfId="0" applyFont="1" applyBorder="1"/>
    <xf numFmtId="2" fontId="5" fillId="0" borderId="4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0" fillId="0" borderId="1" xfId="0" applyNumberFormat="1" applyBorder="1"/>
    <xf numFmtId="0" fontId="2" fillId="0" borderId="1" xfId="0" applyFont="1" applyBorder="1" applyAlignment="1">
      <alignment horizontal="center" vertical="center" textRotation="90" wrapText="1"/>
    </xf>
    <xf numFmtId="0" fontId="0" fillId="2" borderId="1" xfId="0" applyFill="1" applyBorder="1"/>
    <xf numFmtId="0" fontId="7" fillId="0" borderId="1" xfId="0" applyFont="1" applyBorder="1" applyAlignment="1">
      <alignment horizontal="left"/>
    </xf>
    <xf numFmtId="0" fontId="7" fillId="2" borderId="1" xfId="0" applyFont="1" applyFill="1" applyBorder="1"/>
    <xf numFmtId="2" fontId="5" fillId="3" borderId="4" xfId="0" applyNumberFormat="1" applyFont="1" applyFill="1" applyBorder="1" applyAlignment="1">
      <alignment horizontal="center"/>
    </xf>
    <xf numFmtId="2" fontId="5" fillId="2" borderId="4" xfId="0" applyNumberFormat="1" applyFont="1" applyFill="1" applyBorder="1" applyAlignment="1">
      <alignment horizontal="center"/>
    </xf>
    <xf numFmtId="15" fontId="5" fillId="0" borderId="1" xfId="0" applyNumberFormat="1" applyFont="1" applyBorder="1" applyAlignment="1">
      <alignment horizontal="center"/>
    </xf>
    <xf numFmtId="15" fontId="3" fillId="0" borderId="1" xfId="0" applyNumberFormat="1" applyFont="1" applyBorder="1"/>
    <xf numFmtId="15" fontId="5" fillId="0" borderId="1" xfId="0" applyNumberFormat="1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/>
    <xf numFmtId="15" fontId="8" fillId="0" borderId="1" xfId="0" applyNumberFormat="1" applyFont="1" applyBorder="1"/>
    <xf numFmtId="15" fontId="7" fillId="0" borderId="1" xfId="0" applyNumberFormat="1" applyFont="1" applyBorder="1"/>
    <xf numFmtId="0" fontId="7" fillId="0" borderId="2" xfId="0" applyFont="1" applyBorder="1" applyAlignment="1">
      <alignment horizontal="right"/>
    </xf>
    <xf numFmtId="2" fontId="7" fillId="0" borderId="4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2" fontId="7" fillId="3" borderId="4" xfId="0" applyNumberFormat="1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2" fillId="3" borderId="1" xfId="0" applyFont="1" applyFill="1" applyBorder="1"/>
    <xf numFmtId="2" fontId="7" fillId="2" borderId="4" xfId="0" applyNumberFormat="1" applyFont="1" applyFill="1" applyBorder="1" applyAlignment="1">
      <alignment horizontal="center"/>
    </xf>
    <xf numFmtId="0" fontId="11" fillId="5" borderId="1" xfId="0" applyFont="1" applyFill="1" applyBorder="1"/>
    <xf numFmtId="165" fontId="0" fillId="0" borderId="1" xfId="0" applyNumberFormat="1" applyBorder="1" applyAlignment="1">
      <alignment horizontal="left"/>
    </xf>
    <xf numFmtId="0" fontId="3" fillId="0" borderId="0" xfId="0" applyFont="1"/>
    <xf numFmtId="0" fontId="0" fillId="0" borderId="1" xfId="0" applyBorder="1" applyAlignment="1">
      <alignment horizontal="left" vertical="center"/>
    </xf>
    <xf numFmtId="165" fontId="0" fillId="0" borderId="1" xfId="0" applyNumberFormat="1" applyBorder="1" applyAlignment="1">
      <alignment horizontal="left" vertical="center"/>
    </xf>
    <xf numFmtId="166" fontId="5" fillId="0" borderId="1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textRotation="90" wrapText="1"/>
    </xf>
    <xf numFmtId="14" fontId="2" fillId="0" borderId="9" xfId="0" applyNumberFormat="1" applyFont="1" applyBorder="1" applyAlignment="1">
      <alignment horizontal="center" vertical="center" textRotation="90" wrapText="1"/>
    </xf>
    <xf numFmtId="169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14" fontId="0" fillId="0" borderId="9" xfId="0" applyNumberFormat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0" fillId="0" borderId="7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 wrapText="1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CB3FC-C5EF-4A5F-8065-BA8A999E68A4}">
  <dimension ref="A1:U120"/>
  <sheetViews>
    <sheetView tabSelected="1" topLeftCell="S1" workbookViewId="0">
      <selection activeCell="U2" sqref="U2"/>
    </sheetView>
  </sheetViews>
  <sheetFormatPr defaultRowHeight="15" x14ac:dyDescent="0.25"/>
  <sheetData>
    <row r="1" spans="1:21" s="13" customFormat="1" ht="15.75" customHeight="1" x14ac:dyDescent="0.25">
      <c r="A1" s="1"/>
      <c r="B1" s="2"/>
      <c r="C1" s="3"/>
      <c r="D1" s="4"/>
      <c r="E1" s="3" t="s">
        <v>0</v>
      </c>
      <c r="F1" s="3" t="s">
        <v>1</v>
      </c>
      <c r="G1" s="3" t="s">
        <v>2</v>
      </c>
      <c r="H1" s="5"/>
      <c r="I1" s="5"/>
      <c r="J1" s="3" t="s">
        <v>3</v>
      </c>
      <c r="K1" s="3" t="s">
        <v>4</v>
      </c>
      <c r="L1" s="3" t="s">
        <v>5</v>
      </c>
      <c r="M1" s="3" t="s">
        <v>6</v>
      </c>
      <c r="N1" s="6" t="s">
        <v>7</v>
      </c>
      <c r="O1" s="7"/>
      <c r="P1" s="8"/>
      <c r="Q1" s="9" t="s">
        <v>8</v>
      </c>
      <c r="R1" s="10"/>
      <c r="S1" s="11"/>
      <c r="T1" s="12"/>
    </row>
    <row r="2" spans="1:21" ht="15.75" x14ac:dyDescent="0.25">
      <c r="A2" s="3" t="s">
        <v>9</v>
      </c>
      <c r="B2" s="2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5" t="s">
        <v>16</v>
      </c>
      <c r="I2" s="5" t="s">
        <v>17</v>
      </c>
      <c r="J2" s="3" t="s">
        <v>15</v>
      </c>
      <c r="K2" s="3" t="s">
        <v>18</v>
      </c>
      <c r="L2" s="3" t="s">
        <v>9</v>
      </c>
      <c r="M2" s="3" t="s">
        <v>19</v>
      </c>
      <c r="N2" s="14" t="s">
        <v>20</v>
      </c>
      <c r="O2" s="15" t="s">
        <v>21</v>
      </c>
      <c r="P2" s="16" t="s">
        <v>22</v>
      </c>
      <c r="Q2" s="17" t="s">
        <v>23</v>
      </c>
      <c r="R2" s="17" t="s">
        <v>24</v>
      </c>
      <c r="S2" s="4" t="s">
        <v>25</v>
      </c>
      <c r="T2" s="18" t="s">
        <v>26</v>
      </c>
      <c r="U2" t="s">
        <v>27</v>
      </c>
    </row>
    <row r="3" spans="1:21" ht="57.75" x14ac:dyDescent="0.25">
      <c r="A3" s="19">
        <v>44202</v>
      </c>
      <c r="B3" s="20">
        <v>1600020073</v>
      </c>
      <c r="C3" s="21" t="s">
        <v>28</v>
      </c>
      <c r="D3" s="22" t="s">
        <v>29</v>
      </c>
      <c r="E3" s="23">
        <v>43921</v>
      </c>
      <c r="F3" s="23">
        <v>44068</v>
      </c>
      <c r="G3" s="24">
        <f t="shared" ref="G3:G12" si="0">(F3-E3)/30</f>
        <v>4.9000000000000004</v>
      </c>
      <c r="H3" s="5"/>
      <c r="I3" s="5">
        <v>1</v>
      </c>
      <c r="J3" s="25">
        <f t="shared" ref="J3:J12" si="1">G3-H3-I3</f>
        <v>3.9000000000000004</v>
      </c>
      <c r="K3" s="26">
        <v>42618</v>
      </c>
      <c r="L3" s="23">
        <v>44202</v>
      </c>
      <c r="M3" s="27" t="str">
        <f t="shared" ref="M3:M12" si="2">DATEDIF(K3,L3,"Y")&amp;" Th,"&amp;DATEDIF(K3,L3,"YM")&amp;" Bln,"&amp;DATEDIF(K3,L3,"MD")&amp;" Hr"</f>
        <v>4 Th,4 Bln,1 Hr</v>
      </c>
      <c r="N3" s="14">
        <v>146</v>
      </c>
      <c r="O3" s="15" t="str">
        <f t="shared" ref="O3:O66" si="3">SUBSTITUTE(P3, ",", ".")</f>
        <v>3.84</v>
      </c>
      <c r="P3" s="28">
        <v>3.84</v>
      </c>
      <c r="Q3" s="5">
        <v>450</v>
      </c>
      <c r="R3" s="17"/>
      <c r="S3" s="4" t="s">
        <v>30</v>
      </c>
      <c r="T3" s="29" t="s">
        <v>31</v>
      </c>
    </row>
    <row r="4" spans="1:21" ht="17.25" x14ac:dyDescent="0.3">
      <c r="A4" s="30">
        <v>44223</v>
      </c>
      <c r="B4" s="31">
        <v>1600020113</v>
      </c>
      <c r="C4" s="32" t="s">
        <v>32</v>
      </c>
      <c r="D4" s="22" t="s">
        <v>29</v>
      </c>
      <c r="E4" s="23">
        <v>43913</v>
      </c>
      <c r="F4" s="23">
        <v>44116</v>
      </c>
      <c r="G4" s="24">
        <f t="shared" si="0"/>
        <v>6.7666666666666666</v>
      </c>
      <c r="H4" s="5"/>
      <c r="I4" s="33">
        <v>1</v>
      </c>
      <c r="J4" s="25">
        <f t="shared" si="1"/>
        <v>5.7666666666666666</v>
      </c>
      <c r="K4" s="26">
        <v>42618</v>
      </c>
      <c r="L4" s="23">
        <v>44223</v>
      </c>
      <c r="M4" s="27" t="str">
        <f t="shared" si="2"/>
        <v>4 Th,4 Bln,22 Hr</v>
      </c>
      <c r="N4" s="14">
        <v>146</v>
      </c>
      <c r="O4" s="15" t="str">
        <f t="shared" si="3"/>
        <v>3.51</v>
      </c>
      <c r="P4" s="28">
        <v>3.51</v>
      </c>
      <c r="Q4" s="5">
        <v>430</v>
      </c>
      <c r="R4" s="17"/>
      <c r="S4" s="4" t="s">
        <v>33</v>
      </c>
      <c r="T4" s="29" t="s">
        <v>34</v>
      </c>
    </row>
    <row r="5" spans="1:21" ht="15.75" x14ac:dyDescent="0.25">
      <c r="A5" s="34"/>
      <c r="B5" s="31">
        <v>1600020118</v>
      </c>
      <c r="C5" s="32" t="s">
        <v>35</v>
      </c>
      <c r="D5" s="22" t="s">
        <v>29</v>
      </c>
      <c r="E5" s="23">
        <v>43913</v>
      </c>
      <c r="F5" s="23">
        <v>44116</v>
      </c>
      <c r="G5" s="24">
        <f t="shared" si="0"/>
        <v>6.7666666666666666</v>
      </c>
      <c r="H5" s="5"/>
      <c r="I5" s="5">
        <v>1</v>
      </c>
      <c r="J5" s="25">
        <f t="shared" si="1"/>
        <v>5.7666666666666666</v>
      </c>
      <c r="K5" s="26">
        <v>42618</v>
      </c>
      <c r="L5" s="23">
        <v>44223</v>
      </c>
      <c r="M5" s="27" t="str">
        <f t="shared" si="2"/>
        <v>4 Th,4 Bln,22 Hr</v>
      </c>
      <c r="N5" s="14">
        <v>146</v>
      </c>
      <c r="O5" s="15" t="str">
        <f t="shared" si="3"/>
        <v>3.64</v>
      </c>
      <c r="P5" s="28">
        <v>3.64</v>
      </c>
      <c r="Q5" s="5">
        <v>446</v>
      </c>
      <c r="R5" s="17"/>
      <c r="S5" s="4" t="s">
        <v>36</v>
      </c>
      <c r="T5" s="29" t="s">
        <v>37</v>
      </c>
    </row>
    <row r="6" spans="1:21" ht="57.75" x14ac:dyDescent="0.25">
      <c r="A6" s="19">
        <v>44244</v>
      </c>
      <c r="B6" s="31">
        <v>1600020057</v>
      </c>
      <c r="C6" s="32" t="s">
        <v>38</v>
      </c>
      <c r="D6" s="22" t="s">
        <v>29</v>
      </c>
      <c r="E6" s="23">
        <v>43813</v>
      </c>
      <c r="F6" s="23">
        <v>44086</v>
      </c>
      <c r="G6" s="24">
        <f t="shared" si="0"/>
        <v>9.1</v>
      </c>
      <c r="H6" s="5"/>
      <c r="I6" s="5">
        <v>1</v>
      </c>
      <c r="J6" s="25">
        <f t="shared" si="1"/>
        <v>8.1</v>
      </c>
      <c r="K6" s="26">
        <v>42618</v>
      </c>
      <c r="L6" s="23">
        <v>44244</v>
      </c>
      <c r="M6" s="27" t="str">
        <f t="shared" si="2"/>
        <v>4 Th,5 Bln,12 Hr</v>
      </c>
      <c r="N6" s="14">
        <v>146</v>
      </c>
      <c r="O6" s="15" t="str">
        <f t="shared" si="3"/>
        <v>3.09</v>
      </c>
      <c r="P6" s="28">
        <v>3.09</v>
      </c>
      <c r="Q6" s="5">
        <v>413</v>
      </c>
      <c r="R6" s="17"/>
      <c r="S6" s="4" t="s">
        <v>39</v>
      </c>
      <c r="T6" s="29" t="s">
        <v>40</v>
      </c>
    </row>
    <row r="7" spans="1:21" ht="57.75" x14ac:dyDescent="0.25">
      <c r="A7" s="19">
        <v>44247</v>
      </c>
      <c r="B7" s="35">
        <v>1600020007</v>
      </c>
      <c r="C7" s="35" t="s">
        <v>41</v>
      </c>
      <c r="D7" s="36" t="s">
        <v>29</v>
      </c>
      <c r="E7" s="23">
        <v>43813</v>
      </c>
      <c r="F7" s="23">
        <v>44086</v>
      </c>
      <c r="G7" s="24">
        <f t="shared" si="0"/>
        <v>9.1</v>
      </c>
      <c r="H7" s="5"/>
      <c r="I7" s="5">
        <v>1</v>
      </c>
      <c r="J7" s="25">
        <f t="shared" si="1"/>
        <v>8.1</v>
      </c>
      <c r="K7" s="26">
        <v>42618</v>
      </c>
      <c r="L7" s="23">
        <v>44247</v>
      </c>
      <c r="M7" s="27" t="str">
        <f t="shared" si="2"/>
        <v>4 Th,5 Bln,15 Hr</v>
      </c>
      <c r="N7" s="14">
        <v>146</v>
      </c>
      <c r="O7" s="15" t="str">
        <f t="shared" si="3"/>
        <v>3.15</v>
      </c>
      <c r="P7" s="28">
        <v>3.15</v>
      </c>
      <c r="Q7" s="5">
        <v>400</v>
      </c>
      <c r="R7" s="17"/>
      <c r="S7" s="4" t="s">
        <v>42</v>
      </c>
      <c r="T7" s="29" t="s">
        <v>43</v>
      </c>
    </row>
    <row r="8" spans="1:21" ht="15.75" x14ac:dyDescent="0.25">
      <c r="A8" s="37">
        <v>44265</v>
      </c>
      <c r="B8" s="20">
        <v>1600020063</v>
      </c>
      <c r="C8" s="38" t="s">
        <v>44</v>
      </c>
      <c r="D8" s="39" t="s">
        <v>29</v>
      </c>
      <c r="E8" s="40">
        <v>43967</v>
      </c>
      <c r="F8" s="40">
        <v>44222</v>
      </c>
      <c r="G8" s="41">
        <f t="shared" si="0"/>
        <v>8.5</v>
      </c>
      <c r="H8" s="42"/>
      <c r="I8" s="42">
        <v>1</v>
      </c>
      <c r="J8" s="43">
        <f t="shared" si="1"/>
        <v>7.5</v>
      </c>
      <c r="K8" s="44">
        <v>42618</v>
      </c>
      <c r="L8" s="40">
        <v>44265</v>
      </c>
      <c r="M8" s="45" t="str">
        <f t="shared" si="2"/>
        <v>4 Th,6 Bln,5 Hr</v>
      </c>
      <c r="N8" s="14">
        <v>146</v>
      </c>
      <c r="O8" s="15" t="str">
        <f t="shared" si="3"/>
        <v>3.34</v>
      </c>
      <c r="P8" s="28">
        <v>3.34</v>
      </c>
      <c r="Q8" s="5">
        <v>446</v>
      </c>
      <c r="R8" s="17"/>
      <c r="S8" s="4" t="s">
        <v>45</v>
      </c>
      <c r="T8" s="29" t="s">
        <v>46</v>
      </c>
    </row>
    <row r="9" spans="1:21" ht="15.75" x14ac:dyDescent="0.25">
      <c r="A9" s="46"/>
      <c r="B9" s="20">
        <v>1600020087</v>
      </c>
      <c r="C9" s="38" t="s">
        <v>47</v>
      </c>
      <c r="D9" s="39" t="s">
        <v>29</v>
      </c>
      <c r="E9" s="40">
        <v>43967</v>
      </c>
      <c r="F9" s="40">
        <v>44222</v>
      </c>
      <c r="G9" s="41">
        <f t="shared" si="0"/>
        <v>8.5</v>
      </c>
      <c r="H9" s="42"/>
      <c r="I9" s="42">
        <v>1</v>
      </c>
      <c r="J9" s="43">
        <f t="shared" si="1"/>
        <v>7.5</v>
      </c>
      <c r="K9" s="44">
        <v>42618</v>
      </c>
      <c r="L9" s="40">
        <v>44265</v>
      </c>
      <c r="M9" s="45" t="str">
        <f t="shared" si="2"/>
        <v>4 Th,6 Bln,5 Hr</v>
      </c>
      <c r="N9" s="14">
        <v>146</v>
      </c>
      <c r="O9" s="15" t="str">
        <f t="shared" si="3"/>
        <v>3.08</v>
      </c>
      <c r="P9" s="28">
        <v>3.08</v>
      </c>
      <c r="Q9" s="5">
        <v>430</v>
      </c>
      <c r="R9" s="17"/>
      <c r="S9" s="4" t="s">
        <v>48</v>
      </c>
      <c r="T9" s="29" t="s">
        <v>49</v>
      </c>
    </row>
    <row r="10" spans="1:21" ht="15.75" x14ac:dyDescent="0.25">
      <c r="A10" s="47" t="s">
        <v>50</v>
      </c>
      <c r="B10" s="48">
        <v>1500020056</v>
      </c>
      <c r="C10" s="38" t="s">
        <v>51</v>
      </c>
      <c r="D10" s="39" t="s">
        <v>29</v>
      </c>
      <c r="E10" s="40">
        <v>43706</v>
      </c>
      <c r="F10" s="40">
        <v>44236</v>
      </c>
      <c r="G10" s="41">
        <f t="shared" si="0"/>
        <v>17.666666666666668</v>
      </c>
      <c r="H10" s="42"/>
      <c r="I10" s="42">
        <v>1</v>
      </c>
      <c r="J10" s="43">
        <f t="shared" si="1"/>
        <v>16.666666666666668</v>
      </c>
      <c r="K10" s="44">
        <v>42254</v>
      </c>
      <c r="L10" s="40">
        <v>44279</v>
      </c>
      <c r="M10" s="45" t="str">
        <f t="shared" si="2"/>
        <v>5 Th,6 Bln,17 Hr</v>
      </c>
      <c r="N10" s="14">
        <v>146</v>
      </c>
      <c r="O10" s="15" t="str">
        <f t="shared" si="3"/>
        <v>3</v>
      </c>
      <c r="P10" s="28">
        <v>3</v>
      </c>
      <c r="Q10" s="5">
        <v>402</v>
      </c>
      <c r="R10" s="17"/>
      <c r="S10" s="4" t="s">
        <v>52</v>
      </c>
      <c r="T10" s="29" t="s">
        <v>53</v>
      </c>
    </row>
    <row r="11" spans="1:21" ht="15.75" x14ac:dyDescent="0.25">
      <c r="A11" s="47"/>
      <c r="B11" s="48">
        <v>1600020067</v>
      </c>
      <c r="C11" s="38" t="s">
        <v>54</v>
      </c>
      <c r="D11" s="39" t="s">
        <v>29</v>
      </c>
      <c r="E11" s="40">
        <v>44074</v>
      </c>
      <c r="F11" s="40">
        <v>44242</v>
      </c>
      <c r="G11" s="41">
        <f t="shared" si="0"/>
        <v>5.6</v>
      </c>
      <c r="H11" s="42"/>
      <c r="I11" s="42">
        <v>1</v>
      </c>
      <c r="J11" s="43">
        <f t="shared" si="1"/>
        <v>4.5999999999999996</v>
      </c>
      <c r="K11" s="44">
        <v>42618</v>
      </c>
      <c r="L11" s="40">
        <v>44279</v>
      </c>
      <c r="M11" s="45" t="str">
        <f t="shared" si="2"/>
        <v>4 Th,6 Bln,19 Hr</v>
      </c>
      <c r="N11" s="14">
        <v>146</v>
      </c>
      <c r="O11" s="15" t="str">
        <f t="shared" si="3"/>
        <v>3.15</v>
      </c>
      <c r="P11" s="28">
        <v>3.15</v>
      </c>
      <c r="Q11" s="5">
        <v>416</v>
      </c>
      <c r="R11" s="17"/>
      <c r="S11" s="4" t="s">
        <v>55</v>
      </c>
      <c r="T11" s="29" t="s">
        <v>56</v>
      </c>
    </row>
    <row r="12" spans="1:21" ht="15.75" x14ac:dyDescent="0.25">
      <c r="A12" s="46"/>
      <c r="B12" s="48">
        <v>1600020092</v>
      </c>
      <c r="C12" s="38" t="s">
        <v>57</v>
      </c>
      <c r="D12" s="49" t="s">
        <v>29</v>
      </c>
      <c r="E12" s="23">
        <v>44074</v>
      </c>
      <c r="F12" s="23">
        <v>44242</v>
      </c>
      <c r="G12" s="41">
        <f t="shared" si="0"/>
        <v>5.6</v>
      </c>
      <c r="H12" s="5"/>
      <c r="I12" s="5">
        <v>1</v>
      </c>
      <c r="J12" s="43">
        <f t="shared" si="1"/>
        <v>4.5999999999999996</v>
      </c>
      <c r="K12" s="26">
        <v>42618</v>
      </c>
      <c r="L12" s="40">
        <v>44279</v>
      </c>
      <c r="M12" s="45" t="str">
        <f t="shared" si="2"/>
        <v>4 Th,6 Bln,19 Hr</v>
      </c>
      <c r="N12" s="14">
        <v>146</v>
      </c>
      <c r="O12" s="15" t="str">
        <f t="shared" si="3"/>
        <v>3.19</v>
      </c>
      <c r="P12" s="28">
        <v>3.19</v>
      </c>
      <c r="Q12" s="5">
        <v>450</v>
      </c>
      <c r="R12" s="17"/>
      <c r="S12" s="4" t="s">
        <v>58</v>
      </c>
      <c r="T12" s="29" t="s">
        <v>59</v>
      </c>
    </row>
    <row r="13" spans="1:21" ht="15.75" x14ac:dyDescent="0.25">
      <c r="A13" s="47" t="s">
        <v>60</v>
      </c>
      <c r="B13" s="48">
        <v>1600020081</v>
      </c>
      <c r="C13" s="38" t="s">
        <v>61</v>
      </c>
      <c r="D13" s="39" t="s">
        <v>29</v>
      </c>
      <c r="E13" s="23">
        <v>44035</v>
      </c>
      <c r="F13" s="23">
        <v>44235</v>
      </c>
      <c r="G13" s="24">
        <v>6.666666666666667</v>
      </c>
      <c r="H13" s="5"/>
      <c r="I13" s="5">
        <v>1</v>
      </c>
      <c r="J13" s="25">
        <v>5.666666666666667</v>
      </c>
      <c r="K13" s="26">
        <v>42618</v>
      </c>
      <c r="L13" s="40">
        <v>44286</v>
      </c>
      <c r="M13" s="27" t="s">
        <v>62</v>
      </c>
      <c r="N13" s="14">
        <v>146</v>
      </c>
      <c r="O13" s="15" t="str">
        <f t="shared" si="3"/>
        <v>3.26</v>
      </c>
      <c r="P13" s="28">
        <v>3.26</v>
      </c>
      <c r="Q13" s="5">
        <v>443</v>
      </c>
      <c r="R13" s="17"/>
      <c r="S13" s="4" t="s">
        <v>63</v>
      </c>
      <c r="T13" s="29" t="s">
        <v>64</v>
      </c>
    </row>
    <row r="14" spans="1:21" ht="15.75" x14ac:dyDescent="0.25">
      <c r="A14" s="47"/>
      <c r="B14" s="48">
        <v>1615020102</v>
      </c>
      <c r="C14" s="38" t="s">
        <v>65</v>
      </c>
      <c r="D14" s="39" t="s">
        <v>29</v>
      </c>
      <c r="E14" s="23">
        <v>44035</v>
      </c>
      <c r="F14" s="23">
        <v>44235</v>
      </c>
      <c r="G14" s="24">
        <v>6.666666666666667</v>
      </c>
      <c r="H14" s="5"/>
      <c r="I14" s="5">
        <v>1</v>
      </c>
      <c r="J14" s="25">
        <v>5.666666666666667</v>
      </c>
      <c r="K14" s="26">
        <v>42618</v>
      </c>
      <c r="L14" s="40">
        <v>44286</v>
      </c>
      <c r="M14" s="27" t="s">
        <v>62</v>
      </c>
      <c r="N14" s="14">
        <v>146</v>
      </c>
      <c r="O14" s="15" t="str">
        <f t="shared" si="3"/>
        <v>3.19</v>
      </c>
      <c r="P14" s="28">
        <v>3.19</v>
      </c>
      <c r="Q14" s="5">
        <v>433</v>
      </c>
      <c r="R14" s="17"/>
      <c r="S14" s="4" t="s">
        <v>66</v>
      </c>
      <c r="T14" s="29" t="s">
        <v>67</v>
      </c>
    </row>
    <row r="15" spans="1:21" ht="15.75" x14ac:dyDescent="0.25">
      <c r="A15" s="47"/>
      <c r="B15" s="48">
        <v>1700020098</v>
      </c>
      <c r="C15" s="38" t="s">
        <v>68</v>
      </c>
      <c r="D15" s="39" t="s">
        <v>29</v>
      </c>
      <c r="E15" s="23">
        <v>44123</v>
      </c>
      <c r="F15" s="23">
        <v>44238</v>
      </c>
      <c r="G15" s="24">
        <v>3.8333333333333335</v>
      </c>
      <c r="H15" s="5"/>
      <c r="I15" s="5">
        <v>1</v>
      </c>
      <c r="J15" s="25">
        <v>2.8333333333333335</v>
      </c>
      <c r="K15" s="26">
        <v>42979</v>
      </c>
      <c r="L15" s="40">
        <v>44286</v>
      </c>
      <c r="M15" s="27" t="s">
        <v>69</v>
      </c>
      <c r="N15" s="14">
        <v>146</v>
      </c>
      <c r="O15" s="15" t="str">
        <f t="shared" si="3"/>
        <v>3.67</v>
      </c>
      <c r="P15" s="50">
        <v>3.67</v>
      </c>
      <c r="Q15" s="5">
        <v>441</v>
      </c>
      <c r="R15" s="51" t="s">
        <v>70</v>
      </c>
      <c r="S15" s="4" t="s">
        <v>71</v>
      </c>
      <c r="T15" s="29" t="s">
        <v>72</v>
      </c>
    </row>
    <row r="16" spans="1:21" ht="15.75" x14ac:dyDescent="0.25">
      <c r="A16" s="46"/>
      <c r="B16" s="48">
        <v>1700020100</v>
      </c>
      <c r="C16" s="38" t="s">
        <v>73</v>
      </c>
      <c r="D16" s="39" t="s">
        <v>29</v>
      </c>
      <c r="E16" s="23">
        <v>44123</v>
      </c>
      <c r="F16" s="23">
        <v>44238</v>
      </c>
      <c r="G16" s="24">
        <v>3.8333333333333335</v>
      </c>
      <c r="H16" s="5"/>
      <c r="I16" s="5">
        <v>1</v>
      </c>
      <c r="J16" s="25">
        <v>2.8333333333333335</v>
      </c>
      <c r="K16" s="26">
        <v>42979</v>
      </c>
      <c r="L16" s="40">
        <v>44286</v>
      </c>
      <c r="M16" s="27" t="s">
        <v>69</v>
      </c>
      <c r="N16" s="14">
        <v>146</v>
      </c>
      <c r="O16" s="15" t="str">
        <f t="shared" si="3"/>
        <v>3.68</v>
      </c>
      <c r="P16" s="50">
        <v>3.68</v>
      </c>
      <c r="Q16" s="5">
        <v>431</v>
      </c>
      <c r="R16" s="51" t="s">
        <v>70</v>
      </c>
      <c r="S16" s="4" t="s">
        <v>74</v>
      </c>
      <c r="T16" s="29" t="s">
        <v>75</v>
      </c>
    </row>
    <row r="17" spans="1:20" ht="57.75" x14ac:dyDescent="0.25">
      <c r="A17" s="52">
        <v>44300</v>
      </c>
      <c r="B17" s="20">
        <v>1700020098</v>
      </c>
      <c r="C17" s="36" t="s">
        <v>68</v>
      </c>
      <c r="D17" s="49" t="s">
        <v>29</v>
      </c>
      <c r="E17" s="23">
        <v>44123</v>
      </c>
      <c r="F17" s="23">
        <v>44238</v>
      </c>
      <c r="G17" s="24">
        <f t="shared" ref="G17:G80" si="4">(F17-E17)/30</f>
        <v>3.8333333333333335</v>
      </c>
      <c r="H17" s="5"/>
      <c r="I17" s="5">
        <v>1</v>
      </c>
      <c r="J17" s="25">
        <f t="shared" ref="J17:J80" si="5">G17-H17-I17</f>
        <v>2.8333333333333335</v>
      </c>
      <c r="K17" s="26">
        <v>42979</v>
      </c>
      <c r="L17" s="23">
        <v>44300</v>
      </c>
      <c r="M17" s="27" t="str">
        <f t="shared" ref="M17:M80" si="6">DATEDIF(K17,L17,"Y")&amp;" Th,"&amp;DATEDIF(K17,L17,"YM")&amp;" Bln,"&amp;DATEDIF(K17,L17,"MD")&amp;" Hr"</f>
        <v>3 Th,7 Bln,13 Hr</v>
      </c>
      <c r="N17" s="53">
        <v>146</v>
      </c>
      <c r="O17" s="15" t="str">
        <f t="shared" si="3"/>
        <v>3.67</v>
      </c>
      <c r="P17" s="54">
        <v>3.67</v>
      </c>
      <c r="Q17" s="55">
        <v>441</v>
      </c>
      <c r="R17" s="56"/>
      <c r="S17" s="49" t="s">
        <v>71</v>
      </c>
      <c r="T17" s="57" t="s">
        <v>76</v>
      </c>
    </row>
    <row r="18" spans="1:20" ht="15.75" x14ac:dyDescent="0.25">
      <c r="A18" s="58">
        <v>44307</v>
      </c>
      <c r="B18" s="35">
        <v>1600020097</v>
      </c>
      <c r="C18" s="35" t="s">
        <v>77</v>
      </c>
      <c r="D18" s="35" t="s">
        <v>29</v>
      </c>
      <c r="E18" s="23">
        <v>43911</v>
      </c>
      <c r="F18" s="23">
        <v>44238</v>
      </c>
      <c r="G18" s="24">
        <f t="shared" si="4"/>
        <v>10.9</v>
      </c>
      <c r="H18" s="5"/>
      <c r="I18" s="5">
        <v>1</v>
      </c>
      <c r="J18" s="25">
        <f t="shared" si="5"/>
        <v>9.9</v>
      </c>
      <c r="K18" s="26">
        <v>42618</v>
      </c>
      <c r="L18" s="23">
        <v>44307</v>
      </c>
      <c r="M18" s="27" t="str">
        <f t="shared" si="6"/>
        <v>4 Th,7 Bln,16 Hr</v>
      </c>
      <c r="N18" s="59">
        <v>146</v>
      </c>
      <c r="O18" s="15" t="str">
        <f t="shared" si="3"/>
        <v>3.5</v>
      </c>
      <c r="P18" s="60">
        <v>3.5</v>
      </c>
      <c r="Q18" s="61">
        <v>406</v>
      </c>
      <c r="R18" s="56"/>
      <c r="S18" s="12" t="s">
        <v>78</v>
      </c>
      <c r="T18" s="62" t="s">
        <v>79</v>
      </c>
    </row>
    <row r="19" spans="1:20" ht="15.75" x14ac:dyDescent="0.25">
      <c r="A19" s="63"/>
      <c r="B19" s="35">
        <v>1600020108</v>
      </c>
      <c r="C19" s="35" t="s">
        <v>80</v>
      </c>
      <c r="D19" s="35" t="s">
        <v>29</v>
      </c>
      <c r="E19" s="23">
        <v>43919</v>
      </c>
      <c r="F19" s="23">
        <v>44253</v>
      </c>
      <c r="G19" s="24">
        <f t="shared" si="4"/>
        <v>11.133333333333333</v>
      </c>
      <c r="H19" s="5"/>
      <c r="I19" s="5">
        <v>1</v>
      </c>
      <c r="J19" s="25">
        <f t="shared" si="5"/>
        <v>10.133333333333333</v>
      </c>
      <c r="K19" s="26">
        <v>42618</v>
      </c>
      <c r="L19" s="23">
        <v>44307</v>
      </c>
      <c r="M19" s="27" t="str">
        <f t="shared" si="6"/>
        <v>4 Th,7 Bln,16 Hr</v>
      </c>
      <c r="N19" s="59">
        <v>146</v>
      </c>
      <c r="O19" s="15" t="str">
        <f t="shared" si="3"/>
        <v>3.05</v>
      </c>
      <c r="P19" s="60">
        <v>3.05</v>
      </c>
      <c r="Q19" s="61">
        <v>400</v>
      </c>
      <c r="R19" s="64"/>
      <c r="S19" s="12" t="s">
        <v>81</v>
      </c>
      <c r="T19" s="62" t="s">
        <v>82</v>
      </c>
    </row>
    <row r="20" spans="1:20" ht="15.75" x14ac:dyDescent="0.25">
      <c r="A20" s="58">
        <v>44343</v>
      </c>
      <c r="B20" s="65">
        <v>1600020016</v>
      </c>
      <c r="C20" s="65" t="s">
        <v>83</v>
      </c>
      <c r="D20" s="65" t="s">
        <v>29</v>
      </c>
      <c r="E20" s="23">
        <v>43962</v>
      </c>
      <c r="F20" s="23">
        <v>44282</v>
      </c>
      <c r="G20" s="24">
        <f t="shared" si="4"/>
        <v>10.666666666666666</v>
      </c>
      <c r="H20" s="5"/>
      <c r="I20" s="5">
        <v>1</v>
      </c>
      <c r="J20" s="25">
        <f t="shared" si="5"/>
        <v>9.6666666666666661</v>
      </c>
      <c r="K20" s="26">
        <v>42618</v>
      </c>
      <c r="L20" s="23">
        <v>44343</v>
      </c>
      <c r="M20" s="27" t="str">
        <f t="shared" si="6"/>
        <v>4 Th,8 Bln,22 Hr</v>
      </c>
      <c r="N20" s="59">
        <v>146</v>
      </c>
      <c r="O20" s="15" t="str">
        <f t="shared" si="3"/>
        <v>3.43</v>
      </c>
      <c r="P20" s="60">
        <v>3.43</v>
      </c>
      <c r="Q20" s="61">
        <v>479</v>
      </c>
      <c r="R20" s="66"/>
      <c r="S20" s="4" t="s">
        <v>84</v>
      </c>
      <c r="T20" s="29" t="s">
        <v>85</v>
      </c>
    </row>
    <row r="21" spans="1:20" ht="15.75" x14ac:dyDescent="0.25">
      <c r="A21" s="63"/>
      <c r="B21" s="65">
        <v>1600020017</v>
      </c>
      <c r="C21" s="65" t="s">
        <v>86</v>
      </c>
      <c r="D21" s="65" t="s">
        <v>29</v>
      </c>
      <c r="E21" s="23">
        <v>43962</v>
      </c>
      <c r="F21" s="23">
        <v>44282</v>
      </c>
      <c r="G21" s="24">
        <f t="shared" si="4"/>
        <v>10.666666666666666</v>
      </c>
      <c r="H21" s="5"/>
      <c r="I21" s="5">
        <v>1</v>
      </c>
      <c r="J21" s="25">
        <f t="shared" si="5"/>
        <v>9.6666666666666661</v>
      </c>
      <c r="K21" s="26">
        <v>42618</v>
      </c>
      <c r="L21" s="23">
        <v>44343</v>
      </c>
      <c r="M21" s="27" t="str">
        <f t="shared" si="6"/>
        <v>4 Th,8 Bln,22 Hr</v>
      </c>
      <c r="N21" s="59">
        <v>148</v>
      </c>
      <c r="O21" s="15" t="str">
        <f t="shared" si="3"/>
        <v>3.32</v>
      </c>
      <c r="P21" s="60">
        <v>3.32</v>
      </c>
      <c r="Q21" s="61">
        <v>452</v>
      </c>
      <c r="R21" s="66"/>
      <c r="S21" s="4" t="s">
        <v>87</v>
      </c>
      <c r="T21" s="29" t="s">
        <v>88</v>
      </c>
    </row>
    <row r="22" spans="1:20" ht="15.75" x14ac:dyDescent="0.25">
      <c r="A22" s="63"/>
      <c r="B22" s="65">
        <v>1700020146</v>
      </c>
      <c r="C22" s="65" t="s">
        <v>89</v>
      </c>
      <c r="D22" s="65" t="s">
        <v>29</v>
      </c>
      <c r="E22" s="23">
        <v>44117</v>
      </c>
      <c r="F22" s="23">
        <v>44280</v>
      </c>
      <c r="G22" s="24">
        <f t="shared" si="4"/>
        <v>5.4333333333333336</v>
      </c>
      <c r="H22" s="5"/>
      <c r="I22" s="5">
        <v>1</v>
      </c>
      <c r="J22" s="25">
        <f t="shared" si="5"/>
        <v>4.4333333333333336</v>
      </c>
      <c r="K22" s="26">
        <v>42979</v>
      </c>
      <c r="L22" s="23">
        <v>44343</v>
      </c>
      <c r="M22" s="27" t="str">
        <f t="shared" si="6"/>
        <v>3 Th,8 Bln,26 Hr</v>
      </c>
      <c r="N22" s="59">
        <v>148</v>
      </c>
      <c r="O22" s="15" t="str">
        <f t="shared" si="3"/>
        <v>3.74</v>
      </c>
      <c r="P22" s="67">
        <v>3.74</v>
      </c>
      <c r="Q22" s="61">
        <v>431</v>
      </c>
      <c r="R22" s="66"/>
      <c r="S22" s="4" t="s">
        <v>90</v>
      </c>
      <c r="T22" s="29" t="s">
        <v>91</v>
      </c>
    </row>
    <row r="23" spans="1:20" ht="15.75" x14ac:dyDescent="0.25">
      <c r="A23" s="58">
        <v>44356</v>
      </c>
      <c r="B23" s="65">
        <v>1500020050</v>
      </c>
      <c r="C23" s="65" t="s">
        <v>92</v>
      </c>
      <c r="D23" s="65" t="s">
        <v>29</v>
      </c>
      <c r="E23" s="23">
        <v>43706</v>
      </c>
      <c r="F23" s="23">
        <v>44236</v>
      </c>
      <c r="G23" s="24">
        <f t="shared" si="4"/>
        <v>17.666666666666668</v>
      </c>
      <c r="H23" s="5"/>
      <c r="I23" s="5">
        <v>1</v>
      </c>
      <c r="J23" s="25">
        <f t="shared" si="5"/>
        <v>16.666666666666668</v>
      </c>
      <c r="K23" s="26">
        <v>42254</v>
      </c>
      <c r="L23" s="23">
        <v>44356</v>
      </c>
      <c r="M23" s="27" t="str">
        <f t="shared" si="6"/>
        <v>5 Th,9 Bln,2 Hr</v>
      </c>
      <c r="N23" s="59">
        <v>146</v>
      </c>
      <c r="O23" s="15" t="str">
        <f t="shared" si="3"/>
        <v>3.03</v>
      </c>
      <c r="P23" s="68">
        <v>3.03</v>
      </c>
      <c r="Q23" s="61">
        <v>432</v>
      </c>
      <c r="R23" s="66"/>
      <c r="S23" s="12" t="s">
        <v>93</v>
      </c>
      <c r="T23" s="62" t="s">
        <v>94</v>
      </c>
    </row>
    <row r="24" spans="1:20" ht="15.75" x14ac:dyDescent="0.25">
      <c r="A24" s="63"/>
      <c r="B24" s="65">
        <v>1600020058</v>
      </c>
      <c r="C24" s="65" t="s">
        <v>95</v>
      </c>
      <c r="D24" s="65" t="s">
        <v>29</v>
      </c>
      <c r="E24" s="69">
        <v>44089</v>
      </c>
      <c r="F24" s="69">
        <v>44277</v>
      </c>
      <c r="G24" s="24">
        <f t="shared" si="4"/>
        <v>6.2666666666666666</v>
      </c>
      <c r="H24" s="5"/>
      <c r="I24" s="5">
        <v>1</v>
      </c>
      <c r="J24" s="25">
        <f t="shared" si="5"/>
        <v>5.2666666666666666</v>
      </c>
      <c r="K24" s="26">
        <v>42618</v>
      </c>
      <c r="L24" s="23">
        <v>44356</v>
      </c>
      <c r="M24" s="27" t="str">
        <f t="shared" si="6"/>
        <v>4 Th,9 Bln,4 Hr</v>
      </c>
      <c r="N24" s="59">
        <v>148</v>
      </c>
      <c r="O24" s="15" t="str">
        <f t="shared" si="3"/>
        <v>3.59</v>
      </c>
      <c r="P24" s="67">
        <v>3.59</v>
      </c>
      <c r="Q24" s="61">
        <v>432</v>
      </c>
      <c r="R24" s="66"/>
      <c r="S24" s="12" t="s">
        <v>96</v>
      </c>
      <c r="T24" s="62" t="s">
        <v>97</v>
      </c>
    </row>
    <row r="25" spans="1:20" ht="15.75" x14ac:dyDescent="0.25">
      <c r="A25" s="63"/>
      <c r="B25" s="65">
        <v>1600020079</v>
      </c>
      <c r="C25" s="65" t="s">
        <v>98</v>
      </c>
      <c r="D25" s="65" t="s">
        <v>29</v>
      </c>
      <c r="E25" s="23">
        <v>44019</v>
      </c>
      <c r="F25" s="69">
        <v>44300</v>
      </c>
      <c r="G25" s="24">
        <f t="shared" si="4"/>
        <v>9.3666666666666671</v>
      </c>
      <c r="H25" s="5"/>
      <c r="I25" s="5">
        <v>1</v>
      </c>
      <c r="J25" s="25">
        <f t="shared" si="5"/>
        <v>8.3666666666666671</v>
      </c>
      <c r="K25" s="26">
        <v>42618</v>
      </c>
      <c r="L25" s="23">
        <v>44356</v>
      </c>
      <c r="M25" s="27" t="str">
        <f t="shared" si="6"/>
        <v>4 Th,9 Bln,4 Hr</v>
      </c>
      <c r="N25" s="59">
        <v>146</v>
      </c>
      <c r="O25" s="15" t="str">
        <f t="shared" si="3"/>
        <v>3.52</v>
      </c>
      <c r="P25" s="67">
        <v>3.52</v>
      </c>
      <c r="Q25" s="61">
        <v>460</v>
      </c>
      <c r="R25" s="66"/>
      <c r="S25" s="12" t="s">
        <v>84</v>
      </c>
      <c r="T25" s="62" t="s">
        <v>99</v>
      </c>
    </row>
    <row r="26" spans="1:20" ht="15.75" x14ac:dyDescent="0.25">
      <c r="A26" s="58">
        <v>44363</v>
      </c>
      <c r="B26" s="65">
        <v>1700020072</v>
      </c>
      <c r="C26" s="65" t="s">
        <v>100</v>
      </c>
      <c r="D26" s="65" t="s">
        <v>101</v>
      </c>
      <c r="E26" s="70">
        <v>44154</v>
      </c>
      <c r="F26" s="71">
        <v>44315</v>
      </c>
      <c r="G26" s="24">
        <f t="shared" si="4"/>
        <v>5.3666666666666663</v>
      </c>
      <c r="H26" s="5"/>
      <c r="I26" s="5">
        <v>1</v>
      </c>
      <c r="J26" s="25">
        <f t="shared" si="5"/>
        <v>4.3666666666666663</v>
      </c>
      <c r="K26" s="26">
        <v>42979</v>
      </c>
      <c r="L26" s="23">
        <v>44363</v>
      </c>
      <c r="M26" s="27" t="str">
        <f t="shared" si="6"/>
        <v>3 Th,9 Bln,15 Hr</v>
      </c>
      <c r="N26" s="59">
        <v>148</v>
      </c>
      <c r="O26" s="15" t="str">
        <f t="shared" si="3"/>
        <v>3.82</v>
      </c>
      <c r="P26" s="67">
        <v>3.82</v>
      </c>
      <c r="Q26" s="61">
        <v>438</v>
      </c>
      <c r="R26" s="66"/>
      <c r="S26" s="12" t="s">
        <v>102</v>
      </c>
      <c r="T26" s="62" t="s">
        <v>103</v>
      </c>
    </row>
    <row r="27" spans="1:20" ht="15.75" x14ac:dyDescent="0.25">
      <c r="A27" s="63"/>
      <c r="B27" s="65">
        <v>1700020093</v>
      </c>
      <c r="C27" s="65" t="s">
        <v>104</v>
      </c>
      <c r="D27" s="65" t="s">
        <v>101</v>
      </c>
      <c r="E27" s="70">
        <v>44124</v>
      </c>
      <c r="F27" s="71">
        <v>44305</v>
      </c>
      <c r="G27" s="24">
        <f t="shared" si="4"/>
        <v>6.0333333333333332</v>
      </c>
      <c r="H27" s="5"/>
      <c r="I27" s="5">
        <v>1</v>
      </c>
      <c r="J27" s="25">
        <f t="shared" si="5"/>
        <v>5.0333333333333332</v>
      </c>
      <c r="K27" s="26">
        <v>42979</v>
      </c>
      <c r="L27" s="23">
        <v>44363</v>
      </c>
      <c r="M27" s="27" t="str">
        <f t="shared" si="6"/>
        <v>3 Th,9 Bln,15 Hr</v>
      </c>
      <c r="N27" s="59">
        <v>150</v>
      </c>
      <c r="O27" s="15" t="str">
        <f t="shared" si="3"/>
        <v>3.65</v>
      </c>
      <c r="P27" s="67">
        <v>3.65</v>
      </c>
      <c r="Q27" s="61">
        <v>412</v>
      </c>
      <c r="R27" s="66"/>
      <c r="S27" s="12" t="s">
        <v>105</v>
      </c>
      <c r="T27" s="62" t="s">
        <v>106</v>
      </c>
    </row>
    <row r="28" spans="1:20" ht="15.75" x14ac:dyDescent="0.25">
      <c r="A28" s="63"/>
      <c r="B28" s="65">
        <v>1700020096</v>
      </c>
      <c r="C28" s="65" t="s">
        <v>107</v>
      </c>
      <c r="D28" s="65" t="s">
        <v>101</v>
      </c>
      <c r="E28" s="70">
        <v>44154</v>
      </c>
      <c r="F28" s="71">
        <v>44315</v>
      </c>
      <c r="G28" s="24">
        <f t="shared" si="4"/>
        <v>5.3666666666666663</v>
      </c>
      <c r="H28" s="5"/>
      <c r="I28" s="5">
        <v>1</v>
      </c>
      <c r="J28" s="25">
        <f t="shared" si="5"/>
        <v>4.3666666666666663</v>
      </c>
      <c r="K28" s="26">
        <v>42979</v>
      </c>
      <c r="L28" s="23">
        <v>44363</v>
      </c>
      <c r="M28" s="27" t="str">
        <f t="shared" si="6"/>
        <v>3 Th,9 Bln,15 Hr</v>
      </c>
      <c r="N28" s="59">
        <v>148</v>
      </c>
      <c r="O28" s="15" t="str">
        <f t="shared" si="3"/>
        <v>3.89</v>
      </c>
      <c r="P28" s="67">
        <v>3.89</v>
      </c>
      <c r="Q28" s="61">
        <v>429</v>
      </c>
      <c r="R28" s="66"/>
      <c r="S28" s="12" t="s">
        <v>66</v>
      </c>
      <c r="T28" s="62" t="s">
        <v>108</v>
      </c>
    </row>
    <row r="29" spans="1:20" ht="15.75" x14ac:dyDescent="0.25">
      <c r="A29" s="63"/>
      <c r="B29" s="65">
        <v>1700020105</v>
      </c>
      <c r="C29" s="65" t="s">
        <v>109</v>
      </c>
      <c r="D29" s="65" t="s">
        <v>101</v>
      </c>
      <c r="E29" s="70">
        <v>44124</v>
      </c>
      <c r="F29" s="71">
        <v>44305</v>
      </c>
      <c r="G29" s="24">
        <f t="shared" si="4"/>
        <v>6.0333333333333332</v>
      </c>
      <c r="H29" s="5"/>
      <c r="I29" s="5">
        <v>1</v>
      </c>
      <c r="J29" s="25">
        <f t="shared" si="5"/>
        <v>5.0333333333333332</v>
      </c>
      <c r="K29" s="26">
        <v>42979</v>
      </c>
      <c r="L29" s="23">
        <v>44363</v>
      </c>
      <c r="M29" s="27" t="str">
        <f t="shared" si="6"/>
        <v>3 Th,9 Bln,15 Hr</v>
      </c>
      <c r="N29" s="59">
        <v>146</v>
      </c>
      <c r="O29" s="15" t="str">
        <f t="shared" si="3"/>
        <v>3.91</v>
      </c>
      <c r="P29" s="67">
        <v>3.91</v>
      </c>
      <c r="Q29" s="61">
        <v>431</v>
      </c>
      <c r="R29" s="66"/>
      <c r="S29" s="12" t="s">
        <v>110</v>
      </c>
      <c r="T29" s="62" t="s">
        <v>111</v>
      </c>
    </row>
    <row r="30" spans="1:20" ht="15.75" x14ac:dyDescent="0.25">
      <c r="A30" s="63"/>
      <c r="B30" s="65">
        <v>1700020150</v>
      </c>
      <c r="C30" s="65" t="s">
        <v>112</v>
      </c>
      <c r="D30" s="65" t="s">
        <v>101</v>
      </c>
      <c r="E30" s="70">
        <v>44131</v>
      </c>
      <c r="F30" s="71">
        <v>44299</v>
      </c>
      <c r="G30" s="24">
        <f t="shared" si="4"/>
        <v>5.6</v>
      </c>
      <c r="H30" s="5"/>
      <c r="I30" s="5">
        <v>1</v>
      </c>
      <c r="J30" s="25">
        <f t="shared" si="5"/>
        <v>4.5999999999999996</v>
      </c>
      <c r="K30" s="26">
        <v>42979</v>
      </c>
      <c r="L30" s="23">
        <v>44363</v>
      </c>
      <c r="M30" s="27" t="str">
        <f t="shared" si="6"/>
        <v>3 Th,9 Bln,15 Hr</v>
      </c>
      <c r="N30" s="59">
        <v>146</v>
      </c>
      <c r="O30" s="15" t="str">
        <f t="shared" si="3"/>
        <v>3.88</v>
      </c>
      <c r="P30" s="67">
        <v>3.88</v>
      </c>
      <c r="Q30" s="61">
        <v>438</v>
      </c>
      <c r="R30" s="66"/>
      <c r="S30" s="12" t="s">
        <v>113</v>
      </c>
      <c r="T30" s="62" t="s">
        <v>114</v>
      </c>
    </row>
    <row r="31" spans="1:20" ht="15.75" x14ac:dyDescent="0.25">
      <c r="A31" s="63"/>
      <c r="B31" s="65">
        <v>1700020162</v>
      </c>
      <c r="C31" s="65" t="s">
        <v>115</v>
      </c>
      <c r="D31" s="65" t="s">
        <v>101</v>
      </c>
      <c r="E31" s="70">
        <v>44131</v>
      </c>
      <c r="F31" s="71">
        <v>44299</v>
      </c>
      <c r="G31" s="24">
        <f t="shared" si="4"/>
        <v>5.6</v>
      </c>
      <c r="H31" s="5"/>
      <c r="I31" s="5">
        <v>1</v>
      </c>
      <c r="J31" s="25">
        <f t="shared" si="5"/>
        <v>4.5999999999999996</v>
      </c>
      <c r="K31" s="26">
        <v>42979</v>
      </c>
      <c r="L31" s="23">
        <v>44363</v>
      </c>
      <c r="M31" s="27" t="str">
        <f t="shared" si="6"/>
        <v>3 Th,9 Bln,15 Hr</v>
      </c>
      <c r="N31" s="59">
        <v>146</v>
      </c>
      <c r="O31" s="15" t="str">
        <f t="shared" si="3"/>
        <v>3.73</v>
      </c>
      <c r="P31" s="67">
        <v>3.73</v>
      </c>
      <c r="Q31" s="61">
        <v>480</v>
      </c>
      <c r="R31" s="66"/>
      <c r="S31" s="12" t="s">
        <v>116</v>
      </c>
      <c r="T31" s="62" t="s">
        <v>117</v>
      </c>
    </row>
    <row r="32" spans="1:20" ht="63" x14ac:dyDescent="0.25">
      <c r="A32" s="58">
        <v>44370</v>
      </c>
      <c r="B32" s="65">
        <v>1611020100</v>
      </c>
      <c r="C32" s="72" t="s">
        <v>118</v>
      </c>
      <c r="D32" s="73" t="s">
        <v>29</v>
      </c>
      <c r="E32" s="74">
        <v>43919</v>
      </c>
      <c r="F32" s="75">
        <v>44253</v>
      </c>
      <c r="G32" s="41">
        <f t="shared" si="4"/>
        <v>11.133333333333333</v>
      </c>
      <c r="H32" s="42"/>
      <c r="I32" s="42">
        <v>1</v>
      </c>
      <c r="J32" s="43">
        <f t="shared" si="5"/>
        <v>10.133333333333333</v>
      </c>
      <c r="K32" s="44">
        <v>42618</v>
      </c>
      <c r="L32" s="40">
        <v>44370</v>
      </c>
      <c r="M32" s="45" t="str">
        <f t="shared" si="6"/>
        <v>4 Th,9 Bln,18 Hr</v>
      </c>
      <c r="N32" s="76">
        <v>146</v>
      </c>
      <c r="O32" s="15" t="str">
        <f t="shared" si="3"/>
        <v>2.97</v>
      </c>
      <c r="P32" s="77">
        <v>2.97</v>
      </c>
      <c r="Q32" s="78">
        <v>423</v>
      </c>
      <c r="R32" s="66"/>
      <c r="S32" s="12" t="s">
        <v>119</v>
      </c>
      <c r="T32" s="62" t="s">
        <v>120</v>
      </c>
    </row>
    <row r="33" spans="1:20" ht="15.75" x14ac:dyDescent="0.25">
      <c r="A33" s="63"/>
      <c r="B33" s="65">
        <v>1700020063</v>
      </c>
      <c r="C33" s="73" t="s">
        <v>121</v>
      </c>
      <c r="D33" s="73" t="s">
        <v>29</v>
      </c>
      <c r="E33" s="74">
        <v>44175</v>
      </c>
      <c r="F33" s="75">
        <v>44352</v>
      </c>
      <c r="G33" s="41">
        <f t="shared" si="4"/>
        <v>5.9</v>
      </c>
      <c r="H33" s="42"/>
      <c r="I33" s="42">
        <v>1</v>
      </c>
      <c r="J33" s="43">
        <f t="shared" si="5"/>
        <v>4.9000000000000004</v>
      </c>
      <c r="K33" s="44">
        <v>42979</v>
      </c>
      <c r="L33" s="40">
        <v>44370</v>
      </c>
      <c r="M33" s="45" t="str">
        <f t="shared" si="6"/>
        <v>3 Th,9 Bln,22 Hr</v>
      </c>
      <c r="N33" s="76">
        <v>146</v>
      </c>
      <c r="O33" s="15" t="str">
        <f t="shared" si="3"/>
        <v>3.71</v>
      </c>
      <c r="P33" s="79">
        <v>3.71</v>
      </c>
      <c r="Q33" s="78">
        <v>438</v>
      </c>
      <c r="R33" s="66"/>
      <c r="S33" s="12" t="s">
        <v>122</v>
      </c>
      <c r="T33" s="62" t="s">
        <v>123</v>
      </c>
    </row>
    <row r="34" spans="1:20" ht="15.75" x14ac:dyDescent="0.25">
      <c r="A34" s="63"/>
      <c r="B34" s="65">
        <v>1700020071</v>
      </c>
      <c r="C34" s="73" t="s">
        <v>124</v>
      </c>
      <c r="D34" s="73" t="s">
        <v>29</v>
      </c>
      <c r="E34" s="74">
        <v>44175</v>
      </c>
      <c r="F34" s="75">
        <v>44352</v>
      </c>
      <c r="G34" s="41">
        <f t="shared" si="4"/>
        <v>5.9</v>
      </c>
      <c r="H34" s="42"/>
      <c r="I34" s="42">
        <v>1</v>
      </c>
      <c r="J34" s="43">
        <f t="shared" si="5"/>
        <v>4.9000000000000004</v>
      </c>
      <c r="K34" s="44">
        <v>42979</v>
      </c>
      <c r="L34" s="40">
        <v>44370</v>
      </c>
      <c r="M34" s="45" t="str">
        <f t="shared" si="6"/>
        <v>3 Th,9 Bln,22 Hr</v>
      </c>
      <c r="N34" s="76">
        <v>146</v>
      </c>
      <c r="O34" s="15" t="str">
        <f t="shared" si="3"/>
        <v>3.75</v>
      </c>
      <c r="P34" s="79">
        <v>3.75</v>
      </c>
      <c r="Q34" s="78">
        <v>400</v>
      </c>
      <c r="R34" s="66"/>
      <c r="S34" s="12" t="s">
        <v>66</v>
      </c>
      <c r="T34" s="62" t="s">
        <v>125</v>
      </c>
    </row>
    <row r="35" spans="1:20" ht="15.75" x14ac:dyDescent="0.25">
      <c r="A35" s="63"/>
      <c r="B35" s="65">
        <v>1700020094</v>
      </c>
      <c r="C35" s="73" t="s">
        <v>126</v>
      </c>
      <c r="D35" s="73" t="s">
        <v>29</v>
      </c>
      <c r="E35" s="74">
        <v>44118</v>
      </c>
      <c r="F35" s="75">
        <v>44352</v>
      </c>
      <c r="G35" s="41">
        <f t="shared" si="4"/>
        <v>7.8</v>
      </c>
      <c r="H35" s="42"/>
      <c r="I35" s="42">
        <v>1</v>
      </c>
      <c r="J35" s="43">
        <f t="shared" si="5"/>
        <v>6.8</v>
      </c>
      <c r="K35" s="44">
        <v>42979</v>
      </c>
      <c r="L35" s="40">
        <v>44370</v>
      </c>
      <c r="M35" s="45" t="str">
        <f t="shared" si="6"/>
        <v>3 Th,9 Bln,22 Hr</v>
      </c>
      <c r="N35" s="76">
        <v>148</v>
      </c>
      <c r="O35" s="15" t="str">
        <f t="shared" si="3"/>
        <v>3.57</v>
      </c>
      <c r="P35" s="79">
        <v>3.57</v>
      </c>
      <c r="Q35" s="78">
        <v>404</v>
      </c>
      <c r="R35" s="66"/>
      <c r="S35" s="12" t="s">
        <v>127</v>
      </c>
      <c r="T35" s="62" t="s">
        <v>128</v>
      </c>
    </row>
    <row r="36" spans="1:20" ht="15.75" x14ac:dyDescent="0.25">
      <c r="A36" s="63"/>
      <c r="B36" s="65">
        <v>1700020095</v>
      </c>
      <c r="C36" s="73" t="s">
        <v>129</v>
      </c>
      <c r="D36" s="73" t="s">
        <v>29</v>
      </c>
      <c r="E36" s="74">
        <v>44118</v>
      </c>
      <c r="F36" s="75">
        <v>44352</v>
      </c>
      <c r="G36" s="41">
        <f t="shared" si="4"/>
        <v>7.8</v>
      </c>
      <c r="H36" s="42"/>
      <c r="I36" s="42">
        <v>1</v>
      </c>
      <c r="J36" s="43">
        <f t="shared" si="5"/>
        <v>6.8</v>
      </c>
      <c r="K36" s="44">
        <v>42979</v>
      </c>
      <c r="L36" s="40">
        <v>44370</v>
      </c>
      <c r="M36" s="45" t="str">
        <f t="shared" si="6"/>
        <v>3 Th,9 Bln,22 Hr</v>
      </c>
      <c r="N36" s="76">
        <v>148</v>
      </c>
      <c r="O36" s="15" t="str">
        <f t="shared" si="3"/>
        <v>3.44</v>
      </c>
      <c r="P36" s="77">
        <v>3.44</v>
      </c>
      <c r="Q36" s="78">
        <v>428</v>
      </c>
      <c r="R36" s="66"/>
      <c r="S36" s="12" t="s">
        <v>127</v>
      </c>
      <c r="T36" s="62" t="s">
        <v>128</v>
      </c>
    </row>
    <row r="37" spans="1:20" ht="15.75" x14ac:dyDescent="0.25">
      <c r="A37" s="63"/>
      <c r="B37" s="65">
        <v>1700020155</v>
      </c>
      <c r="C37" s="73" t="s">
        <v>130</v>
      </c>
      <c r="D37" s="73" t="s">
        <v>29</v>
      </c>
      <c r="E37" s="74">
        <v>44117</v>
      </c>
      <c r="F37" s="75">
        <v>44280</v>
      </c>
      <c r="G37" s="41">
        <f t="shared" si="4"/>
        <v>5.4333333333333336</v>
      </c>
      <c r="H37" s="42"/>
      <c r="I37" s="42">
        <v>1</v>
      </c>
      <c r="J37" s="43">
        <f t="shared" si="5"/>
        <v>4.4333333333333336</v>
      </c>
      <c r="K37" s="44">
        <v>42979</v>
      </c>
      <c r="L37" s="40">
        <v>44370</v>
      </c>
      <c r="M37" s="45" t="str">
        <f t="shared" si="6"/>
        <v>3 Th,9 Bln,22 Hr</v>
      </c>
      <c r="N37" s="76">
        <v>146</v>
      </c>
      <c r="O37" s="15" t="str">
        <f t="shared" si="3"/>
        <v>3.58</v>
      </c>
      <c r="P37" s="80">
        <v>3.58</v>
      </c>
      <c r="Q37" s="78">
        <v>449</v>
      </c>
      <c r="R37" s="66"/>
      <c r="S37" s="12" t="s">
        <v>39</v>
      </c>
      <c r="T37" s="62" t="s">
        <v>131</v>
      </c>
    </row>
    <row r="38" spans="1:20" ht="15.75" x14ac:dyDescent="0.25">
      <c r="A38" s="58">
        <v>44377</v>
      </c>
      <c r="B38" s="65">
        <v>1400020041</v>
      </c>
      <c r="C38" s="73" t="s">
        <v>132</v>
      </c>
      <c r="D38" s="73" t="s">
        <v>29</v>
      </c>
      <c r="E38" s="74">
        <v>44042</v>
      </c>
      <c r="F38" s="75">
        <v>44253</v>
      </c>
      <c r="G38" s="41">
        <f t="shared" si="4"/>
        <v>7.0333333333333332</v>
      </c>
      <c r="H38" s="42"/>
      <c r="I38" s="42">
        <v>1</v>
      </c>
      <c r="J38" s="43">
        <f t="shared" si="5"/>
        <v>6.0333333333333332</v>
      </c>
      <c r="K38" s="44">
        <v>41883</v>
      </c>
      <c r="L38" s="40">
        <v>44377</v>
      </c>
      <c r="M38" s="45" t="str">
        <f t="shared" si="6"/>
        <v>6 Th,9 Bln,29 Hr</v>
      </c>
      <c r="N38" s="76">
        <v>148</v>
      </c>
      <c r="O38" s="15" t="str">
        <f t="shared" si="3"/>
        <v>2.95</v>
      </c>
      <c r="P38" s="81">
        <v>2.95</v>
      </c>
      <c r="Q38" s="78">
        <v>427</v>
      </c>
      <c r="R38" s="73"/>
      <c r="S38" s="4" t="s">
        <v>52</v>
      </c>
      <c r="T38" s="29" t="s">
        <v>133</v>
      </c>
    </row>
    <row r="39" spans="1:20" ht="15.75" x14ac:dyDescent="0.25">
      <c r="A39" s="63"/>
      <c r="B39" s="65">
        <v>1400020056</v>
      </c>
      <c r="C39" s="73" t="s">
        <v>134</v>
      </c>
      <c r="D39" s="73" t="s">
        <v>29</v>
      </c>
      <c r="E39" s="74">
        <v>43687</v>
      </c>
      <c r="F39" s="75">
        <v>44253</v>
      </c>
      <c r="G39" s="41">
        <f t="shared" si="4"/>
        <v>18.866666666666667</v>
      </c>
      <c r="H39" s="42"/>
      <c r="I39" s="42">
        <v>1</v>
      </c>
      <c r="J39" s="43">
        <f t="shared" si="5"/>
        <v>17.866666666666667</v>
      </c>
      <c r="K39" s="44">
        <v>41883</v>
      </c>
      <c r="L39" s="40">
        <v>44377</v>
      </c>
      <c r="M39" s="45" t="str">
        <f t="shared" si="6"/>
        <v>6 Th,9 Bln,29 Hr</v>
      </c>
      <c r="N39" s="76">
        <v>146</v>
      </c>
      <c r="O39" s="15" t="str">
        <f t="shared" si="3"/>
        <v>2.97</v>
      </c>
      <c r="P39" s="81">
        <v>2.97</v>
      </c>
      <c r="Q39" s="82">
        <v>460</v>
      </c>
      <c r="R39" s="83" t="s">
        <v>135</v>
      </c>
      <c r="S39" s="4" t="s">
        <v>136</v>
      </c>
      <c r="T39" s="29" t="s">
        <v>137</v>
      </c>
    </row>
    <row r="40" spans="1:20" ht="15.75" x14ac:dyDescent="0.25">
      <c r="A40" s="63"/>
      <c r="B40" s="65">
        <v>1500020137</v>
      </c>
      <c r="C40" s="73" t="s">
        <v>138</v>
      </c>
      <c r="D40" s="73" t="s">
        <v>29</v>
      </c>
      <c r="E40" s="74">
        <v>43634</v>
      </c>
      <c r="F40" s="75">
        <v>43817</v>
      </c>
      <c r="G40" s="41">
        <f t="shared" si="4"/>
        <v>6.1</v>
      </c>
      <c r="H40" s="42"/>
      <c r="I40" s="42">
        <v>1</v>
      </c>
      <c r="J40" s="43">
        <f t="shared" si="5"/>
        <v>5.0999999999999996</v>
      </c>
      <c r="K40" s="44">
        <v>42254</v>
      </c>
      <c r="L40" s="40">
        <v>44377</v>
      </c>
      <c r="M40" s="45" t="str">
        <f t="shared" si="6"/>
        <v>5 Th,9 Bln,23 Hr</v>
      </c>
      <c r="N40" s="76">
        <v>146</v>
      </c>
      <c r="O40" s="15" t="str">
        <f t="shared" si="3"/>
        <v>2.8</v>
      </c>
      <c r="P40" s="84">
        <v>2.8</v>
      </c>
      <c r="Q40" s="78">
        <v>453</v>
      </c>
      <c r="R40" s="85" t="s">
        <v>139</v>
      </c>
      <c r="S40" s="4" t="s">
        <v>52</v>
      </c>
      <c r="T40" s="29" t="s">
        <v>140</v>
      </c>
    </row>
    <row r="41" spans="1:20" ht="15.75" x14ac:dyDescent="0.25">
      <c r="A41" s="63"/>
      <c r="B41" s="65">
        <v>1502020171</v>
      </c>
      <c r="C41" s="73" t="s">
        <v>141</v>
      </c>
      <c r="D41" s="73" t="s">
        <v>29</v>
      </c>
      <c r="E41" s="74">
        <v>44112</v>
      </c>
      <c r="F41" s="75">
        <v>44241</v>
      </c>
      <c r="G41" s="41">
        <f t="shared" si="4"/>
        <v>4.3</v>
      </c>
      <c r="H41" s="42"/>
      <c r="I41" s="42">
        <v>1</v>
      </c>
      <c r="J41" s="43">
        <f t="shared" si="5"/>
        <v>3.3</v>
      </c>
      <c r="K41" s="44">
        <v>42254</v>
      </c>
      <c r="L41" s="40">
        <v>44377</v>
      </c>
      <c r="M41" s="45" t="str">
        <f t="shared" si="6"/>
        <v>5 Th,9 Bln,23 Hr</v>
      </c>
      <c r="N41" s="76">
        <v>146</v>
      </c>
      <c r="O41" s="15" t="str">
        <f t="shared" si="3"/>
        <v>2.78</v>
      </c>
      <c r="P41" s="81">
        <v>2.78</v>
      </c>
      <c r="Q41" s="78">
        <v>467</v>
      </c>
      <c r="R41" s="73"/>
      <c r="S41" s="4" t="s">
        <v>142</v>
      </c>
      <c r="T41" s="29" t="s">
        <v>143</v>
      </c>
    </row>
    <row r="42" spans="1:20" ht="15.75" x14ac:dyDescent="0.25">
      <c r="A42" s="63"/>
      <c r="B42" s="65">
        <v>1600020094</v>
      </c>
      <c r="C42" s="73" t="s">
        <v>144</v>
      </c>
      <c r="D42" s="73" t="s">
        <v>29</v>
      </c>
      <c r="E42" s="74">
        <v>44104</v>
      </c>
      <c r="F42" s="75">
        <v>44291</v>
      </c>
      <c r="G42" s="41">
        <f t="shared" si="4"/>
        <v>6.2333333333333334</v>
      </c>
      <c r="H42" s="42"/>
      <c r="I42" s="42">
        <v>1</v>
      </c>
      <c r="J42" s="43">
        <f t="shared" si="5"/>
        <v>5.2333333333333334</v>
      </c>
      <c r="K42" s="44">
        <v>42618</v>
      </c>
      <c r="L42" s="40">
        <v>44377</v>
      </c>
      <c r="M42" s="45" t="str">
        <f t="shared" si="6"/>
        <v>4 Th,9 Bln,25 Hr</v>
      </c>
      <c r="N42" s="76">
        <v>146</v>
      </c>
      <c r="O42" s="15" t="str">
        <f t="shared" si="3"/>
        <v>3.59</v>
      </c>
      <c r="P42" s="81">
        <v>3.59</v>
      </c>
      <c r="Q42" s="78">
        <v>456</v>
      </c>
      <c r="R42" s="73"/>
      <c r="S42" s="4" t="s">
        <v>145</v>
      </c>
      <c r="T42" s="29" t="s">
        <v>146</v>
      </c>
    </row>
    <row r="43" spans="1:20" ht="15.75" x14ac:dyDescent="0.25">
      <c r="A43" s="63"/>
      <c r="B43" s="65">
        <v>1600020105</v>
      </c>
      <c r="C43" s="73" t="s">
        <v>147</v>
      </c>
      <c r="D43" s="73" t="s">
        <v>29</v>
      </c>
      <c r="E43" s="74">
        <v>44104</v>
      </c>
      <c r="F43" s="75">
        <v>44291</v>
      </c>
      <c r="G43" s="41">
        <f t="shared" si="4"/>
        <v>6.2333333333333334</v>
      </c>
      <c r="H43" s="42"/>
      <c r="I43" s="42">
        <v>1</v>
      </c>
      <c r="J43" s="43">
        <f t="shared" si="5"/>
        <v>5.2333333333333334</v>
      </c>
      <c r="K43" s="44">
        <v>42618</v>
      </c>
      <c r="L43" s="40">
        <v>44377</v>
      </c>
      <c r="M43" s="45" t="str">
        <f t="shared" si="6"/>
        <v>4 Th,9 Bln,25 Hr</v>
      </c>
      <c r="N43" s="76">
        <v>146</v>
      </c>
      <c r="O43" s="15" t="str">
        <f t="shared" si="3"/>
        <v>3.45</v>
      </c>
      <c r="P43" s="81">
        <v>3.45</v>
      </c>
      <c r="Q43" s="78">
        <v>463</v>
      </c>
      <c r="R43" s="73"/>
      <c r="S43" s="4" t="s">
        <v>148</v>
      </c>
      <c r="T43" s="29" t="s">
        <v>149</v>
      </c>
    </row>
    <row r="44" spans="1:20" ht="15.75" x14ac:dyDescent="0.25">
      <c r="A44" s="63"/>
      <c r="B44" s="65">
        <v>1700020059</v>
      </c>
      <c r="C44" s="73" t="s">
        <v>150</v>
      </c>
      <c r="D44" s="73" t="s">
        <v>29</v>
      </c>
      <c r="E44" s="74">
        <v>44164</v>
      </c>
      <c r="F44" s="75">
        <v>44345</v>
      </c>
      <c r="G44" s="41">
        <f t="shared" si="4"/>
        <v>6.0333333333333332</v>
      </c>
      <c r="H44" s="42"/>
      <c r="I44" s="42">
        <v>1</v>
      </c>
      <c r="J44" s="43">
        <f t="shared" si="5"/>
        <v>5.0333333333333332</v>
      </c>
      <c r="K44" s="44">
        <v>42979</v>
      </c>
      <c r="L44" s="40">
        <v>44377</v>
      </c>
      <c r="M44" s="45" t="str">
        <f t="shared" si="6"/>
        <v>3 Th,9 Bln,29 Hr</v>
      </c>
      <c r="N44" s="76">
        <v>148</v>
      </c>
      <c r="O44" s="15" t="str">
        <f t="shared" si="3"/>
        <v>3.62</v>
      </c>
      <c r="P44" s="81">
        <v>3.62</v>
      </c>
      <c r="Q44" s="78">
        <v>462</v>
      </c>
      <c r="R44" s="73"/>
      <c r="S44" s="4" t="s">
        <v>151</v>
      </c>
      <c r="T44" s="29" t="s">
        <v>152</v>
      </c>
    </row>
    <row r="45" spans="1:20" ht="15.75" x14ac:dyDescent="0.25">
      <c r="A45" s="63"/>
      <c r="B45" s="65">
        <v>1700020061</v>
      </c>
      <c r="C45" s="73" t="s">
        <v>153</v>
      </c>
      <c r="D45" s="73" t="s">
        <v>29</v>
      </c>
      <c r="E45" s="74">
        <v>44164</v>
      </c>
      <c r="F45" s="75">
        <v>44345</v>
      </c>
      <c r="G45" s="41">
        <f t="shared" si="4"/>
        <v>6.0333333333333332</v>
      </c>
      <c r="H45" s="42"/>
      <c r="I45" s="42">
        <v>1</v>
      </c>
      <c r="J45" s="43">
        <f t="shared" si="5"/>
        <v>5.0333333333333332</v>
      </c>
      <c r="K45" s="44">
        <v>42979</v>
      </c>
      <c r="L45" s="40">
        <v>44377</v>
      </c>
      <c r="M45" s="45" t="str">
        <f t="shared" si="6"/>
        <v>3 Th,9 Bln,29 Hr</v>
      </c>
      <c r="N45" s="76">
        <v>148</v>
      </c>
      <c r="O45" s="15" t="str">
        <f t="shared" si="3"/>
        <v>3.66</v>
      </c>
      <c r="P45" s="81">
        <v>3.66</v>
      </c>
      <c r="Q45" s="78">
        <v>418</v>
      </c>
      <c r="R45" s="73"/>
      <c r="S45" s="4" t="s">
        <v>154</v>
      </c>
      <c r="T45" s="29" t="s">
        <v>155</v>
      </c>
    </row>
    <row r="46" spans="1:20" ht="15.75" x14ac:dyDescent="0.25">
      <c r="A46" s="63"/>
      <c r="B46" s="65">
        <v>1700020065</v>
      </c>
      <c r="C46" s="73" t="s">
        <v>156</v>
      </c>
      <c r="D46" s="73" t="s">
        <v>29</v>
      </c>
      <c r="E46" s="74">
        <v>44024</v>
      </c>
      <c r="F46" s="75">
        <v>44261</v>
      </c>
      <c r="G46" s="41">
        <f t="shared" si="4"/>
        <v>7.9</v>
      </c>
      <c r="H46" s="42"/>
      <c r="I46" s="42">
        <v>1</v>
      </c>
      <c r="J46" s="43">
        <f t="shared" si="5"/>
        <v>6.9</v>
      </c>
      <c r="K46" s="44">
        <v>42979</v>
      </c>
      <c r="L46" s="40">
        <v>44377</v>
      </c>
      <c r="M46" s="45" t="str">
        <f t="shared" si="6"/>
        <v>3 Th,9 Bln,29 Hr</v>
      </c>
      <c r="N46" s="76">
        <v>146</v>
      </c>
      <c r="O46" s="15" t="str">
        <f t="shared" si="3"/>
        <v>3.78</v>
      </c>
      <c r="P46" s="81">
        <v>3.78</v>
      </c>
      <c r="Q46" s="78">
        <v>462</v>
      </c>
      <c r="R46" s="73"/>
      <c r="S46" s="4" t="s">
        <v>105</v>
      </c>
      <c r="T46" s="29" t="s">
        <v>157</v>
      </c>
    </row>
    <row r="47" spans="1:20" ht="15.75" x14ac:dyDescent="0.25">
      <c r="A47" s="63"/>
      <c r="B47" s="65">
        <v>1700020076</v>
      </c>
      <c r="C47" s="73" t="s">
        <v>158</v>
      </c>
      <c r="D47" s="73" t="s">
        <v>29</v>
      </c>
      <c r="E47" s="74">
        <v>44024</v>
      </c>
      <c r="F47" s="75">
        <v>44261</v>
      </c>
      <c r="G47" s="41">
        <f t="shared" si="4"/>
        <v>7.9</v>
      </c>
      <c r="H47" s="42"/>
      <c r="I47" s="42">
        <v>1</v>
      </c>
      <c r="J47" s="43">
        <f t="shared" si="5"/>
        <v>6.9</v>
      </c>
      <c r="K47" s="44">
        <v>42979</v>
      </c>
      <c r="L47" s="40">
        <v>44377</v>
      </c>
      <c r="M47" s="45" t="str">
        <f t="shared" si="6"/>
        <v>3 Th,9 Bln,29 Hr</v>
      </c>
      <c r="N47" s="76">
        <v>146</v>
      </c>
      <c r="O47" s="15" t="str">
        <f t="shared" si="3"/>
        <v>3.78</v>
      </c>
      <c r="P47" s="81">
        <v>3.78</v>
      </c>
      <c r="Q47" s="78">
        <v>524</v>
      </c>
      <c r="R47" s="73"/>
      <c r="S47" s="4" t="s">
        <v>159</v>
      </c>
      <c r="T47" s="29" t="s">
        <v>160</v>
      </c>
    </row>
    <row r="48" spans="1:20" ht="15.75" x14ac:dyDescent="0.25">
      <c r="A48" s="63"/>
      <c r="B48" s="65">
        <v>1700020087</v>
      </c>
      <c r="C48" s="73" t="s">
        <v>161</v>
      </c>
      <c r="D48" s="73" t="s">
        <v>29</v>
      </c>
      <c r="E48" s="74">
        <v>44175</v>
      </c>
      <c r="F48" s="75">
        <v>44535</v>
      </c>
      <c r="G48" s="41">
        <f t="shared" si="4"/>
        <v>12</v>
      </c>
      <c r="H48" s="42"/>
      <c r="I48" s="42">
        <v>1</v>
      </c>
      <c r="J48" s="43">
        <f t="shared" si="5"/>
        <v>11</v>
      </c>
      <c r="K48" s="44">
        <v>42979</v>
      </c>
      <c r="L48" s="40">
        <v>44377</v>
      </c>
      <c r="M48" s="45" t="str">
        <f t="shared" si="6"/>
        <v>3 Th,9 Bln,29 Hr</v>
      </c>
      <c r="N48" s="76">
        <v>148</v>
      </c>
      <c r="O48" s="15" t="str">
        <f t="shared" si="3"/>
        <v>3.87</v>
      </c>
      <c r="P48" s="81">
        <v>3.87</v>
      </c>
      <c r="Q48" s="78">
        <v>420</v>
      </c>
      <c r="R48" s="73"/>
      <c r="S48" s="4" t="s">
        <v>162</v>
      </c>
      <c r="T48" s="29" t="s">
        <v>163</v>
      </c>
    </row>
    <row r="49" spans="1:20" ht="15.75" x14ac:dyDescent="0.25">
      <c r="A49" s="63"/>
      <c r="B49" s="65">
        <v>1700020104</v>
      </c>
      <c r="C49" s="73" t="s">
        <v>164</v>
      </c>
      <c r="D49" s="73" t="s">
        <v>29</v>
      </c>
      <c r="E49" s="74">
        <v>44175</v>
      </c>
      <c r="F49" s="75">
        <v>44535</v>
      </c>
      <c r="G49" s="41">
        <f t="shared" si="4"/>
        <v>12</v>
      </c>
      <c r="H49" s="42"/>
      <c r="I49" s="42">
        <v>1</v>
      </c>
      <c r="J49" s="43">
        <f t="shared" si="5"/>
        <v>11</v>
      </c>
      <c r="K49" s="44">
        <v>42979</v>
      </c>
      <c r="L49" s="40">
        <v>44377</v>
      </c>
      <c r="M49" s="45" t="str">
        <f t="shared" si="6"/>
        <v>3 Th,9 Bln,29 Hr</v>
      </c>
      <c r="N49" s="76">
        <v>146</v>
      </c>
      <c r="O49" s="15" t="str">
        <f t="shared" si="3"/>
        <v>3.81</v>
      </c>
      <c r="P49" s="81">
        <v>3.81</v>
      </c>
      <c r="Q49" s="78">
        <v>434</v>
      </c>
      <c r="R49" s="73"/>
      <c r="S49" s="4" t="s">
        <v>165</v>
      </c>
      <c r="T49" s="29" t="s">
        <v>155</v>
      </c>
    </row>
    <row r="50" spans="1:20" ht="15.75" x14ac:dyDescent="0.25">
      <c r="A50" s="63"/>
      <c r="B50" s="65">
        <v>1714020004</v>
      </c>
      <c r="C50" s="73" t="s">
        <v>166</v>
      </c>
      <c r="D50" s="73" t="s">
        <v>29</v>
      </c>
      <c r="E50" s="74">
        <v>44213</v>
      </c>
      <c r="F50" s="75">
        <v>44357</v>
      </c>
      <c r="G50" s="41">
        <f t="shared" si="4"/>
        <v>4.8</v>
      </c>
      <c r="H50" s="42"/>
      <c r="I50" s="42">
        <v>1</v>
      </c>
      <c r="J50" s="43">
        <f t="shared" si="5"/>
        <v>3.8</v>
      </c>
      <c r="K50" s="44">
        <v>42979</v>
      </c>
      <c r="L50" s="40">
        <v>44377</v>
      </c>
      <c r="M50" s="45" t="str">
        <f t="shared" si="6"/>
        <v>3 Th,9 Bln,29 Hr</v>
      </c>
      <c r="N50" s="76">
        <v>146</v>
      </c>
      <c r="O50" s="15" t="str">
        <f t="shared" si="3"/>
        <v>3.94</v>
      </c>
      <c r="P50" s="81">
        <v>3.94</v>
      </c>
      <c r="Q50" s="78">
        <v>496</v>
      </c>
      <c r="R50" s="73"/>
      <c r="S50" s="4" t="s">
        <v>167</v>
      </c>
      <c r="T50" s="29" t="s">
        <v>168</v>
      </c>
    </row>
    <row r="51" spans="1:20" ht="15.75" x14ac:dyDescent="0.25">
      <c r="A51" s="63"/>
      <c r="B51" s="65">
        <v>1715020138</v>
      </c>
      <c r="C51" s="73" t="s">
        <v>169</v>
      </c>
      <c r="D51" s="73" t="s">
        <v>29</v>
      </c>
      <c r="E51" s="74">
        <v>44213</v>
      </c>
      <c r="F51" s="75">
        <v>44357</v>
      </c>
      <c r="G51" s="41">
        <f t="shared" si="4"/>
        <v>4.8</v>
      </c>
      <c r="H51" s="42"/>
      <c r="I51" s="42">
        <v>1</v>
      </c>
      <c r="J51" s="43">
        <f t="shared" si="5"/>
        <v>3.8</v>
      </c>
      <c r="K51" s="44">
        <v>42979</v>
      </c>
      <c r="L51" s="40">
        <v>44377</v>
      </c>
      <c r="M51" s="45" t="str">
        <f t="shared" si="6"/>
        <v>3 Th,9 Bln,29 Hr</v>
      </c>
      <c r="N51" s="76">
        <v>148</v>
      </c>
      <c r="O51" s="15" t="str">
        <f t="shared" si="3"/>
        <v>3.93</v>
      </c>
      <c r="P51" s="81">
        <v>3.93</v>
      </c>
      <c r="Q51" s="78">
        <v>439</v>
      </c>
      <c r="R51" s="73"/>
      <c r="S51" s="4" t="s">
        <v>167</v>
      </c>
      <c r="T51" s="29" t="s">
        <v>170</v>
      </c>
    </row>
    <row r="52" spans="1:20" s="87" customFormat="1" ht="15.75" x14ac:dyDescent="0.25">
      <c r="A52" s="58">
        <v>44405</v>
      </c>
      <c r="B52" s="48">
        <v>1700020068</v>
      </c>
      <c r="C52" s="38" t="s">
        <v>171</v>
      </c>
      <c r="D52" s="39" t="s">
        <v>29</v>
      </c>
      <c r="E52" s="23">
        <v>44156</v>
      </c>
      <c r="F52" s="23">
        <v>44261</v>
      </c>
      <c r="G52" s="24">
        <f t="shared" si="4"/>
        <v>3.5</v>
      </c>
      <c r="H52" s="5"/>
      <c r="I52" s="5">
        <v>1</v>
      </c>
      <c r="J52" s="25">
        <f t="shared" si="5"/>
        <v>2.5</v>
      </c>
      <c r="K52" s="26">
        <v>42979</v>
      </c>
      <c r="L52" s="23">
        <v>44405</v>
      </c>
      <c r="M52" s="27" t="str">
        <f t="shared" si="6"/>
        <v>3 Th,10 Bln,27 Hr</v>
      </c>
      <c r="N52" s="14">
        <v>146</v>
      </c>
      <c r="O52" s="15" t="str">
        <f t="shared" si="3"/>
        <v>3.59</v>
      </c>
      <c r="P52" s="50">
        <v>3.59</v>
      </c>
      <c r="Q52" s="5">
        <v>418</v>
      </c>
      <c r="R52" s="17"/>
      <c r="S52" s="11" t="s">
        <v>172</v>
      </c>
      <c r="T52" s="86">
        <v>36799</v>
      </c>
    </row>
    <row r="53" spans="1:20" s="87" customFormat="1" ht="15.75" x14ac:dyDescent="0.25">
      <c r="A53" s="63"/>
      <c r="B53" s="48">
        <v>1700020077</v>
      </c>
      <c r="C53" s="38" t="s">
        <v>173</v>
      </c>
      <c r="D53" s="39" t="s">
        <v>29</v>
      </c>
      <c r="E53" s="23">
        <v>44163</v>
      </c>
      <c r="F53" s="23">
        <v>44365</v>
      </c>
      <c r="G53" s="24">
        <f t="shared" si="4"/>
        <v>6.7333333333333334</v>
      </c>
      <c r="H53" s="5"/>
      <c r="I53" s="5">
        <v>1</v>
      </c>
      <c r="J53" s="25">
        <f t="shared" si="5"/>
        <v>5.7333333333333334</v>
      </c>
      <c r="K53" s="26">
        <v>42979</v>
      </c>
      <c r="L53" s="23">
        <v>44405</v>
      </c>
      <c r="M53" s="27" t="str">
        <f t="shared" si="6"/>
        <v>3 Th,10 Bln,27 Hr</v>
      </c>
      <c r="N53" s="14">
        <v>146</v>
      </c>
      <c r="O53" s="15" t="str">
        <f t="shared" si="3"/>
        <v>3.54</v>
      </c>
      <c r="P53" s="50">
        <v>3.54</v>
      </c>
      <c r="Q53" s="5">
        <v>404</v>
      </c>
      <c r="R53" s="17"/>
      <c r="S53" s="11" t="s">
        <v>174</v>
      </c>
      <c r="T53" s="86">
        <v>36409</v>
      </c>
    </row>
    <row r="54" spans="1:20" s="87" customFormat="1" ht="15.75" x14ac:dyDescent="0.25">
      <c r="A54" s="63"/>
      <c r="B54" s="48">
        <v>1700020089</v>
      </c>
      <c r="C54" s="38" t="s">
        <v>175</v>
      </c>
      <c r="D54" s="39" t="s">
        <v>29</v>
      </c>
      <c r="E54" s="23">
        <v>44156</v>
      </c>
      <c r="F54" s="23">
        <v>44261</v>
      </c>
      <c r="G54" s="24">
        <f t="shared" si="4"/>
        <v>3.5</v>
      </c>
      <c r="H54" s="5"/>
      <c r="I54" s="5">
        <v>1</v>
      </c>
      <c r="J54" s="25">
        <f t="shared" si="5"/>
        <v>2.5</v>
      </c>
      <c r="K54" s="26">
        <v>42979</v>
      </c>
      <c r="L54" s="23">
        <v>44405</v>
      </c>
      <c r="M54" s="27" t="str">
        <f t="shared" si="6"/>
        <v>3 Th,10 Bln,27 Hr</v>
      </c>
      <c r="N54" s="14">
        <v>146</v>
      </c>
      <c r="O54" s="15" t="str">
        <f t="shared" si="3"/>
        <v>3.61</v>
      </c>
      <c r="P54" s="50">
        <v>3.61</v>
      </c>
      <c r="Q54" s="5">
        <v>408</v>
      </c>
      <c r="R54" s="17"/>
      <c r="S54" s="12" t="s">
        <v>176</v>
      </c>
      <c r="T54" s="86">
        <v>35541</v>
      </c>
    </row>
    <row r="55" spans="1:20" s="87" customFormat="1" ht="15.75" x14ac:dyDescent="0.25">
      <c r="A55" s="63"/>
      <c r="B55" s="48">
        <v>1700020136</v>
      </c>
      <c r="C55" s="38" t="s">
        <v>177</v>
      </c>
      <c r="D55" s="39" t="s">
        <v>29</v>
      </c>
      <c r="E55" s="23">
        <v>44186</v>
      </c>
      <c r="F55" s="23">
        <v>44368</v>
      </c>
      <c r="G55" s="24">
        <f t="shared" si="4"/>
        <v>6.0666666666666664</v>
      </c>
      <c r="H55" s="5"/>
      <c r="I55" s="5">
        <v>1</v>
      </c>
      <c r="J55" s="25">
        <f t="shared" si="5"/>
        <v>5.0666666666666664</v>
      </c>
      <c r="K55" s="26">
        <v>42979</v>
      </c>
      <c r="L55" s="23">
        <v>44405</v>
      </c>
      <c r="M55" s="27" t="str">
        <f t="shared" si="6"/>
        <v>3 Th,10 Bln,27 Hr</v>
      </c>
      <c r="N55" s="14">
        <v>148</v>
      </c>
      <c r="O55" s="15" t="str">
        <f t="shared" si="3"/>
        <v>3.83</v>
      </c>
      <c r="P55" s="50">
        <v>3.83</v>
      </c>
      <c r="Q55" s="5">
        <v>427</v>
      </c>
      <c r="R55" s="17"/>
      <c r="S55" s="11" t="s">
        <v>178</v>
      </c>
      <c r="T55" s="86" t="s">
        <v>179</v>
      </c>
    </row>
    <row r="56" spans="1:20" s="87" customFormat="1" ht="15.75" x14ac:dyDescent="0.25">
      <c r="A56" s="63"/>
      <c r="B56" s="48">
        <v>1700020143</v>
      </c>
      <c r="C56" s="38" t="s">
        <v>180</v>
      </c>
      <c r="D56" s="39" t="s">
        <v>29</v>
      </c>
      <c r="E56" s="23">
        <v>44186</v>
      </c>
      <c r="F56" s="23">
        <v>44368</v>
      </c>
      <c r="G56" s="24">
        <f t="shared" si="4"/>
        <v>6.0666666666666664</v>
      </c>
      <c r="H56" s="5"/>
      <c r="I56" s="5">
        <v>1</v>
      </c>
      <c r="J56" s="25">
        <f t="shared" si="5"/>
        <v>5.0666666666666664</v>
      </c>
      <c r="K56" s="26">
        <v>42979</v>
      </c>
      <c r="L56" s="23">
        <v>44405</v>
      </c>
      <c r="M56" s="27" t="str">
        <f t="shared" si="6"/>
        <v>3 Th,10 Bln,27 Hr</v>
      </c>
      <c r="N56" s="14">
        <v>148</v>
      </c>
      <c r="O56" s="15" t="str">
        <f t="shared" si="3"/>
        <v>3.65</v>
      </c>
      <c r="P56" s="50">
        <v>3.65</v>
      </c>
      <c r="Q56" s="5">
        <v>446</v>
      </c>
      <c r="R56" s="17"/>
      <c r="S56" s="12" t="s">
        <v>181</v>
      </c>
      <c r="T56" s="62" t="s">
        <v>182</v>
      </c>
    </row>
    <row r="57" spans="1:20" s="87" customFormat="1" ht="15.75" customHeight="1" x14ac:dyDescent="0.25">
      <c r="A57" s="58">
        <v>44417</v>
      </c>
      <c r="B57" s="48">
        <v>1400020007</v>
      </c>
      <c r="C57" s="38" t="s">
        <v>183</v>
      </c>
      <c r="D57" s="39" t="s">
        <v>29</v>
      </c>
      <c r="E57" s="23">
        <v>44053</v>
      </c>
      <c r="F57" s="23">
        <v>44251</v>
      </c>
      <c r="G57" s="24">
        <f t="shared" si="4"/>
        <v>6.6</v>
      </c>
      <c r="H57" s="5"/>
      <c r="I57" s="5">
        <v>1</v>
      </c>
      <c r="J57" s="25">
        <f t="shared" si="5"/>
        <v>5.6</v>
      </c>
      <c r="K57" s="26">
        <v>41883</v>
      </c>
      <c r="L57" s="23">
        <v>44417</v>
      </c>
      <c r="M57" s="27" t="str">
        <f t="shared" si="6"/>
        <v>6 Th,11 Bln,8 Hr</v>
      </c>
      <c r="N57" s="14">
        <v>146</v>
      </c>
      <c r="O57" s="15" t="str">
        <f t="shared" si="3"/>
        <v>2.49</v>
      </c>
      <c r="P57" s="28">
        <v>2.4900000000000002</v>
      </c>
      <c r="Q57" s="5">
        <v>481</v>
      </c>
      <c r="R57" s="4"/>
      <c r="S57" s="88" t="s">
        <v>184</v>
      </c>
      <c r="T57" s="89">
        <v>34895</v>
      </c>
    </row>
    <row r="58" spans="1:20" s="87" customFormat="1" ht="15.75" x14ac:dyDescent="0.25">
      <c r="A58" s="63"/>
      <c r="B58" s="48">
        <v>1400020049</v>
      </c>
      <c r="C58" s="38" t="s">
        <v>185</v>
      </c>
      <c r="D58" s="39" t="s">
        <v>29</v>
      </c>
      <c r="E58" s="23">
        <v>44218</v>
      </c>
      <c r="F58" s="23">
        <v>44358</v>
      </c>
      <c r="G58" s="24">
        <f t="shared" si="4"/>
        <v>4.666666666666667</v>
      </c>
      <c r="H58" s="5"/>
      <c r="I58" s="5">
        <v>1</v>
      </c>
      <c r="J58" s="25">
        <f t="shared" si="5"/>
        <v>3.666666666666667</v>
      </c>
      <c r="K58" s="26">
        <v>41883</v>
      </c>
      <c r="L58" s="23">
        <v>44417</v>
      </c>
      <c r="M58" s="27" t="str">
        <f t="shared" si="6"/>
        <v>6 Th,11 Bln,8 Hr</v>
      </c>
      <c r="N58" s="14">
        <v>146</v>
      </c>
      <c r="O58" s="15" t="str">
        <f t="shared" si="3"/>
        <v>2.55</v>
      </c>
      <c r="P58" s="28">
        <v>2.5499999999999998</v>
      </c>
      <c r="Q58" s="5">
        <v>444</v>
      </c>
      <c r="R58" s="4"/>
      <c r="S58" s="88" t="s">
        <v>90</v>
      </c>
      <c r="T58" s="89">
        <v>35139</v>
      </c>
    </row>
    <row r="59" spans="1:20" s="87" customFormat="1" ht="15.75" x14ac:dyDescent="0.25">
      <c r="A59" s="63"/>
      <c r="B59" s="48">
        <v>1600020070</v>
      </c>
      <c r="C59" s="38" t="s">
        <v>186</v>
      </c>
      <c r="D59" s="39" t="s">
        <v>29</v>
      </c>
      <c r="E59" s="23">
        <v>44019</v>
      </c>
      <c r="F59" s="23">
        <v>44300</v>
      </c>
      <c r="G59" s="24">
        <f t="shared" si="4"/>
        <v>9.3666666666666671</v>
      </c>
      <c r="H59" s="5"/>
      <c r="I59" s="5">
        <v>1</v>
      </c>
      <c r="J59" s="25">
        <f t="shared" si="5"/>
        <v>8.3666666666666671</v>
      </c>
      <c r="K59" s="26">
        <v>42618</v>
      </c>
      <c r="L59" s="23">
        <v>44417</v>
      </c>
      <c r="M59" s="27" t="str">
        <f t="shared" si="6"/>
        <v>4 Th,11 Bln,4 Hr</v>
      </c>
      <c r="N59" s="14">
        <v>146</v>
      </c>
      <c r="O59" s="15" t="str">
        <f t="shared" si="3"/>
        <v>3.23</v>
      </c>
      <c r="P59" s="28">
        <v>3.23</v>
      </c>
      <c r="Q59" s="5">
        <v>417</v>
      </c>
      <c r="R59" s="4"/>
      <c r="S59" s="88" t="s">
        <v>187</v>
      </c>
      <c r="T59" s="89">
        <v>36004</v>
      </c>
    </row>
    <row r="60" spans="1:20" s="87" customFormat="1" ht="15.75" x14ac:dyDescent="0.25">
      <c r="A60" s="63"/>
      <c r="B60" s="48">
        <v>1600020109</v>
      </c>
      <c r="C60" s="38" t="s">
        <v>188</v>
      </c>
      <c r="D60" s="39" t="s">
        <v>29</v>
      </c>
      <c r="E60" s="23">
        <v>44218</v>
      </c>
      <c r="F60" s="23">
        <v>44506</v>
      </c>
      <c r="G60" s="24">
        <f t="shared" si="4"/>
        <v>9.6</v>
      </c>
      <c r="H60" s="5"/>
      <c r="I60" s="5">
        <v>1</v>
      </c>
      <c r="J60" s="25">
        <f t="shared" si="5"/>
        <v>8.6</v>
      </c>
      <c r="K60" s="26">
        <v>42618</v>
      </c>
      <c r="L60" s="23">
        <v>44417</v>
      </c>
      <c r="M60" s="27" t="str">
        <f t="shared" si="6"/>
        <v>4 Th,11 Bln,4 Hr</v>
      </c>
      <c r="N60" s="14">
        <v>146</v>
      </c>
      <c r="O60" s="15" t="str">
        <f t="shared" si="3"/>
        <v>3.03</v>
      </c>
      <c r="P60" s="28">
        <v>3.03</v>
      </c>
      <c r="Q60" s="5">
        <v>420</v>
      </c>
      <c r="R60" s="4"/>
      <c r="S60" s="88" t="s">
        <v>189</v>
      </c>
      <c r="T60" s="89">
        <v>35606</v>
      </c>
    </row>
    <row r="61" spans="1:20" s="87" customFormat="1" ht="15.75" x14ac:dyDescent="0.25">
      <c r="A61" s="63"/>
      <c r="B61" s="48">
        <v>1700020010</v>
      </c>
      <c r="C61" s="38" t="s">
        <v>190</v>
      </c>
      <c r="D61" s="39" t="s">
        <v>29</v>
      </c>
      <c r="E61" s="23">
        <v>44267</v>
      </c>
      <c r="F61" s="23">
        <v>44354</v>
      </c>
      <c r="G61" s="90">
        <f t="shared" si="4"/>
        <v>2.9</v>
      </c>
      <c r="H61" s="5"/>
      <c r="I61" s="5">
        <v>1</v>
      </c>
      <c r="J61" s="25">
        <f t="shared" si="5"/>
        <v>1.9</v>
      </c>
      <c r="K61" s="26">
        <v>42979</v>
      </c>
      <c r="L61" s="23">
        <v>44417</v>
      </c>
      <c r="M61" s="27" t="str">
        <f t="shared" si="6"/>
        <v>3 Th,11 Bln,8 Hr</v>
      </c>
      <c r="N61" s="14">
        <v>148</v>
      </c>
      <c r="O61" s="15" t="str">
        <f t="shared" si="3"/>
        <v>3.91</v>
      </c>
      <c r="P61" s="50">
        <v>3.91</v>
      </c>
      <c r="Q61" s="5">
        <v>484</v>
      </c>
      <c r="R61" s="4"/>
      <c r="S61" s="88" t="s">
        <v>154</v>
      </c>
      <c r="T61" s="89">
        <v>35691</v>
      </c>
    </row>
    <row r="62" spans="1:20" s="87" customFormat="1" ht="15.75" x14ac:dyDescent="0.25">
      <c r="A62" s="63"/>
      <c r="B62" s="48">
        <v>1700020019</v>
      </c>
      <c r="C62" s="38" t="s">
        <v>191</v>
      </c>
      <c r="D62" s="39" t="s">
        <v>29</v>
      </c>
      <c r="E62" s="23">
        <v>44267</v>
      </c>
      <c r="F62" s="23">
        <v>44354</v>
      </c>
      <c r="G62" s="24">
        <f t="shared" si="4"/>
        <v>2.9</v>
      </c>
      <c r="H62" s="5"/>
      <c r="I62" s="5">
        <v>1</v>
      </c>
      <c r="J62" s="25">
        <f t="shared" si="5"/>
        <v>1.9</v>
      </c>
      <c r="K62" s="26">
        <v>42979</v>
      </c>
      <c r="L62" s="23">
        <v>44417</v>
      </c>
      <c r="M62" s="27" t="str">
        <f t="shared" si="6"/>
        <v>3 Th,11 Bln,8 Hr</v>
      </c>
      <c r="N62" s="14">
        <v>148</v>
      </c>
      <c r="O62" s="15" t="str">
        <f t="shared" si="3"/>
        <v>3.88</v>
      </c>
      <c r="P62" s="50">
        <v>3.88</v>
      </c>
      <c r="Q62" s="5">
        <v>484</v>
      </c>
      <c r="R62" s="4"/>
      <c r="S62" s="88" t="s">
        <v>192</v>
      </c>
      <c r="T62" s="89">
        <v>35775</v>
      </c>
    </row>
    <row r="63" spans="1:20" s="87" customFormat="1" ht="15.75" x14ac:dyDescent="0.25">
      <c r="A63" s="63"/>
      <c r="B63" s="48">
        <v>1700020051</v>
      </c>
      <c r="C63" s="38" t="s">
        <v>193</v>
      </c>
      <c r="D63" s="39" t="s">
        <v>29</v>
      </c>
      <c r="E63" s="23">
        <v>44210</v>
      </c>
      <c r="F63" s="23">
        <v>44362</v>
      </c>
      <c r="G63" s="24">
        <f t="shared" si="4"/>
        <v>5.0666666666666664</v>
      </c>
      <c r="H63" s="5"/>
      <c r="I63" s="5">
        <v>1</v>
      </c>
      <c r="J63" s="25">
        <f t="shared" si="5"/>
        <v>4.0666666666666664</v>
      </c>
      <c r="K63" s="26">
        <v>42979</v>
      </c>
      <c r="L63" s="23">
        <v>44417</v>
      </c>
      <c r="M63" s="27" t="str">
        <f t="shared" si="6"/>
        <v>3 Th,11 Bln,8 Hr</v>
      </c>
      <c r="N63" s="14">
        <v>146</v>
      </c>
      <c r="O63" s="15" t="str">
        <f t="shared" si="3"/>
        <v>3.61</v>
      </c>
      <c r="P63" s="50">
        <v>3.61</v>
      </c>
      <c r="Q63" s="5">
        <v>411</v>
      </c>
      <c r="R63" s="4"/>
      <c r="S63" s="88" t="s">
        <v>194</v>
      </c>
      <c r="T63" s="89">
        <v>36393</v>
      </c>
    </row>
    <row r="64" spans="1:20" s="87" customFormat="1" ht="15.75" x14ac:dyDescent="0.25">
      <c r="A64" s="63"/>
      <c r="B64" s="48">
        <v>1700020086</v>
      </c>
      <c r="C64" s="38" t="s">
        <v>195</v>
      </c>
      <c r="D64" s="39" t="s">
        <v>29</v>
      </c>
      <c r="E64" s="23">
        <v>44152</v>
      </c>
      <c r="F64" s="23">
        <v>44365</v>
      </c>
      <c r="G64" s="24">
        <f t="shared" si="4"/>
        <v>7.1</v>
      </c>
      <c r="H64" s="5"/>
      <c r="I64" s="5">
        <v>1</v>
      </c>
      <c r="J64" s="25">
        <f t="shared" si="5"/>
        <v>6.1</v>
      </c>
      <c r="K64" s="26">
        <v>42979</v>
      </c>
      <c r="L64" s="23">
        <v>44417</v>
      </c>
      <c r="M64" s="27" t="str">
        <f t="shared" si="6"/>
        <v>3 Th,11 Bln,8 Hr</v>
      </c>
      <c r="N64" s="14">
        <v>148</v>
      </c>
      <c r="O64" s="15" t="str">
        <f t="shared" si="3"/>
        <v>3.75</v>
      </c>
      <c r="P64" s="50">
        <v>3.75</v>
      </c>
      <c r="Q64" s="5">
        <v>458</v>
      </c>
      <c r="R64" s="4"/>
      <c r="S64" s="88" t="s">
        <v>36</v>
      </c>
      <c r="T64" s="89">
        <v>35908</v>
      </c>
    </row>
    <row r="65" spans="1:20" s="87" customFormat="1" ht="15.75" x14ac:dyDescent="0.25">
      <c r="A65" s="63"/>
      <c r="B65" s="48">
        <v>1700020090</v>
      </c>
      <c r="C65" s="38" t="s">
        <v>196</v>
      </c>
      <c r="D65" s="39" t="s">
        <v>29</v>
      </c>
      <c r="E65" s="23">
        <v>44163</v>
      </c>
      <c r="F65" s="23">
        <v>44365</v>
      </c>
      <c r="G65" s="24">
        <f t="shared" si="4"/>
        <v>6.7333333333333334</v>
      </c>
      <c r="H65" s="5"/>
      <c r="I65" s="5">
        <v>1</v>
      </c>
      <c r="J65" s="25">
        <f t="shared" si="5"/>
        <v>5.7333333333333334</v>
      </c>
      <c r="K65" s="26">
        <v>42979</v>
      </c>
      <c r="L65" s="23">
        <v>44417</v>
      </c>
      <c r="M65" s="27" t="str">
        <f t="shared" si="6"/>
        <v>3 Th,11 Bln,8 Hr</v>
      </c>
      <c r="N65" s="14">
        <v>146</v>
      </c>
      <c r="O65" s="15" t="str">
        <f t="shared" si="3"/>
        <v>3.7</v>
      </c>
      <c r="P65" s="50">
        <v>3.7</v>
      </c>
      <c r="Q65" s="5">
        <v>403</v>
      </c>
      <c r="R65" s="4"/>
      <c r="S65" s="88" t="s">
        <v>197</v>
      </c>
      <c r="T65" s="89">
        <v>36421</v>
      </c>
    </row>
    <row r="66" spans="1:20" s="87" customFormat="1" ht="15.75" customHeight="1" x14ac:dyDescent="0.25">
      <c r="A66" s="63"/>
      <c r="B66" s="48">
        <v>1700020092</v>
      </c>
      <c r="C66" s="38" t="s">
        <v>198</v>
      </c>
      <c r="D66" s="39" t="s">
        <v>29</v>
      </c>
      <c r="E66" s="23">
        <v>44159</v>
      </c>
      <c r="F66" s="23">
        <v>44362</v>
      </c>
      <c r="G66" s="24">
        <f t="shared" si="4"/>
        <v>6.7666666666666666</v>
      </c>
      <c r="H66" s="5"/>
      <c r="I66" s="5">
        <v>1</v>
      </c>
      <c r="J66" s="25">
        <f t="shared" si="5"/>
        <v>5.7666666666666666</v>
      </c>
      <c r="K66" s="26">
        <v>42979</v>
      </c>
      <c r="L66" s="23">
        <v>44417</v>
      </c>
      <c r="M66" s="27" t="str">
        <f t="shared" si="6"/>
        <v>3 Th,11 Bln,8 Hr</v>
      </c>
      <c r="N66" s="14">
        <v>146</v>
      </c>
      <c r="O66" s="15" t="str">
        <f t="shared" si="3"/>
        <v>3.58</v>
      </c>
      <c r="P66" s="50">
        <v>3.58</v>
      </c>
      <c r="Q66" s="5">
        <v>464</v>
      </c>
      <c r="R66" s="4"/>
      <c r="S66" s="88" t="s">
        <v>199</v>
      </c>
      <c r="T66" s="89" t="s">
        <v>200</v>
      </c>
    </row>
    <row r="67" spans="1:20" s="87" customFormat="1" ht="15.75" x14ac:dyDescent="0.25">
      <c r="A67" s="63"/>
      <c r="B67" s="48">
        <v>1700020103</v>
      </c>
      <c r="C67" s="38" t="s">
        <v>201</v>
      </c>
      <c r="D67" s="39" t="s">
        <v>29</v>
      </c>
      <c r="E67" s="23">
        <v>44159</v>
      </c>
      <c r="F67" s="23">
        <v>44362</v>
      </c>
      <c r="G67" s="24">
        <f t="shared" si="4"/>
        <v>6.7666666666666666</v>
      </c>
      <c r="H67" s="5"/>
      <c r="I67" s="5">
        <v>1</v>
      </c>
      <c r="J67" s="25">
        <f t="shared" si="5"/>
        <v>5.7666666666666666</v>
      </c>
      <c r="K67" s="26">
        <v>42979</v>
      </c>
      <c r="L67" s="23">
        <v>44417</v>
      </c>
      <c r="M67" s="27" t="str">
        <f t="shared" si="6"/>
        <v>3 Th,11 Bln,8 Hr</v>
      </c>
      <c r="N67" s="14">
        <v>148</v>
      </c>
      <c r="O67" s="15" t="str">
        <f t="shared" ref="O67:O120" si="7">SUBSTITUTE(P67, ",", ".")</f>
        <v>3.57</v>
      </c>
      <c r="P67" s="50">
        <v>3.57</v>
      </c>
      <c r="Q67" s="5">
        <v>431</v>
      </c>
      <c r="R67" s="4"/>
      <c r="S67" s="88" t="s">
        <v>202</v>
      </c>
      <c r="T67" s="89">
        <v>36528</v>
      </c>
    </row>
    <row r="68" spans="1:20" s="87" customFormat="1" ht="15.75" x14ac:dyDescent="0.25">
      <c r="A68" s="63"/>
      <c r="B68" s="48">
        <v>1700020112</v>
      </c>
      <c r="C68" s="38" t="s">
        <v>203</v>
      </c>
      <c r="D68" s="39" t="s">
        <v>29</v>
      </c>
      <c r="E68" s="23">
        <v>44152</v>
      </c>
      <c r="F68" s="23">
        <v>44365</v>
      </c>
      <c r="G68" s="24">
        <f t="shared" si="4"/>
        <v>7.1</v>
      </c>
      <c r="H68" s="5"/>
      <c r="I68" s="5">
        <v>1</v>
      </c>
      <c r="J68" s="25">
        <f t="shared" si="5"/>
        <v>6.1</v>
      </c>
      <c r="K68" s="26">
        <v>42979</v>
      </c>
      <c r="L68" s="23">
        <v>44417</v>
      </c>
      <c r="M68" s="27" t="str">
        <f t="shared" si="6"/>
        <v>3 Th,11 Bln,8 Hr</v>
      </c>
      <c r="N68" s="14">
        <v>148</v>
      </c>
      <c r="O68" s="15" t="str">
        <f t="shared" si="7"/>
        <v>3.39</v>
      </c>
      <c r="P68" s="50">
        <v>3.39</v>
      </c>
      <c r="Q68" s="5">
        <v>437</v>
      </c>
      <c r="R68" s="4"/>
      <c r="S68" s="88" t="s">
        <v>199</v>
      </c>
      <c r="T68" s="89">
        <v>36295</v>
      </c>
    </row>
    <row r="69" spans="1:20" ht="15.75" x14ac:dyDescent="0.25">
      <c r="A69" s="91">
        <v>44433</v>
      </c>
      <c r="B69" s="48">
        <v>1700020020</v>
      </c>
      <c r="C69" s="38" t="s">
        <v>204</v>
      </c>
      <c r="D69" s="39" t="s">
        <v>29</v>
      </c>
      <c r="E69" s="23">
        <v>44209</v>
      </c>
      <c r="F69" s="23">
        <v>44378</v>
      </c>
      <c r="G69" s="24">
        <f t="shared" si="4"/>
        <v>5.6333333333333337</v>
      </c>
      <c r="H69" s="5"/>
      <c r="I69" s="5">
        <v>1</v>
      </c>
      <c r="J69" s="25">
        <f t="shared" si="5"/>
        <v>4.6333333333333337</v>
      </c>
      <c r="K69" s="26">
        <v>42979</v>
      </c>
      <c r="L69" s="23">
        <v>44433</v>
      </c>
      <c r="M69" s="27" t="str">
        <f t="shared" si="6"/>
        <v>3 Th,11 Bln,24 Hr</v>
      </c>
      <c r="N69" s="14">
        <v>146</v>
      </c>
      <c r="O69" s="15" t="str">
        <f t="shared" si="7"/>
        <v>3.43</v>
      </c>
      <c r="P69" s="28">
        <v>3.43</v>
      </c>
      <c r="Q69" s="5">
        <v>478</v>
      </c>
      <c r="R69" s="17"/>
      <c r="S69" s="12" t="s">
        <v>205</v>
      </c>
      <c r="T69" s="86">
        <v>36260</v>
      </c>
    </row>
    <row r="70" spans="1:20" ht="15.75" x14ac:dyDescent="0.25">
      <c r="A70" s="92"/>
      <c r="B70" s="48">
        <v>1700020037</v>
      </c>
      <c r="C70" s="38" t="s">
        <v>206</v>
      </c>
      <c r="D70" s="39" t="s">
        <v>29</v>
      </c>
      <c r="E70" s="23">
        <v>44193</v>
      </c>
      <c r="F70" s="23">
        <v>44397</v>
      </c>
      <c r="G70" s="24">
        <f t="shared" si="4"/>
        <v>6.8</v>
      </c>
      <c r="H70" s="5"/>
      <c r="I70" s="5">
        <v>1</v>
      </c>
      <c r="J70" s="25">
        <f t="shared" si="5"/>
        <v>5.8</v>
      </c>
      <c r="K70" s="26">
        <v>42979</v>
      </c>
      <c r="L70" s="23">
        <v>44433</v>
      </c>
      <c r="M70" s="27" t="str">
        <f t="shared" si="6"/>
        <v>3 Th,11 Bln,24 Hr</v>
      </c>
      <c r="N70" s="14">
        <v>146</v>
      </c>
      <c r="O70" s="15" t="str">
        <f t="shared" si="7"/>
        <v>3.58</v>
      </c>
      <c r="P70" s="50">
        <v>3.58</v>
      </c>
      <c r="Q70" s="5">
        <v>456</v>
      </c>
      <c r="R70" s="17"/>
      <c r="S70" s="12" t="s">
        <v>207</v>
      </c>
      <c r="T70" s="86" t="s">
        <v>208</v>
      </c>
    </row>
    <row r="71" spans="1:20" ht="15.75" x14ac:dyDescent="0.25">
      <c r="A71" s="92"/>
      <c r="B71" s="48">
        <v>1700020057</v>
      </c>
      <c r="C71" s="38" t="s">
        <v>209</v>
      </c>
      <c r="D71" s="39" t="s">
        <v>29</v>
      </c>
      <c r="E71" s="23">
        <v>44193</v>
      </c>
      <c r="F71" s="23">
        <v>44397</v>
      </c>
      <c r="G71" s="24">
        <f t="shared" si="4"/>
        <v>6.8</v>
      </c>
      <c r="H71" s="5"/>
      <c r="I71" s="5">
        <v>1</v>
      </c>
      <c r="J71" s="25">
        <f t="shared" si="5"/>
        <v>5.8</v>
      </c>
      <c r="K71" s="26">
        <v>42979</v>
      </c>
      <c r="L71" s="23">
        <v>44433</v>
      </c>
      <c r="M71" s="27" t="str">
        <f t="shared" si="6"/>
        <v>3 Th,11 Bln,24 Hr</v>
      </c>
      <c r="N71" s="14">
        <v>146</v>
      </c>
      <c r="O71" s="15" t="str">
        <f t="shared" si="7"/>
        <v>3.54</v>
      </c>
      <c r="P71" s="50">
        <v>3.54</v>
      </c>
      <c r="Q71" s="5">
        <v>505</v>
      </c>
      <c r="R71" s="17"/>
      <c r="S71" s="12" t="s">
        <v>36</v>
      </c>
      <c r="T71" s="86">
        <v>36433</v>
      </c>
    </row>
    <row r="72" spans="1:20" ht="15.75" x14ac:dyDescent="0.25">
      <c r="A72" s="92"/>
      <c r="B72" s="48">
        <v>1700020129</v>
      </c>
      <c r="C72" s="38" t="s">
        <v>210</v>
      </c>
      <c r="D72" s="39" t="s">
        <v>29</v>
      </c>
      <c r="E72" s="23">
        <v>44124</v>
      </c>
      <c r="F72" s="23">
        <v>44203</v>
      </c>
      <c r="G72" s="24">
        <f t="shared" si="4"/>
        <v>2.6333333333333333</v>
      </c>
      <c r="H72" s="5"/>
      <c r="I72" s="5">
        <v>1</v>
      </c>
      <c r="J72" s="25">
        <f t="shared" si="5"/>
        <v>1.6333333333333333</v>
      </c>
      <c r="K72" s="26">
        <v>42979</v>
      </c>
      <c r="L72" s="23">
        <v>44433</v>
      </c>
      <c r="M72" s="27" t="str">
        <f t="shared" si="6"/>
        <v>3 Th,11 Bln,24 Hr</v>
      </c>
      <c r="N72" s="14">
        <v>146</v>
      </c>
      <c r="O72" s="15" t="str">
        <f t="shared" si="7"/>
        <v>3.71</v>
      </c>
      <c r="P72" s="50">
        <v>3.71</v>
      </c>
      <c r="Q72" s="5">
        <v>507</v>
      </c>
      <c r="R72" s="17"/>
      <c r="S72" s="12" t="s">
        <v>167</v>
      </c>
      <c r="T72" s="86" t="s">
        <v>211</v>
      </c>
    </row>
    <row r="73" spans="1:20" ht="15.75" x14ac:dyDescent="0.25">
      <c r="A73" s="92"/>
      <c r="B73" s="48">
        <v>1700020132</v>
      </c>
      <c r="C73" s="38" t="s">
        <v>212</v>
      </c>
      <c r="D73" s="39" t="s">
        <v>29</v>
      </c>
      <c r="E73" s="23">
        <v>44124</v>
      </c>
      <c r="F73" s="23">
        <v>44203</v>
      </c>
      <c r="G73" s="24">
        <f t="shared" si="4"/>
        <v>2.6333333333333333</v>
      </c>
      <c r="H73" s="5"/>
      <c r="I73" s="5">
        <v>1</v>
      </c>
      <c r="J73" s="25">
        <f t="shared" si="5"/>
        <v>1.6333333333333333</v>
      </c>
      <c r="K73" s="26">
        <v>42979</v>
      </c>
      <c r="L73" s="23">
        <v>44433</v>
      </c>
      <c r="M73" s="27" t="str">
        <f t="shared" si="6"/>
        <v>3 Th,11 Bln,24 Hr</v>
      </c>
      <c r="N73" s="14">
        <v>146</v>
      </c>
      <c r="O73" s="15" t="str">
        <f t="shared" si="7"/>
        <v>3.55</v>
      </c>
      <c r="P73" s="50">
        <v>3.55</v>
      </c>
      <c r="Q73" s="5">
        <v>440</v>
      </c>
      <c r="R73" s="17"/>
      <c r="S73" s="12" t="s">
        <v>213</v>
      </c>
      <c r="T73" s="86" t="s">
        <v>214</v>
      </c>
    </row>
    <row r="74" spans="1:20" ht="15.75" x14ac:dyDescent="0.25">
      <c r="A74" s="93">
        <v>44439</v>
      </c>
      <c r="B74" s="48">
        <v>1700020002</v>
      </c>
      <c r="C74" s="38" t="s">
        <v>215</v>
      </c>
      <c r="D74" s="39" t="s">
        <v>29</v>
      </c>
      <c r="E74" s="23">
        <v>44116</v>
      </c>
      <c r="F74" s="23">
        <v>44373</v>
      </c>
      <c r="G74" s="24">
        <f t="shared" si="4"/>
        <v>8.5666666666666664</v>
      </c>
      <c r="H74" s="5"/>
      <c r="I74" s="5">
        <v>1</v>
      </c>
      <c r="J74" s="25">
        <f t="shared" si="5"/>
        <v>7.5666666666666664</v>
      </c>
      <c r="K74" s="26">
        <v>42979</v>
      </c>
      <c r="L74" s="23">
        <v>44439</v>
      </c>
      <c r="M74" s="27" t="str">
        <f t="shared" si="6"/>
        <v>3 Th,11 Bln,30 Hr</v>
      </c>
      <c r="N74" s="14">
        <v>146</v>
      </c>
      <c r="O74" s="15" t="str">
        <f t="shared" si="7"/>
        <v>3.54</v>
      </c>
      <c r="P74" s="50">
        <v>3.54</v>
      </c>
      <c r="Q74" s="5">
        <v>502</v>
      </c>
      <c r="R74" s="17"/>
      <c r="S74" s="12" t="s">
        <v>113</v>
      </c>
      <c r="T74" s="12" t="s">
        <v>216</v>
      </c>
    </row>
    <row r="75" spans="1:20" ht="15.75" x14ac:dyDescent="0.25">
      <c r="A75" s="47"/>
      <c r="B75" s="48">
        <v>1700020024</v>
      </c>
      <c r="C75" s="38" t="s">
        <v>217</v>
      </c>
      <c r="D75" s="39" t="s">
        <v>29</v>
      </c>
      <c r="E75" s="23">
        <v>44186</v>
      </c>
      <c r="F75" s="23">
        <v>44376</v>
      </c>
      <c r="G75" s="24">
        <f t="shared" si="4"/>
        <v>6.333333333333333</v>
      </c>
      <c r="H75" s="5"/>
      <c r="I75" s="5">
        <v>1</v>
      </c>
      <c r="J75" s="25">
        <f t="shared" si="5"/>
        <v>5.333333333333333</v>
      </c>
      <c r="K75" s="26">
        <v>42979</v>
      </c>
      <c r="L75" s="23">
        <v>44439</v>
      </c>
      <c r="M75" s="27" t="str">
        <f t="shared" si="6"/>
        <v>3 Th,11 Bln,30 Hr</v>
      </c>
      <c r="N75" s="14">
        <v>146</v>
      </c>
      <c r="O75" s="15" t="str">
        <f t="shared" si="7"/>
        <v>3.75</v>
      </c>
      <c r="P75" s="50">
        <v>3.75</v>
      </c>
      <c r="Q75" s="5">
        <v>482</v>
      </c>
      <c r="R75" s="17"/>
      <c r="S75" s="12" t="s">
        <v>218</v>
      </c>
      <c r="T75" s="12" t="s">
        <v>219</v>
      </c>
    </row>
    <row r="76" spans="1:20" ht="15.75" x14ac:dyDescent="0.25">
      <c r="A76" s="47"/>
      <c r="B76" s="48">
        <v>1700020026</v>
      </c>
      <c r="C76" s="38" t="s">
        <v>220</v>
      </c>
      <c r="D76" s="39" t="s">
        <v>29</v>
      </c>
      <c r="E76" s="23">
        <v>44209</v>
      </c>
      <c r="F76" s="23">
        <v>44378</v>
      </c>
      <c r="G76" s="24">
        <f t="shared" si="4"/>
        <v>5.6333333333333337</v>
      </c>
      <c r="H76" s="5"/>
      <c r="I76" s="5">
        <v>1</v>
      </c>
      <c r="J76" s="25">
        <f t="shared" si="5"/>
        <v>4.6333333333333337</v>
      </c>
      <c r="K76" s="26">
        <v>42979</v>
      </c>
      <c r="L76" s="23">
        <v>44439</v>
      </c>
      <c r="M76" s="27" t="str">
        <f t="shared" si="6"/>
        <v>3 Th,11 Bln,30 Hr</v>
      </c>
      <c r="N76" s="14">
        <v>148</v>
      </c>
      <c r="O76" s="15" t="str">
        <f t="shared" si="7"/>
        <v>3.64</v>
      </c>
      <c r="P76" s="50">
        <v>3.64</v>
      </c>
      <c r="Q76" s="5">
        <v>436</v>
      </c>
      <c r="R76" s="17"/>
      <c r="S76" s="12" t="s">
        <v>221</v>
      </c>
      <c r="T76" s="12" t="s">
        <v>222</v>
      </c>
    </row>
    <row r="77" spans="1:20" ht="15.75" x14ac:dyDescent="0.25">
      <c r="A77" s="47"/>
      <c r="B77" s="48">
        <v>1700020043</v>
      </c>
      <c r="C77" s="38" t="s">
        <v>223</v>
      </c>
      <c r="D77" s="39" t="s">
        <v>29</v>
      </c>
      <c r="E77" s="23">
        <v>44116</v>
      </c>
      <c r="F77" s="23">
        <v>44373</v>
      </c>
      <c r="G77" s="24">
        <f t="shared" si="4"/>
        <v>8.5666666666666664</v>
      </c>
      <c r="H77" s="5"/>
      <c r="I77" s="5">
        <v>1</v>
      </c>
      <c r="J77" s="25">
        <f t="shared" si="5"/>
        <v>7.5666666666666664</v>
      </c>
      <c r="K77" s="26">
        <v>42979</v>
      </c>
      <c r="L77" s="23">
        <v>44439</v>
      </c>
      <c r="M77" s="27" t="str">
        <f t="shared" si="6"/>
        <v>3 Th,11 Bln,30 Hr</v>
      </c>
      <c r="N77" s="14">
        <v>152</v>
      </c>
      <c r="O77" s="15" t="str">
        <f t="shared" si="7"/>
        <v>3.62</v>
      </c>
      <c r="P77" s="50">
        <v>3.62</v>
      </c>
      <c r="Q77" s="5">
        <v>522</v>
      </c>
      <c r="R77" s="17"/>
      <c r="S77" s="12" t="s">
        <v>224</v>
      </c>
      <c r="T77" s="94">
        <v>36279</v>
      </c>
    </row>
    <row r="78" spans="1:20" ht="15.75" x14ac:dyDescent="0.25">
      <c r="A78" s="47"/>
      <c r="B78" s="48">
        <v>1700020062</v>
      </c>
      <c r="C78" s="38" t="s">
        <v>225</v>
      </c>
      <c r="D78" s="39" t="s">
        <v>29</v>
      </c>
      <c r="E78" s="23">
        <v>44189</v>
      </c>
      <c r="F78" s="23">
        <v>44362</v>
      </c>
      <c r="G78" s="24">
        <f t="shared" si="4"/>
        <v>5.7666666666666666</v>
      </c>
      <c r="H78" s="5"/>
      <c r="I78" s="5">
        <v>1</v>
      </c>
      <c r="J78" s="25">
        <f t="shared" si="5"/>
        <v>4.7666666666666666</v>
      </c>
      <c r="K78" s="26">
        <v>42979</v>
      </c>
      <c r="L78" s="23">
        <v>44439</v>
      </c>
      <c r="M78" s="27" t="str">
        <f t="shared" si="6"/>
        <v>3 Th,11 Bln,30 Hr</v>
      </c>
      <c r="N78" s="14">
        <v>146</v>
      </c>
      <c r="O78" s="15" t="str">
        <f t="shared" si="7"/>
        <v>3.73</v>
      </c>
      <c r="P78" s="50">
        <v>3.73</v>
      </c>
      <c r="Q78" s="5">
        <v>404</v>
      </c>
      <c r="R78" s="17"/>
      <c r="S78" s="12" t="s">
        <v>226</v>
      </c>
      <c r="T78" s="12" t="s">
        <v>227</v>
      </c>
    </row>
    <row r="79" spans="1:20" ht="15.75" x14ac:dyDescent="0.25">
      <c r="A79" s="47"/>
      <c r="B79" s="48">
        <v>1700020073</v>
      </c>
      <c r="C79" s="38" t="s">
        <v>228</v>
      </c>
      <c r="D79" s="39" t="s">
        <v>29</v>
      </c>
      <c r="E79" s="23">
        <v>44120</v>
      </c>
      <c r="F79" s="23">
        <v>44407</v>
      </c>
      <c r="G79" s="24">
        <f t="shared" si="4"/>
        <v>9.5666666666666664</v>
      </c>
      <c r="H79" s="5"/>
      <c r="I79" s="5">
        <v>1</v>
      </c>
      <c r="J79" s="25">
        <f t="shared" si="5"/>
        <v>8.5666666666666664</v>
      </c>
      <c r="K79" s="26">
        <v>42979</v>
      </c>
      <c r="L79" s="23">
        <v>44439</v>
      </c>
      <c r="M79" s="27" t="str">
        <f t="shared" si="6"/>
        <v>3 Th,11 Bln,30 Hr</v>
      </c>
      <c r="N79" s="14">
        <v>146</v>
      </c>
      <c r="O79" s="15" t="str">
        <f t="shared" si="7"/>
        <v>3.56</v>
      </c>
      <c r="P79" s="50">
        <v>3.56</v>
      </c>
      <c r="Q79" s="5">
        <v>412</v>
      </c>
      <c r="R79" s="17"/>
      <c r="S79" s="12" t="s">
        <v>154</v>
      </c>
      <c r="T79" s="12" t="s">
        <v>229</v>
      </c>
    </row>
    <row r="80" spans="1:20" ht="15.75" x14ac:dyDescent="0.25">
      <c r="A80" s="47"/>
      <c r="B80" s="48">
        <v>1700020081</v>
      </c>
      <c r="C80" s="38" t="s">
        <v>230</v>
      </c>
      <c r="D80" s="39" t="s">
        <v>29</v>
      </c>
      <c r="E80" s="23">
        <v>44175</v>
      </c>
      <c r="F80" s="23">
        <v>44376</v>
      </c>
      <c r="G80" s="24">
        <f t="shared" si="4"/>
        <v>6.7</v>
      </c>
      <c r="H80" s="5"/>
      <c r="I80" s="5">
        <v>1</v>
      </c>
      <c r="J80" s="25">
        <f t="shared" si="5"/>
        <v>5.7</v>
      </c>
      <c r="K80" s="26">
        <v>42979</v>
      </c>
      <c r="L80" s="23">
        <v>44439</v>
      </c>
      <c r="M80" s="27" t="str">
        <f t="shared" si="6"/>
        <v>3 Th,11 Bln,30 Hr</v>
      </c>
      <c r="N80" s="14">
        <v>146</v>
      </c>
      <c r="O80" s="15" t="str">
        <f t="shared" si="7"/>
        <v>3.28</v>
      </c>
      <c r="P80" s="28">
        <v>3.28</v>
      </c>
      <c r="Q80" s="5">
        <v>406</v>
      </c>
      <c r="R80" s="17"/>
      <c r="S80" s="12" t="s">
        <v>231</v>
      </c>
      <c r="T80" s="12" t="s">
        <v>232</v>
      </c>
    </row>
    <row r="81" spans="1:20" ht="15.75" x14ac:dyDescent="0.25">
      <c r="A81" s="46"/>
      <c r="B81" s="48">
        <v>1700020115</v>
      </c>
      <c r="C81" s="38" t="s">
        <v>233</v>
      </c>
      <c r="D81" s="39" t="s">
        <v>29</v>
      </c>
      <c r="E81" s="23">
        <v>44175</v>
      </c>
      <c r="F81" s="23">
        <v>44376</v>
      </c>
      <c r="G81" s="24">
        <f t="shared" ref="G81:G120" si="8">(F81-E81)/30</f>
        <v>6.7</v>
      </c>
      <c r="H81" s="5"/>
      <c r="I81" s="5">
        <v>1</v>
      </c>
      <c r="J81" s="25">
        <f t="shared" ref="J81:J120" si="9">G81-H81-I81</f>
        <v>5.7</v>
      </c>
      <c r="K81" s="26">
        <v>42979</v>
      </c>
      <c r="L81" s="23">
        <v>44439</v>
      </c>
      <c r="M81" s="27" t="str">
        <f t="shared" ref="M81:M120" si="10">DATEDIF(K81,L81,"Y")&amp;" Th,"&amp;DATEDIF(K81,L81,"YM")&amp;" Bln,"&amp;DATEDIF(K81,L81,"MD")&amp;" Hr"</f>
        <v>3 Th,11 Bln,30 Hr</v>
      </c>
      <c r="N81" s="14">
        <v>146</v>
      </c>
      <c r="O81" s="15" t="str">
        <f t="shared" si="7"/>
        <v>3.55</v>
      </c>
      <c r="P81" s="50">
        <v>3.55</v>
      </c>
      <c r="Q81" s="5">
        <v>415</v>
      </c>
      <c r="R81" s="17"/>
      <c r="S81" s="12" t="s">
        <v>87</v>
      </c>
      <c r="T81" s="12" t="s">
        <v>234</v>
      </c>
    </row>
    <row r="82" spans="1:20" ht="15.75" x14ac:dyDescent="0.25">
      <c r="A82" s="91">
        <v>44454</v>
      </c>
      <c r="B82" s="48">
        <v>1700020021</v>
      </c>
      <c r="C82" s="38" t="s">
        <v>235</v>
      </c>
      <c r="D82" s="39" t="s">
        <v>101</v>
      </c>
      <c r="E82" s="23">
        <v>44115</v>
      </c>
      <c r="F82" s="23">
        <v>44407</v>
      </c>
      <c r="G82" s="24">
        <f t="shared" si="8"/>
        <v>9.7333333333333325</v>
      </c>
      <c r="H82" s="5"/>
      <c r="I82" s="5">
        <v>1</v>
      </c>
      <c r="J82" s="25">
        <f t="shared" si="9"/>
        <v>8.7333333333333325</v>
      </c>
      <c r="K82" s="26">
        <v>42979</v>
      </c>
      <c r="L82" s="23">
        <v>44454</v>
      </c>
      <c r="M82" s="27" t="str">
        <f t="shared" si="10"/>
        <v>4 Th,0 Bln,14 Hr</v>
      </c>
      <c r="N82" s="14">
        <v>146</v>
      </c>
      <c r="O82" s="15" t="str">
        <f t="shared" si="7"/>
        <v>3.74</v>
      </c>
      <c r="P82" s="50">
        <v>3.74</v>
      </c>
      <c r="Q82" s="5">
        <v>490</v>
      </c>
      <c r="R82" s="17"/>
      <c r="S82" s="12" t="s">
        <v>154</v>
      </c>
      <c r="T82" s="62" t="s">
        <v>236</v>
      </c>
    </row>
    <row r="83" spans="1:20" ht="15.75" x14ac:dyDescent="0.25">
      <c r="A83" s="92"/>
      <c r="B83" s="48">
        <v>1715020141</v>
      </c>
      <c r="C83" s="38" t="s">
        <v>237</v>
      </c>
      <c r="D83" s="39" t="s">
        <v>101</v>
      </c>
      <c r="E83" s="23">
        <v>44238</v>
      </c>
      <c r="F83" s="23">
        <v>44416</v>
      </c>
      <c r="G83" s="24">
        <f t="shared" si="8"/>
        <v>5.9333333333333336</v>
      </c>
      <c r="H83" s="5"/>
      <c r="I83" s="5">
        <v>1</v>
      </c>
      <c r="J83" s="25">
        <f t="shared" si="9"/>
        <v>4.9333333333333336</v>
      </c>
      <c r="K83" s="26">
        <v>42979</v>
      </c>
      <c r="L83" s="23">
        <v>44454</v>
      </c>
      <c r="M83" s="27" t="str">
        <f t="shared" si="10"/>
        <v>4 Th,0 Bln,14 Hr</v>
      </c>
      <c r="N83" s="14">
        <v>146</v>
      </c>
      <c r="O83" s="15" t="str">
        <f t="shared" si="7"/>
        <v>3.8</v>
      </c>
      <c r="P83" s="50">
        <v>3.8</v>
      </c>
      <c r="Q83" s="5">
        <v>424</v>
      </c>
      <c r="R83" s="17"/>
      <c r="S83" s="12" t="s">
        <v>238</v>
      </c>
      <c r="T83" s="62" t="s">
        <v>239</v>
      </c>
    </row>
    <row r="84" spans="1:20" ht="15.75" x14ac:dyDescent="0.25">
      <c r="A84" s="93">
        <v>44469</v>
      </c>
      <c r="B84" s="48">
        <v>1500020164</v>
      </c>
      <c r="C84" s="38" t="s">
        <v>240</v>
      </c>
      <c r="D84" s="39" t="s">
        <v>29</v>
      </c>
      <c r="E84" s="23">
        <v>43797</v>
      </c>
      <c r="F84" s="23">
        <v>44276</v>
      </c>
      <c r="G84" s="24">
        <f t="shared" si="8"/>
        <v>15.966666666666667</v>
      </c>
      <c r="H84" s="5"/>
      <c r="I84" s="5">
        <v>1</v>
      </c>
      <c r="J84" s="25">
        <f t="shared" si="9"/>
        <v>14.966666666666667</v>
      </c>
      <c r="K84" s="26">
        <v>42254</v>
      </c>
      <c r="L84" s="23">
        <v>44469</v>
      </c>
      <c r="M84" s="27" t="str">
        <f t="shared" si="10"/>
        <v>6 Th,0 Bln,23 Hr</v>
      </c>
      <c r="N84" s="95">
        <v>150</v>
      </c>
      <c r="O84" s="15" t="str">
        <f t="shared" si="7"/>
        <v>3.59</v>
      </c>
      <c r="P84" s="96" t="s">
        <v>241</v>
      </c>
      <c r="Q84" s="97">
        <v>433</v>
      </c>
      <c r="R84" s="17"/>
      <c r="S84" s="12" t="s">
        <v>242</v>
      </c>
      <c r="T84" s="86" t="s">
        <v>243</v>
      </c>
    </row>
    <row r="85" spans="1:20" ht="15.75" x14ac:dyDescent="0.25">
      <c r="A85" s="47"/>
      <c r="B85" s="48">
        <v>1600020030</v>
      </c>
      <c r="C85" s="38" t="s">
        <v>244</v>
      </c>
      <c r="D85" s="39" t="s">
        <v>29</v>
      </c>
      <c r="E85" s="23">
        <v>44124</v>
      </c>
      <c r="F85" s="23">
        <v>44421</v>
      </c>
      <c r="G85" s="24">
        <f t="shared" si="8"/>
        <v>9.9</v>
      </c>
      <c r="H85" s="5"/>
      <c r="I85" s="5">
        <v>1</v>
      </c>
      <c r="J85" s="25">
        <f t="shared" si="9"/>
        <v>8.9</v>
      </c>
      <c r="K85" s="26">
        <v>42618</v>
      </c>
      <c r="L85" s="23">
        <v>44469</v>
      </c>
      <c r="M85" s="27" t="str">
        <f t="shared" si="10"/>
        <v>5 Th,0 Bln,25 Hr</v>
      </c>
      <c r="N85" s="95">
        <v>146</v>
      </c>
      <c r="O85" s="15" t="str">
        <f t="shared" si="7"/>
        <v>3.05</v>
      </c>
      <c r="P85" s="96" t="s">
        <v>245</v>
      </c>
      <c r="Q85" s="97">
        <v>426</v>
      </c>
      <c r="R85" s="17"/>
      <c r="S85" s="12" t="s">
        <v>246</v>
      </c>
      <c r="T85" s="86" t="s">
        <v>247</v>
      </c>
    </row>
    <row r="86" spans="1:20" ht="15.75" x14ac:dyDescent="0.25">
      <c r="A86" s="47"/>
      <c r="B86" s="48">
        <v>1600020056</v>
      </c>
      <c r="C86" s="38" t="s">
        <v>248</v>
      </c>
      <c r="D86" s="39" t="s">
        <v>29</v>
      </c>
      <c r="E86" s="23">
        <v>44089</v>
      </c>
      <c r="F86" s="23">
        <v>44277</v>
      </c>
      <c r="G86" s="24">
        <f t="shared" si="8"/>
        <v>6.2666666666666666</v>
      </c>
      <c r="H86" s="5"/>
      <c r="I86" s="5">
        <v>1</v>
      </c>
      <c r="J86" s="25">
        <f t="shared" si="9"/>
        <v>5.2666666666666666</v>
      </c>
      <c r="K86" s="26">
        <v>42618</v>
      </c>
      <c r="L86" s="23">
        <v>44469</v>
      </c>
      <c r="M86" s="27" t="str">
        <f t="shared" si="10"/>
        <v>5 Th,0 Bln,25 Hr</v>
      </c>
      <c r="N86" s="95">
        <v>150</v>
      </c>
      <c r="O86" s="15" t="str">
        <f t="shared" si="7"/>
        <v>3.40</v>
      </c>
      <c r="P86" s="96" t="s">
        <v>249</v>
      </c>
      <c r="Q86" s="97">
        <v>450</v>
      </c>
      <c r="R86" s="17"/>
      <c r="S86" s="12" t="s">
        <v>250</v>
      </c>
      <c r="T86" s="86" t="s">
        <v>251</v>
      </c>
    </row>
    <row r="87" spans="1:20" ht="15.75" x14ac:dyDescent="0.25">
      <c r="A87" s="47"/>
      <c r="B87" s="48">
        <v>1600020065</v>
      </c>
      <c r="C87" s="38" t="s">
        <v>252</v>
      </c>
      <c r="D87" s="39" t="s">
        <v>29</v>
      </c>
      <c r="E87" s="23">
        <v>44118</v>
      </c>
      <c r="F87" s="23">
        <v>44417</v>
      </c>
      <c r="G87" s="24">
        <f t="shared" si="8"/>
        <v>9.9666666666666668</v>
      </c>
      <c r="H87" s="5"/>
      <c r="I87" s="5">
        <v>1</v>
      </c>
      <c r="J87" s="25">
        <f t="shared" si="9"/>
        <v>8.9666666666666668</v>
      </c>
      <c r="K87" s="26">
        <v>42618</v>
      </c>
      <c r="L87" s="23">
        <v>44469</v>
      </c>
      <c r="M87" s="27" t="str">
        <f t="shared" si="10"/>
        <v>5 Th,0 Bln,25 Hr</v>
      </c>
      <c r="N87" s="95">
        <v>146</v>
      </c>
      <c r="O87" s="15" t="str">
        <f t="shared" si="7"/>
        <v>3.21</v>
      </c>
      <c r="P87" s="96" t="s">
        <v>253</v>
      </c>
      <c r="Q87" s="97">
        <v>415</v>
      </c>
      <c r="R87" s="17"/>
      <c r="S87" s="11" t="s">
        <v>39</v>
      </c>
      <c r="T87" s="86" t="s">
        <v>254</v>
      </c>
    </row>
    <row r="88" spans="1:20" ht="15.75" x14ac:dyDescent="0.25">
      <c r="A88" s="47"/>
      <c r="B88" s="48">
        <v>1600020075</v>
      </c>
      <c r="C88" s="38" t="s">
        <v>255</v>
      </c>
      <c r="D88" s="39" t="s">
        <v>29</v>
      </c>
      <c r="E88" s="23">
        <v>44118</v>
      </c>
      <c r="F88" s="23">
        <v>44417</v>
      </c>
      <c r="G88" s="24">
        <f t="shared" si="8"/>
        <v>9.9666666666666668</v>
      </c>
      <c r="H88" s="5"/>
      <c r="I88" s="5">
        <v>1</v>
      </c>
      <c r="J88" s="25">
        <f t="shared" si="9"/>
        <v>8.9666666666666668</v>
      </c>
      <c r="K88" s="26">
        <v>42618</v>
      </c>
      <c r="L88" s="23">
        <v>44469</v>
      </c>
      <c r="M88" s="27" t="str">
        <f t="shared" si="10"/>
        <v>5 Th,0 Bln,25 Hr</v>
      </c>
      <c r="N88" s="95">
        <v>146</v>
      </c>
      <c r="O88" s="15" t="str">
        <f t="shared" si="7"/>
        <v>3.13</v>
      </c>
      <c r="P88" s="96" t="s">
        <v>256</v>
      </c>
      <c r="Q88" s="97">
        <v>400</v>
      </c>
      <c r="R88" s="17"/>
      <c r="S88" s="12" t="s">
        <v>113</v>
      </c>
      <c r="T88" s="86" t="s">
        <v>257</v>
      </c>
    </row>
    <row r="89" spans="1:20" ht="15.75" x14ac:dyDescent="0.25">
      <c r="A89" s="47"/>
      <c r="B89" s="48">
        <v>1700020027</v>
      </c>
      <c r="C89" s="38" t="s">
        <v>258</v>
      </c>
      <c r="D89" s="39" t="s">
        <v>29</v>
      </c>
      <c r="E89" s="23">
        <v>44300</v>
      </c>
      <c r="F89" s="23">
        <v>44436</v>
      </c>
      <c r="G89" s="24">
        <f t="shared" si="8"/>
        <v>4.5333333333333332</v>
      </c>
      <c r="H89" s="5"/>
      <c r="I89" s="5">
        <v>1</v>
      </c>
      <c r="J89" s="25">
        <f t="shared" si="9"/>
        <v>3.5333333333333332</v>
      </c>
      <c r="K89" s="26">
        <v>42979</v>
      </c>
      <c r="L89" s="23">
        <v>44469</v>
      </c>
      <c r="M89" s="27" t="str">
        <f t="shared" si="10"/>
        <v>4 Th,0 Bln,29 Hr</v>
      </c>
      <c r="N89" s="95">
        <v>148</v>
      </c>
      <c r="O89" s="15" t="str">
        <f t="shared" si="7"/>
        <v>3.92</v>
      </c>
      <c r="P89" s="98" t="s">
        <v>259</v>
      </c>
      <c r="Q89" s="97">
        <v>448</v>
      </c>
      <c r="R89" s="17"/>
      <c r="S89" s="12" t="s">
        <v>145</v>
      </c>
      <c r="T89" s="86" t="s">
        <v>260</v>
      </c>
    </row>
    <row r="90" spans="1:20" ht="15.75" x14ac:dyDescent="0.25">
      <c r="A90" s="47"/>
      <c r="B90" s="48">
        <v>1700020029</v>
      </c>
      <c r="C90" s="38" t="s">
        <v>261</v>
      </c>
      <c r="D90" s="39" t="s">
        <v>29</v>
      </c>
      <c r="E90" s="23">
        <v>44280</v>
      </c>
      <c r="F90" s="23">
        <v>44295</v>
      </c>
      <c r="G90" s="24">
        <f t="shared" si="8"/>
        <v>0.5</v>
      </c>
      <c r="H90" s="5"/>
      <c r="I90" s="5"/>
      <c r="J90" s="25">
        <f t="shared" si="9"/>
        <v>0.5</v>
      </c>
      <c r="K90" s="26">
        <v>42979</v>
      </c>
      <c r="L90" s="23">
        <v>44469</v>
      </c>
      <c r="M90" s="27" t="str">
        <f t="shared" si="10"/>
        <v>4 Th,0 Bln,29 Hr</v>
      </c>
      <c r="N90" s="95">
        <v>146</v>
      </c>
      <c r="O90" s="15" t="str">
        <f t="shared" si="7"/>
        <v>3.57</v>
      </c>
      <c r="P90" s="98" t="s">
        <v>262</v>
      </c>
      <c r="Q90" s="97">
        <v>498</v>
      </c>
      <c r="R90" s="17"/>
      <c r="S90" s="12" t="s">
        <v>263</v>
      </c>
      <c r="T90" s="86" t="s">
        <v>264</v>
      </c>
    </row>
    <row r="91" spans="1:20" ht="15.75" x14ac:dyDescent="0.25">
      <c r="A91" s="47"/>
      <c r="B91" s="48">
        <v>1700020033</v>
      </c>
      <c r="C91" s="38" t="s">
        <v>265</v>
      </c>
      <c r="D91" s="39" t="s">
        <v>29</v>
      </c>
      <c r="E91" s="23">
        <v>44300</v>
      </c>
      <c r="F91" s="23">
        <v>44436</v>
      </c>
      <c r="G91" s="24">
        <f t="shared" si="8"/>
        <v>4.5333333333333332</v>
      </c>
      <c r="H91" s="5"/>
      <c r="I91" s="5">
        <v>1</v>
      </c>
      <c r="J91" s="25">
        <f t="shared" si="9"/>
        <v>3.5333333333333332</v>
      </c>
      <c r="K91" s="26">
        <v>42979</v>
      </c>
      <c r="L91" s="23">
        <v>44469</v>
      </c>
      <c r="M91" s="27" t="str">
        <f t="shared" si="10"/>
        <v>4 Th,0 Bln,29 Hr</v>
      </c>
      <c r="N91" s="95">
        <v>146</v>
      </c>
      <c r="O91" s="15" t="str">
        <f t="shared" si="7"/>
        <v>3.66</v>
      </c>
      <c r="P91" s="98" t="s">
        <v>266</v>
      </c>
      <c r="Q91" s="97">
        <v>494</v>
      </c>
      <c r="R91" s="17"/>
      <c r="S91" s="12" t="s">
        <v>267</v>
      </c>
      <c r="T91" s="86" t="s">
        <v>260</v>
      </c>
    </row>
    <row r="92" spans="1:20" ht="15.75" x14ac:dyDescent="0.25">
      <c r="A92" s="47"/>
      <c r="B92" s="48">
        <v>1700020035</v>
      </c>
      <c r="C92" s="38" t="s">
        <v>268</v>
      </c>
      <c r="D92" s="39" t="s">
        <v>29</v>
      </c>
      <c r="E92" s="23">
        <v>44166</v>
      </c>
      <c r="F92" s="23">
        <v>44236</v>
      </c>
      <c r="G92" s="24">
        <f t="shared" si="8"/>
        <v>2.3333333333333335</v>
      </c>
      <c r="H92" s="5"/>
      <c r="I92" s="5">
        <v>1</v>
      </c>
      <c r="J92" s="25">
        <f t="shared" si="9"/>
        <v>1.3333333333333335</v>
      </c>
      <c r="K92" s="26">
        <v>42979</v>
      </c>
      <c r="L92" s="23">
        <v>44469</v>
      </c>
      <c r="M92" s="27" t="str">
        <f t="shared" si="10"/>
        <v>4 Th,0 Bln,29 Hr</v>
      </c>
      <c r="N92" s="95">
        <v>146</v>
      </c>
      <c r="O92" s="15" t="str">
        <f t="shared" si="7"/>
        <v>3.79</v>
      </c>
      <c r="P92" s="98" t="s">
        <v>269</v>
      </c>
      <c r="Q92" s="97">
        <v>462</v>
      </c>
      <c r="R92" s="17"/>
      <c r="S92" s="12" t="s">
        <v>154</v>
      </c>
      <c r="T92" s="86" t="s">
        <v>270</v>
      </c>
    </row>
    <row r="93" spans="1:20" ht="15.75" x14ac:dyDescent="0.25">
      <c r="A93" s="47"/>
      <c r="B93" s="48">
        <v>1700020047</v>
      </c>
      <c r="C93" s="38" t="s">
        <v>271</v>
      </c>
      <c r="D93" s="39" t="s">
        <v>29</v>
      </c>
      <c r="E93" s="23">
        <v>44255</v>
      </c>
      <c r="F93" s="23">
        <v>44433</v>
      </c>
      <c r="G93" s="24">
        <f t="shared" si="8"/>
        <v>5.9333333333333336</v>
      </c>
      <c r="H93" s="5"/>
      <c r="I93" s="5">
        <v>1</v>
      </c>
      <c r="J93" s="25">
        <f t="shared" si="9"/>
        <v>4.9333333333333336</v>
      </c>
      <c r="K93" s="26">
        <v>42979</v>
      </c>
      <c r="L93" s="23">
        <v>44469</v>
      </c>
      <c r="M93" s="27" t="str">
        <f t="shared" si="10"/>
        <v>4 Th,0 Bln,29 Hr</v>
      </c>
      <c r="N93" s="95">
        <v>146</v>
      </c>
      <c r="O93" s="15" t="str">
        <f t="shared" si="7"/>
        <v>3.71</v>
      </c>
      <c r="P93" s="98" t="s">
        <v>272</v>
      </c>
      <c r="Q93" s="97">
        <v>540</v>
      </c>
      <c r="R93" s="17"/>
      <c r="S93" s="12" t="s">
        <v>273</v>
      </c>
      <c r="T93" s="86" t="s">
        <v>274</v>
      </c>
    </row>
    <row r="94" spans="1:20" ht="15.75" x14ac:dyDescent="0.25">
      <c r="A94" s="47"/>
      <c r="B94" s="48">
        <v>1700020048</v>
      </c>
      <c r="C94" s="38" t="s">
        <v>275</v>
      </c>
      <c r="D94" s="39" t="s">
        <v>29</v>
      </c>
      <c r="E94" s="23">
        <v>44255</v>
      </c>
      <c r="F94" s="23">
        <v>44433</v>
      </c>
      <c r="G94" s="24">
        <f t="shared" si="8"/>
        <v>5.9333333333333336</v>
      </c>
      <c r="H94" s="5"/>
      <c r="I94" s="5">
        <v>1</v>
      </c>
      <c r="J94" s="25">
        <f t="shared" si="9"/>
        <v>4.9333333333333336</v>
      </c>
      <c r="K94" s="26">
        <v>42979</v>
      </c>
      <c r="L94" s="23">
        <v>44469</v>
      </c>
      <c r="M94" s="27" t="str">
        <f t="shared" si="10"/>
        <v>4 Th,0 Bln,29 Hr</v>
      </c>
      <c r="N94" s="95">
        <v>146</v>
      </c>
      <c r="O94" s="15" t="str">
        <f t="shared" si="7"/>
        <v>3.70</v>
      </c>
      <c r="P94" s="98" t="s">
        <v>276</v>
      </c>
      <c r="Q94" s="97">
        <v>555</v>
      </c>
      <c r="R94" s="17"/>
      <c r="S94" s="12" t="s">
        <v>113</v>
      </c>
      <c r="T94" s="86">
        <v>36267</v>
      </c>
    </row>
    <row r="95" spans="1:20" ht="15.75" x14ac:dyDescent="0.25">
      <c r="A95" s="47"/>
      <c r="B95" s="48">
        <v>1700020050</v>
      </c>
      <c r="C95" s="38" t="s">
        <v>277</v>
      </c>
      <c r="D95" s="39" t="s">
        <v>29</v>
      </c>
      <c r="E95" s="23">
        <v>44166</v>
      </c>
      <c r="F95" s="23">
        <v>44236</v>
      </c>
      <c r="G95" s="24">
        <f t="shared" si="8"/>
        <v>2.3333333333333335</v>
      </c>
      <c r="H95" s="5"/>
      <c r="I95" s="5">
        <v>1</v>
      </c>
      <c r="J95" s="25">
        <f t="shared" si="9"/>
        <v>1.3333333333333335</v>
      </c>
      <c r="K95" s="26">
        <v>42979</v>
      </c>
      <c r="L95" s="23">
        <v>44469</v>
      </c>
      <c r="M95" s="27" t="str">
        <f t="shared" si="10"/>
        <v>4 Th,0 Bln,29 Hr</v>
      </c>
      <c r="N95" s="95">
        <v>146</v>
      </c>
      <c r="O95" s="15" t="str">
        <f t="shared" si="7"/>
        <v>3.78</v>
      </c>
      <c r="P95" s="98" t="s">
        <v>278</v>
      </c>
      <c r="Q95" s="97">
        <v>466</v>
      </c>
      <c r="R95" s="17"/>
      <c r="S95" s="12" t="s">
        <v>279</v>
      </c>
      <c r="T95" s="86" t="s">
        <v>280</v>
      </c>
    </row>
    <row r="96" spans="1:20" ht="15.75" x14ac:dyDescent="0.25">
      <c r="A96" s="47"/>
      <c r="B96" s="48">
        <v>1700020052</v>
      </c>
      <c r="C96" s="38" t="s">
        <v>281</v>
      </c>
      <c r="D96" s="39" t="s">
        <v>29</v>
      </c>
      <c r="E96" s="23">
        <v>44195</v>
      </c>
      <c r="F96" s="23">
        <v>44416</v>
      </c>
      <c r="G96" s="24">
        <f t="shared" si="8"/>
        <v>7.3666666666666663</v>
      </c>
      <c r="H96" s="5"/>
      <c r="I96" s="5">
        <v>1</v>
      </c>
      <c r="J96" s="25">
        <f t="shared" si="9"/>
        <v>6.3666666666666663</v>
      </c>
      <c r="K96" s="26">
        <v>42979</v>
      </c>
      <c r="L96" s="23">
        <v>44469</v>
      </c>
      <c r="M96" s="27" t="str">
        <f t="shared" si="10"/>
        <v>4 Th,0 Bln,29 Hr</v>
      </c>
      <c r="N96" s="95">
        <v>146</v>
      </c>
      <c r="O96" s="15" t="str">
        <f t="shared" si="7"/>
        <v>3.68</v>
      </c>
      <c r="P96" s="98" t="s">
        <v>282</v>
      </c>
      <c r="Q96" s="97">
        <v>468</v>
      </c>
      <c r="R96" s="17"/>
      <c r="S96" s="12" t="s">
        <v>283</v>
      </c>
      <c r="T96" s="86">
        <v>36474</v>
      </c>
    </row>
    <row r="97" spans="1:20" ht="15.75" x14ac:dyDescent="0.25">
      <c r="A97" s="47"/>
      <c r="B97" s="48">
        <v>1700020056</v>
      </c>
      <c r="C97" s="38" t="s">
        <v>284</v>
      </c>
      <c r="D97" s="39" t="s">
        <v>29</v>
      </c>
      <c r="E97" s="23">
        <v>44195</v>
      </c>
      <c r="F97" s="23">
        <v>44416</v>
      </c>
      <c r="G97" s="24">
        <f t="shared" si="8"/>
        <v>7.3666666666666663</v>
      </c>
      <c r="H97" s="5"/>
      <c r="I97" s="5">
        <v>1</v>
      </c>
      <c r="J97" s="25">
        <f t="shared" si="9"/>
        <v>6.3666666666666663</v>
      </c>
      <c r="K97" s="26">
        <v>42979</v>
      </c>
      <c r="L97" s="23">
        <v>44469</v>
      </c>
      <c r="M97" s="27" t="str">
        <f t="shared" si="10"/>
        <v>4 Th,0 Bln,29 Hr</v>
      </c>
      <c r="N97" s="95">
        <v>146</v>
      </c>
      <c r="O97" s="15" t="str">
        <f t="shared" si="7"/>
        <v>3.82</v>
      </c>
      <c r="P97" s="98" t="s">
        <v>285</v>
      </c>
      <c r="Q97" s="97">
        <v>453</v>
      </c>
      <c r="R97" s="17"/>
      <c r="S97" s="12" t="s">
        <v>286</v>
      </c>
      <c r="T97" s="86" t="s">
        <v>287</v>
      </c>
    </row>
    <row r="98" spans="1:20" ht="15.75" x14ac:dyDescent="0.25">
      <c r="A98" s="47"/>
      <c r="B98" s="48">
        <v>1700020085</v>
      </c>
      <c r="C98" s="38" t="s">
        <v>288</v>
      </c>
      <c r="D98" s="39" t="s">
        <v>29</v>
      </c>
      <c r="E98" s="23">
        <v>44381</v>
      </c>
      <c r="F98" s="23">
        <v>44426</v>
      </c>
      <c r="G98" s="24">
        <f t="shared" si="8"/>
        <v>1.5</v>
      </c>
      <c r="H98" s="5"/>
      <c r="I98" s="5">
        <v>1</v>
      </c>
      <c r="J98" s="25">
        <f t="shared" si="9"/>
        <v>0.5</v>
      </c>
      <c r="K98" s="26">
        <v>42979</v>
      </c>
      <c r="L98" s="23">
        <v>44469</v>
      </c>
      <c r="M98" s="27" t="str">
        <f t="shared" si="10"/>
        <v>4 Th,0 Bln,29 Hr</v>
      </c>
      <c r="N98" s="95">
        <v>146</v>
      </c>
      <c r="O98" s="15" t="str">
        <f t="shared" si="7"/>
        <v>3.62</v>
      </c>
      <c r="P98" s="98" t="s">
        <v>289</v>
      </c>
      <c r="Q98" s="97">
        <v>432</v>
      </c>
      <c r="R98" s="17"/>
      <c r="S98" s="12" t="s">
        <v>290</v>
      </c>
      <c r="T98" s="86">
        <v>36273</v>
      </c>
    </row>
    <row r="99" spans="1:20" ht="15.75" x14ac:dyDescent="0.25">
      <c r="A99" s="47"/>
      <c r="B99" s="48">
        <v>1700020106</v>
      </c>
      <c r="C99" s="38" t="s">
        <v>291</v>
      </c>
      <c r="D99" s="39" t="s">
        <v>29</v>
      </c>
      <c r="E99" s="23">
        <v>44380</v>
      </c>
      <c r="F99" s="23">
        <v>44448</v>
      </c>
      <c r="G99" s="24">
        <f t="shared" si="8"/>
        <v>2.2666666666666666</v>
      </c>
      <c r="H99" s="5"/>
      <c r="I99" s="5">
        <v>1</v>
      </c>
      <c r="J99" s="25">
        <f t="shared" si="9"/>
        <v>1.2666666666666666</v>
      </c>
      <c r="K99" s="26">
        <v>42979</v>
      </c>
      <c r="L99" s="23">
        <v>44469</v>
      </c>
      <c r="M99" s="27" t="str">
        <f t="shared" si="10"/>
        <v>4 Th,0 Bln,29 Hr</v>
      </c>
      <c r="N99" s="95">
        <v>148</v>
      </c>
      <c r="O99" s="15" t="str">
        <f t="shared" si="7"/>
        <v>3.40</v>
      </c>
      <c r="P99" s="96" t="s">
        <v>249</v>
      </c>
      <c r="Q99" s="97">
        <v>401</v>
      </c>
      <c r="R99" s="17"/>
      <c r="S99" s="12" t="s">
        <v>292</v>
      </c>
      <c r="T99" s="86" t="s">
        <v>293</v>
      </c>
    </row>
    <row r="100" spans="1:20" ht="15.75" x14ac:dyDescent="0.25">
      <c r="A100" s="47"/>
      <c r="B100" s="48">
        <v>1700020111</v>
      </c>
      <c r="C100" s="38" t="s">
        <v>294</v>
      </c>
      <c r="D100" s="39" t="s">
        <v>29</v>
      </c>
      <c r="E100" s="23">
        <v>44242</v>
      </c>
      <c r="F100" s="23">
        <v>44428</v>
      </c>
      <c r="G100" s="24">
        <f t="shared" si="8"/>
        <v>6.2</v>
      </c>
      <c r="H100" s="5"/>
      <c r="I100" s="5">
        <v>1</v>
      </c>
      <c r="J100" s="25">
        <f t="shared" si="9"/>
        <v>5.2</v>
      </c>
      <c r="K100" s="26">
        <v>42979</v>
      </c>
      <c r="L100" s="23">
        <v>44469</v>
      </c>
      <c r="M100" s="27" t="str">
        <f t="shared" si="10"/>
        <v>4 Th,0 Bln,29 Hr</v>
      </c>
      <c r="N100" s="95">
        <v>146</v>
      </c>
      <c r="O100" s="15" t="str">
        <f t="shared" si="7"/>
        <v>3.22</v>
      </c>
      <c r="P100" s="96" t="s">
        <v>295</v>
      </c>
      <c r="Q100" s="97">
        <v>540</v>
      </c>
      <c r="R100" s="17"/>
      <c r="S100" s="11" t="s">
        <v>174</v>
      </c>
      <c r="T100" s="86" t="s">
        <v>296</v>
      </c>
    </row>
    <row r="101" spans="1:20" ht="15.75" x14ac:dyDescent="0.25">
      <c r="A101" s="47"/>
      <c r="B101" s="48">
        <v>1700020114</v>
      </c>
      <c r="C101" s="38" t="s">
        <v>297</v>
      </c>
      <c r="D101" s="39" t="s">
        <v>29</v>
      </c>
      <c r="E101" s="23">
        <v>44242</v>
      </c>
      <c r="F101" s="23">
        <v>44428</v>
      </c>
      <c r="G101" s="24">
        <f t="shared" si="8"/>
        <v>6.2</v>
      </c>
      <c r="H101" s="5"/>
      <c r="I101" s="5">
        <v>1</v>
      </c>
      <c r="J101" s="25">
        <f t="shared" si="9"/>
        <v>5.2</v>
      </c>
      <c r="K101" s="26">
        <v>42979</v>
      </c>
      <c r="L101" s="23">
        <v>44469</v>
      </c>
      <c r="M101" s="27" t="str">
        <f t="shared" si="10"/>
        <v>4 Th,0 Bln,29 Hr</v>
      </c>
      <c r="N101" s="95">
        <v>148</v>
      </c>
      <c r="O101" s="15" t="str">
        <f t="shared" si="7"/>
        <v>3.52</v>
      </c>
      <c r="P101" s="98" t="s">
        <v>298</v>
      </c>
      <c r="Q101" s="97">
        <v>439</v>
      </c>
      <c r="R101" s="17"/>
      <c r="S101" s="11" t="s">
        <v>113</v>
      </c>
      <c r="T101" s="86" t="s">
        <v>299</v>
      </c>
    </row>
    <row r="102" spans="1:20" ht="15.75" x14ac:dyDescent="0.25">
      <c r="A102" s="47"/>
      <c r="B102" s="48">
        <v>1700020119</v>
      </c>
      <c r="C102" s="38" t="s">
        <v>300</v>
      </c>
      <c r="D102" s="39" t="s">
        <v>29</v>
      </c>
      <c r="E102" s="23">
        <v>44380</v>
      </c>
      <c r="F102" s="23">
        <v>44448</v>
      </c>
      <c r="G102" s="24">
        <f t="shared" si="8"/>
        <v>2.2666666666666666</v>
      </c>
      <c r="H102" s="5"/>
      <c r="I102" s="5">
        <v>1</v>
      </c>
      <c r="J102" s="25">
        <f t="shared" si="9"/>
        <v>1.2666666666666666</v>
      </c>
      <c r="K102" s="26">
        <v>42979</v>
      </c>
      <c r="L102" s="23">
        <v>44469</v>
      </c>
      <c r="M102" s="27" t="str">
        <f t="shared" si="10"/>
        <v>4 Th,0 Bln,29 Hr</v>
      </c>
      <c r="N102" s="95">
        <v>146</v>
      </c>
      <c r="O102" s="15" t="str">
        <f t="shared" si="7"/>
        <v>3.60</v>
      </c>
      <c r="P102" s="98" t="s">
        <v>301</v>
      </c>
      <c r="Q102" s="97">
        <v>434</v>
      </c>
      <c r="R102" s="17"/>
      <c r="S102" s="12" t="s">
        <v>302</v>
      </c>
      <c r="T102" s="86" t="s">
        <v>222</v>
      </c>
    </row>
    <row r="103" spans="1:20" ht="15.75" x14ac:dyDescent="0.25">
      <c r="A103" s="47"/>
      <c r="B103" s="48">
        <v>1700020120</v>
      </c>
      <c r="C103" s="38" t="s">
        <v>303</v>
      </c>
      <c r="D103" s="39" t="s">
        <v>29</v>
      </c>
      <c r="E103" s="23">
        <v>44238</v>
      </c>
      <c r="F103" s="23">
        <v>44416</v>
      </c>
      <c r="G103" s="24">
        <f t="shared" si="8"/>
        <v>5.9333333333333336</v>
      </c>
      <c r="H103" s="5"/>
      <c r="I103" s="5">
        <v>1</v>
      </c>
      <c r="J103" s="25">
        <f t="shared" si="9"/>
        <v>4.9333333333333336</v>
      </c>
      <c r="K103" s="26">
        <v>42979</v>
      </c>
      <c r="L103" s="23">
        <v>44469</v>
      </c>
      <c r="M103" s="27" t="str">
        <f t="shared" si="10"/>
        <v>4 Th,0 Bln,29 Hr</v>
      </c>
      <c r="N103" s="95">
        <v>146</v>
      </c>
      <c r="O103" s="15" t="str">
        <f t="shared" si="7"/>
        <v>3.69</v>
      </c>
      <c r="P103" s="98" t="s">
        <v>304</v>
      </c>
      <c r="Q103" s="97">
        <v>455</v>
      </c>
      <c r="R103" s="17"/>
      <c r="S103" s="12" t="s">
        <v>238</v>
      </c>
      <c r="T103" s="86" t="s">
        <v>305</v>
      </c>
    </row>
    <row r="104" spans="1:20" ht="15.75" x14ac:dyDescent="0.25">
      <c r="A104" s="47"/>
      <c r="B104" s="48">
        <v>1700020152</v>
      </c>
      <c r="C104" s="38" t="s">
        <v>306</v>
      </c>
      <c r="D104" s="39" t="s">
        <v>29</v>
      </c>
      <c r="E104" s="23">
        <v>44316</v>
      </c>
      <c r="F104" s="23">
        <v>44436</v>
      </c>
      <c r="G104" s="24">
        <f t="shared" si="8"/>
        <v>4</v>
      </c>
      <c r="H104" s="5"/>
      <c r="I104" s="5">
        <v>1</v>
      </c>
      <c r="J104" s="25">
        <f t="shared" si="9"/>
        <v>3</v>
      </c>
      <c r="K104" s="26">
        <v>42979</v>
      </c>
      <c r="L104" s="23">
        <v>44469</v>
      </c>
      <c r="M104" s="27" t="str">
        <f t="shared" si="10"/>
        <v>4 Th,0 Bln,29 Hr</v>
      </c>
      <c r="N104" s="95">
        <v>146</v>
      </c>
      <c r="O104" s="15" t="str">
        <f t="shared" si="7"/>
        <v>3.62</v>
      </c>
      <c r="P104" s="98" t="s">
        <v>289</v>
      </c>
      <c r="Q104" s="97">
        <v>511</v>
      </c>
      <c r="R104" s="17"/>
      <c r="S104" s="12" t="s">
        <v>84</v>
      </c>
      <c r="T104" s="86" t="s">
        <v>307</v>
      </c>
    </row>
    <row r="105" spans="1:20" ht="15.75" x14ac:dyDescent="0.25">
      <c r="A105" s="46"/>
      <c r="B105" s="48">
        <v>1700020156</v>
      </c>
      <c r="C105" s="38" t="s">
        <v>308</v>
      </c>
      <c r="D105" s="39" t="s">
        <v>29</v>
      </c>
      <c r="E105" s="23">
        <v>44280</v>
      </c>
      <c r="F105" s="23">
        <v>44295</v>
      </c>
      <c r="G105" s="24">
        <f t="shared" si="8"/>
        <v>0.5</v>
      </c>
      <c r="H105" s="5"/>
      <c r="I105" s="5"/>
      <c r="J105" s="25">
        <f t="shared" si="9"/>
        <v>0.5</v>
      </c>
      <c r="K105" s="26">
        <v>42979</v>
      </c>
      <c r="L105" s="23">
        <v>44469</v>
      </c>
      <c r="M105" s="27" t="str">
        <f t="shared" si="10"/>
        <v>4 Th,0 Bln,29 Hr</v>
      </c>
      <c r="N105" s="95">
        <v>146</v>
      </c>
      <c r="O105" s="15" t="str">
        <f t="shared" si="7"/>
        <v>3.44</v>
      </c>
      <c r="P105" s="96" t="s">
        <v>309</v>
      </c>
      <c r="Q105" s="97">
        <v>491</v>
      </c>
      <c r="R105" s="17"/>
      <c r="S105" s="12" t="s">
        <v>310</v>
      </c>
      <c r="T105" s="86">
        <v>35384</v>
      </c>
    </row>
    <row r="106" spans="1:20" ht="15.75" x14ac:dyDescent="0.25">
      <c r="A106" s="99">
        <v>44482</v>
      </c>
      <c r="B106" s="20">
        <v>1600020043</v>
      </c>
      <c r="C106" s="38" t="s">
        <v>311</v>
      </c>
      <c r="D106" s="49" t="s">
        <v>29</v>
      </c>
      <c r="E106" s="23">
        <v>44221</v>
      </c>
      <c r="F106" s="23">
        <v>44416</v>
      </c>
      <c r="G106" s="24">
        <f t="shared" si="8"/>
        <v>6.5</v>
      </c>
      <c r="H106" s="5"/>
      <c r="I106" s="5">
        <v>1</v>
      </c>
      <c r="J106" s="25">
        <f t="shared" si="9"/>
        <v>5.5</v>
      </c>
      <c r="K106" s="26">
        <v>42618</v>
      </c>
      <c r="L106" s="23">
        <v>44482</v>
      </c>
      <c r="M106" s="27" t="str">
        <f t="shared" si="10"/>
        <v>5 Th,1 Bln,8 Hr</v>
      </c>
      <c r="N106" s="100">
        <v>146</v>
      </c>
      <c r="O106" s="15" t="str">
        <f t="shared" si="7"/>
        <v>2.97</v>
      </c>
      <c r="P106" s="28" t="s">
        <v>312</v>
      </c>
      <c r="Q106" s="101">
        <v>474</v>
      </c>
      <c r="R106" s="17"/>
      <c r="S106" s="12" t="s">
        <v>313</v>
      </c>
      <c r="T106" s="86" t="s">
        <v>314</v>
      </c>
    </row>
    <row r="107" spans="1:20" ht="15.75" x14ac:dyDescent="0.25">
      <c r="A107" s="102"/>
      <c r="B107" s="20">
        <v>1700020003</v>
      </c>
      <c r="C107" s="38" t="s">
        <v>315</v>
      </c>
      <c r="D107" s="49" t="s">
        <v>29</v>
      </c>
      <c r="E107" s="23">
        <v>44310</v>
      </c>
      <c r="F107" s="23">
        <v>44438</v>
      </c>
      <c r="G107" s="24">
        <f t="shared" si="8"/>
        <v>4.2666666666666666</v>
      </c>
      <c r="H107" s="5"/>
      <c r="I107" s="5">
        <v>1</v>
      </c>
      <c r="J107" s="25">
        <f t="shared" si="9"/>
        <v>3.2666666666666666</v>
      </c>
      <c r="K107" s="26">
        <v>42979</v>
      </c>
      <c r="L107" s="23">
        <v>44482</v>
      </c>
      <c r="M107" s="27" t="str">
        <f t="shared" si="10"/>
        <v>4 Th,1 Bln,12 Hr</v>
      </c>
      <c r="N107" s="100">
        <v>146</v>
      </c>
      <c r="O107" s="15" t="str">
        <f t="shared" si="7"/>
        <v>3.26</v>
      </c>
      <c r="P107" s="28" t="s">
        <v>316</v>
      </c>
      <c r="Q107" s="101">
        <v>493</v>
      </c>
      <c r="R107" s="17"/>
      <c r="S107" s="12" t="s">
        <v>55</v>
      </c>
      <c r="T107" s="86" t="s">
        <v>317</v>
      </c>
    </row>
    <row r="108" spans="1:20" ht="15.75" x14ac:dyDescent="0.25">
      <c r="A108" s="102"/>
      <c r="B108" s="20">
        <v>1700020013</v>
      </c>
      <c r="C108" s="38" t="s">
        <v>318</v>
      </c>
      <c r="D108" s="49" t="s">
        <v>29</v>
      </c>
      <c r="E108" s="23">
        <v>44329</v>
      </c>
      <c r="F108" s="23">
        <v>44386</v>
      </c>
      <c r="G108" s="24">
        <f t="shared" si="8"/>
        <v>1.9</v>
      </c>
      <c r="H108" s="5"/>
      <c r="I108" s="5">
        <v>1</v>
      </c>
      <c r="J108" s="25">
        <f t="shared" si="9"/>
        <v>0.89999999999999991</v>
      </c>
      <c r="K108" s="26">
        <v>42979</v>
      </c>
      <c r="L108" s="23">
        <v>44482</v>
      </c>
      <c r="M108" s="27" t="str">
        <f t="shared" si="10"/>
        <v>4 Th,1 Bln,12 Hr</v>
      </c>
      <c r="N108" s="100">
        <v>146</v>
      </c>
      <c r="O108" s="15" t="str">
        <f t="shared" si="7"/>
        <v>3.39</v>
      </c>
      <c r="P108" s="28" t="s">
        <v>319</v>
      </c>
      <c r="Q108" s="101">
        <v>482</v>
      </c>
      <c r="R108" s="17"/>
      <c r="S108" s="12" t="s">
        <v>113</v>
      </c>
      <c r="T108" s="86" t="s">
        <v>320</v>
      </c>
    </row>
    <row r="109" spans="1:20" ht="15.75" x14ac:dyDescent="0.25">
      <c r="A109" s="102"/>
      <c r="B109" s="20">
        <v>1700020030</v>
      </c>
      <c r="C109" s="38" t="s">
        <v>321</v>
      </c>
      <c r="D109" s="49" t="s">
        <v>29</v>
      </c>
      <c r="E109" s="23">
        <v>44278</v>
      </c>
      <c r="F109" s="23">
        <v>44417</v>
      </c>
      <c r="G109" s="24">
        <f t="shared" si="8"/>
        <v>4.6333333333333337</v>
      </c>
      <c r="H109" s="5"/>
      <c r="I109" s="5">
        <v>1</v>
      </c>
      <c r="J109" s="25">
        <f t="shared" si="9"/>
        <v>3.6333333333333337</v>
      </c>
      <c r="K109" s="26">
        <v>42979</v>
      </c>
      <c r="L109" s="23">
        <v>44482</v>
      </c>
      <c r="M109" s="27" t="str">
        <f t="shared" si="10"/>
        <v>4 Th,1 Bln,12 Hr</v>
      </c>
      <c r="N109" s="100">
        <v>146</v>
      </c>
      <c r="O109" s="15" t="str">
        <f t="shared" si="7"/>
        <v>3.32</v>
      </c>
      <c r="P109" s="28" t="s">
        <v>322</v>
      </c>
      <c r="Q109" s="101">
        <v>493</v>
      </c>
      <c r="R109" s="17"/>
      <c r="S109" s="12" t="s">
        <v>323</v>
      </c>
      <c r="T109" s="86">
        <v>36061</v>
      </c>
    </row>
    <row r="110" spans="1:20" ht="15.75" x14ac:dyDescent="0.25">
      <c r="A110" s="102"/>
      <c r="B110" s="20">
        <v>1700020031</v>
      </c>
      <c r="C110" s="38" t="s">
        <v>324</v>
      </c>
      <c r="D110" s="49" t="s">
        <v>29</v>
      </c>
      <c r="E110" s="23">
        <v>44310</v>
      </c>
      <c r="F110" s="23">
        <v>44438</v>
      </c>
      <c r="G110" s="24">
        <f t="shared" si="8"/>
        <v>4.2666666666666666</v>
      </c>
      <c r="H110" s="5"/>
      <c r="I110" s="5">
        <v>1</v>
      </c>
      <c r="J110" s="25">
        <f t="shared" si="9"/>
        <v>3.2666666666666666</v>
      </c>
      <c r="K110" s="26">
        <v>42979</v>
      </c>
      <c r="L110" s="23">
        <v>44482</v>
      </c>
      <c r="M110" s="27" t="str">
        <f t="shared" si="10"/>
        <v>4 Th,1 Bln,12 Hr</v>
      </c>
      <c r="N110" s="100">
        <v>146</v>
      </c>
      <c r="O110" s="15" t="str">
        <f t="shared" si="7"/>
        <v>3.37</v>
      </c>
      <c r="P110" s="28" t="s">
        <v>325</v>
      </c>
      <c r="Q110" s="101">
        <v>432</v>
      </c>
      <c r="R110" s="17"/>
      <c r="S110" s="12" t="s">
        <v>326</v>
      </c>
      <c r="T110" s="86" t="s">
        <v>327</v>
      </c>
    </row>
    <row r="111" spans="1:20" ht="15.75" x14ac:dyDescent="0.25">
      <c r="A111" s="102"/>
      <c r="B111" s="20">
        <v>1700020040</v>
      </c>
      <c r="C111" s="38" t="s">
        <v>328</v>
      </c>
      <c r="D111" s="49" t="s">
        <v>29</v>
      </c>
      <c r="E111" s="23">
        <v>44186</v>
      </c>
      <c r="F111" s="23">
        <v>44262</v>
      </c>
      <c r="G111" s="24">
        <f t="shared" si="8"/>
        <v>2.5333333333333332</v>
      </c>
      <c r="H111" s="5"/>
      <c r="I111" s="5">
        <v>1</v>
      </c>
      <c r="J111" s="25">
        <f t="shared" si="9"/>
        <v>1.5333333333333332</v>
      </c>
      <c r="K111" s="26">
        <v>42979</v>
      </c>
      <c r="L111" s="23">
        <v>44482</v>
      </c>
      <c r="M111" s="27" t="str">
        <f t="shared" si="10"/>
        <v>4 Th,1 Bln,12 Hr</v>
      </c>
      <c r="N111" s="100">
        <v>148</v>
      </c>
      <c r="O111" s="15" t="str">
        <f t="shared" si="7"/>
        <v>3.30</v>
      </c>
      <c r="P111" s="28" t="s">
        <v>329</v>
      </c>
      <c r="Q111" s="101">
        <v>488</v>
      </c>
      <c r="R111" s="17"/>
      <c r="S111" s="12" t="s">
        <v>330</v>
      </c>
      <c r="T111" s="86" t="s">
        <v>331</v>
      </c>
    </row>
    <row r="112" spans="1:20" ht="15.75" x14ac:dyDescent="0.25">
      <c r="A112" s="102"/>
      <c r="B112" s="20">
        <v>1700020088</v>
      </c>
      <c r="C112" s="38" t="s">
        <v>332</v>
      </c>
      <c r="D112" s="49" t="s">
        <v>29</v>
      </c>
      <c r="E112" s="23">
        <v>44329</v>
      </c>
      <c r="F112" s="23">
        <v>44386</v>
      </c>
      <c r="G112" s="24">
        <f t="shared" si="8"/>
        <v>1.9</v>
      </c>
      <c r="H112" s="5"/>
      <c r="I112" s="5">
        <v>1</v>
      </c>
      <c r="J112" s="25">
        <f t="shared" si="9"/>
        <v>0.89999999999999991</v>
      </c>
      <c r="K112" s="26">
        <v>42979</v>
      </c>
      <c r="L112" s="23">
        <v>44482</v>
      </c>
      <c r="M112" s="27" t="str">
        <f t="shared" si="10"/>
        <v>4 Th,1 Bln,12 Hr</v>
      </c>
      <c r="N112" s="100">
        <v>146</v>
      </c>
      <c r="O112" s="15" t="str">
        <f t="shared" si="7"/>
        <v>3.47</v>
      </c>
      <c r="P112" s="28" t="s">
        <v>333</v>
      </c>
      <c r="Q112" s="101">
        <v>498</v>
      </c>
      <c r="R112" s="17"/>
      <c r="S112" s="12" t="s">
        <v>113</v>
      </c>
      <c r="T112" s="86" t="s">
        <v>334</v>
      </c>
    </row>
    <row r="113" spans="1:20" ht="15.75" x14ac:dyDescent="0.25">
      <c r="A113" s="102"/>
      <c r="B113" s="20">
        <v>1700020113</v>
      </c>
      <c r="C113" s="38" t="s">
        <v>335</v>
      </c>
      <c r="D113" s="49" t="s">
        <v>29</v>
      </c>
      <c r="E113" s="23">
        <v>44278</v>
      </c>
      <c r="F113" s="23">
        <v>44417</v>
      </c>
      <c r="G113" s="24">
        <f t="shared" si="8"/>
        <v>4.6333333333333337</v>
      </c>
      <c r="H113" s="5"/>
      <c r="I113" s="5">
        <v>1</v>
      </c>
      <c r="J113" s="25">
        <f t="shared" si="9"/>
        <v>3.6333333333333337</v>
      </c>
      <c r="K113" s="26">
        <v>42979</v>
      </c>
      <c r="L113" s="23">
        <v>44482</v>
      </c>
      <c r="M113" s="27" t="str">
        <f t="shared" si="10"/>
        <v>4 Th,1 Bln,12 Hr</v>
      </c>
      <c r="N113" s="100">
        <v>150</v>
      </c>
      <c r="O113" s="15" t="str">
        <f t="shared" si="7"/>
        <v>3.48</v>
      </c>
      <c r="P113" s="28" t="s">
        <v>336</v>
      </c>
      <c r="Q113" s="101">
        <v>506</v>
      </c>
      <c r="R113" s="17"/>
      <c r="S113" s="12" t="s">
        <v>337</v>
      </c>
      <c r="T113" s="86" t="s">
        <v>338</v>
      </c>
    </row>
    <row r="114" spans="1:20" ht="15.75" x14ac:dyDescent="0.25">
      <c r="A114" s="103"/>
      <c r="B114" s="20">
        <v>1700020161</v>
      </c>
      <c r="C114" s="38" t="s">
        <v>339</v>
      </c>
      <c r="D114" s="49" t="s">
        <v>29</v>
      </c>
      <c r="E114" s="23">
        <v>44179</v>
      </c>
      <c r="F114" s="23">
        <v>44469</v>
      </c>
      <c r="G114" s="24">
        <f t="shared" si="8"/>
        <v>9.6666666666666661</v>
      </c>
      <c r="H114" s="5"/>
      <c r="I114" s="5">
        <v>1</v>
      </c>
      <c r="J114" s="25">
        <f t="shared" si="9"/>
        <v>8.6666666666666661</v>
      </c>
      <c r="K114" s="26">
        <v>42979</v>
      </c>
      <c r="L114" s="23">
        <v>44482</v>
      </c>
      <c r="M114" s="27" t="str">
        <f t="shared" si="10"/>
        <v>4 Th,1 Bln,12 Hr</v>
      </c>
      <c r="N114" s="100">
        <v>146</v>
      </c>
      <c r="O114" s="15" t="str">
        <f t="shared" si="7"/>
        <v>3.68</v>
      </c>
      <c r="P114" s="50" t="s">
        <v>282</v>
      </c>
      <c r="Q114" s="101">
        <v>425</v>
      </c>
      <c r="R114" s="17"/>
      <c r="S114" s="12" t="s">
        <v>199</v>
      </c>
      <c r="T114" s="86" t="s">
        <v>340</v>
      </c>
    </row>
    <row r="115" spans="1:20" ht="15.75" x14ac:dyDescent="0.25">
      <c r="A115" s="91">
        <v>44496</v>
      </c>
      <c r="B115" s="48">
        <v>1600020047</v>
      </c>
      <c r="C115" s="38" t="s">
        <v>341</v>
      </c>
      <c r="D115" s="39" t="s">
        <v>29</v>
      </c>
      <c r="E115" s="23">
        <v>44124</v>
      </c>
      <c r="F115" s="23">
        <v>44421</v>
      </c>
      <c r="G115" s="24">
        <f t="shared" si="8"/>
        <v>9.9</v>
      </c>
      <c r="H115" s="5"/>
      <c r="I115" s="5">
        <v>1</v>
      </c>
      <c r="J115" s="25">
        <f t="shared" si="9"/>
        <v>8.9</v>
      </c>
      <c r="K115" s="26">
        <v>42979</v>
      </c>
      <c r="L115" s="23">
        <v>44496</v>
      </c>
      <c r="M115" s="27" t="str">
        <f t="shared" si="10"/>
        <v>4 Th,1 Bln,26 Hr</v>
      </c>
      <c r="N115" s="100">
        <v>146</v>
      </c>
      <c r="O115" s="15" t="str">
        <f t="shared" si="7"/>
        <v>2.73</v>
      </c>
      <c r="P115" s="28" t="s">
        <v>342</v>
      </c>
      <c r="Q115" s="101">
        <v>352</v>
      </c>
      <c r="R115" s="17"/>
      <c r="S115" s="12" t="s">
        <v>343</v>
      </c>
      <c r="T115" s="86">
        <v>36276</v>
      </c>
    </row>
    <row r="116" spans="1:20" ht="15.75" x14ac:dyDescent="0.25">
      <c r="A116" s="92"/>
      <c r="B116" s="48">
        <v>1700020049</v>
      </c>
      <c r="C116" s="38" t="s">
        <v>344</v>
      </c>
      <c r="D116" s="39" t="s">
        <v>29</v>
      </c>
      <c r="E116" s="23">
        <v>44055</v>
      </c>
      <c r="F116" s="23">
        <v>44356</v>
      </c>
      <c r="G116" s="24">
        <f t="shared" si="8"/>
        <v>10.033333333333333</v>
      </c>
      <c r="H116" s="5"/>
      <c r="I116" s="5">
        <v>1</v>
      </c>
      <c r="J116" s="25">
        <f t="shared" si="9"/>
        <v>9.0333333333333332</v>
      </c>
      <c r="K116" s="26">
        <v>42979</v>
      </c>
      <c r="L116" s="23">
        <v>44496</v>
      </c>
      <c r="M116" s="27" t="str">
        <f t="shared" si="10"/>
        <v>4 Th,1 Bln,26 Hr</v>
      </c>
      <c r="N116" s="100">
        <v>146</v>
      </c>
      <c r="O116" s="15" t="str">
        <f t="shared" si="7"/>
        <v>3.37</v>
      </c>
      <c r="P116" s="28" t="s">
        <v>325</v>
      </c>
      <c r="Q116" s="101">
        <v>490</v>
      </c>
      <c r="R116" s="17"/>
      <c r="S116" s="12" t="s">
        <v>345</v>
      </c>
      <c r="T116" s="86" t="s">
        <v>346</v>
      </c>
    </row>
    <row r="117" spans="1:20" ht="15.75" x14ac:dyDescent="0.25">
      <c r="A117" s="92"/>
      <c r="B117" s="48">
        <v>1700020060</v>
      </c>
      <c r="C117" s="38" t="s">
        <v>347</v>
      </c>
      <c r="D117" s="39" t="s">
        <v>29</v>
      </c>
      <c r="E117" s="23">
        <v>44055</v>
      </c>
      <c r="F117" s="23">
        <v>44356</v>
      </c>
      <c r="G117" s="24">
        <f t="shared" si="8"/>
        <v>10.033333333333333</v>
      </c>
      <c r="H117" s="5"/>
      <c r="I117" s="5">
        <v>1</v>
      </c>
      <c r="J117" s="25">
        <f t="shared" si="9"/>
        <v>9.0333333333333332</v>
      </c>
      <c r="K117" s="26">
        <v>42979</v>
      </c>
      <c r="L117" s="23">
        <v>44496</v>
      </c>
      <c r="M117" s="27" t="str">
        <f t="shared" si="10"/>
        <v>4 Th,1 Bln,26 Hr</v>
      </c>
      <c r="N117" s="100">
        <v>146</v>
      </c>
      <c r="O117" s="15" t="str">
        <f t="shared" si="7"/>
        <v>3.42</v>
      </c>
      <c r="P117" s="28" t="s">
        <v>348</v>
      </c>
      <c r="Q117" s="101">
        <v>447</v>
      </c>
      <c r="R117" s="17"/>
      <c r="S117" s="12" t="s">
        <v>93</v>
      </c>
      <c r="T117" s="86" t="s">
        <v>349</v>
      </c>
    </row>
    <row r="118" spans="1:20" ht="15.75" x14ac:dyDescent="0.25">
      <c r="A118" s="92"/>
      <c r="B118" s="48">
        <v>1700020125</v>
      </c>
      <c r="C118" s="38" t="s">
        <v>350</v>
      </c>
      <c r="D118" s="39" t="s">
        <v>29</v>
      </c>
      <c r="E118" s="23">
        <v>44316</v>
      </c>
      <c r="F118" s="23">
        <v>44436</v>
      </c>
      <c r="G118" s="24">
        <f t="shared" si="8"/>
        <v>4</v>
      </c>
      <c r="H118" s="5"/>
      <c r="I118" s="5">
        <v>1</v>
      </c>
      <c r="J118" s="25">
        <f t="shared" si="9"/>
        <v>3</v>
      </c>
      <c r="K118" s="26">
        <v>42979</v>
      </c>
      <c r="L118" s="23">
        <v>44496</v>
      </c>
      <c r="M118" s="27" t="str">
        <f t="shared" si="10"/>
        <v>4 Th,1 Bln,26 Hr</v>
      </c>
      <c r="N118" s="100">
        <v>146</v>
      </c>
      <c r="O118" s="15" t="str">
        <f t="shared" si="7"/>
        <v>3.41</v>
      </c>
      <c r="P118" s="28" t="s">
        <v>351</v>
      </c>
      <c r="Q118" s="101">
        <v>494</v>
      </c>
      <c r="R118" s="17"/>
      <c r="S118" s="12" t="s">
        <v>352</v>
      </c>
      <c r="T118" s="86" t="s">
        <v>353</v>
      </c>
    </row>
    <row r="119" spans="1:20" ht="15.75" x14ac:dyDescent="0.25">
      <c r="A119" s="92"/>
      <c r="B119" s="48">
        <v>1700020159</v>
      </c>
      <c r="C119" s="38" t="s">
        <v>354</v>
      </c>
      <c r="D119" s="39" t="s">
        <v>29</v>
      </c>
      <c r="E119" s="23">
        <v>44253</v>
      </c>
      <c r="F119" s="23">
        <v>44448</v>
      </c>
      <c r="G119" s="24">
        <f t="shared" si="8"/>
        <v>6.5</v>
      </c>
      <c r="H119" s="5"/>
      <c r="I119" s="5">
        <v>1</v>
      </c>
      <c r="J119" s="25">
        <f t="shared" si="9"/>
        <v>5.5</v>
      </c>
      <c r="K119" s="26">
        <v>42979</v>
      </c>
      <c r="L119" s="23">
        <v>44496</v>
      </c>
      <c r="M119" s="27" t="str">
        <f t="shared" si="10"/>
        <v>4 Th,1 Bln,26 Hr</v>
      </c>
      <c r="N119" s="100">
        <v>146</v>
      </c>
      <c r="O119" s="15" t="str">
        <f t="shared" si="7"/>
        <v>3.73</v>
      </c>
      <c r="P119" s="50" t="s">
        <v>355</v>
      </c>
      <c r="Q119" s="101">
        <v>439</v>
      </c>
      <c r="R119" s="17"/>
      <c r="S119" s="12" t="s">
        <v>66</v>
      </c>
      <c r="T119" s="86">
        <v>35757</v>
      </c>
    </row>
    <row r="120" spans="1:20" ht="15.75" x14ac:dyDescent="0.25">
      <c r="A120" s="92"/>
      <c r="B120" s="48">
        <v>1711020140</v>
      </c>
      <c r="C120" s="38" t="s">
        <v>356</v>
      </c>
      <c r="D120" s="39" t="s">
        <v>29</v>
      </c>
      <c r="E120" s="23">
        <v>44253</v>
      </c>
      <c r="F120" s="23">
        <v>44448</v>
      </c>
      <c r="G120" s="24">
        <f t="shared" si="8"/>
        <v>6.5</v>
      </c>
      <c r="H120" s="5"/>
      <c r="I120" s="5">
        <v>1</v>
      </c>
      <c r="J120" s="25">
        <f t="shared" si="9"/>
        <v>5.5</v>
      </c>
      <c r="K120" s="26">
        <v>42979</v>
      </c>
      <c r="L120" s="23">
        <v>44496</v>
      </c>
      <c r="M120" s="27" t="str">
        <f t="shared" si="10"/>
        <v>4 Th,1 Bln,26 Hr</v>
      </c>
      <c r="N120" s="100">
        <v>146</v>
      </c>
      <c r="O120" s="15" t="str">
        <f t="shared" si="7"/>
        <v>3.95</v>
      </c>
      <c r="P120" s="50" t="s">
        <v>357</v>
      </c>
      <c r="Q120" s="101">
        <v>450</v>
      </c>
      <c r="R120" s="17"/>
      <c r="S120" s="12" t="s">
        <v>154</v>
      </c>
      <c r="T120" s="86">
        <v>36052</v>
      </c>
    </row>
  </sheetData>
  <mergeCells count="20">
    <mergeCell ref="A106:A114"/>
    <mergeCell ref="A115:A120"/>
    <mergeCell ref="A52:A56"/>
    <mergeCell ref="A57:A68"/>
    <mergeCell ref="A69:A73"/>
    <mergeCell ref="A74:A81"/>
    <mergeCell ref="A82:A83"/>
    <mergeCell ref="A84:A105"/>
    <mergeCell ref="A18:A19"/>
    <mergeCell ref="A20:A22"/>
    <mergeCell ref="A23:A25"/>
    <mergeCell ref="A26:A31"/>
    <mergeCell ref="A32:A37"/>
    <mergeCell ref="A38:A51"/>
    <mergeCell ref="N1:P1"/>
    <mergeCell ref="Q1:R1"/>
    <mergeCell ref="A4:A5"/>
    <mergeCell ref="A8:A9"/>
    <mergeCell ref="A10:A12"/>
    <mergeCell ref="A13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2022-08-03T08:54:59Z</dcterms:created>
  <dcterms:modified xsi:type="dcterms:W3CDTF">2022-08-03T08:56:05Z</dcterms:modified>
</cp:coreProperties>
</file>