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Abhishek\OneDrive\Desktop\"/>
    </mc:Choice>
  </mc:AlternateContent>
  <xr:revisionPtr revIDLastSave="0" documentId="13_ncr:1_{B2210F07-701B-4913-B716-C01573BECD80}"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 sheetId="5" r:id="rId2"/>
    <sheet name="Report" sheetId="6"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100" r:id="rId5"/>
    <pivotCache cacheId="102" r:id="rId6"/>
    <pivotCache cacheId="106" r:id="rId7"/>
    <pivotCache cacheId="545" r:id="rId8"/>
    <pivotCache cacheId="548" r:id="rId9"/>
    <pivotCache cacheId="551" r:id="rId10"/>
    <pivotCache cacheId="554" r:id="rId11"/>
    <pivotCache cacheId="557" r:id="rId12"/>
    <pivotCache cacheId="560"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6" i="6" l="1" a="1"/>
  <c r="T16" i="6" s="1"/>
  <c r="S17" i="6" a="1"/>
  <c r="S17" i="6" s="1"/>
  <c r="H33" i="5"/>
  <c r="E36" i="5" a="1"/>
  <c r="E36"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8" i="5" l="1"/>
  <c r="H36" i="5"/>
  <c r="H40" i="5"/>
  <c r="H39" i="5"/>
  <c r="H37" i="5"/>
  <c r="I36" i="5"/>
  <c r="I40" i="5"/>
  <c r="I39" i="5"/>
  <c r="I38" i="5"/>
  <c r="I3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BA76BA-E553-41BA-80CF-FDA7A80EB3B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1A29537-7810-4AA9-89C2-13105B266082}"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71EEC84F-D31E-4DA7-A6B9-2560866F87F0}"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<sst xmlns="http://schemas.openxmlformats.org/spreadsheetml/2006/main" count="3168" uniqueCount="1079">
  <si>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</si>
  <si>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</si>
  <si>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</si>
  <si>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</si>
  <si>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</si>
  <si>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</si>
  <si>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</si>
  <si>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</si>
  <si>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</si>
  <si>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</si>
  <si>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</si>
  <si>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</si>
  <si>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</si>
  <si>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</si>
  <si>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</si>
  <si>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</si>
  <si>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</si>
  <si>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</si>
  <si>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</si>
  <si>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</si>
  <si>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</si>
  <si>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</si>
  <si>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</si>
  <si>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</si>
  <si>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</si>
  <si>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</si>
  <si>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</si>
  <si>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</si>
  <si>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</si>
  <si>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</si>
  <si>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</si>
  <si>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</si>
  <si>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</si>
  <si>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</si>
  <si>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</si>
  <si>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</si>
  <si>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</si>
  <si>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</si>
  <si>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</si>
  <si>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</si>
  <si>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</si>
  <si>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</si>
  <si>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</si>
  <si>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</si>
  <si>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</si>
  <si>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</si>
  <si>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</si>
  <si>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</si>
  <si>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</si>
  <si>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</si>
  <si>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</si>
  <si>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</si>
  <si>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</si>
  <si>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</si>
  <si>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</si>
  <si>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</si>
  <si>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</si>
  <si>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</si>
  <si>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</si>
  <si>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</si>
  <si>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</si>
  <si>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</si>
  <si>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</si>
  <si>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</si>
  <si>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</si>
  <si>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</si>
  <si>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</si>
  <si>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</si>
  <si>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</si>
  <si>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</si>
  <si>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</si>
  <si>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</si>
  <si>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</si>
  <si>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</si>
  <si>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</si>
  <si>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</si>
  <si>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</si>
  <si>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</si>
  <si>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</si>
  <si>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</si>
  <si>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</si>
  <si>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</si>
  <si>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</si>
  <si>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</si>
  <si>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</si>
  <si>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</si>
  <si>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</si>
  <si>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</si>
  <si>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</si>
  <si>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</si>
  <si>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</si>
  <si>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</si>
  <si>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</si>
  <si>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</si>
  <si>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</si>
  <si>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</si>
  <si>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</si>
  <si>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</si>
  <si>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</si>
  <si>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</si>
  <si>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</si>
  <si>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</si>
  <si>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</si>
  <si>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</si>
  <si>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</si>
  <si>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</si>
  <si>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</si>
  <si>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</si>
  <si>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</si>
  <si>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</si>
  <si>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</si>
  <si>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</si>
  <si>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</si>
  <si>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</si>
  <si>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</si>
  <si>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</si>
  <si>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</si>
  <si>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</si>
  <si>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</si>
  <si>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</si>
  <si>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</si>
  <si>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</si>
  <si>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</si>
  <si>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</si>
  <si>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</si>
  <si>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</si>
  <si>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</si>
  <si>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</si>
  <si>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</si>
  <si>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</si>
  <si>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</si>
  <si>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</si>
  <si>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</si>
  <si>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</si>
  <si>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</si>
  <si>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</si>
  <si>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</si>
  <si>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</si>
  <si>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</si>
  <si>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</si>
  <si>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</si>
  <si>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</si>
  <si>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</si>
  <si>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</si>
  <si>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</si>
  <si>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</si>
  <si>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</si>
  <si>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</si>
  <si>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</si>
  <si>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</si>
  <si>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</si>
  <si>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</si>
  <si>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</si>
  <si>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</si>
  <si>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</si>
  <si>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</si>
  <si>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</si>
  <si>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</si>
  <si>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</si>
  <si>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</si>
  <si>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</si>
  <si>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</si>
  <si>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</si>
  <si>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</si>
  <si>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</si>
  <si>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</si>
  <si>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</si>
  <si>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</si>
  <si>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</si>
  <si>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</si>
  <si>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</si>
  <si>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</si>
  <si>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</si>
  <si>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</si>
  <si>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</si>
  <si>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</si>
  <si>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</si>
  <si>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</si>
  <si>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</si>
  <si>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</si>
  <si>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</si>
  <si>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</si>
  <si>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</si>
  <si>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</si>
  <si>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</si>
  <si>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</si>
  <si>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</si>
  <si>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</si>
  <si>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</si>
  <si>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</si>
  <si>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</si>
  <si>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</si>
  <si>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</si>
  <si>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</si>
  <si>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</si>
  <si>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</si>
  <si>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</si>
  <si>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</si>
  <si>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</si>
  <si>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</si>
  <si>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</si>
  <si>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</si>
  <si>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</si>
  <si>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</si>
  <si>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</si>
  <si>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</si>
  <si>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</si>
  <si>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</si>
  <si>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</si>
  <si>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</si>
  <si>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</si>
  <si>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</si>
  <si>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</si>
  <si>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</si>
  <si>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</si>
  <si>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</si>
  <si>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</si>
  <si>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</si>
  <si>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</si>
  <si>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</si>
  <si>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</si>
  <si>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</si>
  <si>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</si>
  <si>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</si>
  <si>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</si>
  <si>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</si>
  <si>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</si>
  <si>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</si>
  <si>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</si>
  <si>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</si>
  <si>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</si>
  <si>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</si>
  <si>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</si>
  <si>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</si>
  <si>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</si>
  <si>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</si>
  <si>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</si>
  <si>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</si>
  <si>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</si>
  <si>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</si>
  <si>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</si>
  <si>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</si>
  <si>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</si>
  <si>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</si>
  <si>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</si>
  <si>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</si>
  <si>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</si>
  <si>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</si>
  <si>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</si>
  <si>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</si>
  <si>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</si>
  <si>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</si>
  <si>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</si>
  <si>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</si>
  <si>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</si>
  <si>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</si>
  <si>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</si>
  <si>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</si>
  <si>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</si>
  <si>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</si>
  <si>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</si>
  <si>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</si>
  <si>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</si>
  <si>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</si>
  <si>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</si>
  <si>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</si>
  <si>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</si>
  <si>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</si>
  <si>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</si>
  <si>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</si>
  <si>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</si>
  <si>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</si>
  <si>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</si>
  <si>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</si>
  <si>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</si>
  <si>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</si>
  <si>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</si>
  <si>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</si>
  <si>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</si>
  <si>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</si>
  <si>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</si>
  <si>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</si>
  <si>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</si>
  <si>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</si>
  <si>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</si>
  <si>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</si>
  <si>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</si>
  <si>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</si>
  <si>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</si>
  <si>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</si>
  <si>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</si>
  <si>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</si>
  <si>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</si>
  <si>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</si>
  <si>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</si>
  <si>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</si>
  <si>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</si>
  <si>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</si>
  <si>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</si>
  <si>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</si>
  <si>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</si>
  <si>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</si>
  <si>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</si>
  <si>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</si>
  <si>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</si>
  <si>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</si>
  <si>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</si>
  <si>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</si>
  <si>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</si>
  <si>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</si>
  <si>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</si>
  <si>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</si>
  <si>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</si>
  <si>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</si>
  <si>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</si>
  <si>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</si>
  <si>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</si>
  <si>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</si>
  <si>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</si>
  <si>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</si>
  <si>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</si>
  <si>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</si>
  <si>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</si>
  <si>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</si>
  <si>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</si>
  <si>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</si>
  <si>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</si>
  <si>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</si>
  <si>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</si>
  <si>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</si>
  <si>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</si>
  <si>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</si>
  <si>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</si>
  <si>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</si>
  <si>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</si>
  <si>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</si>
  <si>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</si>
  <si>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</si>
  <si>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</si>
  <si>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</si>
  <si>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</si>
  <si>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</si>
  <si>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</si>
  <si>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</si>
  <si>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</si>
  <si>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</si>
  <si>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</si>
  <si>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</si>
  <si>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</si>
  <si>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</si>
  <si>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</si>
  <si>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</si>
  <si>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</si>
  <si>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</si>
  <si>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</si>
  <si>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</si>
  <si>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</si>
  <si>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</si>
  <si>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</si>
  <si>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</si>
  <si>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</si>
  <si>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</si>
  <si>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</si>
  <si>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</si>
  <si>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</si>
  <si>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</si>
  <si>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</si>
  <si>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</si>
  <si>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</si>
  <si>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</si>
  <si>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</si>
  <si>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</si>
  <si>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</si>
  <si>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</si>
  <si>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</si>
  <si>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</si>
  <si>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</si>
  <si>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</si>
  <si>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</si>
  <si>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</si>
  <si>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</si>
  <si>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</si>
  <si>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</si>
  <si>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</si>
  <si>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</si>
  <si>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</si>
  <si>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</si>
  <si>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</si>
  <si>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</si>
  <si>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</si>
  <si>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</si>
  <si>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</si>
  <si>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</si>
  <si>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</si>
  <si>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</si>
  <si>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</si>
  <si>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</si>
  <si>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</si>
  <si>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</si>
  <si>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</si>
  <si>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</si>
  <si>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</si>
  <si>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</si>
  <si>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</si>
  <si>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</si>
  <si>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</si>
  <si>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</si>
  <si>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</si>
  <si>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</si>
  <si>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</si>
  <si>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</si>
  <si>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</si>
  <si>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</si>
  <si>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</si>
  <si>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</si>
  <si>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</si>
  <si>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</si>
  <si>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</si>
  <si>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</si>
  <si>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</si>
  <si>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</si>
  <si>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</si>
  <si>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</si>
  <si>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</si>
  <si>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</si>
  <si>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</si>
  <si>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</si>
  <si>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</si>
  <si>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</si>
  <si>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</si>
  <si>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</si>
  <si>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</si>
  <si>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</si>
  <si>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</si>
  <si>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</si>
  <si>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</si>
  <si>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</si>
  <si>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</si>
  <si>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</si>
  <si>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</si>
  <si>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</si>
  <si>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</si>
  <si>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</si>
  <si>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</si>
  <si>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</si>
  <si>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</si>
  <si>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</si>
  <si>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</si>
  <si>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</si>
  <si>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</si>
  <si>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</si>
  <si>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</si>
  <si>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</si>
  <si>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</si>
  <si>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</si>
  <si>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</si>
  <si>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</si>
  <si>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</si>
  <si>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</si>
  <si>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</si>
  <si>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</si>
  <si>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</si>
  <si>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</si>
  <si>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</si>
  <si>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</si>
  <si>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</si>
  <si>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</si>
  <si>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</si>
  <si>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</si>
  <si>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</si>
  <si>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</si>
  <si>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</si>
  <si>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</si>
  <si>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</si>
  <si>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</si>
  <si>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</si>
  <si>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</si>
  <si>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</si>
  <si>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</si>
  <si>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</si>
  <si>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</si>
  <si>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</si>
  <si>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</si>
  <si>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</si>
  <si>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</si>
  <si>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</si>
  <si>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</si>
  <si>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</si>
  <si>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</si>
  <si>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</si>
  <si>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</si>
  <si>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</si>
  <si>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</si>
  <si>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</si>
  <si>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</si>
  <si>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</si>
  <si>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</si>
  <si>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</si>
  <si>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</si>
  <si>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</si>
  <si>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</si>
  <si>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</si>
  <si>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</si>
  <si>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</si>
  <si>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</si>
  <si>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</si>
  <si>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</si>
  <si>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</si>
  <si>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</si>
  <si>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</si>
  <si>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</si>
  <si>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</si>
  <si>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</si>
  <si>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</si>
  <si>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</si>
  <si>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</si>
  <si>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</si>
  <si>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</si>
  <si>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</si>
  <si>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</si>
  <si>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</si>
  <si>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</si>
  <si>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</si>
  <si>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</si>
  <si>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</si>
  <si>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</si>
  <si>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</si>
  <si>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</si>
  <si>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</si>
  <si>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</si>
  <si>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</si>
  <si>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</si>
  <si>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</si>
  <si>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</si>
  <si>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</si>
  <si>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</si>
  <si>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</si>
  <si>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</si>
  <si>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</si>
  <si>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</si>
  <si>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</si>
  <si>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</si>
  <si>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</si>
  <si>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</si>
  <si>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</si>
  <si>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</si>
  <si>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</si>
  <si>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</si>
  <si>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</si>
  <si>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</si>
  <si>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</si>
  <si>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</si>
  <si>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</si>
  <si>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</si>
  <si>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</si>
  <si>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</si>
  <si>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</si>
  <si>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</si>
  <si>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</si>
  <si>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</si>
  <si>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</si>
  <si>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</si>
  <si>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</si>
  <si>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</si>
  <si>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</si>
  <si>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</si>
  <si>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</si>
  <si>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</si>
  <si>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</si>
  <si>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</si>
  <si>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</si>
  <si>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</si>
  <si>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</si>
  <si>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</si>
  <si>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</si>
  <si>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</si>
  <si>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</si>
  <si>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</si>
  <si>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</si>
  <si>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</si>
  <si>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</si>
  <si>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</si>
  <si>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</si>
  <si>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</si>
  <si>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</si>
  <si>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</si>
  <si>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</si>
  <si>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</si>
  <si>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</si>
  <si>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</si>
  <si>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</si>
  <si>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</si>
  <si>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</si>
  <si>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</si>
  <si>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</si>
  <si>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</si>
  <si>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</si>
  <si>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</si>
  <si>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</si>
  <si>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</si>
  <si>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</si>
  <si>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</si>
  <si>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</si>
  <si>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</si>
  <si>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</si>
  <si>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</si>
  <si>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</si>
  <si>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</si>
  <si>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</si>
  <si>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</si>
  <si>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</si>
  <si>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</si>
  <si>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</si>
  <si>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</si>
  <si>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</si>
  <si>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</si>
  <si>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</si>
  <si>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</si>
  <si>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</si>
  <si>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</si>
  <si>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</si>
  <si>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</si>
  <si>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</si>
  <si>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</si>
  <si>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</si>
  <si>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</si>
  <si>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</si>
  <si>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</si>
  <si>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</si>
  <si>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</si>
  <si>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</si>
  <si>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</si>
  <si>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</si>
  <si>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</si>
  <si>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</si>
  <si>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</si>
  <si>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</si>
  <si>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</si>
  <si>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</si>
  <si>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</si>
  <si>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</si>
  <si>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</si>
  <si>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</si>
  <si>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</si>
  <si>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</si>
  <si>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</si>
  <si>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</si>
  <si>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</si>
  <si>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</si>
  <si>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</si>
  <si>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</si>
  <si>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</si>
  <si>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</si>
  <si>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</si>
  <si>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</si>
  <si>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</si>
  <si>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</si>
  <si>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</si>
  <si>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</si>
  <si>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</si>
  <si>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</si>
  <si>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</si>
  <si>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</si>
  <si>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</si>
  <si>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</si>
  <si>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</si>
  <si>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</si>
  <si>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</si>
  <si>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</si>
  <si>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</si>
  <si>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</si>
  <si>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</si>
  <si>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</si>
  <si>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</si>
  <si>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</si>
  <si>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</si>
  <si>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</si>
  <si>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</si>
  <si>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</si>
  <si>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</si>
  <si>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</si>
  <si>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</si>
  <si>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</si>
  <si>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</si>
  <si>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</si>
  <si>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</si>
  <si>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</si>
  <si>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</si>
  <si>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</si>
  <si>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</si>
  <si>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</si>
  <si>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</si>
  <si>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</si>
  <si>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</si>
  <si>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</si>
  <si>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</si>
  <si>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</si>
  <si>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</si>
  <si>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</si>
  <si>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</si>
  <si>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</si>
  <si>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</si>
  <si>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</si>
  <si>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</si>
  <si>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</si>
  <si>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</si>
  <si>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</si>
  <si>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</si>
  <si>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</si>
  <si>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</si>
  <si>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</si>
  <si>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</si>
  <si>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</si>
  <si>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</si>
  <si>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</si>
  <si>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</si>
  <si>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</si>
  <si>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</si>
  <si>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</si>
  <si>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</si>
  <si>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</si>
  <si>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</si>
  <si>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</si>
  <si>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</si>
  <si>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</si>
  <si>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</si>
  <si>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</si>
  <si>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</si>
  <si>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</si>
  <si>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</si>
  <si>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</si>
  <si>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</si>
  <si>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</si>
  <si>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</si>
  <si>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</si>
  <si>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</si>
  <si>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</si>
  <si>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</si>
  <si>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</si>
  <si>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</si>
  <si>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</si>
  <si>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</si>
  <si>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</si>
  <si>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</si>
  <si>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</si>
  <si>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</si>
  <si>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</si>
  <si>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</si>
  <si>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</si>
  <si>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</si>
  <si>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</si>
  <si>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</si>
  <si>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</si>
  <si>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</si>
  <si>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</si>
  <si>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</si>
  <si>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</si>
  <si>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</si>
  <si>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</si>
  <si>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</si>
  <si>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</si>
  <si>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</si>
  <si>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</si>
  <si>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</si>
  <si>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</si>
  <si>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</si>
  <si>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</si>
  <si>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</si>
  <si>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</si>
  <si>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</si>
  <si>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</si>
  <si>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</si>
  <si>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</si>
  <si>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</si>
  <si>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</si>
  <si>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</si>
  <si>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</si>
  <si>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</si>
  <si>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</si>
  <si>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</si>
  <si>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</si>
  <si>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</si>
  <si>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</si>
  <si>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</si>
  <si>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</si>
  <si>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</si>
  <si>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</si>
  <si>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</si>
  <si>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</si>
  <si>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</si>
  <si>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</si>
  <si>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</si>
  <si>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</si>
  <si>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</si>
  <si>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</si>
  <si>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</si>
  <si>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</si>
  <si>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</si>
  <si>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</si>
  <si>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</si>
  <si>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</si>
  <si>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</si>
  <si>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</si>
  <si>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</si>
  <si>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</si>
  <si>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</si>
  <si>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</si>
  <si>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</si>
  <si>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</si>
  <si>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</si>
  <si>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</si>
  <si>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</si>
  <si>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</si>
  <si>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</si>
  <si>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</si>
  <si>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</si>
  <si>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</si>
  <si>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</si>
  <si>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</si>
  <si>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</si>
  <si>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</si>
  <si>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</si>
  <si>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</si>
  <si>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</si>
  <si>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</si>
  <si>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</si>
  <si>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</si>
  <si>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</si>
  <si>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</si>
  <si>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</si>
  <si>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</si>
  <si>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</si>
  <si>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</si>
  <si>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</si>
  <si>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</si>
  <si>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</si>
  <si>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</si>
  <si>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</si>
  <si>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</si>
  <si>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</si>
  <si>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</si>
  <si>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</si>
  <si>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</si>
  <si>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</si>
  <si>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</si>
  <si>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</si>
  <si>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</si>
  <si>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</si>
  <si>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</si>
  <si>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</si>
  <si>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</si>
  <si>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</si>
  <si>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</si>
  <si>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</si>
  <si>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</si>
  <si>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</si>
  <si>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</si>
  <si>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</si>
  <si>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</si>
  <si>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</si>
  <si>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</si>
  <si>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</si>
  <si>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</si>
  <si>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</si>
  <si>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</si>
  <si>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</si>
  <si>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</si>
  <si>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</si>
  <si>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</si>
  <si>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</si>
  <si>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</si>
  <si>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</si>
  <si>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</si>
  <si>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</si>
  <si>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</si>
  <si>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</si>
  <si>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</si>
  <si>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</si>
  <si>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</si>
  <si>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</si>
  <si>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</si>
  <si>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</si>
  <si>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</si>
  <si>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</si>
  <si>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</si>
  <si>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</si>
  <si>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</si>
  <si>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</si>
  <si>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</si>
  <si>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</si>
  <si>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</si>
  <si>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</si>
  <si>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</si>
  <si>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</si>
  <si>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</si>
  <si>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</si>
  <si>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</si>
  <si>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</si>
  <si>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</si>
  <si>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</si>
  <si>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</si>
  <si>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</si>
  <si>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</si>
  <si>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</si>
  <si>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</si>
  <si>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</si>
  <si>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</si>
  <si>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</si>
  <si>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</si>
  <si>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</si>
  <si>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</si>
  <si>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</si>
  <si>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</si>
  <si>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</si>
  <si>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</si>
  <si>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</si>
  <si>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</si>
  <si>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</si>
  <si>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</si>
  <si>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</si>
  <si>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</si>
  <si>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</si>
  <si>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</si>
  <si>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</si>
  <si>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</si>
  <si>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</si>
  <si>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</si>
  <si>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</si>
  <si>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</si>
  <si>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</si>
  <si>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</si>
  <si>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</si>
  <si>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</si>
  <si>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</si>
  <si>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</si>
  <si>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</si>
  <si>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</si>
  <si>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</si>
  <si>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</si>
  <si>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</si>
  <si>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</si>
  <si>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</si>
  <si>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</si>
  <si>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</si>
  <si>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</si>
  <si>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</si>
  <si>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</si>
  <si>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</si>
  <si>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</si>
  <si>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</si>
  <si>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</si>
  <si>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</si>
  <si>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</si>
  <si>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</si>
  <si>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</si>
  <si>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</si>
  <si>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</si>
  <si>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</si>
  <si>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</si>
  <si>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</si>
  <si>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</si>
  <si>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</si>
  <si>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</si>
  <si>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</si>
  <si>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</si>
  <si>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</si>
  <si>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</si>
  <si>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</si>
  <si>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</si>
  <si>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</si>
  <si>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</si>
  <si>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</si>
  <si>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</si>
  <si>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</si>
  <si>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</si>
  <si>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</si>
  <si>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</si>
  <si>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</si>
  <si>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</si>
  <si>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</si>
  <si>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</si>
  <si>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</si>
  <si>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</si>
  <si>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</si>
  <si>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</si>
  <si>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</si>
  <si>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</si>
  <si>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</si>
  <si>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</si>
  <si>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</si>
  <si>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</si>
  <si>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</si>
  <si>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</si>
  <si>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</si>
  <si>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</si>
  <si>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</si>
  <si>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</si>
  <si>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</si>
  <si>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</si>
  <si>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</si>
  <si>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</si>
  <si>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</si>
  <si>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</si>
  <si>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</si>
  <si>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</si>
  <si>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</si>
  <si>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</si>
  <si>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</si>
  <si>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</si>
  <si>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</si>
  <si>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</si>
  <si>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</si>
  <si>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</si>
  <si>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</si>
  <si>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</si>
  <si>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</si>
  <si>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</si>
  <si>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</si>
  <si>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</si>
  <si>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</si>
  <si>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</si>
  <si>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</si>
  <si>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</si>
  <si>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</si>
  <si>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</si>
  <si>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</si>
  <si>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</si>
  <si>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</si>
  <si>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</si>
  <si>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</si>
  <si>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</si>
  <si>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</si>
  <si>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</si>
  <si>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</si>
  <si>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</si>
  <si>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</si>
  <si>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</si>
  <si>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</si>
  <si>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</si>
  <si>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</si>
  <si>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</si>
  <si>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</si>
  <si>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</si>
  <si>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</si>
  <si>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call duration</t>
  </si>
  <si>
    <t>Average ratings</t>
  </si>
  <si>
    <t>5* call count</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</si>
  <si>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</si>
  <si>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</si>
  <si>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</si>
  <si>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</si>
  <si>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</si>
  <si>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</si>
  <si>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</si>
  <si>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</si>
  <si>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</si>
  <si>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</si>
  <si>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</si>
  <si>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</si>
  <si>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</si>
  <si>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</si>
  <si>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</si>
  <si>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</si>
  <si>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</si>
  <si>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</si>
  <si>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</si>
  <si>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</si>
  <si>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</si>
  <si>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</si>
  <si>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</si>
  <si>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 xml:space="preserve">rep </t>
  </si>
  <si>
    <t>calls</t>
  </si>
  <si>
    <t>Amount</t>
  </si>
  <si>
    <t>sel.calls</t>
  </si>
  <si>
    <t>sel.amount</t>
  </si>
  <si>
    <t>selected rep</t>
  </si>
  <si>
    <t>Column Labels</t>
  </si>
  <si>
    <t>Total</t>
  </si>
  <si>
    <t>REPORTS OF CALL CENTER DATA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</si>
</sst>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
    <numFmt numFmtId="166" formatCode="[$$-1009]#,##0.0"/>
    <numFmt numFmtId="167" formatCode="_-[$$-409]* #,##0.00_ ;_-[$$-409]* \-#,##0.00\ ;_-[$$-409]* &quot;-&quot;??_ ;_-@_ "/>
    <numFmt numFmtId="168" formatCode="\$#,##0.&quot;K&quot;"/>
    <numFmt numFmtId="169" formatCode="&quot;₹&quot;\ #,##0;#,##0\ \-&quot;₹&quot;;&quot;₹&quot;\ #,##0"/>
    <numFmt numFmtId="170" formatCode="[$$-C09]#,##0"/>
  </numFmts>
  <fonts count="7" x14ac:knownFonts="1">
    <font>
      <sz val="11"/>
      <color theme="1"/>
      <name val="Gill Sans MT"/>
      <family val="2"/>
      <scheme val="minor"/>
    </font>
    <font>
      <b/>
      <sz val="11"/>
      <color theme="1"/>
      <name val="Gill Sans MT"/>
      <family val="2"/>
      <scheme val="minor"/>
    </font>
    <font>
      <sz val="8"/>
      <name val="Gill Sans MT"/>
      <family val="2"/>
      <scheme val="minor"/>
    </font>
    <font>
      <sz val="18"/>
      <color theme="1"/>
      <name val="Aptos ExtraBold"/>
      <family val="2"/>
    </font>
    <font>
      <sz val="18"/>
      <color theme="1"/>
      <name val="Gill Sans MT"/>
      <family val="2"/>
      <scheme val="minor"/>
    </font>
    <font>
      <sz val="10"/>
      <color theme="1"/>
      <name val="Gill Sans MT"/>
      <family val="2"/>
      <scheme val="minor"/>
    </font>
    <font>
      <b/>
      <sz val="22"/>
      <color theme="1"/>
      <name val="Gill Sans MT"/>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0" fontId="4" fillId="0" borderId="0" xfId="0" applyFont="1"/>
    <xf numFmtId="3" fontId="4" fillId="0" borderId="0" xfId="0" applyNumberFormat="1" applyFont="1"/>
    <xf numFmtId="165" fontId="4" fillId="0" borderId="0" xfId="0" applyNumberFormat="1" applyFont="1"/>
    <xf numFmtId="0" fontId="4" fillId="0" borderId="0" xfId="0" pivotButton="1" applyFont="1"/>
    <xf numFmtId="166" fontId="4" fillId="0" borderId="0" xfId="0" applyNumberFormat="1" applyFont="1"/>
    <xf numFmtId="0" fontId="0" fillId="0" borderId="0" xfId="0" pivotButton="1"/>
    <xf numFmtId="0" fontId="0" fillId="0" borderId="0" xfId="0" applyAlignment="1">
      <alignment horizontal="left"/>
    </xf>
    <xf numFmtId="0" fontId="4" fillId="0" borderId="0" xfId="0" applyFont="1" applyAlignment="1">
      <alignment horizontal="left"/>
    </xf>
    <xf numFmtId="167" fontId="0" fillId="0" borderId="0" xfId="0" applyNumberFormat="1"/>
    <xf numFmtId="168" fontId="0" fillId="3" borderId="0" xfId="0" applyNumberFormat="1" applyFill="1"/>
    <xf numFmtId="0" fontId="0" fillId="0" borderId="0" xfId="0" applyNumberFormat="1"/>
    <xf numFmtId="0" fontId="4" fillId="0" borderId="0" xfId="0" applyNumberFormat="1" applyFont="1"/>
    <xf numFmtId="0" fontId="0" fillId="0" borderId="0" xfId="0" applyAlignment="1">
      <alignment horizontal="left" indent="1"/>
    </xf>
    <xf numFmtId="169" fontId="0" fillId="0" borderId="0" xfId="0" applyNumberFormat="1"/>
    <xf numFmtId="0" fontId="0" fillId="4" borderId="1" xfId="0" applyFill="1" applyBorder="1"/>
    <xf numFmtId="0" fontId="0" fillId="4" borderId="1" xfId="0" applyFill="1" applyBorder="1" applyAlignment="1">
      <alignment horizontal="center"/>
    </xf>
    <xf numFmtId="170" fontId="5" fillId="4" borderId="1" xfId="0" applyNumberFormat="1" applyFont="1" applyFill="1" applyBorder="1" applyAlignment="1">
      <alignment horizontal="center"/>
    </xf>
    <xf numFmtId="170" fontId="5" fillId="4" borderId="1" xfId="0" applyNumberFormat="1" applyFont="1" applyFill="1" applyBorder="1"/>
    <xf numFmtId="0" fontId="6" fillId="5" borderId="0" xfId="0" applyFont="1" applyFill="1"/>
    <xf numFmtId="0" fontId="0" fillId="5" borderId="0" xfId="0" applyFill="1"/>
    <xf numFmtId="0" fontId="0" fillId="4" borderId="0" xfId="0" applyFill="1"/>
  </cellXfs>
  <cellStyles count="1">
    <cellStyle name="Normal" xfId="0" builtinId="0"/>
  </cellStyles>
  <dxfs count="144">
    <dxf>
      <fill>
        <patternFill>
          <bgColor theme="4" tint="0.39994506668294322"/>
        </patternFill>
      </fill>
      <border>
        <left style="thin">
          <color auto="1"/>
        </left>
        <right style="thin">
          <color auto="1"/>
        </right>
        <top style="thin">
          <color auto="1"/>
        </top>
        <bottom style="thin">
          <color auto="1"/>
        </bottom>
        <vertical/>
        <horizontal/>
      </border>
    </dxf>
    <dxf>
      <fill>
        <patternFill>
          <bgColor theme="4" tint="0.39994506668294322"/>
        </patternFill>
      </fill>
      <border>
        <left style="thin">
          <color auto="1"/>
        </left>
        <right style="thin">
          <color auto="1"/>
        </right>
        <top style="thin">
          <color auto="1"/>
        </top>
        <bottom style="thin">
          <color auto="1"/>
        </bottom>
        <vertical/>
        <horizontal/>
      </border>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ill>
        <patternFill>
          <bgColor theme="4" tint="0.39994506668294322"/>
        </patternFill>
      </fill>
      <border>
        <left style="thin">
          <color auto="1"/>
        </left>
        <right style="thin">
          <color auto="1"/>
        </right>
        <top style="thin">
          <color auto="1"/>
        </top>
        <bottom style="thin">
          <color auto="1"/>
        </bottom>
        <vertical/>
        <horizontal/>
      </border>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font>
        <sz val="18"/>
      </font>
    </dxf>
    <dxf>
      <font>
        <sz val="18"/>
      </font>
    </dxf>
    <dxf>
      <font>
        <sz val="18"/>
      </font>
    </dxf>
    <dxf>
      <font>
        <sz val="18"/>
      </font>
    </dxf>
    <dxf>
      <font>
        <sz val="18"/>
      </font>
    </dxf>
    <dxf>
      <font>
        <sz val="18"/>
      </font>
    </dxf>
    <dxf>
      <font>
        <sz val="18"/>
      </font>
    </dxf>
    <dxf>
      <font>
        <sz val="18"/>
      </font>
    </dxf>
    <dxf>
      <font>
        <sz val="18"/>
      </font>
    </dxf>
    <dxf>
      <numFmt numFmtId="166" formatCode="[$$-1009]#,##0.0"/>
    </dxf>
    <dxf>
      <numFmt numFmtId="167" formatCode="_-[$$-409]* #,##0.00_ ;_-[$$-409]* \-#,##0.00\ ;_-[$$-409]* &quot;-&quot;??_ ;_-@_ "/>
    </dxf>
    <dxf>
      <numFmt numFmtId="167" formatCode="_-[$$-409]* #,##0.00_ ;_-[$$-409]* \-#,##0.00\ ;_-[$$-409]* &quot;-&quot;??_ ;_-@_ "/>
    </dxf>
    <dxf>
      <numFmt numFmtId="166" formatCode="[$$-1009]#,##0.0"/>
    </dxf>
    <dxf>
      <font>
        <sz val="18"/>
      </font>
    </dxf>
    <dxf>
      <font>
        <sz val="18"/>
      </font>
    </dxf>
    <dxf>
      <font>
        <sz val="18"/>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ill Sans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a:t>
            </a:r>
          </a:p>
        </c:rich>
      </c:tx>
      <c:layout>
        <c:manualLayout>
          <c:xMode val="edge"/>
          <c:yMode val="edge"/>
          <c:x val="1.7806276053728583E-2"/>
          <c:y val="2.6666666666666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sq">
            <a:solidFill>
              <a:schemeClr val="accent1">
                <a:lumMod val="75000"/>
              </a:schemeClr>
            </a:solidFill>
            <a:bevel/>
          </a:ln>
          <a:effectLst/>
        </c:spPr>
        <c:marker>
          <c:symbol val="square"/>
          <c:size val="7"/>
          <c:spPr>
            <a:solidFill>
              <a:schemeClr val="accent1"/>
            </a:solidFill>
            <a:ln w="15875" cap="rnd">
              <a:solidFill>
                <a:schemeClr val="tx1">
                  <a:alpha val="9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pivot!$C$17</c:f>
              <c:strCache>
                <c:ptCount val="1"/>
                <c:pt idx="0">
                  <c:v>call count2</c:v>
                </c:pt>
              </c:strCache>
            </c:strRef>
          </c:tx>
          <c:spPr>
            <a:solidFill>
              <a:schemeClr val="accent2"/>
            </a:solidFill>
            <a:ln>
              <a:noFill/>
            </a:ln>
            <a:effectLst/>
          </c:spPr>
          <c:cat>
            <c:strRef>
              <c:f>pivot!$A$18:$A$30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pivot!$C$18:$C$30</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06AE-403F-88DF-C9134A17A7B7}"/>
            </c:ext>
          </c:extLst>
        </c:ser>
        <c:dLbls>
          <c:showLegendKey val="0"/>
          <c:showVal val="0"/>
          <c:showCatName val="0"/>
          <c:showSerName val="0"/>
          <c:showPercent val="0"/>
          <c:showBubbleSize val="0"/>
        </c:dLbls>
        <c:axId val="911470159"/>
        <c:axId val="911462959"/>
      </c:areaChart>
      <c:lineChart>
        <c:grouping val="standard"/>
        <c:varyColors val="0"/>
        <c:ser>
          <c:idx val="0"/>
          <c:order val="0"/>
          <c:tx>
            <c:strRef>
              <c:f>pivot!$B$17</c:f>
              <c:strCache>
                <c:ptCount val="1"/>
                <c:pt idx="0">
                  <c:v>call count</c:v>
                </c:pt>
              </c:strCache>
            </c:strRef>
          </c:tx>
          <c:spPr>
            <a:ln w="34925" cap="sq">
              <a:solidFill>
                <a:schemeClr val="accent1">
                  <a:lumMod val="75000"/>
                </a:schemeClr>
              </a:solidFill>
              <a:bevel/>
            </a:ln>
            <a:effectLst/>
          </c:spPr>
          <c:marker>
            <c:symbol val="square"/>
            <c:size val="7"/>
            <c:spPr>
              <a:solidFill>
                <a:schemeClr val="accent1"/>
              </a:solidFill>
              <a:ln w="15875" cap="rnd">
                <a:solidFill>
                  <a:schemeClr val="tx1">
                    <a:alpha val="96000"/>
                  </a:schemeClr>
                </a:solidFill>
              </a:ln>
              <a:effectLst/>
            </c:spPr>
          </c:marker>
          <c:cat>
            <c:strRef>
              <c:f>pivot!$A$18:$A$30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pivot!$B$18:$B$30</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06AE-403F-88DF-C9134A17A7B7}"/>
            </c:ext>
          </c:extLst>
        </c:ser>
        <c:dLbls>
          <c:showLegendKey val="0"/>
          <c:showVal val="0"/>
          <c:showCatName val="0"/>
          <c:showSerName val="0"/>
          <c:showPercent val="0"/>
          <c:showBubbleSize val="0"/>
        </c:dLbls>
        <c:marker val="1"/>
        <c:smooth val="0"/>
        <c:axId val="911470159"/>
        <c:axId val="911462959"/>
      </c:lineChart>
      <c:catAx>
        <c:axId val="911470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462959"/>
        <c:crosses val="autoZero"/>
        <c:auto val="1"/>
        <c:lblAlgn val="ctr"/>
        <c:lblOffset val="100"/>
        <c:noMultiLvlLbl val="0"/>
      </c:catAx>
      <c:valAx>
        <c:axId val="911462959"/>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470159"/>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[sample-data-excel-portfolio-project.xlsx]pivot!Weekly trend</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85725">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pivot!$H$18</c:f>
              <c:strCache>
                <c:ptCount val="1"/>
                <c:pt idx="0">
                  <c:v>Total</c:v>
                </c:pt>
              </c:strCache>
            </c:strRef>
          </c:tx>
          <c:spPr>
            <a:solidFill>
              <a:schemeClr val="accent1"/>
            </a:solidFill>
            <a:ln w="85725">
              <a:solidFill>
                <a:schemeClr val="accent1">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pivot!$G$19:$G$26</c:f>
              <c:strCache>
                <c:ptCount val="7"/>
                <c:pt idx="0">
                  <c:v>Sunday</c:v>
                </c:pt>
                <c:pt idx="1">
                  <c:v>Monday</c:v>
                </c:pt>
                <c:pt idx="2">
                  <c:v>Tuesday</c:v>
                </c:pt>
                <c:pt idx="3">
                  <c:v>Wednesday</c:v>
                </c:pt>
                <c:pt idx="4">
                  <c:v>Thursday</c:v>
                </c:pt>
                <c:pt idx="5">
                  <c:v>Friday</c:v>
                </c:pt>
                <c:pt idx="6">
                  <c:v>Saturday</c:v>
                </c:pt>
              </c:strCache>
            </c:strRef>
          </c:cat>
          <c:val>
            <c:numRef>
              <c:f>pivot!$H$19:$H$26</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C511-444E-BAD9-02E9F67473FE}"/>
            </c:ext>
          </c:extLst>
        </c:ser>
        <c:dLbls>
          <c:dLblPos val="outEnd"/>
          <c:showLegendKey val="0"/>
          <c:showVal val="1"/>
          <c:showCatName val="0"/>
          <c:showSerName val="0"/>
          <c:showPercent val="0"/>
          <c:showBubbleSize val="0"/>
        </c:dLbls>
        <c:gapWidth val="235"/>
        <c:axId val="911476399"/>
        <c:axId val="911464879"/>
      </c:barChart>
      <c:catAx>
        <c:axId val="9114763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1464879"/>
        <c:crosses val="autoZero"/>
        <c:auto val="1"/>
        <c:lblAlgn val="ctr"/>
        <c:lblOffset val="100"/>
        <c:noMultiLvlLbl val="0"/>
      </c:catAx>
      <c:valAx>
        <c:axId val="911464879"/>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147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7000">
          <a:schemeClr val="accent1">
            <a:lumMod val="5000"/>
            <a:lumOff val="95000"/>
          </a:schemeClr>
        </a:gs>
        <a:gs pos="74000">
          <a:schemeClr val="accent1">
            <a:lumMod val="20000"/>
            <a:lumOff val="8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pivot!$E$36:$E$40</c:f>
              <c:strCache>
                <c:ptCount val="5"/>
                <c:pt idx="0">
                  <c:v>R01</c:v>
                </c:pt>
                <c:pt idx="1">
                  <c:v>R02</c:v>
                </c:pt>
                <c:pt idx="2">
                  <c:v>R03</c:v>
                </c:pt>
                <c:pt idx="3">
                  <c:v>R04</c:v>
                </c:pt>
                <c:pt idx="4">
                  <c:v>R05</c:v>
                </c:pt>
              </c:strCache>
            </c:strRef>
          </c:cat>
          <c:val>
            <c:numRef>
              <c:f>pivot!$G$36:$G$40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189-4B3F-8B8A-185667152755}"/>
            </c:ext>
          </c:extLst>
        </c:ser>
        <c:ser>
          <c:idx val="1"/>
          <c:order val="1"/>
          <c:tx>
            <c:strRef>
              <c:f>pivot!$I$35</c:f>
              <c:strCache>
                <c:ptCount val="1"/>
                <c:pt idx="0">
                  <c:v>sel.amount</c:v>
                </c:pt>
              </c:strCache>
            </c:strRef>
          </c:tx>
          <c:spPr>
            <a:solidFill>
              <a:schemeClr val="accent2"/>
            </a:solidFill>
            <a:ln>
              <a:noFill/>
            </a:ln>
            <a:effectLst/>
          </c:spPr>
          <c:invertIfNegative val="0"/>
          <c:dLbls>
            <c:delete val="1"/>
          </c:dLbls>
          <c:val>
            <c:numRef>
              <c:f>pivot!$I$36:$I$40</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4189-4B3F-8B8A-185667152755}"/>
            </c:ext>
          </c:extLst>
        </c:ser>
        <c:dLbls>
          <c:dLblPos val="outEnd"/>
          <c:showLegendKey val="0"/>
          <c:showVal val="1"/>
          <c:showCatName val="0"/>
          <c:showSerName val="0"/>
          <c:showPercent val="0"/>
          <c:showBubbleSize val="0"/>
        </c:dLbls>
        <c:gapWidth val="25"/>
        <c:overlap val="100"/>
        <c:axId val="911449519"/>
        <c:axId val="911429839"/>
      </c:barChart>
      <c:catAx>
        <c:axId val="9114495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11429839"/>
        <c:crosses val="autoZero"/>
        <c:auto val="1"/>
        <c:lblAlgn val="ctr"/>
        <c:lblOffset val="100"/>
        <c:noMultiLvlLbl val="0"/>
      </c:catAx>
      <c:valAx>
        <c:axId val="911429839"/>
        <c:scaling>
          <c:orientation val="minMax"/>
        </c:scaling>
        <c:delete val="1"/>
        <c:axPos val="t"/>
        <c:majorGridlines>
          <c:spPr>
            <a:ln w="9525" cap="flat" cmpd="sng" algn="ctr">
              <a:solidFill>
                <a:schemeClr val="tx1">
                  <a:lumMod val="15000"/>
                  <a:lumOff val="85000"/>
                </a:schemeClr>
              </a:solidFill>
              <a:round/>
            </a:ln>
            <a:effectLst/>
          </c:spPr>
        </c:majorGridlines>
        <c:numFmt formatCode="\$#,##0.&quot;K&quot;" sourceLinked="1"/>
        <c:majorTickMark val="out"/>
        <c:minorTickMark val="none"/>
        <c:tickLblPos val="nextTo"/>
        <c:crossAx val="911449519"/>
        <c:crosses val="autoZero"/>
        <c:crossBetween val="between"/>
      </c:valAx>
      <c:spPr>
        <a:noFill/>
        <a:ln>
          <a:noFill/>
        </a:ln>
        <a:effectLst/>
      </c:spPr>
    </c:plotArea>
    <c:plotVisOnly val="1"/>
    <c:dispBlanksAs val="gap"/>
    <c:showDLblsOverMax val="0"/>
  </c:chart>
  <c:spPr>
    <a:gradFill>
      <a:gsLst>
        <a:gs pos="21678">
          <a:schemeClr val="accent1">
            <a:lumMod val="5000"/>
            <a:lumOff val="95000"/>
          </a:schemeClr>
        </a:gs>
        <a:gs pos="52000">
          <a:schemeClr val="accent1">
            <a:lumMod val="5000"/>
            <a:lumOff val="95000"/>
          </a:schemeClr>
        </a:gs>
        <a:gs pos="7000">
          <a:schemeClr val="accent1">
            <a:lumMod val="45000"/>
            <a:lumOff val="55000"/>
          </a:schemeClr>
        </a:gs>
        <a:gs pos="68000">
          <a:schemeClr val="accent1">
            <a:lumMod val="45000"/>
            <a:lumOff val="55000"/>
          </a:schemeClr>
        </a:gs>
        <a:gs pos="43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pivot!$E$36:$E$40</c:f>
              <c:strCache>
                <c:ptCount val="5"/>
                <c:pt idx="0">
                  <c:v>R01</c:v>
                </c:pt>
                <c:pt idx="1">
                  <c:v>R02</c:v>
                </c:pt>
                <c:pt idx="2">
                  <c:v>R03</c:v>
                </c:pt>
                <c:pt idx="3">
                  <c:v>R04</c:v>
                </c:pt>
                <c:pt idx="4">
                  <c:v>R05</c:v>
                </c:pt>
              </c:strCache>
            </c:strRef>
          </c:cat>
          <c:val>
            <c:numRef>
              <c:f>pivot!$F$36:$F$40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207-44E0-BD78-D1C84885CECB}"/>
            </c:ext>
          </c:extLst>
        </c:ser>
        <c:ser>
          <c:idx val="1"/>
          <c:order val="1"/>
          <c:tx>
            <c:strRef>
              <c:f>pivot!$H$35</c:f>
              <c:strCache>
                <c:ptCount val="1"/>
                <c:pt idx="0">
                  <c:v>sel.calls</c:v>
                </c:pt>
              </c:strCache>
            </c:strRef>
          </c:tx>
          <c:spPr>
            <a:solidFill>
              <a:schemeClr val="accent2"/>
            </a:solidFill>
            <a:ln>
              <a:noFill/>
            </a:ln>
            <a:effectLst/>
          </c:spPr>
          <c:invertIfNegative val="0"/>
          <c:val>
            <c:numRef>
              <c:f>pivot!$H$36:$H$40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A207-44E0-BD78-D1C84885CECB}"/>
            </c:ext>
          </c:extLst>
        </c:ser>
        <c:dLbls>
          <c:showLegendKey val="0"/>
          <c:showVal val="0"/>
          <c:showCatName val="0"/>
          <c:showSerName val="0"/>
          <c:showPercent val="0"/>
          <c:showBubbleSize val="0"/>
        </c:dLbls>
        <c:gapWidth val="25"/>
        <c:overlap val="100"/>
        <c:axId val="911498479"/>
        <c:axId val="911500879"/>
      </c:barChart>
      <c:catAx>
        <c:axId val="9114984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11500879"/>
        <c:crosses val="autoZero"/>
        <c:auto val="1"/>
        <c:lblAlgn val="ctr"/>
        <c:lblOffset val="100"/>
        <c:noMultiLvlLbl val="0"/>
      </c:catAx>
      <c:valAx>
        <c:axId val="91150087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911498479"/>
        <c:crosses val="autoZero"/>
        <c:crossBetween val="between"/>
      </c:valAx>
      <c:spPr>
        <a:gradFill>
          <a:gsLst>
            <a:gs pos="66500">
              <a:srgbClr val="F5BFCC"/>
            </a:gs>
            <a:gs pos="59000">
              <a:schemeClr val="accent1">
                <a:lumMod val="5000"/>
                <a:lumOff val="95000"/>
              </a:schemeClr>
            </a:gs>
            <a:gs pos="2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showDLblsOverMax val="0"/>
  </c:chart>
  <c:spPr>
    <a:gradFill>
      <a:gsLst>
        <a:gs pos="74000">
          <a:schemeClr val="bg2"/>
        </a:gs>
        <a:gs pos="37000">
          <a:schemeClr val="accent1">
            <a:lumMod val="45000"/>
            <a:lumOff val="55000"/>
          </a:schemeClr>
        </a:gs>
        <a:gs pos="100000">
          <a:schemeClr val="accent1">
            <a:lumMod val="30000"/>
            <a:lumOff val="70000"/>
          </a:schemeClr>
        </a:gs>
      </a:gsLst>
      <a:lin ang="5400000" scaled="1"/>
    </a:gradFill>
    <a:ln w="9525" cap="flat" cmpd="sng" algn="ctr">
      <a:gradFill>
        <a:gsLst>
          <a:gs pos="5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accent1">
          <a:lumMod val="60000"/>
          <a:lumOff val="40000"/>
        </a:scheme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a:t>
            </a:r>
            <a:r>
              <a:rPr lang="en-IN" baseline="0"/>
              <a:t> v/s female callers</a:t>
            </a:r>
            <a:endParaRPr lang="en-IN"/>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pivot!$H$45:$H$46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pivot!$G$47:$G$50</c:f>
              <c:strCache>
                <c:ptCount val="3"/>
                <c:pt idx="0">
                  <c:v>Cincinnati</c:v>
                </c:pt>
                <c:pt idx="1">
                  <c:v>Cleveland</c:v>
                </c:pt>
                <c:pt idx="2">
                  <c:v>Columbus</c:v>
                </c:pt>
              </c:strCache>
            </c:strRef>
          </c:cat>
          <c:val>
            <c:numRef>
              <c:f>pivot!$H$47:$H$50</c:f>
              <c:numCache>
                <c:formatCode>#,##0</c:formatCode>
                <c:ptCount val="3"/>
                <c:pt idx="0">
                  <c:v>144</c:v>
                </c:pt>
                <c:pt idx="1">
                  <c:v>326</c:v>
                </c:pt>
                <c:pt idx="2">
                  <c:v>129</c:v>
                </c:pt>
              </c:numCache>
            </c:numRef>
          </c:val>
          <c:extLst>
            <c:ext xmlns:c16="http://schemas.microsoft.com/office/drawing/2014/chart" uri="{C3380CC4-5D6E-409C-BE32-E72D297353CC}">
              <c16:uniqueId val="{00000000-8399-4F6C-B432-4803841FF589}"/>
            </c:ext>
          </c:extLst>
        </c:ser>
        <c:ser>
          <c:idx val="1"/>
          <c:order val="1"/>
          <c:tx>
            <c:strRef>
              <c:f>pivot!$I$45:$I$46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pivot!$G$47:$G$50</c:f>
              <c:strCache>
                <c:ptCount val="3"/>
                <c:pt idx="0">
                  <c:v>Cincinnati</c:v>
                </c:pt>
                <c:pt idx="1">
                  <c:v>Cleveland</c:v>
                </c:pt>
                <c:pt idx="2">
                  <c:v>Columbus</c:v>
                </c:pt>
              </c:strCache>
            </c:strRef>
          </c:cat>
          <c:val>
            <c:numRef>
              <c:f>pivot!$I$47:$I$50</c:f>
              <c:numCache>
                <c:formatCode>#,##0</c:formatCode>
                <c:ptCount val="3"/>
                <c:pt idx="0">
                  <c:v>132</c:v>
                </c:pt>
                <c:pt idx="1">
                  <c:v>63</c:v>
                </c:pt>
                <c:pt idx="2">
                  <c:v>206</c:v>
                </c:pt>
              </c:numCache>
            </c:numRef>
          </c:val>
          <c:extLst>
            <c:ext xmlns:c16="http://schemas.microsoft.com/office/drawing/2014/chart" uri="{C3380CC4-5D6E-409C-BE32-E72D297353CC}">
              <c16:uniqueId val="{00000001-8399-4F6C-B432-4803841FF589}"/>
            </c:ext>
          </c:extLst>
        </c:ser>
        <c:dLbls>
          <c:dLblPos val="ctr"/>
          <c:showLegendKey val="0"/>
          <c:showVal val="1"/>
          <c:showCatName val="0"/>
          <c:showSerName val="0"/>
          <c:showPercent val="0"/>
          <c:showBubbleSize val="0"/>
        </c:dLbls>
        <c:gapWidth val="25"/>
        <c:overlap val="100"/>
        <c:axId val="1867630847"/>
        <c:axId val="1867646687"/>
      </c:barChart>
      <c:catAx>
        <c:axId val="1867630847"/>
        <c:scaling>
          <c:orientation val="minMax"/>
        </c:scaling>
        <c:delete val="0"/>
        <c:axPos val="b"/>
        <c:numFmt formatCode="General" sourceLinked="1"/>
        <c:majorTickMark val="out"/>
        <c:minorTickMark val="none"/>
        <c:tickLblPos val="nextTo"/>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67646687"/>
        <c:crosses val="autoZero"/>
        <c:auto val="1"/>
        <c:lblAlgn val="ctr"/>
        <c:lblOffset val="100"/>
        <c:noMultiLvlLbl val="0"/>
      </c:catAx>
      <c:valAx>
        <c:axId val="1867646687"/>
        <c:scaling>
          <c:orientation val="minMax"/>
        </c:scaling>
        <c:delete val="1"/>
        <c:axPos val="l"/>
        <c:numFmt formatCode="0%" sourceLinked="1"/>
        <c:majorTickMark val="out"/>
        <c:minorTickMark val="none"/>
        <c:tickLblPos val="nextTo"/>
        <c:crossAx val="1867630847"/>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[sample-data-excel-portfolio-project.xlsx]pivot!Rating_info</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layout>
        <c:manualLayout>
          <c:xMode val="edge"/>
          <c:yMode val="edge"/>
          <c:x val="0.43416379123361531"/>
          <c:y val="3.4460262743029164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pivot!$G$54</c:f>
              <c:strCache>
                <c:ptCount val="1"/>
                <c:pt idx="0">
                  <c:v>Total</c:v>
                </c:pt>
              </c:strCache>
            </c:strRef>
          </c:tx>
          <c:spPr>
            <a:solidFill>
              <a:schemeClr val="accent1"/>
            </a:solidFill>
            <a:ln>
              <a:noFill/>
            </a:ln>
            <a:effectLst/>
          </c:spPr>
          <c:invertIfNegative val="0"/>
          <c:cat>
            <c:strRef>
              <c:f>pivot!$F$55:$F$61</c:f>
              <c:strCache>
                <c:ptCount val="6"/>
                <c:pt idx="0">
                  <c:v>2</c:v>
                </c:pt>
                <c:pt idx="1">
                  <c:v>3</c:v>
                </c:pt>
                <c:pt idx="2">
                  <c:v>4</c:v>
                </c:pt>
                <c:pt idx="3">
                  <c:v>5</c:v>
                </c:pt>
                <c:pt idx="4">
                  <c:v>0</c:v>
                </c:pt>
                <c:pt idx="5">
                  <c:v>1</c:v>
                </c:pt>
              </c:strCache>
            </c:strRef>
          </c:cat>
          <c:val>
            <c:numRef>
              <c:f>pivot!$G$55:$G$61</c:f>
              <c:numCache>
                <c:formatCode>#,##0</c:formatCode>
                <c:ptCount val="6"/>
                <c:pt idx="0">
                  <c:v>59</c:v>
                </c:pt>
                <c:pt idx="1">
                  <c:v>197</c:v>
                </c:pt>
                <c:pt idx="2">
                  <c:v>428</c:v>
                </c:pt>
                <c:pt idx="3">
                  <c:v>307</c:v>
                </c:pt>
                <c:pt idx="4">
                  <c:v>1</c:v>
                </c:pt>
                <c:pt idx="5">
                  <c:v>8</c:v>
                </c:pt>
              </c:numCache>
            </c:numRef>
          </c:val>
          <c:extLst>
            <c:ext xmlns:c16="http://schemas.microsoft.com/office/drawing/2014/chart" uri="{C3380CC4-5D6E-409C-BE32-E72D297353CC}">
              <c16:uniqueId val="{00000000-ABCE-43A5-8AE5-DE25715EE3EA}"/>
            </c:ext>
          </c:extLst>
        </c:ser>
        <c:dLbls>
          <c:showLegendKey val="0"/>
          <c:showVal val="0"/>
          <c:showCatName val="0"/>
          <c:showSerName val="0"/>
          <c:showPercent val="0"/>
          <c:showBubbleSize val="0"/>
        </c:dLbls>
        <c:gapWidth val="219"/>
        <c:overlap val="-27"/>
        <c:axId val="1958652351"/>
        <c:axId val="1963871103"/>
      </c:barChart>
      <c:catAx>
        <c:axId val="1958652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871103"/>
        <c:crosses val="autoZero"/>
        <c:auto val="1"/>
        <c:lblAlgn val="ctr"/>
        <c:lblOffset val="100"/>
        <c:noMultiLvlLbl val="0"/>
      </c:catAx>
      <c:valAx>
        <c:axId val="1963871103"/>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652351"/>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5.png"/><Relationship Id="rId7" Type="http://schemas.openxmlformats.org/officeDocument/2006/relationships/image" Target="../media/image11.png"/><Relationship Id="rId12" Type="http://schemas.openxmlformats.org/officeDocument/2006/relationships/image" Target="../media/image10.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0" Type="http://schemas.openxmlformats.org/officeDocument/2006/relationships/image" Target="../media/image2.svg"/><Relationship Id="rId4" Type="http://schemas.openxmlformats.org/officeDocument/2006/relationships/image" Target="../media/image6.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99060</xdr:colOff>
      <xdr:row>3</xdr:row>
      <xdr:rowOff>60960</xdr:rowOff>
    </xdr:from>
    <xdr:to>
      <xdr:col>4</xdr:col>
      <xdr:colOff>182880</xdr:colOff>
      <xdr:row>8</xdr:row>
      <xdr:rowOff>0</xdr:rowOff>
    </xdr:to>
    <xdr:sp macro="" textlink="pivot!A2">
      <xdr:nvSpPr>
        <xdr:cNvPr id="2" name="Rectangle: Rounded Corners 1">
          <a:extLst>
            <a:ext uri="{FF2B5EF4-FFF2-40B4-BE49-F238E27FC236}">
              <a16:creationId xmlns:a16="http://schemas.microsoft.com/office/drawing/2014/main" id="{F87AC922-20B5-DB9D-C231-F1FC1E24A1B5}"/>
            </a:ext>
          </a:extLst>
        </xdr:cNvPr>
        <xdr:cNvSpPr/>
      </xdr:nvSpPr>
      <xdr:spPr>
        <a:xfrm>
          <a:off x="708660" y="746760"/>
          <a:ext cx="1912620" cy="1082040"/>
        </a:xfrm>
        <a:prstGeom prst="roundRect">
          <a:avLst>
            <a:gd name="adj" fmla="val 226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86DCC75-B690-42F6-8455-EC0DCF0BEE73}" type="TxLink">
            <a:rPr lang="en-US" sz="2400" b="0" i="0" u="none" strike="noStrike" cap="none" spc="0">
              <a:ln w="0"/>
              <a:solidFill>
                <a:schemeClr val="tx1"/>
              </a:solidFill>
              <a:effectLst>
                <a:outerShdw blurRad="38100" dist="19050" dir="2700000" algn="tl" rotWithShape="0">
                  <a:schemeClr val="dk1">
                    <a:alpha val="40000"/>
                  </a:schemeClr>
                </a:outerShdw>
              </a:effectLst>
              <a:latin typeface="Gill Sans MT"/>
            </a:rPr>
            <a:pPr algn="ctr"/>
            <a:t>1,000</a:t>
          </a:fld>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312420</xdr:colOff>
      <xdr:row>3</xdr:row>
      <xdr:rowOff>121920</xdr:rowOff>
    </xdr:from>
    <xdr:to>
      <xdr:col>3</xdr:col>
      <xdr:colOff>594360</xdr:colOff>
      <xdr:row>4</xdr:row>
      <xdr:rowOff>175260</xdr:rowOff>
    </xdr:to>
    <xdr:sp macro="" textlink="">
      <xdr:nvSpPr>
        <xdr:cNvPr id="3" name="TextBox 2">
          <a:extLst>
            <a:ext uri="{FF2B5EF4-FFF2-40B4-BE49-F238E27FC236}">
              <a16:creationId xmlns:a16="http://schemas.microsoft.com/office/drawing/2014/main" id="{2A9665F3-050C-1748-2275-57E5ADF04469}"/>
            </a:ext>
          </a:extLst>
        </xdr:cNvPr>
        <xdr:cNvSpPr txBox="1"/>
      </xdr:nvSpPr>
      <xdr:spPr>
        <a:xfrm>
          <a:off x="922020" y="807720"/>
          <a:ext cx="1501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calls</a:t>
          </a:r>
        </a:p>
      </xdr:txBody>
    </xdr:sp>
    <xdr:clientData/>
  </xdr:twoCellAnchor>
  <xdr:twoCellAnchor editAs="oneCell">
    <xdr:from>
      <xdr:col>1</xdr:col>
      <xdr:colOff>254100</xdr:colOff>
      <xdr:row>4</xdr:row>
      <xdr:rowOff>172781</xdr:rowOff>
    </xdr:from>
    <xdr:to>
      <xdr:col>2</xdr:col>
      <xdr:colOff>42345</xdr:colOff>
      <xdr:row>6</xdr:row>
      <xdr:rowOff>103773</xdr:rowOff>
    </xdr:to>
    <xdr:pic>
      <xdr:nvPicPr>
        <xdr:cNvPr id="4" name="Graphic 3" descr="Receiver with solid fill">
          <a:extLst>
            <a:ext uri="{FF2B5EF4-FFF2-40B4-BE49-F238E27FC236}">
              <a16:creationId xmlns:a16="http://schemas.microsoft.com/office/drawing/2014/main" id="{E343E2EF-F5BA-4C51-A649-CDD70294FB5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37619">
          <a:off x="863700" y="1087181"/>
          <a:ext cx="397845" cy="388192"/>
        </a:xfrm>
        <a:prstGeom prst="rect">
          <a:avLst/>
        </a:prstGeom>
      </xdr:spPr>
    </xdr:pic>
    <xdr:clientData/>
  </xdr:twoCellAnchor>
  <xdr:twoCellAnchor>
    <xdr:from>
      <xdr:col>2</xdr:col>
      <xdr:colOff>76200</xdr:colOff>
      <xdr:row>6</xdr:row>
      <xdr:rowOff>129540</xdr:rowOff>
    </xdr:from>
    <xdr:to>
      <xdr:col>3</xdr:col>
      <xdr:colOff>160020</xdr:colOff>
      <xdr:row>7</xdr:row>
      <xdr:rowOff>167640</xdr:rowOff>
    </xdr:to>
    <xdr:sp macro="" textlink="pivot!A12">
      <xdr:nvSpPr>
        <xdr:cNvPr id="5" name="TextBox 4">
          <a:extLst>
            <a:ext uri="{FF2B5EF4-FFF2-40B4-BE49-F238E27FC236}">
              <a16:creationId xmlns:a16="http://schemas.microsoft.com/office/drawing/2014/main" id="{2B91D2B7-9B87-4DCA-492C-132321BF8B99}"/>
            </a:ext>
          </a:extLst>
        </xdr:cNvPr>
        <xdr:cNvSpPr txBox="1"/>
      </xdr:nvSpPr>
      <xdr:spPr>
        <a:xfrm>
          <a:off x="1295400" y="150114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1CDD9D-48AB-4837-991F-93694A3519FC}" type="TxLink">
            <a:rPr lang="en-US" sz="1400" b="0" i="0" u="none" strike="noStrike">
              <a:solidFill>
                <a:srgbClr val="000000"/>
              </a:solidFill>
              <a:latin typeface="Gill Sans MT"/>
            </a:rPr>
            <a:pPr algn="ctr"/>
            <a:t>1,000</a:t>
          </a:fld>
          <a:endParaRPr lang="en-US" sz="1000"/>
        </a:p>
      </xdr:txBody>
    </xdr:sp>
    <xdr:clientData/>
  </xdr:twoCellAnchor>
  <xdr:twoCellAnchor>
    <xdr:from>
      <xdr:col>1</xdr:col>
      <xdr:colOff>68580</xdr:colOff>
      <xdr:row>10</xdr:row>
      <xdr:rowOff>99060</xdr:rowOff>
    </xdr:from>
    <xdr:to>
      <xdr:col>4</xdr:col>
      <xdr:colOff>152400</xdr:colOff>
      <xdr:row>15</xdr:row>
      <xdr:rowOff>38100</xdr:rowOff>
    </xdr:to>
    <xdr:sp macro="" textlink="pivot!B2">
      <xdr:nvSpPr>
        <xdr:cNvPr id="6" name="Rectangle: Rounded Corners 5">
          <a:extLst>
            <a:ext uri="{FF2B5EF4-FFF2-40B4-BE49-F238E27FC236}">
              <a16:creationId xmlns:a16="http://schemas.microsoft.com/office/drawing/2014/main" id="{59333371-2C74-4F25-9D64-3F0035C4033A}"/>
            </a:ext>
          </a:extLst>
        </xdr:cNvPr>
        <xdr:cNvSpPr/>
      </xdr:nvSpPr>
      <xdr:spPr>
        <a:xfrm>
          <a:off x="678180" y="2385060"/>
          <a:ext cx="1912620" cy="1082040"/>
        </a:xfrm>
        <a:prstGeom prst="roundRect">
          <a:avLst>
            <a:gd name="adj" fmla="val 226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A7B769E-48AC-4B29-A89D-04EAB83D5B7D}" type="TxLink">
            <a:rPr lang="en-US" sz="1800" b="0" i="0" u="none" strike="noStrike" cap="none" spc="0">
              <a:ln w="0"/>
              <a:solidFill>
                <a:srgbClr val="000000"/>
              </a:solidFill>
              <a:effectLst>
                <a:outerShdw blurRad="38100" dist="19050" dir="2700000" algn="tl" rotWithShape="0">
                  <a:schemeClr val="dk1">
                    <a:alpha val="40000"/>
                  </a:schemeClr>
                </a:outerShdw>
              </a:effectLst>
              <a:latin typeface="Gill Sans MT"/>
            </a:rPr>
            <a:pPr algn="ctr"/>
            <a:t>$96,623.0</a:t>
          </a:fld>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281940</xdr:colOff>
      <xdr:row>10</xdr:row>
      <xdr:rowOff>160020</xdr:rowOff>
    </xdr:from>
    <xdr:to>
      <xdr:col>3</xdr:col>
      <xdr:colOff>563880</xdr:colOff>
      <xdr:row>11</xdr:row>
      <xdr:rowOff>213360</xdr:rowOff>
    </xdr:to>
    <xdr:sp macro="" textlink="">
      <xdr:nvSpPr>
        <xdr:cNvPr id="7" name="TextBox 6">
          <a:extLst>
            <a:ext uri="{FF2B5EF4-FFF2-40B4-BE49-F238E27FC236}">
              <a16:creationId xmlns:a16="http://schemas.microsoft.com/office/drawing/2014/main" id="{87CB3B41-7AE0-452B-B8EE-196B4FB842A3}"/>
            </a:ext>
          </a:extLst>
        </xdr:cNvPr>
        <xdr:cNvSpPr txBox="1"/>
      </xdr:nvSpPr>
      <xdr:spPr>
        <a:xfrm>
          <a:off x="891540" y="2446020"/>
          <a:ext cx="1501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Amount</a:t>
          </a:r>
        </a:p>
      </xdr:txBody>
    </xdr:sp>
    <xdr:clientData/>
  </xdr:twoCellAnchor>
  <xdr:twoCellAnchor>
    <xdr:from>
      <xdr:col>2</xdr:col>
      <xdr:colOff>45720</xdr:colOff>
      <xdr:row>13</xdr:row>
      <xdr:rowOff>167640</xdr:rowOff>
    </xdr:from>
    <xdr:to>
      <xdr:col>3</xdr:col>
      <xdr:colOff>350520</xdr:colOff>
      <xdr:row>14</xdr:row>
      <xdr:rowOff>205740</xdr:rowOff>
    </xdr:to>
    <xdr:sp macro="" textlink="pivot!B12">
      <xdr:nvSpPr>
        <xdr:cNvPr id="9" name="TextBox 8">
          <a:extLst>
            <a:ext uri="{FF2B5EF4-FFF2-40B4-BE49-F238E27FC236}">
              <a16:creationId xmlns:a16="http://schemas.microsoft.com/office/drawing/2014/main" id="{FEAC1AE7-5E2E-4686-8D50-B5D1E1241682}"/>
            </a:ext>
          </a:extLst>
        </xdr:cNvPr>
        <xdr:cNvSpPr txBox="1"/>
      </xdr:nvSpPr>
      <xdr:spPr>
        <a:xfrm>
          <a:off x="1264920" y="3139440"/>
          <a:ext cx="914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464F6D-C701-480F-A651-3B959CB53995}" type="TxLink">
            <a:rPr lang="en-US" sz="1800" b="0" i="0" u="none" strike="noStrike">
              <a:solidFill>
                <a:srgbClr val="000000"/>
              </a:solidFill>
              <a:latin typeface="Gill Sans MT"/>
            </a:rPr>
            <a:pPr algn="ctr"/>
            <a:t>$96,623.0</a:t>
          </a:fld>
          <a:endParaRPr lang="en-US"/>
        </a:p>
      </xdr:txBody>
    </xdr:sp>
    <xdr:clientData/>
  </xdr:twoCellAnchor>
  <xdr:twoCellAnchor>
    <xdr:from>
      <xdr:col>1</xdr:col>
      <xdr:colOff>0</xdr:colOff>
      <xdr:row>18</xdr:row>
      <xdr:rowOff>0</xdr:rowOff>
    </xdr:from>
    <xdr:to>
      <xdr:col>4</xdr:col>
      <xdr:colOff>83820</xdr:colOff>
      <xdr:row>22</xdr:row>
      <xdr:rowOff>167640</xdr:rowOff>
    </xdr:to>
    <xdr:sp macro="" textlink="pivot!C2">
      <xdr:nvSpPr>
        <xdr:cNvPr id="10" name="Rectangle: Rounded Corners 9">
          <a:extLst>
            <a:ext uri="{FF2B5EF4-FFF2-40B4-BE49-F238E27FC236}">
              <a16:creationId xmlns:a16="http://schemas.microsoft.com/office/drawing/2014/main" id="{3BCF2B9D-EFB3-49F6-8E45-501AE424B375}"/>
            </a:ext>
          </a:extLst>
        </xdr:cNvPr>
        <xdr:cNvSpPr/>
      </xdr:nvSpPr>
      <xdr:spPr>
        <a:xfrm>
          <a:off x="609600" y="4114800"/>
          <a:ext cx="1912620" cy="1082040"/>
        </a:xfrm>
        <a:prstGeom prst="roundRect">
          <a:avLst>
            <a:gd name="adj" fmla="val 226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82121AD-C033-4C23-8931-A3D89D0A171E}" type="TxLink">
            <a:rPr lang="en-US" sz="1800" b="0" i="0" u="none" strike="noStrike" cap="none" spc="0">
              <a:ln w="0"/>
              <a:solidFill>
                <a:srgbClr val="000000"/>
              </a:solidFill>
              <a:effectLst>
                <a:outerShdw blurRad="38100" dist="19050" dir="2700000" algn="tl" rotWithShape="0">
                  <a:schemeClr val="dk1">
                    <a:alpha val="40000"/>
                  </a:schemeClr>
                </a:outerShdw>
              </a:effectLst>
              <a:latin typeface="Gill Sans MT"/>
            </a:rPr>
            <a:pPr algn="ctr"/>
            <a:t>89850</a:t>
          </a:fld>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213360</xdr:colOff>
      <xdr:row>18</xdr:row>
      <xdr:rowOff>60960</xdr:rowOff>
    </xdr:from>
    <xdr:to>
      <xdr:col>3</xdr:col>
      <xdr:colOff>495300</xdr:colOff>
      <xdr:row>19</xdr:row>
      <xdr:rowOff>114300</xdr:rowOff>
    </xdr:to>
    <xdr:sp macro="" textlink="">
      <xdr:nvSpPr>
        <xdr:cNvPr id="11" name="TextBox 10">
          <a:extLst>
            <a:ext uri="{FF2B5EF4-FFF2-40B4-BE49-F238E27FC236}">
              <a16:creationId xmlns:a16="http://schemas.microsoft.com/office/drawing/2014/main" id="{69141C14-AB69-4C51-83CA-27A3A138DE78}"/>
            </a:ext>
          </a:extLst>
        </xdr:cNvPr>
        <xdr:cNvSpPr txBox="1"/>
      </xdr:nvSpPr>
      <xdr:spPr>
        <a:xfrm>
          <a:off x="822960" y="4175760"/>
          <a:ext cx="1501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Duration</a:t>
          </a:r>
        </a:p>
      </xdr:txBody>
    </xdr:sp>
    <xdr:clientData/>
  </xdr:twoCellAnchor>
  <xdr:twoCellAnchor>
    <xdr:from>
      <xdr:col>1</xdr:col>
      <xdr:colOff>586740</xdr:colOff>
      <xdr:row>21</xdr:row>
      <xdr:rowOff>68580</xdr:rowOff>
    </xdr:from>
    <xdr:to>
      <xdr:col>3</xdr:col>
      <xdr:colOff>60960</xdr:colOff>
      <xdr:row>22</xdr:row>
      <xdr:rowOff>106680</xdr:rowOff>
    </xdr:to>
    <xdr:sp macro="" textlink="pivot!C12">
      <xdr:nvSpPr>
        <xdr:cNvPr id="13" name="TextBox 12">
          <a:extLst>
            <a:ext uri="{FF2B5EF4-FFF2-40B4-BE49-F238E27FC236}">
              <a16:creationId xmlns:a16="http://schemas.microsoft.com/office/drawing/2014/main" id="{3B330D9A-A1B7-43F2-A712-73E2931BF31F}"/>
            </a:ext>
          </a:extLst>
        </xdr:cNvPr>
        <xdr:cNvSpPr txBox="1"/>
      </xdr:nvSpPr>
      <xdr:spPr>
        <a:xfrm>
          <a:off x="1196340" y="486918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6B4E43-4AF2-4311-8A13-33C91E98B774}" type="TxLink">
            <a:rPr lang="en-US" sz="1800" b="0" i="0" u="none" strike="noStrike">
              <a:solidFill>
                <a:srgbClr val="000000"/>
              </a:solidFill>
              <a:latin typeface="Gill Sans MT"/>
            </a:rPr>
            <a:pPr algn="ctr"/>
            <a:t>89850</a:t>
          </a:fld>
          <a:endParaRPr lang="en-US" sz="1000"/>
        </a:p>
      </xdr:txBody>
    </xdr:sp>
    <xdr:clientData/>
  </xdr:twoCellAnchor>
  <xdr:twoCellAnchor>
    <xdr:from>
      <xdr:col>1</xdr:col>
      <xdr:colOff>0</xdr:colOff>
      <xdr:row>25</xdr:row>
      <xdr:rowOff>0</xdr:rowOff>
    </xdr:from>
    <xdr:to>
      <xdr:col>4</xdr:col>
      <xdr:colOff>83820</xdr:colOff>
      <xdr:row>29</xdr:row>
      <xdr:rowOff>167640</xdr:rowOff>
    </xdr:to>
    <xdr:sp macro="" textlink="pivot!D2">
      <xdr:nvSpPr>
        <xdr:cNvPr id="14" name="Rectangle: Rounded Corners 13">
          <a:extLst>
            <a:ext uri="{FF2B5EF4-FFF2-40B4-BE49-F238E27FC236}">
              <a16:creationId xmlns:a16="http://schemas.microsoft.com/office/drawing/2014/main" id="{F3BF93DD-2918-4FD8-AB51-9EB2AF68A52F}"/>
            </a:ext>
          </a:extLst>
        </xdr:cNvPr>
        <xdr:cNvSpPr/>
      </xdr:nvSpPr>
      <xdr:spPr>
        <a:xfrm>
          <a:off x="609600" y="5715000"/>
          <a:ext cx="1912620" cy="1082040"/>
        </a:xfrm>
        <a:prstGeom prst="roundRect">
          <a:avLst>
            <a:gd name="adj" fmla="val 226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9869E56-F1A6-4AC5-869A-2C9F4AAF8E85}" type="TxLink">
            <a:rPr lang="en-US" sz="1800" b="0" i="0" u="none" strike="noStrike" cap="none" spc="0">
              <a:ln w="0"/>
              <a:solidFill>
                <a:srgbClr val="000000"/>
              </a:solidFill>
              <a:effectLst>
                <a:outerShdw blurRad="38100" dist="19050" dir="2700000" algn="tl" rotWithShape="0">
                  <a:schemeClr val="dk1">
                    <a:alpha val="40000"/>
                  </a:schemeClr>
                </a:outerShdw>
              </a:effectLst>
              <a:latin typeface="Gill Sans MT"/>
            </a:rPr>
            <a:pPr algn="ctr"/>
            <a:t>3.9</a:t>
          </a:fld>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213360</xdr:colOff>
      <xdr:row>25</xdr:row>
      <xdr:rowOff>60960</xdr:rowOff>
    </xdr:from>
    <xdr:to>
      <xdr:col>3</xdr:col>
      <xdr:colOff>495300</xdr:colOff>
      <xdr:row>26</xdr:row>
      <xdr:rowOff>114300</xdr:rowOff>
    </xdr:to>
    <xdr:sp macro="" textlink="">
      <xdr:nvSpPr>
        <xdr:cNvPr id="15" name="TextBox 14">
          <a:extLst>
            <a:ext uri="{FF2B5EF4-FFF2-40B4-BE49-F238E27FC236}">
              <a16:creationId xmlns:a16="http://schemas.microsoft.com/office/drawing/2014/main" id="{A3D3D53C-A37A-45CD-A6C0-1826EB707455}"/>
            </a:ext>
          </a:extLst>
        </xdr:cNvPr>
        <xdr:cNvSpPr txBox="1"/>
      </xdr:nvSpPr>
      <xdr:spPr>
        <a:xfrm>
          <a:off x="822960" y="5775960"/>
          <a:ext cx="1501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ratings</a:t>
          </a:r>
        </a:p>
      </xdr:txBody>
    </xdr:sp>
    <xdr:clientData/>
  </xdr:twoCellAnchor>
  <xdr:twoCellAnchor>
    <xdr:from>
      <xdr:col>1</xdr:col>
      <xdr:colOff>586740</xdr:colOff>
      <xdr:row>28</xdr:row>
      <xdr:rowOff>68580</xdr:rowOff>
    </xdr:from>
    <xdr:to>
      <xdr:col>3</xdr:col>
      <xdr:colOff>60960</xdr:colOff>
      <xdr:row>29</xdr:row>
      <xdr:rowOff>106680</xdr:rowOff>
    </xdr:to>
    <xdr:sp macro="" textlink="pivot!D12">
      <xdr:nvSpPr>
        <xdr:cNvPr id="17" name="TextBox 16">
          <a:extLst>
            <a:ext uri="{FF2B5EF4-FFF2-40B4-BE49-F238E27FC236}">
              <a16:creationId xmlns:a16="http://schemas.microsoft.com/office/drawing/2014/main" id="{FB24CB66-74B5-452C-B1AE-D419A269CE82}"/>
            </a:ext>
          </a:extLst>
        </xdr:cNvPr>
        <xdr:cNvSpPr txBox="1"/>
      </xdr:nvSpPr>
      <xdr:spPr>
        <a:xfrm>
          <a:off x="1196340" y="646938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F4B55C-756C-4453-8294-9D973B9E1A88}" type="TxLink">
            <a:rPr lang="en-US" sz="1800" b="0" i="0" u="none" strike="noStrike">
              <a:solidFill>
                <a:srgbClr val="000000"/>
              </a:solidFill>
              <a:latin typeface="Gill Sans MT"/>
            </a:rPr>
            <a:pPr algn="ctr"/>
            <a:t>3.9</a:t>
          </a:fld>
          <a:endParaRPr lang="en-US" sz="1000"/>
        </a:p>
      </xdr:txBody>
    </xdr:sp>
    <xdr:clientData/>
  </xdr:twoCellAnchor>
  <xdr:twoCellAnchor>
    <xdr:from>
      <xdr:col>0</xdr:col>
      <xdr:colOff>579120</xdr:colOff>
      <xdr:row>32</xdr:row>
      <xdr:rowOff>68580</xdr:rowOff>
    </xdr:from>
    <xdr:to>
      <xdr:col>4</xdr:col>
      <xdr:colOff>53340</xdr:colOff>
      <xdr:row>37</xdr:row>
      <xdr:rowOff>7620</xdr:rowOff>
    </xdr:to>
    <xdr:sp macro="" textlink="pivot!E2">
      <xdr:nvSpPr>
        <xdr:cNvPr id="18" name="Rectangle: Rounded Corners 17">
          <a:extLst>
            <a:ext uri="{FF2B5EF4-FFF2-40B4-BE49-F238E27FC236}">
              <a16:creationId xmlns:a16="http://schemas.microsoft.com/office/drawing/2014/main" id="{9D53ED8F-8331-45AF-BF81-37688CEC67B6}"/>
            </a:ext>
          </a:extLst>
        </xdr:cNvPr>
        <xdr:cNvSpPr/>
      </xdr:nvSpPr>
      <xdr:spPr>
        <a:xfrm>
          <a:off x="579120" y="7383780"/>
          <a:ext cx="1912620" cy="1082040"/>
        </a:xfrm>
        <a:prstGeom prst="roundRect">
          <a:avLst>
            <a:gd name="adj" fmla="val 2263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369F286-A785-4764-AF0D-771BAD388038}" type="TxLink">
            <a:rPr lang="en-US" sz="1800" b="0" i="0" u="none" strike="noStrike" cap="none" spc="0">
              <a:ln w="0"/>
              <a:solidFill>
                <a:srgbClr val="000000"/>
              </a:solidFill>
              <a:effectLst>
                <a:outerShdw blurRad="38100" dist="19050" dir="2700000" algn="tl" rotWithShape="0">
                  <a:schemeClr val="dk1">
                    <a:alpha val="40000"/>
                  </a:schemeClr>
                </a:outerShdw>
              </a:effectLst>
              <a:latin typeface="Gill Sans MT"/>
            </a:rPr>
            <a:pPr algn="ctr"/>
            <a:t>307</a:t>
          </a:fld>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243840</xdr:colOff>
      <xdr:row>32</xdr:row>
      <xdr:rowOff>106680</xdr:rowOff>
    </xdr:from>
    <xdr:to>
      <xdr:col>3</xdr:col>
      <xdr:colOff>525780</xdr:colOff>
      <xdr:row>33</xdr:row>
      <xdr:rowOff>160020</xdr:rowOff>
    </xdr:to>
    <xdr:sp macro="" textlink="">
      <xdr:nvSpPr>
        <xdr:cNvPr id="19" name="TextBox 18">
          <a:extLst>
            <a:ext uri="{FF2B5EF4-FFF2-40B4-BE49-F238E27FC236}">
              <a16:creationId xmlns:a16="http://schemas.microsoft.com/office/drawing/2014/main" id="{0E0D8EF5-739A-485F-9449-DAD2D1FDB611}"/>
            </a:ext>
          </a:extLst>
        </xdr:cNvPr>
        <xdr:cNvSpPr txBox="1"/>
      </xdr:nvSpPr>
      <xdr:spPr>
        <a:xfrm>
          <a:off x="853440" y="7421880"/>
          <a:ext cx="15011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5*</a:t>
          </a:r>
          <a:r>
            <a:rPr lang="en-IN" sz="1600" b="1" baseline="0"/>
            <a:t> </a:t>
          </a:r>
          <a:r>
            <a:rPr lang="en-IN" sz="1600" b="1"/>
            <a:t>call</a:t>
          </a:r>
        </a:p>
      </xdr:txBody>
    </xdr:sp>
    <xdr:clientData/>
  </xdr:twoCellAnchor>
  <xdr:twoCellAnchor>
    <xdr:from>
      <xdr:col>2</xdr:col>
      <xdr:colOff>7620</xdr:colOff>
      <xdr:row>35</xdr:row>
      <xdr:rowOff>114300</xdr:rowOff>
    </xdr:from>
    <xdr:to>
      <xdr:col>3</xdr:col>
      <xdr:colOff>91440</xdr:colOff>
      <xdr:row>36</xdr:row>
      <xdr:rowOff>152400</xdr:rowOff>
    </xdr:to>
    <xdr:sp macro="" textlink="pivot!E12">
      <xdr:nvSpPr>
        <xdr:cNvPr id="21" name="TextBox 20">
          <a:extLst>
            <a:ext uri="{FF2B5EF4-FFF2-40B4-BE49-F238E27FC236}">
              <a16:creationId xmlns:a16="http://schemas.microsoft.com/office/drawing/2014/main" id="{7F147B13-39B8-465F-8903-F10102ABD764}"/>
            </a:ext>
          </a:extLst>
        </xdr:cNvPr>
        <xdr:cNvSpPr txBox="1"/>
      </xdr:nvSpPr>
      <xdr:spPr>
        <a:xfrm>
          <a:off x="1226820" y="811530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629E501-D72A-42F2-BDAD-E538DE62B54B}" type="TxLink">
            <a:rPr lang="en-US" sz="1800" b="0" i="0" u="none" strike="noStrike">
              <a:solidFill>
                <a:srgbClr val="000000"/>
              </a:solidFill>
              <a:latin typeface="Gill Sans MT"/>
            </a:rPr>
            <a:pPr algn="ctr"/>
            <a:t>307</a:t>
          </a:fld>
          <a:endParaRPr lang="en-US" sz="1000"/>
        </a:p>
      </xdr:txBody>
    </xdr:sp>
    <xdr:clientData/>
  </xdr:twoCellAnchor>
  <xdr:twoCellAnchor editAs="oneCell">
    <xdr:from>
      <xdr:col>1</xdr:col>
      <xdr:colOff>129540</xdr:colOff>
      <xdr:row>11</xdr:row>
      <xdr:rowOff>144780</xdr:rowOff>
    </xdr:from>
    <xdr:to>
      <xdr:col>1</xdr:col>
      <xdr:colOff>539190</xdr:colOff>
      <xdr:row>13</xdr:row>
      <xdr:rowOff>82322</xdr:rowOff>
    </xdr:to>
    <xdr:pic>
      <xdr:nvPicPr>
        <xdr:cNvPr id="47" name="Graphic 46" descr="Shopping cart with solid fill">
          <a:extLst>
            <a:ext uri="{FF2B5EF4-FFF2-40B4-BE49-F238E27FC236}">
              <a16:creationId xmlns:a16="http://schemas.microsoft.com/office/drawing/2014/main" id="{7C0A0CDF-341E-47B0-A379-C20AEAABCF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39140" y="2659380"/>
          <a:ext cx="409650" cy="394742"/>
        </a:xfrm>
        <a:prstGeom prst="rect">
          <a:avLst/>
        </a:prstGeom>
      </xdr:spPr>
    </xdr:pic>
    <xdr:clientData/>
  </xdr:twoCellAnchor>
  <xdr:twoCellAnchor editAs="oneCell">
    <xdr:from>
      <xdr:col>1</xdr:col>
      <xdr:colOff>76200</xdr:colOff>
      <xdr:row>19</xdr:row>
      <xdr:rowOff>22860</xdr:rowOff>
    </xdr:from>
    <xdr:to>
      <xdr:col>1</xdr:col>
      <xdr:colOff>478136</xdr:colOff>
      <xdr:row>20</xdr:row>
      <xdr:rowOff>191321</xdr:rowOff>
    </xdr:to>
    <xdr:pic>
      <xdr:nvPicPr>
        <xdr:cNvPr id="48" name="Graphic 47" descr="Hourglass Finished with solid fill">
          <a:extLst>
            <a:ext uri="{FF2B5EF4-FFF2-40B4-BE49-F238E27FC236}">
              <a16:creationId xmlns:a16="http://schemas.microsoft.com/office/drawing/2014/main" id="{DE837167-F417-4AAC-A760-FB17FD328AA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4366260"/>
          <a:ext cx="401936" cy="397061"/>
        </a:xfrm>
        <a:prstGeom prst="rect">
          <a:avLst/>
        </a:prstGeom>
      </xdr:spPr>
    </xdr:pic>
    <xdr:clientData/>
  </xdr:twoCellAnchor>
  <xdr:twoCellAnchor editAs="oneCell">
    <xdr:from>
      <xdr:col>1</xdr:col>
      <xdr:colOff>137160</xdr:colOff>
      <xdr:row>26</xdr:row>
      <xdr:rowOff>15240</xdr:rowOff>
    </xdr:from>
    <xdr:to>
      <xdr:col>1</xdr:col>
      <xdr:colOff>546810</xdr:colOff>
      <xdr:row>27</xdr:row>
      <xdr:rowOff>186351</xdr:rowOff>
    </xdr:to>
    <xdr:pic>
      <xdr:nvPicPr>
        <xdr:cNvPr id="49" name="Graphic 48" descr="Star-struck face outline with solid fill">
          <a:extLst>
            <a:ext uri="{FF2B5EF4-FFF2-40B4-BE49-F238E27FC236}">
              <a16:creationId xmlns:a16="http://schemas.microsoft.com/office/drawing/2014/main" id="{52FE415F-729C-4A6C-A6FA-A955ECCF371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46760" y="5958840"/>
          <a:ext cx="409650" cy="399711"/>
        </a:xfrm>
        <a:prstGeom prst="rect">
          <a:avLst/>
        </a:prstGeom>
      </xdr:spPr>
    </xdr:pic>
    <xdr:clientData/>
  </xdr:twoCellAnchor>
  <xdr:twoCellAnchor editAs="oneCell">
    <xdr:from>
      <xdr:col>1</xdr:col>
      <xdr:colOff>152400</xdr:colOff>
      <xdr:row>33</xdr:row>
      <xdr:rowOff>68580</xdr:rowOff>
    </xdr:from>
    <xdr:to>
      <xdr:col>1</xdr:col>
      <xdr:colOff>563880</xdr:colOff>
      <xdr:row>35</xdr:row>
      <xdr:rowOff>12922</xdr:rowOff>
    </xdr:to>
    <xdr:pic>
      <xdr:nvPicPr>
        <xdr:cNvPr id="51" name="Graphic 50" descr="Rating Star with solid fill">
          <a:extLst>
            <a:ext uri="{FF2B5EF4-FFF2-40B4-BE49-F238E27FC236}">
              <a16:creationId xmlns:a16="http://schemas.microsoft.com/office/drawing/2014/main" id="{E9FCF5A5-A8CA-4B9D-AEEC-905D0B53BA8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62000" y="7612380"/>
          <a:ext cx="411480" cy="401541"/>
        </a:xfrm>
        <a:prstGeom prst="rect">
          <a:avLst/>
        </a:prstGeom>
      </xdr:spPr>
    </xdr:pic>
    <xdr:clientData/>
  </xdr:twoCellAnchor>
  <xdr:twoCellAnchor editAs="oneCell">
    <xdr:from>
      <xdr:col>13</xdr:col>
      <xdr:colOff>327660</xdr:colOff>
      <xdr:row>14</xdr:row>
      <xdr:rowOff>137160</xdr:rowOff>
    </xdr:from>
    <xdr:to>
      <xdr:col>17</xdr:col>
      <xdr:colOff>22860</xdr:colOff>
      <xdr:row>24</xdr:row>
      <xdr:rowOff>27543</xdr:rowOff>
    </xdr:to>
    <mc:AlternateContent xmlns:mc="http://schemas.openxmlformats.org/markup-compatibility/2006" xmlns:a14="http://schemas.microsoft.com/office/drawing/2010/main">
      <mc:Choice Requires="a14">
        <xdr:graphicFrame macro="">
          <xdr:nvGraphicFramePr>
            <xdr:cNvPr id="52" name="Representative">
              <a:extLst>
                <a:ext uri="{FF2B5EF4-FFF2-40B4-BE49-F238E27FC236}">
                  <a16:creationId xmlns:a16="http://schemas.microsoft.com/office/drawing/2014/main" id="{4F946B68-04CD-4F77-81A8-257CE3A4BA0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572500" y="3337561"/>
              <a:ext cx="2133600" cy="1973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350520</xdr:colOff>
      <xdr:row>3</xdr:row>
      <xdr:rowOff>27542</xdr:rowOff>
    </xdr:from>
    <xdr:to>
      <xdr:col>12</xdr:col>
      <xdr:colOff>365760</xdr:colOff>
      <xdr:row>14</xdr:row>
      <xdr:rowOff>38100</xdr:rowOff>
    </xdr:to>
    <xdr:graphicFrame macro="">
      <xdr:nvGraphicFramePr>
        <xdr:cNvPr id="54" name="Chart 53">
          <a:extLst>
            <a:ext uri="{FF2B5EF4-FFF2-40B4-BE49-F238E27FC236}">
              <a16:creationId xmlns:a16="http://schemas.microsoft.com/office/drawing/2014/main" id="{04B49BA5-5D28-469A-8A7D-72708E7B8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358140</xdr:colOff>
      <xdr:row>3</xdr:row>
      <xdr:rowOff>9181</xdr:rowOff>
    </xdr:from>
    <xdr:to>
      <xdr:col>18</xdr:col>
      <xdr:colOff>487680</xdr:colOff>
      <xdr:row>14</xdr:row>
      <xdr:rowOff>45720</xdr:rowOff>
    </xdr:to>
    <xdr:graphicFrame macro="">
      <xdr:nvGraphicFramePr>
        <xdr:cNvPr id="55" name="Chart 54">
          <a:extLst>
            <a:ext uri="{FF2B5EF4-FFF2-40B4-BE49-F238E27FC236}">
              <a16:creationId xmlns:a16="http://schemas.microsoft.com/office/drawing/2014/main" id="{968D3E28-EFD0-4001-9F23-8CB98AFD2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327660</xdr:colOff>
      <xdr:row>14</xdr:row>
      <xdr:rowOff>68580</xdr:rowOff>
    </xdr:from>
    <xdr:to>
      <xdr:col>13</xdr:col>
      <xdr:colOff>365760</xdr:colOff>
      <xdr:row>29</xdr:row>
      <xdr:rowOff>76200</xdr:rowOff>
    </xdr:to>
    <xdr:sp macro="" textlink="">
      <xdr:nvSpPr>
        <xdr:cNvPr id="58" name="Rectangle 57">
          <a:extLst>
            <a:ext uri="{FF2B5EF4-FFF2-40B4-BE49-F238E27FC236}">
              <a16:creationId xmlns:a16="http://schemas.microsoft.com/office/drawing/2014/main" id="{C49C9C92-8F83-EB7B-D2BB-BB2EFFB405A3}"/>
            </a:ext>
          </a:extLst>
        </xdr:cNvPr>
        <xdr:cNvSpPr/>
      </xdr:nvSpPr>
      <xdr:spPr>
        <a:xfrm>
          <a:off x="2796540" y="3268980"/>
          <a:ext cx="5814060" cy="34366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327660</xdr:colOff>
      <xdr:row>14</xdr:row>
      <xdr:rowOff>60960</xdr:rowOff>
    </xdr:from>
    <xdr:to>
      <xdr:col>9</xdr:col>
      <xdr:colOff>68580</xdr:colOff>
      <xdr:row>29</xdr:row>
      <xdr:rowOff>83820</xdr:rowOff>
    </xdr:to>
    <xdr:graphicFrame macro="">
      <xdr:nvGraphicFramePr>
        <xdr:cNvPr id="56" name="Chart 55">
          <a:extLst>
            <a:ext uri="{FF2B5EF4-FFF2-40B4-BE49-F238E27FC236}">
              <a16:creationId xmlns:a16="http://schemas.microsoft.com/office/drawing/2014/main" id="{ACE73F4E-2B4D-4821-AC1A-FFC9E487C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91440</xdr:colOff>
      <xdr:row>14</xdr:row>
      <xdr:rowOff>53340</xdr:rowOff>
    </xdr:from>
    <xdr:to>
      <xdr:col>13</xdr:col>
      <xdr:colOff>312420</xdr:colOff>
      <xdr:row>29</xdr:row>
      <xdr:rowOff>68580</xdr:rowOff>
    </xdr:to>
    <xdr:graphicFrame macro="">
      <xdr:nvGraphicFramePr>
        <xdr:cNvPr id="57" name="Chart 56">
          <a:extLst>
            <a:ext uri="{FF2B5EF4-FFF2-40B4-BE49-F238E27FC236}">
              <a16:creationId xmlns:a16="http://schemas.microsoft.com/office/drawing/2014/main" id="{3116DC6E-90CC-4E41-B715-4E7FD4997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468217</xdr:colOff>
      <xdr:row>3</xdr:row>
      <xdr:rowOff>0</xdr:rowOff>
    </xdr:from>
    <xdr:to>
      <xdr:col>27</xdr:col>
      <xdr:colOff>18361</xdr:colOff>
      <xdr:row>14</xdr:row>
      <xdr:rowOff>45903</xdr:rowOff>
    </xdr:to>
    <xdr:graphicFrame macro="">
      <xdr:nvGraphicFramePr>
        <xdr:cNvPr id="8" name="Chart 7">
          <a:extLst>
            <a:ext uri="{FF2B5EF4-FFF2-40B4-BE49-F238E27FC236}">
              <a16:creationId xmlns:a16="http://schemas.microsoft.com/office/drawing/2014/main" id="{4FBB9925-2FA0-4050-AAB9-FF2D571F0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26</xdr:col>
      <xdr:colOff>560024</xdr:colOff>
      <xdr:row>3</xdr:row>
      <xdr:rowOff>1</xdr:rowOff>
    </xdr:from>
    <xdr:to>
      <xdr:col>33</xdr:col>
      <xdr:colOff>587566</xdr:colOff>
      <xdr:row>14</xdr:row>
      <xdr:rowOff>18362</xdr:rowOff>
    </xdr:to>
    <xdr:graphicFrame macro="">
      <xdr:nvGraphicFramePr>
        <xdr:cNvPr id="12" name="Chart 11">
          <a:extLst>
            <a:ext uri="{FF2B5EF4-FFF2-40B4-BE49-F238E27FC236}">
              <a16:creationId xmlns:a16="http://schemas.microsoft.com/office/drawing/2014/main" id="{5A7B2B5D-78DB-4BBB-A6B4-E6AC2EE7A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56072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251293</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92766</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76903</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63864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26415277777" backgroundQuery="1" createdVersion="8" refreshedVersion="8" minRefreshableVersion="3" recordCount="0" supportSubquery="1" supportAdvancedDrill="1" xr:uid="{10CF7944-98F3-4D46-B53C-D06D73D099E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612805787037" backgroundQuery="1" createdVersion="8" refreshedVersion="8" minRefreshableVersion="3" recordCount="0" supportSubquery="1" supportAdvancedDrill="1" xr:uid="{158CE522-88D7-4B17-86C3-98A8B904916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44162662037" backgroundQuery="1" createdVersion="8" refreshedVersion="8" minRefreshableVersion="3" recordCount="0" supportSubquery="1" supportAdvancedDrill="1" xr:uid="{1283F5FC-FB84-4D76-80AF-847F3969A581}">
  <cacheSource type="external" connectionId="1"/>
  <cacheFields count="5">
    <cacheField name="[Measures].[call count]" caption="call count" numFmtId="0" hierarchy="17" level="32767"/>
    <cacheField name="[Measures].[Total amount]" caption="Total amount" numFmtId="0" hierarchy="18" level="32767"/>
    <cacheField name="[Measures].[call duration]" caption="call duration" numFmtId="0" hierarchy="19" level="32767"/>
    <cacheField name="[Measures].[Average ratings]" caption="Average ratings" numFmtId="0" hierarchy="20" level="32767"/>
    <cacheField name="[Measures].[5* call count]" caption="5* call count"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 count]" caption="5* call count"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6203705" backgroundQuery="1" createdVersion="8" refreshedVersion="8" minRefreshableVersion="3" recordCount="0" supportSubquery="1" supportAdvancedDrill="1" xr:uid="{D65D566C-754A-4A14-90C7-C0B543A350CB}">
  <cacheSource type="external" connectionId="1"/>
  <cacheFields count="6">
    <cacheField name="[Measures].[call count]" caption="call count" numFmtId="0" hierarchy="17" level="32767"/>
    <cacheField name="[Measures].[Total amount]" caption="Total amount" numFmtId="0" hierarchy="18" level="32767"/>
    <cacheField name="[Measures].[call duration]" caption="call duration" numFmtId="0" hierarchy="19" level="32767"/>
    <cacheField name="[Measures].[Average ratings]" caption="Average ratings" numFmtId="0" hierarchy="20" level="32767"/>
    <cacheField name="[Measures].[5* call count]" caption="5* call count"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 count]" caption="5* call count"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6550929" backgroundQuery="1" createdVersion="8" refreshedVersion="8" minRefreshableVersion="3" recordCount="0" supportSubquery="1" supportAdvancedDrill="1" xr:uid="{887A9BAA-14F3-4C04-8463-BC5BBC0B3E3A}">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701389" backgroundQuery="1" createdVersion="8" refreshedVersion="8" minRefreshableVersion="3" recordCount="0" supportSubquery="1" supportAdvancedDrill="1" xr:uid="{4D928E99-7035-4128-A681-A71D662CFC3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7361114" backgroundQuery="1" createdVersion="8" refreshedVersion="8" minRefreshableVersion="3" recordCount="0" supportSubquery="1" supportAdvancedDrill="1" xr:uid="{0C44CED4-2CB4-48D7-AC6E-613425DCCE4D}">
  <cacheSource type="external" connectionId="1"/>
  <cacheFields count="1">
    <cacheField name="[calls].[Representative].[Representative]" caption="Representative" numFmtId="0" hierarchy="3" level="1">
      <sharedItems count="5">
        <s v="R01"/>
        <s v="R02"/>
        <s v="R03"/>
        <s v="R04"/>
        <s v="R05"/>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7708337" backgroundQuery="1" createdVersion="8" refreshedVersion="8" minRefreshableVersion="3" recordCount="0" supportSubquery="1" supportAdvancedDrill="1" xr:uid="{2B28E681-A097-45BD-A920-EDFEBEE49C9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894518055553" backgroundQuery="1" createdVersion="8" refreshedVersion="8" minRefreshableVersion="3" recordCount="0" supportSubquery="1" supportAdvancedDrill="1" xr:uid="{67763ED3-63F1-4DB3-9E44-959489863E77}">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refreshedDate="45865.441627430555" backgroundQuery="1" createdVersion="3" refreshedVersion="8" minRefreshableVersion="3" recordCount="0" supportSubquery="1" supportAdvancedDrill="1" xr:uid="{20D91626-7355-4091-9A96-C2109DBDDC8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s]" caption="Average ratings" measure="1" displayFolder="" measureGroup="calls" count="0"/>
    <cacheHierarchy uniqueName="[Measures].[5* call count]" caption="5* 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132530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0B372C-4A0A-45BD-A822-D22C77C89FF2}" name="Rep.Amount" cacheId="560" dataOnRows="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B62:H81"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88D610-3E87-4EA8-9158-09E77D9A56C0}" name="Rating_info" cacheId="557"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54:G61" firstHeaderRow="1" firstDataRow="1" firstDataCol="1"/>
  <pivotFields count="3">
    <pivotField dataField="1" subtotalTop="0" showAll="0" defaultSubtotal="0"/>
    <pivotField axis="axisRow" allDrilled="1" subtotalTop="0" showAll="0" defaultSubtotal="0" defaultAttributeDrillState="1">
      <items count="6">
        <item x="2"/>
        <item x="3"/>
        <item x="4"/>
        <item x="5"/>
        <item x="0"/>
        <item x="1"/>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24DDC8-308A-4CA8-A506-D2F0544BE918}" name="PivotTable1"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45:J5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1667A8-CB7B-4CEF-85E6-A2898767E25F}" name="selected rep" cacheId="55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D51:D5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DE3AB6-F1AC-4D21-9EC1-95CBE8482877}" name="Reps pivot table"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numFmtId="167"/>
  </dataFields>
  <formats count="2">
    <format dxfId="124">
      <pivotArea outline="0" collapsedLevelsAreSubtotals="1" fieldPosition="0">
        <references count="1">
          <reference field="4294967294" count="1" selected="0">
            <x v="1"/>
          </reference>
        </references>
      </pivotArea>
    </format>
    <format dxfId="123">
      <pivotArea dataOnly="0" labelOnly="1" outline="0" fieldPosition="0">
        <references count="1">
          <reference field="4294967294" count="1">
            <x v="1"/>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EB568D-F9A7-499E-A669-E6E0CA71ADB4}" name="Weekly trend" cacheId="55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G18:H2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3">
    <format dxfId="83">
      <pivotArea type="all" dataOnly="0" outline="0" fieldPosition="0"/>
    </format>
    <format dxfId="84">
      <pivotArea outline="0" collapsedLevelsAreSubtotals="1" fieldPosition="0"/>
    </format>
    <format dxfId="85">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26E662-9517-4328-802B-A20BCB133682}" name="Monthly trend" cacheId="5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17:C30"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formats count="3">
    <format dxfId="86">
      <pivotArea type="all" dataOnly="0" outline="0" fieldPosition="0"/>
    </format>
    <format dxfId="87">
      <pivotArea outline="0" collapsedLevelsAreSubtotals="1" fieldPosition="0"/>
    </format>
    <format dxfId="88">
      <pivotArea dataOnly="0" labelOnly="1" outline="0" axis="axisValues" fieldPosition="0"/>
    </format>
  </format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19C2BB-B5B8-44B9-B761-821EBC5CB8CD}" name="PivotTable3" cacheId="5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6"/>
    <dataField fld="2" subtotal="count" baseField="0" baseItem="0"/>
    <dataField fld="3" subtotal="count" baseField="0" baseItem="0"/>
    <dataField fld="4" subtotal="count" baseField="0" baseItem="0"/>
  </dataFields>
  <formats count="4">
    <format dxfId="89">
      <pivotArea type="all" dataOnly="0" outline="0" fieldPosition="0"/>
    </format>
    <format dxfId="90">
      <pivotArea outline="0" collapsedLevelsAreSubtotals="1" fieldPosition="0"/>
    </format>
    <format dxfId="91">
      <pivotArea dataOnly="0" labelOnly="1" outline="0" axis="axisValues" fieldPosition="0"/>
    </format>
    <format dxfId="92">
      <pivotArea outline="0" fieldPosition="0">
        <references count="1">
          <reference field="4294967294" count="1">
            <x v="1"/>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D2535A4-8D7E-40B0-9AF4-1E94C3E7B6D3}" name="summary_pivot_table"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2"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6"/>
    <dataField fld="2" subtotal="count" baseField="0" baseItem="0"/>
    <dataField fld="3" subtotal="count" baseField="0" baseItem="0"/>
    <dataField fld="4" subtotal="count" baseField="0" baseItem="0"/>
  </dataFields>
  <formats count="4">
    <format dxfId="128">
      <pivotArea type="all" dataOnly="0" outline="0" fieldPosition="0"/>
    </format>
    <format dxfId="127">
      <pivotArea outline="0" collapsedLevelsAreSubtotals="1" fieldPosition="0"/>
    </format>
    <format dxfId="126">
      <pivotArea dataOnly="0" labelOnly="1" outline="0" axis="axisValues" fieldPosition="0"/>
    </format>
    <format dxfId="125">
      <pivotArea outline="0" fieldPosition="0">
        <references count="1">
          <reference field="4294967294" count="1">
            <x v="1"/>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7616C82-DB2E-430B-B80C-CD98C33DD4AA}" sourceName="[calls].[Representative]">
  <pivotTables>
    <pivotTable tabId="5" name="PivotTable3"/>
    <pivotTable tabId="5" name="Monthly trend"/>
    <pivotTable tabId="5" name="Weekly trend"/>
    <pivotTable tabId="5" name="selected rep"/>
    <pivotTable tabId="5" name="Rating_info"/>
    <pivotTable tabId="5" name="Rep.Amount"/>
  </pivotTables>
  <data>
    <olap pivotCacheId="121325301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766EE8C-AA1F-4A15-9FBA-52A677E3A96C}" cache="Slicer_Representative" caption="Representative" level="1"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2"/>
    <tableColumn id="5" xr3:uid="{5A35565E-8707-4DED-AD15-A0669D67B382}" name="Date of Call" dataDxfId="141"/>
    <tableColumn id="6" xr3:uid="{F2E4F158-B41F-47BC-8DF8-DFCADFEE4E40}" name="Purchase Amount"/>
    <tableColumn id="7" xr3:uid="{04B291B5-47BD-4F78-8FD8-D1551CCA6BD9}" name="Satisfaction Rating"/>
    <tableColumn id="8" xr3:uid="{6E4123C0-0B17-43B8-A142-A1E540CE974C}" name="FY" dataDxfId="140">
      <calculatedColumnFormula>IF(MONTH(calls[[#This Row],[Date of Call]])&lt;=6, YEAR(calls[[#This Row],[Date of Call]]), YEAR(calls[[#This Row],[Date of Call]])+1)</calculatedColumnFormula>
    </tableColumn>
    <tableColumn id="9" xr3:uid="{199FA271-5E9B-46CE-9BC6-2801F92CD17E}" name="Day of week" dataDxfId="139">
      <calculatedColumnFormula>TEXT(calls[[#This Row],[Date of Call]],"DDDD")</calculatedColumnFormula>
    </tableColumn>
    <tableColumn id="10" xr3:uid="{328CDB09-95B8-4D5E-9ED9-EF0D363735A1}" name="Duration Bucket" dataDxfId="13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36" headerRowBorderDxfId="135" tableBorderDxfId="134" totalsRowBorderDxfId="133">
  <autoFilter ref="Q3:T18" xr:uid="{27158F51-A707-4171-8A04-81FB0AABCBA5}"/>
  <tableColumns count="4">
    <tableColumn id="1" xr3:uid="{02688061-6A8C-4E23-B7FF-D00CD8B58CAC}" name="Customer ID" dataDxfId="132"/>
    <tableColumn id="2" xr3:uid="{771678B6-DB44-426B-9874-B4E421A440D5}" name="Gedner" dataDxfId="131"/>
    <tableColumn id="3" xr3:uid="{B0D41C62-587E-494D-B49A-603F2C05F8D3}" name="Age" dataDxfId="130"/>
    <tableColumn id="4" xr3:uid="{663F92D6-FE31-4D81-9E01-8D066DDC8A88}" name="City" dataDxfId="129"/>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D6" sqref="D6"/>
    </sheetView>
  </sheetViews>
  <sheetFormatPr defaultRowHeight="18" x14ac:dyDescent="0.5"/>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5">
      <c r="B1" s="5" t="s">
        <v>1003</v>
      </c>
    </row>
    <row r="2" spans="2:20" x14ac:dyDescent="0.5">
      <c r="R2" s="1"/>
    </row>
    <row r="3" spans="2:20" x14ac:dyDescent="0.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2CDF-9AE4-41EC-9ADB-8821767D6739}">
  <dimension ref="A1:BQ357"/>
  <sheetViews>
    <sheetView topLeftCell="A44" workbookViewId="0">
      <selection activeCell="S16" sqref="S16"/>
    </sheetView>
  </sheetViews>
  <sheetFormatPr defaultRowHeight="18" x14ac:dyDescent="0.5"/>
  <cols>
    <col min="1" max="1" width="21.44140625" style="20" bestFit="1" customWidth="1"/>
    <col min="2" max="2" width="14.21875" style="20" bestFit="1" customWidth="1"/>
    <col min="3" max="3" width="17.6640625" style="20" bestFit="1" customWidth="1"/>
    <col min="4" max="7" width="7.109375" style="20" bestFit="1" customWidth="1"/>
    <col min="8" max="10" width="12.77734375" style="20" bestFit="1" customWidth="1"/>
    <col min="11" max="69" width="19" style="20" bestFit="1" customWidth="1"/>
    <col min="70" max="331" width="19" bestFit="1" customWidth="1"/>
    <col min="332" max="332" width="20.6640625" bestFit="1" customWidth="1"/>
  </cols>
  <sheetData>
    <row r="1" spans="1:69" ht="27" x14ac:dyDescent="0.65">
      <c r="A1" s="22" t="s">
        <v>1042</v>
      </c>
      <c r="B1" s="22" t="s">
        <v>1043</v>
      </c>
      <c r="C1" s="22" t="s">
        <v>1044</v>
      </c>
      <c r="D1" s="22" t="s">
        <v>1045</v>
      </c>
      <c r="E1" s="22" t="s">
        <v>1046</v>
      </c>
    </row>
    <row r="2" spans="1:69" ht="27" x14ac:dyDescent="0.65">
      <c r="A2" s="23">
        <v>1000</v>
      </c>
      <c r="B2" s="26">
        <v>96623</v>
      </c>
      <c r="C2" s="22">
        <v>89850</v>
      </c>
      <c r="D2" s="24">
        <v>3.8854000000000033</v>
      </c>
      <c r="E2" s="23">
        <v>307</v>
      </c>
    </row>
    <row r="3" spans="1:69" x14ac:dyDescent="0.5">
      <c r="A3"/>
      <c r="B3"/>
      <c r="C3"/>
    </row>
    <row r="4" spans="1:69" x14ac:dyDescent="0.5">
      <c r="A4"/>
      <c r="B4"/>
      <c r="C4"/>
    </row>
    <row r="5" spans="1:69" x14ac:dyDescent="0.5">
      <c r="A5"/>
      <c r="B5"/>
      <c r="C5"/>
    </row>
    <row r="6" spans="1:69" x14ac:dyDescent="0.5">
      <c r="A6"/>
      <c r="B6"/>
      <c r="C6"/>
    </row>
    <row r="7" spans="1:69" x14ac:dyDescent="0.5">
      <c r="A7"/>
      <c r="B7"/>
      <c r="C7"/>
    </row>
    <row r="8" spans="1:69" x14ac:dyDescent="0.5">
      <c r="A8"/>
      <c r="B8"/>
      <c r="C8"/>
    </row>
    <row r="9" spans="1:69" x14ac:dyDescent="0.5">
      <c r="A9"/>
      <c r="B9"/>
      <c r="C9"/>
    </row>
    <row r="10" spans="1:69" x14ac:dyDescent="0.5">
      <c r="A10"/>
      <c r="B10"/>
      <c r="C10"/>
    </row>
    <row r="11" spans="1:69" ht="27" x14ac:dyDescent="0.65">
      <c r="A11" s="22" t="s">
        <v>1042</v>
      </c>
      <c r="B11" s="22" t="s">
        <v>1043</v>
      </c>
      <c r="C11" s="22" t="s">
        <v>1044</v>
      </c>
      <c r="D11" s="22" t="s">
        <v>1045</v>
      </c>
      <c r="E11" s="22" t="s">
        <v>1046</v>
      </c>
    </row>
    <row r="12" spans="1:69" ht="27" x14ac:dyDescent="0.65">
      <c r="A12" s="23">
        <v>1000</v>
      </c>
      <c r="B12" s="26">
        <v>96623</v>
      </c>
      <c r="C12" s="33">
        <v>89850</v>
      </c>
      <c r="D12" s="24">
        <v>3.8854000000000033</v>
      </c>
      <c r="E12" s="23">
        <v>307</v>
      </c>
    </row>
    <row r="13" spans="1:69" x14ac:dyDescent="0.5">
      <c r="A13"/>
      <c r="B13"/>
      <c r="C13"/>
    </row>
    <row r="14" spans="1:69" x14ac:dyDescent="0.5">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row>
    <row r="15" spans="1:69" x14ac:dyDescent="0.5">
      <c r="D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row>
    <row r="16" spans="1:69" x14ac:dyDescent="0.5">
      <c r="D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row>
    <row r="17" spans="1:69" ht="27" x14ac:dyDescent="0.65">
      <c r="A17" s="25" t="s">
        <v>1060</v>
      </c>
      <c r="B17" s="22" t="s">
        <v>1042</v>
      </c>
      <c r="C17" s="22" t="s">
        <v>1061</v>
      </c>
      <c r="D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row>
    <row r="18" spans="1:69" ht="27" x14ac:dyDescent="0.65">
      <c r="A18" s="29" t="s">
        <v>1048</v>
      </c>
      <c r="B18" s="23">
        <v>79</v>
      </c>
      <c r="C18" s="23">
        <v>79</v>
      </c>
      <c r="D18"/>
      <c r="G18" s="25" t="s">
        <v>1060</v>
      </c>
      <c r="H18" s="22" t="s">
        <v>1042</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row>
    <row r="19" spans="1:69" ht="27" x14ac:dyDescent="0.65">
      <c r="A19" s="29" t="s">
        <v>1049</v>
      </c>
      <c r="B19" s="23">
        <v>66</v>
      </c>
      <c r="C19" s="23">
        <v>66</v>
      </c>
      <c r="D19"/>
      <c r="G19" s="29" t="s">
        <v>1065</v>
      </c>
      <c r="H19" s="23">
        <v>146</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row>
    <row r="20" spans="1:69" ht="27" x14ac:dyDescent="0.65">
      <c r="A20" s="29" t="s">
        <v>1050</v>
      </c>
      <c r="B20" s="23">
        <v>155</v>
      </c>
      <c r="C20" s="23">
        <v>155</v>
      </c>
      <c r="D20"/>
      <c r="G20" s="29" t="s">
        <v>1063</v>
      </c>
      <c r="H20" s="23">
        <v>133</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row>
    <row r="21" spans="1:69" ht="27" x14ac:dyDescent="0.65">
      <c r="A21" s="29" t="s">
        <v>1051</v>
      </c>
      <c r="B21" s="23">
        <v>136</v>
      </c>
      <c r="C21" s="23">
        <v>136</v>
      </c>
      <c r="D21"/>
      <c r="G21" s="29" t="s">
        <v>1067</v>
      </c>
      <c r="H21" s="23">
        <v>138</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row>
    <row r="22" spans="1:69" ht="27" x14ac:dyDescent="0.65">
      <c r="A22" s="29" t="s">
        <v>1052</v>
      </c>
      <c r="B22" s="23">
        <v>83</v>
      </c>
      <c r="C22" s="23">
        <v>83</v>
      </c>
      <c r="D22"/>
      <c r="G22" s="29" t="s">
        <v>1068</v>
      </c>
      <c r="H22" s="23">
        <v>153</v>
      </c>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row>
    <row r="23" spans="1:69" ht="27" x14ac:dyDescent="0.65">
      <c r="A23" s="29" t="s">
        <v>1053</v>
      </c>
      <c r="B23" s="23">
        <v>67</v>
      </c>
      <c r="C23" s="23">
        <v>67</v>
      </c>
      <c r="D23"/>
      <c r="G23" s="29" t="s">
        <v>1066</v>
      </c>
      <c r="H23" s="23">
        <v>128</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row>
    <row r="24" spans="1:69" ht="27" x14ac:dyDescent="0.65">
      <c r="A24" s="29" t="s">
        <v>1054</v>
      </c>
      <c r="B24" s="23">
        <v>64</v>
      </c>
      <c r="C24" s="23">
        <v>64</v>
      </c>
      <c r="D24"/>
      <c r="G24" s="29" t="s">
        <v>1062</v>
      </c>
      <c r="H24" s="23">
        <v>141</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row>
    <row r="25" spans="1:69" ht="27" x14ac:dyDescent="0.65">
      <c r="A25" s="29" t="s">
        <v>1055</v>
      </c>
      <c r="B25" s="23">
        <v>50</v>
      </c>
      <c r="C25" s="23">
        <v>50</v>
      </c>
      <c r="D25"/>
      <c r="G25" s="29" t="s">
        <v>1064</v>
      </c>
      <c r="H25" s="23">
        <v>161</v>
      </c>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row>
    <row r="26" spans="1:69" ht="27" x14ac:dyDescent="0.65">
      <c r="A26" s="29" t="s">
        <v>1056</v>
      </c>
      <c r="B26" s="23">
        <v>76</v>
      </c>
      <c r="C26" s="23">
        <v>76</v>
      </c>
      <c r="D26"/>
      <c r="G26" s="29" t="s">
        <v>1047</v>
      </c>
      <c r="H26" s="23">
        <v>1000</v>
      </c>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row>
    <row r="27" spans="1:69" ht="27" x14ac:dyDescent="0.65">
      <c r="A27" s="29" t="s">
        <v>1057</v>
      </c>
      <c r="B27" s="23">
        <v>114</v>
      </c>
      <c r="C27" s="23">
        <v>114</v>
      </c>
      <c r="D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row>
    <row r="28" spans="1:69" ht="27" x14ac:dyDescent="0.65">
      <c r="A28" s="29" t="s">
        <v>1058</v>
      </c>
      <c r="B28" s="23">
        <v>57</v>
      </c>
      <c r="C28" s="23">
        <v>57</v>
      </c>
      <c r="D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row>
    <row r="29" spans="1:69" ht="27" x14ac:dyDescent="0.65">
      <c r="A29" s="29" t="s">
        <v>1059</v>
      </c>
      <c r="B29" s="23">
        <v>53</v>
      </c>
      <c r="C29" s="23">
        <v>53</v>
      </c>
      <c r="G29"/>
      <c r="H29"/>
      <c r="I29"/>
    </row>
    <row r="30" spans="1:69" ht="27" x14ac:dyDescent="0.65">
      <c r="A30" s="29" t="s">
        <v>1047</v>
      </c>
      <c r="B30" s="23">
        <v>1000</v>
      </c>
      <c r="C30" s="23">
        <v>1000</v>
      </c>
      <c r="G30"/>
      <c r="H30"/>
      <c r="I30"/>
    </row>
    <row r="31" spans="1:69" ht="27" x14ac:dyDescent="0.65">
      <c r="A31"/>
      <c r="B31"/>
      <c r="C31"/>
      <c r="G31"/>
      <c r="H31"/>
      <c r="I31"/>
    </row>
    <row r="32" spans="1:69" ht="27" x14ac:dyDescent="0.65">
      <c r="A32"/>
      <c r="G32"/>
      <c r="H32"/>
      <c r="I32"/>
    </row>
    <row r="33" spans="1:10" ht="27" x14ac:dyDescent="0.65">
      <c r="A33"/>
      <c r="E33" s="20" t="s">
        <v>1069</v>
      </c>
      <c r="G33" t="s">
        <v>1075</v>
      </c>
      <c r="H33" t="str">
        <f>D52</f>
        <v>R01</v>
      </c>
      <c r="I33"/>
    </row>
    <row r="34" spans="1:10" ht="27" x14ac:dyDescent="0.65">
      <c r="A34"/>
      <c r="G34"/>
      <c r="H34"/>
      <c r="I34"/>
    </row>
    <row r="35" spans="1:10" ht="27" x14ac:dyDescent="0.65">
      <c r="A35" s="27" t="s">
        <v>1060</v>
      </c>
      <c r="B35" t="s">
        <v>1042</v>
      </c>
      <c r="C35" s="30" t="s">
        <v>1043</v>
      </c>
      <c r="E35" s="20" t="s">
        <v>1070</v>
      </c>
      <c r="F35" s="20" t="s">
        <v>1071</v>
      </c>
      <c r="G35" s="20" t="s">
        <v>1072</v>
      </c>
      <c r="H35" s="20" t="s">
        <v>1073</v>
      </c>
      <c r="I35" s="20" t="s">
        <v>1074</v>
      </c>
    </row>
    <row r="36" spans="1:10" ht="27" x14ac:dyDescent="0.65">
      <c r="A36" s="28" t="s">
        <v>11</v>
      </c>
      <c r="B36" s="21">
        <v>189</v>
      </c>
      <c r="C36" s="30">
        <v>18415</v>
      </c>
      <c r="E36" s="20" t="str" cm="1">
        <f t="array" ref="E36:G40">A36:C40</f>
        <v>R01</v>
      </c>
      <c r="F36" s="20">
        <v>189</v>
      </c>
      <c r="G36" s="31">
        <v>18415</v>
      </c>
      <c r="H36" s="20">
        <f>IF(E36=$H$33,F36,NA())</f>
        <v>189</v>
      </c>
      <c r="I36" s="20">
        <f>IF(E36=$H$33,G36,NA())</f>
        <v>18415</v>
      </c>
    </row>
    <row r="37" spans="1:10" ht="27" x14ac:dyDescent="0.65">
      <c r="A37" s="28" t="s">
        <v>9</v>
      </c>
      <c r="B37" s="21">
        <v>218</v>
      </c>
      <c r="C37" s="30">
        <v>20581</v>
      </c>
      <c r="E37" s="20" t="str">
        <v>R02</v>
      </c>
      <c r="F37" s="20">
        <v>218</v>
      </c>
      <c r="G37" s="31">
        <v>20581</v>
      </c>
      <c r="H37" s="20" t="e">
        <f t="shared" ref="H37:H40" si="0">IF(E37=$H$33,F37,NA())</f>
        <v>#N/A</v>
      </c>
      <c r="I37" s="20" t="e">
        <f t="shared" ref="I37:I40" si="1">IF(E37=$H$33,G37,NA())</f>
        <v>#N/A</v>
      </c>
    </row>
    <row r="38" spans="1:10" ht="27" x14ac:dyDescent="0.65">
      <c r="A38" s="28" t="s">
        <v>6</v>
      </c>
      <c r="B38" s="21">
        <v>207</v>
      </c>
      <c r="C38" s="30">
        <v>20872</v>
      </c>
      <c r="E38" s="20" t="str">
        <v>R03</v>
      </c>
      <c r="F38" s="20">
        <v>207</v>
      </c>
      <c r="G38" s="31">
        <v>20872</v>
      </c>
      <c r="H38" s="20" t="e">
        <f t="shared" si="0"/>
        <v>#N/A</v>
      </c>
      <c r="I38" s="20" t="e">
        <f t="shared" si="1"/>
        <v>#N/A</v>
      </c>
    </row>
    <row r="39" spans="1:10" ht="27" x14ac:dyDescent="0.65">
      <c r="A39" s="28" t="s">
        <v>13</v>
      </c>
      <c r="B39" s="21">
        <v>186</v>
      </c>
      <c r="C39" s="30">
        <v>16651</v>
      </c>
      <c r="E39" s="20" t="str">
        <v>R04</v>
      </c>
      <c r="F39" s="20">
        <v>186</v>
      </c>
      <c r="G39" s="31">
        <v>16651</v>
      </c>
      <c r="H39" s="20" t="e">
        <f t="shared" si="0"/>
        <v>#N/A</v>
      </c>
      <c r="I39" s="20" t="e">
        <f t="shared" si="1"/>
        <v>#N/A</v>
      </c>
    </row>
    <row r="40" spans="1:10" ht="27" x14ac:dyDescent="0.65">
      <c r="A40" s="28" t="s">
        <v>10</v>
      </c>
      <c r="B40" s="21">
        <v>200</v>
      </c>
      <c r="C40" s="30">
        <v>20104</v>
      </c>
      <c r="E40" s="20" t="str">
        <v>R05</v>
      </c>
      <c r="F40" s="20">
        <v>200</v>
      </c>
      <c r="G40" s="31">
        <v>20104</v>
      </c>
      <c r="H40" s="20" t="e">
        <f t="shared" si="0"/>
        <v>#N/A</v>
      </c>
      <c r="I40" s="20" t="e">
        <f t="shared" si="1"/>
        <v>#N/A</v>
      </c>
    </row>
    <row r="41" spans="1:10" ht="27" x14ac:dyDescent="0.65">
      <c r="A41" s="28" t="s">
        <v>1047</v>
      </c>
      <c r="B41" s="21">
        <v>1000</v>
      </c>
      <c r="C41" s="30">
        <v>96623</v>
      </c>
    </row>
    <row r="42" spans="1:10" ht="27" x14ac:dyDescent="0.65">
      <c r="A42"/>
      <c r="B42"/>
      <c r="C42"/>
    </row>
    <row r="43" spans="1:10" ht="27" x14ac:dyDescent="0.65">
      <c r="A43"/>
      <c r="B43"/>
      <c r="C43"/>
    </row>
    <row r="44" spans="1:10" ht="27" x14ac:dyDescent="0.65">
      <c r="A44"/>
      <c r="B44"/>
      <c r="C44"/>
    </row>
    <row r="45" spans="1:10" ht="27" x14ac:dyDescent="0.65">
      <c r="A45"/>
      <c r="B45"/>
      <c r="C45"/>
      <c r="G45" s="27" t="s">
        <v>1042</v>
      </c>
      <c r="H45" s="27" t="s">
        <v>1076</v>
      </c>
      <c r="I45"/>
      <c r="J45"/>
    </row>
    <row r="46" spans="1:10" ht="27" x14ac:dyDescent="0.65">
      <c r="A46"/>
      <c r="B46"/>
      <c r="C46"/>
      <c r="G46" s="27" t="s">
        <v>1060</v>
      </c>
      <c r="H46" t="s">
        <v>999</v>
      </c>
      <c r="I46" t="s">
        <v>998</v>
      </c>
      <c r="J46" t="s">
        <v>1047</v>
      </c>
    </row>
    <row r="47" spans="1:10" ht="27" x14ac:dyDescent="0.65">
      <c r="A47"/>
      <c r="B47"/>
      <c r="C47"/>
      <c r="G47" s="28" t="s">
        <v>1002</v>
      </c>
      <c r="H47" s="21">
        <v>144</v>
      </c>
      <c r="I47" s="21">
        <v>132</v>
      </c>
      <c r="J47" s="21">
        <v>276</v>
      </c>
    </row>
    <row r="48" spans="1:10" ht="27" x14ac:dyDescent="0.65">
      <c r="A48"/>
      <c r="B48"/>
      <c r="C48"/>
      <c r="G48" s="28" t="s">
        <v>1001</v>
      </c>
      <c r="H48" s="21">
        <v>326</v>
      </c>
      <c r="I48" s="21">
        <v>63</v>
      </c>
      <c r="J48" s="21">
        <v>389</v>
      </c>
    </row>
    <row r="49" spans="1:69" ht="27" x14ac:dyDescent="0.65">
      <c r="A49"/>
      <c r="B49"/>
      <c r="C49"/>
      <c r="G49" s="28" t="s">
        <v>1000</v>
      </c>
      <c r="H49" s="21">
        <v>129</v>
      </c>
      <c r="I49" s="21">
        <v>206</v>
      </c>
      <c r="J49" s="21">
        <v>335</v>
      </c>
    </row>
    <row r="50" spans="1:69" ht="27" x14ac:dyDescent="0.65">
      <c r="A50"/>
      <c r="B50"/>
      <c r="C50"/>
      <c r="G50" s="28" t="s">
        <v>1047</v>
      </c>
      <c r="H50" s="21">
        <v>599</v>
      </c>
      <c r="I50" s="21">
        <v>401</v>
      </c>
      <c r="J50" s="21">
        <v>1000</v>
      </c>
    </row>
    <row r="51" spans="1:69" ht="27" x14ac:dyDescent="0.65">
      <c r="A51"/>
      <c r="B51"/>
      <c r="C51"/>
      <c r="D51" s="27" t="s">
        <v>1060</v>
      </c>
      <c r="E51"/>
      <c r="F51"/>
      <c r="G51"/>
      <c r="H51"/>
      <c r="I51"/>
    </row>
    <row r="52" spans="1:69" ht="27" x14ac:dyDescent="0.65">
      <c r="A52"/>
      <c r="B52"/>
      <c r="C52"/>
      <c r="D52" s="28" t="s">
        <v>11</v>
      </c>
      <c r="E52"/>
      <c r="F52"/>
      <c r="G52"/>
      <c r="H52"/>
      <c r="I52"/>
    </row>
    <row r="53" spans="1:69" ht="27" x14ac:dyDescent="0.65">
      <c r="A53"/>
      <c r="D53" s="28" t="s">
        <v>9</v>
      </c>
      <c r="E53"/>
      <c r="F53"/>
      <c r="G53"/>
      <c r="H53"/>
      <c r="I53"/>
    </row>
    <row r="54" spans="1:69" ht="27" x14ac:dyDescent="0.65">
      <c r="A54"/>
      <c r="D54" s="28" t="s">
        <v>6</v>
      </c>
      <c r="E54"/>
      <c r="F54" s="27" t="s">
        <v>1060</v>
      </c>
      <c r="G54" t="s">
        <v>1042</v>
      </c>
      <c r="H54"/>
      <c r="I54"/>
    </row>
    <row r="55" spans="1:69" ht="27" x14ac:dyDescent="0.65">
      <c r="A55"/>
      <c r="D55" s="28" t="s">
        <v>13</v>
      </c>
      <c r="E55"/>
      <c r="F55" s="28">
        <v>2</v>
      </c>
      <c r="G55" s="21">
        <v>59</v>
      </c>
      <c r="H55"/>
      <c r="I55"/>
    </row>
    <row r="56" spans="1:69" ht="27" x14ac:dyDescent="0.65">
      <c r="A56"/>
      <c r="D56" s="28" t="s">
        <v>10</v>
      </c>
      <c r="E56"/>
      <c r="F56" s="28">
        <v>3</v>
      </c>
      <c r="G56" s="21">
        <v>197</v>
      </c>
      <c r="H56"/>
      <c r="I56"/>
    </row>
    <row r="57" spans="1:69" x14ac:dyDescent="0.5">
      <c r="A57"/>
      <c r="D57"/>
      <c r="E57"/>
      <c r="F57" s="28">
        <v>4</v>
      </c>
      <c r="G57" s="21">
        <v>428</v>
      </c>
      <c r="H57"/>
      <c r="I57"/>
    </row>
    <row r="58" spans="1:69" x14ac:dyDescent="0.5">
      <c r="A58"/>
      <c r="D58"/>
      <c r="E58"/>
      <c r="F58" s="28">
        <v>5</v>
      </c>
      <c r="G58" s="21">
        <v>307</v>
      </c>
      <c r="H58"/>
      <c r="I58"/>
    </row>
    <row r="59" spans="1:69" x14ac:dyDescent="0.5">
      <c r="A59"/>
      <c r="D59"/>
      <c r="E59"/>
      <c r="F59" s="28">
        <v>0</v>
      </c>
      <c r="G59" s="21">
        <v>1</v>
      </c>
      <c r="H59"/>
      <c r="I59"/>
    </row>
    <row r="60" spans="1:69" x14ac:dyDescent="0.5">
      <c r="A60"/>
      <c r="D60"/>
      <c r="E60"/>
      <c r="F60" s="28">
        <v>1</v>
      </c>
      <c r="G60" s="21">
        <v>8</v>
      </c>
      <c r="H60"/>
      <c r="I60"/>
    </row>
    <row r="61" spans="1:69" x14ac:dyDescent="0.5">
      <c r="A61"/>
      <c r="D61"/>
      <c r="E61"/>
      <c r="F61" s="28" t="s">
        <v>1047</v>
      </c>
      <c r="G61" s="21">
        <v>1000</v>
      </c>
      <c r="H61"/>
      <c r="I61"/>
    </row>
    <row r="62" spans="1:69" x14ac:dyDescent="0.5">
      <c r="A62"/>
      <c r="B62" s="27" t="s">
        <v>1043</v>
      </c>
      <c r="C62" s="27" t="s">
        <v>1076</v>
      </c>
      <c r="D62"/>
      <c r="E62"/>
      <c r="F62"/>
      <c r="G62"/>
      <c r="H62"/>
      <c r="I62"/>
    </row>
    <row r="63" spans="1:69" x14ac:dyDescent="0.5">
      <c r="A63"/>
      <c r="B63" s="27" t="s">
        <v>1060</v>
      </c>
      <c r="C63" t="s">
        <v>11</v>
      </c>
      <c r="D63" t="s">
        <v>9</v>
      </c>
      <c r="E63" t="s">
        <v>6</v>
      </c>
      <c r="F63" t="s">
        <v>13</v>
      </c>
      <c r="G63" t="s">
        <v>10</v>
      </c>
      <c r="H63" t="s">
        <v>1047</v>
      </c>
    </row>
    <row r="64" spans="1:69" x14ac:dyDescent="0.5">
      <c r="A64"/>
      <c r="B64" s="28" t="s">
        <v>1002</v>
      </c>
      <c r="C64" s="32"/>
      <c r="D64" s="32"/>
      <c r="E64" s="32"/>
      <c r="F64" s="32"/>
      <c r="G64" s="32"/>
      <c r="H64" s="32"/>
      <c r="BP64"/>
      <c r="BQ64"/>
    </row>
    <row r="65" spans="1:69" x14ac:dyDescent="0.5">
      <c r="A65"/>
      <c r="B65" s="34" t="s">
        <v>20</v>
      </c>
      <c r="C65" s="35">
        <v>891</v>
      </c>
      <c r="D65" s="35">
        <v>1332</v>
      </c>
      <c r="E65" s="35">
        <v>1282</v>
      </c>
      <c r="F65" s="35">
        <v>739</v>
      </c>
      <c r="G65" s="35">
        <v>560</v>
      </c>
      <c r="H65" s="35">
        <v>4804</v>
      </c>
      <c r="BP65"/>
      <c r="BQ65"/>
    </row>
    <row r="66" spans="1:69" x14ac:dyDescent="0.5">
      <c r="A66"/>
      <c r="B66" s="34" t="s">
        <v>12</v>
      </c>
      <c r="C66" s="35">
        <v>1991</v>
      </c>
      <c r="D66" s="35">
        <v>1886</v>
      </c>
      <c r="E66" s="35">
        <v>1206</v>
      </c>
      <c r="F66" s="35">
        <v>884</v>
      </c>
      <c r="G66" s="35">
        <v>1722</v>
      </c>
      <c r="H66" s="35">
        <v>7689</v>
      </c>
      <c r="BP66"/>
      <c r="BQ66"/>
    </row>
    <row r="67" spans="1:69" x14ac:dyDescent="0.5">
      <c r="A67"/>
      <c r="B67" s="34" t="s">
        <v>8</v>
      </c>
      <c r="C67" s="35">
        <v>1163</v>
      </c>
      <c r="D67" s="35">
        <v>1180</v>
      </c>
      <c r="E67" s="35">
        <v>1616</v>
      </c>
      <c r="F67" s="35">
        <v>1043</v>
      </c>
      <c r="G67" s="35">
        <v>1747</v>
      </c>
      <c r="H67" s="35">
        <v>6749</v>
      </c>
      <c r="BP67"/>
      <c r="BQ67"/>
    </row>
    <row r="68" spans="1:69" x14ac:dyDescent="0.5">
      <c r="A68"/>
      <c r="B68" s="34" t="s">
        <v>16</v>
      </c>
      <c r="C68" s="35">
        <v>1438</v>
      </c>
      <c r="D68" s="35">
        <v>1616</v>
      </c>
      <c r="E68" s="35">
        <v>866</v>
      </c>
      <c r="F68" s="35">
        <v>829</v>
      </c>
      <c r="G68" s="35">
        <v>2070</v>
      </c>
      <c r="H68" s="35">
        <v>6819</v>
      </c>
      <c r="BP68"/>
      <c r="BQ68"/>
    </row>
    <row r="69" spans="1:69" x14ac:dyDescent="0.5">
      <c r="A69"/>
      <c r="B69" s="28" t="s">
        <v>1001</v>
      </c>
      <c r="C69" s="32"/>
      <c r="D69" s="32"/>
      <c r="E69" s="32"/>
      <c r="F69" s="32"/>
      <c r="G69" s="32"/>
      <c r="H69" s="32"/>
      <c r="BP69"/>
      <c r="BQ69"/>
    </row>
    <row r="70" spans="1:69" x14ac:dyDescent="0.5">
      <c r="A70"/>
      <c r="B70" s="34" t="s">
        <v>24</v>
      </c>
      <c r="C70" s="35">
        <v>1233</v>
      </c>
      <c r="D70" s="35">
        <v>223</v>
      </c>
      <c r="E70" s="35">
        <v>1680</v>
      </c>
      <c r="F70" s="35">
        <v>990</v>
      </c>
      <c r="G70" s="35">
        <v>1508</v>
      </c>
      <c r="H70" s="35">
        <v>5634</v>
      </c>
      <c r="BP70"/>
      <c r="BQ70"/>
    </row>
    <row r="71" spans="1:69" x14ac:dyDescent="0.5">
      <c r="A71"/>
      <c r="B71" s="34" t="s">
        <v>15</v>
      </c>
      <c r="C71" s="35">
        <v>1598</v>
      </c>
      <c r="D71" s="35">
        <v>1907</v>
      </c>
      <c r="E71" s="35">
        <v>869</v>
      </c>
      <c r="F71" s="35">
        <v>1426</v>
      </c>
      <c r="G71" s="35">
        <v>1416</v>
      </c>
      <c r="H71" s="35">
        <v>7216</v>
      </c>
    </row>
    <row r="72" spans="1:69" x14ac:dyDescent="0.5">
      <c r="A72"/>
      <c r="B72" s="34" t="s">
        <v>5</v>
      </c>
      <c r="C72" s="35">
        <v>900</v>
      </c>
      <c r="D72" s="35">
        <v>1016</v>
      </c>
      <c r="E72" s="35">
        <v>960</v>
      </c>
      <c r="F72" s="35">
        <v>940</v>
      </c>
      <c r="G72" s="35">
        <v>1193</v>
      </c>
      <c r="H72" s="35">
        <v>5009</v>
      </c>
    </row>
    <row r="73" spans="1:69" x14ac:dyDescent="0.5">
      <c r="A73"/>
      <c r="B73" s="34" t="s">
        <v>18</v>
      </c>
      <c r="C73" s="35">
        <v>900</v>
      </c>
      <c r="D73" s="35">
        <v>1470</v>
      </c>
      <c r="E73" s="35">
        <v>1617</v>
      </c>
      <c r="F73" s="35">
        <v>1314</v>
      </c>
      <c r="G73" s="35">
        <v>941</v>
      </c>
      <c r="H73" s="35">
        <v>6242</v>
      </c>
    </row>
    <row r="74" spans="1:69" x14ac:dyDescent="0.5">
      <c r="A74"/>
      <c r="B74" s="34" t="s">
        <v>14</v>
      </c>
      <c r="C74" s="35">
        <v>1255</v>
      </c>
      <c r="D74" s="35">
        <v>516</v>
      </c>
      <c r="E74" s="35">
        <v>1874</v>
      </c>
      <c r="F74" s="35">
        <v>1863</v>
      </c>
      <c r="G74" s="35">
        <v>1722</v>
      </c>
      <c r="H74" s="35">
        <v>7230</v>
      </c>
    </row>
    <row r="75" spans="1:69" x14ac:dyDescent="0.5">
      <c r="A75"/>
      <c r="B75" s="34" t="s">
        <v>19</v>
      </c>
      <c r="C75" s="35">
        <v>1138</v>
      </c>
      <c r="D75" s="35">
        <v>1898</v>
      </c>
      <c r="E75" s="35">
        <v>1482</v>
      </c>
      <c r="F75" s="35">
        <v>846</v>
      </c>
      <c r="G75" s="35">
        <v>1154</v>
      </c>
      <c r="H75" s="35">
        <v>6518</v>
      </c>
    </row>
    <row r="76" spans="1:69" x14ac:dyDescent="0.5">
      <c r="A76"/>
      <c r="B76" s="28" t="s">
        <v>1000</v>
      </c>
      <c r="C76" s="32"/>
      <c r="D76" s="32"/>
      <c r="E76" s="32"/>
      <c r="F76" s="32"/>
      <c r="G76" s="32"/>
      <c r="H76" s="32"/>
    </row>
    <row r="77" spans="1:69" x14ac:dyDescent="0.5">
      <c r="A77"/>
      <c r="B77" s="34" t="s">
        <v>17</v>
      </c>
      <c r="C77" s="35">
        <v>1655</v>
      </c>
      <c r="D77" s="35">
        <v>805</v>
      </c>
      <c r="E77" s="35">
        <v>2263</v>
      </c>
      <c r="F77" s="35">
        <v>987</v>
      </c>
      <c r="G77" s="35">
        <v>1075</v>
      </c>
      <c r="H77" s="35">
        <v>6785</v>
      </c>
    </row>
    <row r="78" spans="1:69" x14ac:dyDescent="0.5">
      <c r="A78"/>
      <c r="B78" s="34" t="s">
        <v>23</v>
      </c>
      <c r="C78" s="35">
        <v>1104</v>
      </c>
      <c r="D78" s="35">
        <v>2280</v>
      </c>
      <c r="E78" s="35">
        <v>1445</v>
      </c>
      <c r="F78" s="35">
        <v>1722</v>
      </c>
      <c r="G78" s="35">
        <v>1196</v>
      </c>
      <c r="H78" s="35">
        <v>7747</v>
      </c>
    </row>
    <row r="79" spans="1:69" x14ac:dyDescent="0.5">
      <c r="A79"/>
      <c r="B79" s="34" t="s">
        <v>7</v>
      </c>
      <c r="C79" s="35">
        <v>372</v>
      </c>
      <c r="D79" s="35">
        <v>1818</v>
      </c>
      <c r="E79" s="35">
        <v>1346</v>
      </c>
      <c r="F79" s="35">
        <v>1156</v>
      </c>
      <c r="G79" s="35">
        <v>1484</v>
      </c>
      <c r="H79" s="35">
        <v>6176</v>
      </c>
    </row>
    <row r="80" spans="1:69" x14ac:dyDescent="0.5">
      <c r="A80"/>
      <c r="B80" s="34" t="s">
        <v>22</v>
      </c>
      <c r="C80" s="35">
        <v>1415</v>
      </c>
      <c r="D80" s="35">
        <v>1271</v>
      </c>
      <c r="E80" s="35">
        <v>1214</v>
      </c>
      <c r="F80" s="35">
        <v>1135</v>
      </c>
      <c r="G80" s="35">
        <v>1566</v>
      </c>
      <c r="H80" s="35">
        <v>6601</v>
      </c>
    </row>
    <row r="81" spans="1:8" x14ac:dyDescent="0.5">
      <c r="A81"/>
      <c r="B81" s="34" t="s">
        <v>21</v>
      </c>
      <c r="C81" s="35">
        <v>1362</v>
      </c>
      <c r="D81" s="35">
        <v>1363</v>
      </c>
      <c r="E81" s="35">
        <v>1152</v>
      </c>
      <c r="F81" s="35">
        <v>777</v>
      </c>
      <c r="G81" s="35">
        <v>750</v>
      </c>
      <c r="H81" s="35">
        <v>5404</v>
      </c>
    </row>
    <row r="82" spans="1:8" x14ac:dyDescent="0.5">
      <c r="A82"/>
      <c r="B82"/>
      <c r="C82"/>
      <c r="D82"/>
      <c r="E82"/>
      <c r="F82"/>
      <c r="G82"/>
      <c r="H82"/>
    </row>
    <row r="83" spans="1:8" x14ac:dyDescent="0.5">
      <c r="A83"/>
      <c r="B83"/>
      <c r="C83"/>
      <c r="D83"/>
      <c r="E83"/>
      <c r="F83"/>
      <c r="G83"/>
      <c r="H83"/>
    </row>
    <row r="84" spans="1:8" x14ac:dyDescent="0.5">
      <c r="A84"/>
      <c r="B84"/>
      <c r="C84"/>
      <c r="D84"/>
      <c r="E84"/>
      <c r="F84"/>
      <c r="G84"/>
      <c r="H84"/>
    </row>
    <row r="85" spans="1:8" x14ac:dyDescent="0.5">
      <c r="A85"/>
      <c r="B85"/>
      <c r="C85"/>
      <c r="D85"/>
      <c r="E85"/>
      <c r="F85"/>
      <c r="G85"/>
      <c r="H85"/>
    </row>
    <row r="86" spans="1:8" x14ac:dyDescent="0.5">
      <c r="A86"/>
      <c r="B86"/>
      <c r="C86"/>
      <c r="D86"/>
      <c r="E86"/>
      <c r="F86"/>
      <c r="G86"/>
      <c r="H86"/>
    </row>
    <row r="87" spans="1:8" x14ac:dyDescent="0.5">
      <c r="A87"/>
      <c r="B87"/>
      <c r="C87"/>
      <c r="D87"/>
      <c r="E87"/>
      <c r="F87"/>
      <c r="G87"/>
      <c r="H87"/>
    </row>
    <row r="88" spans="1:8" x14ac:dyDescent="0.5">
      <c r="A88"/>
      <c r="B88"/>
      <c r="C88"/>
      <c r="D88"/>
      <c r="E88"/>
      <c r="F88"/>
      <c r="G88"/>
      <c r="H88"/>
    </row>
    <row r="89" spans="1:8" x14ac:dyDescent="0.5">
      <c r="A89"/>
      <c r="B89"/>
      <c r="C89"/>
      <c r="D89"/>
      <c r="E89"/>
      <c r="F89"/>
      <c r="G89"/>
      <c r="H89"/>
    </row>
    <row r="90" spans="1:8" x14ac:dyDescent="0.5">
      <c r="A90"/>
      <c r="B90"/>
      <c r="C90"/>
      <c r="D90"/>
      <c r="E90"/>
      <c r="F90"/>
      <c r="G90"/>
      <c r="H90"/>
    </row>
    <row r="91" spans="1:8" x14ac:dyDescent="0.5">
      <c r="A91"/>
      <c r="B91"/>
      <c r="C91"/>
      <c r="D91"/>
      <c r="E91"/>
      <c r="F91"/>
      <c r="G91"/>
      <c r="H91"/>
    </row>
    <row r="92" spans="1:8" x14ac:dyDescent="0.5">
      <c r="A92"/>
      <c r="B92"/>
      <c r="C92"/>
      <c r="D92"/>
      <c r="E92"/>
      <c r="F92"/>
      <c r="G92"/>
      <c r="H92"/>
    </row>
    <row r="93" spans="1:8" x14ac:dyDescent="0.5">
      <c r="A93"/>
      <c r="B93"/>
      <c r="C93"/>
      <c r="D93"/>
      <c r="E93"/>
      <c r="F93"/>
      <c r="G93"/>
      <c r="H93"/>
    </row>
    <row r="94" spans="1:8" x14ac:dyDescent="0.5">
      <c r="A94"/>
      <c r="B94"/>
      <c r="C94"/>
      <c r="D94"/>
      <c r="E94"/>
      <c r="F94"/>
      <c r="G94"/>
      <c r="H94"/>
    </row>
    <row r="95" spans="1:8" x14ac:dyDescent="0.5">
      <c r="A95"/>
      <c r="B95"/>
      <c r="C95"/>
      <c r="D95"/>
      <c r="E95"/>
      <c r="F95"/>
      <c r="G95"/>
      <c r="H95"/>
    </row>
    <row r="96" spans="1:8" x14ac:dyDescent="0.5">
      <c r="A96"/>
      <c r="B96"/>
      <c r="C96"/>
      <c r="D96"/>
      <c r="E96"/>
      <c r="F96"/>
      <c r="G96"/>
      <c r="H96"/>
    </row>
    <row r="97" spans="1:8" x14ac:dyDescent="0.5">
      <c r="A97"/>
      <c r="B97"/>
      <c r="C97"/>
      <c r="D97"/>
      <c r="E97"/>
      <c r="F97"/>
      <c r="G97"/>
      <c r="H97"/>
    </row>
    <row r="98" spans="1:8" x14ac:dyDescent="0.5">
      <c r="A98"/>
      <c r="B98"/>
      <c r="C98"/>
      <c r="D98"/>
      <c r="E98"/>
      <c r="F98"/>
      <c r="G98"/>
      <c r="H98"/>
    </row>
    <row r="99" spans="1:8" x14ac:dyDescent="0.5">
      <c r="A99"/>
      <c r="B99"/>
      <c r="C99"/>
      <c r="D99"/>
      <c r="E99"/>
      <c r="F99"/>
      <c r="G99"/>
      <c r="H99"/>
    </row>
    <row r="100" spans="1:8" x14ac:dyDescent="0.5">
      <c r="A100"/>
      <c r="B100"/>
      <c r="C100"/>
      <c r="D100"/>
      <c r="E100"/>
      <c r="F100"/>
      <c r="G100"/>
      <c r="H100"/>
    </row>
    <row r="101" spans="1:8" x14ac:dyDescent="0.5">
      <c r="A101"/>
      <c r="B101"/>
      <c r="C101"/>
      <c r="D101"/>
      <c r="E101"/>
      <c r="F101"/>
      <c r="G101"/>
      <c r="H101"/>
    </row>
    <row r="102" spans="1:8" x14ac:dyDescent="0.5">
      <c r="A102"/>
      <c r="B102"/>
      <c r="C102"/>
      <c r="D102"/>
      <c r="E102"/>
      <c r="F102"/>
      <c r="G102"/>
      <c r="H102"/>
    </row>
    <row r="103" spans="1:8" x14ac:dyDescent="0.5">
      <c r="A103"/>
      <c r="B103"/>
      <c r="C103"/>
      <c r="D103"/>
      <c r="E103"/>
      <c r="F103"/>
      <c r="G103"/>
      <c r="H103"/>
    </row>
    <row r="104" spans="1:8" x14ac:dyDescent="0.5">
      <c r="A104"/>
      <c r="B104"/>
      <c r="C104"/>
      <c r="D104"/>
      <c r="E104"/>
      <c r="F104"/>
      <c r="G104"/>
      <c r="H104"/>
    </row>
    <row r="105" spans="1:8" x14ac:dyDescent="0.5">
      <c r="A105"/>
      <c r="B105"/>
      <c r="C105"/>
      <c r="D105"/>
      <c r="E105"/>
      <c r="F105"/>
      <c r="G105"/>
      <c r="H105"/>
    </row>
    <row r="106" spans="1:8" x14ac:dyDescent="0.5">
      <c r="A106"/>
      <c r="B106"/>
      <c r="C106"/>
      <c r="D106"/>
      <c r="E106"/>
      <c r="F106"/>
      <c r="G106"/>
      <c r="H106"/>
    </row>
    <row r="107" spans="1:8" x14ac:dyDescent="0.5">
      <c r="A107"/>
      <c r="B107"/>
      <c r="C107"/>
      <c r="D107"/>
      <c r="E107"/>
      <c r="F107"/>
      <c r="G107"/>
      <c r="H107"/>
    </row>
    <row r="108" spans="1:8" x14ac:dyDescent="0.5">
      <c r="A108"/>
      <c r="B108"/>
      <c r="C108"/>
      <c r="D108"/>
      <c r="E108"/>
      <c r="F108"/>
      <c r="G108"/>
      <c r="H108"/>
    </row>
    <row r="109" spans="1:8" x14ac:dyDescent="0.5">
      <c r="A109"/>
      <c r="B109"/>
      <c r="C109"/>
      <c r="D109"/>
      <c r="E109"/>
      <c r="F109"/>
      <c r="G109"/>
      <c r="H109"/>
    </row>
    <row r="110" spans="1:8" x14ac:dyDescent="0.5">
      <c r="A110"/>
      <c r="B110"/>
      <c r="C110"/>
      <c r="D110"/>
      <c r="E110"/>
      <c r="F110"/>
      <c r="G110"/>
      <c r="H110"/>
    </row>
    <row r="111" spans="1:8" x14ac:dyDescent="0.5">
      <c r="A111"/>
      <c r="B111"/>
      <c r="C111"/>
      <c r="D111"/>
      <c r="E111"/>
      <c r="F111"/>
      <c r="G111"/>
      <c r="H111"/>
    </row>
    <row r="112" spans="1:8" x14ac:dyDescent="0.5">
      <c r="A112"/>
      <c r="B112"/>
      <c r="C112"/>
      <c r="D112"/>
      <c r="E112"/>
      <c r="F112"/>
      <c r="G112"/>
      <c r="H112"/>
    </row>
    <row r="113" spans="1:8" x14ac:dyDescent="0.5">
      <c r="A113"/>
      <c r="B113"/>
      <c r="C113"/>
      <c r="D113"/>
      <c r="E113"/>
      <c r="F113"/>
      <c r="G113"/>
      <c r="H113"/>
    </row>
    <row r="114" spans="1:8" x14ac:dyDescent="0.5">
      <c r="A114"/>
      <c r="B114"/>
      <c r="C114"/>
    </row>
    <row r="115" spans="1:8" x14ac:dyDescent="0.5">
      <c r="A115"/>
      <c r="B115"/>
      <c r="C115"/>
    </row>
    <row r="116" spans="1:8" x14ac:dyDescent="0.5">
      <c r="A116"/>
      <c r="B116"/>
      <c r="C116"/>
    </row>
    <row r="117" spans="1:8" x14ac:dyDescent="0.5">
      <c r="A117"/>
      <c r="B117"/>
      <c r="C117"/>
    </row>
    <row r="118" spans="1:8" x14ac:dyDescent="0.5">
      <c r="A118"/>
      <c r="B118"/>
      <c r="C118"/>
    </row>
    <row r="119" spans="1:8" x14ac:dyDescent="0.5">
      <c r="A119"/>
      <c r="B119"/>
      <c r="C119"/>
    </row>
    <row r="120" spans="1:8" x14ac:dyDescent="0.5">
      <c r="A120"/>
      <c r="B120"/>
      <c r="C120"/>
    </row>
    <row r="121" spans="1:8" x14ac:dyDescent="0.5">
      <c r="A121"/>
      <c r="B121"/>
      <c r="C121"/>
    </row>
    <row r="122" spans="1:8" x14ac:dyDescent="0.5">
      <c r="A122"/>
      <c r="B122"/>
      <c r="C122"/>
    </row>
    <row r="123" spans="1:8" x14ac:dyDescent="0.5">
      <c r="A123"/>
      <c r="B123"/>
      <c r="C123"/>
    </row>
    <row r="124" spans="1:8" x14ac:dyDescent="0.5">
      <c r="A124"/>
      <c r="B124"/>
      <c r="C124"/>
    </row>
    <row r="125" spans="1:8" x14ac:dyDescent="0.5">
      <c r="A125"/>
      <c r="B125"/>
      <c r="C125"/>
    </row>
    <row r="126" spans="1:8" x14ac:dyDescent="0.5">
      <c r="A126"/>
      <c r="B126"/>
      <c r="C126"/>
    </row>
    <row r="127" spans="1:8" x14ac:dyDescent="0.5">
      <c r="A127"/>
      <c r="B127"/>
      <c r="C127"/>
    </row>
    <row r="128" spans="1:8" x14ac:dyDescent="0.5">
      <c r="A128"/>
      <c r="B128"/>
      <c r="C128"/>
    </row>
    <row r="129" spans="1:3" x14ac:dyDescent="0.5">
      <c r="A129"/>
      <c r="B129"/>
      <c r="C129"/>
    </row>
    <row r="130" spans="1:3" x14ac:dyDescent="0.5">
      <c r="A130"/>
      <c r="B130"/>
      <c r="C130"/>
    </row>
    <row r="131" spans="1:3" x14ac:dyDescent="0.5">
      <c r="A131"/>
      <c r="B131"/>
      <c r="C131"/>
    </row>
    <row r="132" spans="1:3" x14ac:dyDescent="0.5">
      <c r="A132"/>
      <c r="B132"/>
      <c r="C132"/>
    </row>
    <row r="133" spans="1:3" x14ac:dyDescent="0.5">
      <c r="A133"/>
      <c r="B133"/>
      <c r="C133"/>
    </row>
    <row r="134" spans="1:3" x14ac:dyDescent="0.5">
      <c r="A134"/>
      <c r="B134"/>
      <c r="C134"/>
    </row>
    <row r="135" spans="1:3" x14ac:dyDescent="0.5">
      <c r="A135"/>
      <c r="B135"/>
      <c r="C135"/>
    </row>
    <row r="136" spans="1:3" x14ac:dyDescent="0.5">
      <c r="A136"/>
      <c r="B136"/>
      <c r="C136"/>
    </row>
    <row r="137" spans="1:3" x14ac:dyDescent="0.5">
      <c r="A137"/>
      <c r="B137"/>
      <c r="C137"/>
    </row>
    <row r="138" spans="1:3" x14ac:dyDescent="0.5">
      <c r="A138"/>
      <c r="B138"/>
      <c r="C138"/>
    </row>
    <row r="139" spans="1:3" x14ac:dyDescent="0.5">
      <c r="A139"/>
      <c r="B139"/>
      <c r="C139"/>
    </row>
    <row r="140" spans="1:3" x14ac:dyDescent="0.5">
      <c r="A140"/>
      <c r="B140"/>
      <c r="C140"/>
    </row>
    <row r="141" spans="1:3" x14ac:dyDescent="0.5">
      <c r="A141"/>
      <c r="B141"/>
      <c r="C141"/>
    </row>
    <row r="142" spans="1:3" x14ac:dyDescent="0.5">
      <c r="A142"/>
      <c r="B142"/>
      <c r="C142"/>
    </row>
    <row r="143" spans="1:3" x14ac:dyDescent="0.5">
      <c r="A143"/>
      <c r="B143"/>
      <c r="C143"/>
    </row>
    <row r="144" spans="1:3" x14ac:dyDescent="0.5">
      <c r="A144"/>
      <c r="B144"/>
      <c r="C144"/>
    </row>
    <row r="145" spans="1:3" x14ac:dyDescent="0.5">
      <c r="A145"/>
      <c r="B145"/>
      <c r="C145"/>
    </row>
    <row r="146" spans="1:3" x14ac:dyDescent="0.5">
      <c r="A146"/>
      <c r="B146"/>
      <c r="C146"/>
    </row>
    <row r="147" spans="1:3" x14ac:dyDescent="0.5">
      <c r="A147"/>
      <c r="B147"/>
      <c r="C147"/>
    </row>
    <row r="148" spans="1:3" x14ac:dyDescent="0.5">
      <c r="A148"/>
      <c r="B148"/>
      <c r="C148"/>
    </row>
    <row r="149" spans="1:3" x14ac:dyDescent="0.5">
      <c r="A149"/>
      <c r="B149"/>
      <c r="C149"/>
    </row>
    <row r="150" spans="1:3" x14ac:dyDescent="0.5">
      <c r="A150"/>
      <c r="B150"/>
      <c r="C150"/>
    </row>
    <row r="151" spans="1:3" x14ac:dyDescent="0.5">
      <c r="A151"/>
      <c r="B151"/>
      <c r="C151"/>
    </row>
    <row r="152" spans="1:3" x14ac:dyDescent="0.5">
      <c r="A152"/>
      <c r="B152"/>
      <c r="C152"/>
    </row>
    <row r="153" spans="1:3" x14ac:dyDescent="0.5">
      <c r="A153"/>
      <c r="B153"/>
      <c r="C153"/>
    </row>
    <row r="154" spans="1:3" x14ac:dyDescent="0.5">
      <c r="A154"/>
      <c r="B154"/>
      <c r="C154"/>
    </row>
    <row r="155" spans="1:3" x14ac:dyDescent="0.5">
      <c r="A155"/>
      <c r="B155"/>
      <c r="C155"/>
    </row>
    <row r="156" spans="1:3" x14ac:dyDescent="0.5">
      <c r="A156"/>
      <c r="B156"/>
      <c r="C156"/>
    </row>
    <row r="157" spans="1:3" x14ac:dyDescent="0.5">
      <c r="A157"/>
    </row>
    <row r="158" spans="1:3" x14ac:dyDescent="0.5">
      <c r="A158"/>
    </row>
    <row r="159" spans="1:3" x14ac:dyDescent="0.5">
      <c r="A159"/>
    </row>
    <row r="160" spans="1:3" x14ac:dyDescent="0.5">
      <c r="A160"/>
    </row>
    <row r="161" spans="1:1" x14ac:dyDescent="0.5">
      <c r="A161"/>
    </row>
    <row r="162" spans="1:1" x14ac:dyDescent="0.5">
      <c r="A162"/>
    </row>
    <row r="163" spans="1:1" x14ac:dyDescent="0.5">
      <c r="A163"/>
    </row>
    <row r="164" spans="1:1" x14ac:dyDescent="0.5">
      <c r="A164"/>
    </row>
    <row r="165" spans="1:1" x14ac:dyDescent="0.5">
      <c r="A165"/>
    </row>
    <row r="166" spans="1:1" x14ac:dyDescent="0.5">
      <c r="A166"/>
    </row>
    <row r="167" spans="1:1" x14ac:dyDescent="0.5">
      <c r="A167"/>
    </row>
    <row r="168" spans="1:1" x14ac:dyDescent="0.5">
      <c r="A168"/>
    </row>
    <row r="169" spans="1:1" x14ac:dyDescent="0.5">
      <c r="A169"/>
    </row>
    <row r="170" spans="1:1" x14ac:dyDescent="0.5">
      <c r="A170"/>
    </row>
    <row r="171" spans="1:1" x14ac:dyDescent="0.5">
      <c r="A171"/>
    </row>
    <row r="172" spans="1:1" x14ac:dyDescent="0.5">
      <c r="A172"/>
    </row>
    <row r="173" spans="1:1" x14ac:dyDescent="0.5">
      <c r="A173"/>
    </row>
    <row r="174" spans="1:1" x14ac:dyDescent="0.5">
      <c r="A174"/>
    </row>
    <row r="175" spans="1:1" x14ac:dyDescent="0.5">
      <c r="A175"/>
    </row>
    <row r="176" spans="1:1" x14ac:dyDescent="0.5">
      <c r="A176"/>
    </row>
    <row r="177" spans="1:1" x14ac:dyDescent="0.5">
      <c r="A177"/>
    </row>
    <row r="178" spans="1:1" x14ac:dyDescent="0.5">
      <c r="A178"/>
    </row>
    <row r="179" spans="1:1" x14ac:dyDescent="0.5">
      <c r="A179"/>
    </row>
    <row r="180" spans="1:1" x14ac:dyDescent="0.5">
      <c r="A180"/>
    </row>
    <row r="181" spans="1:1" x14ac:dyDescent="0.5">
      <c r="A181"/>
    </row>
    <row r="182" spans="1:1" x14ac:dyDescent="0.5">
      <c r="A182"/>
    </row>
    <row r="183" spans="1:1" x14ac:dyDescent="0.5">
      <c r="A183"/>
    </row>
    <row r="184" spans="1:1" x14ac:dyDescent="0.5">
      <c r="A184"/>
    </row>
    <row r="185" spans="1:1" x14ac:dyDescent="0.5">
      <c r="A185"/>
    </row>
    <row r="186" spans="1:1" x14ac:dyDescent="0.5">
      <c r="A186"/>
    </row>
    <row r="187" spans="1:1" x14ac:dyDescent="0.5">
      <c r="A187"/>
    </row>
    <row r="188" spans="1:1" x14ac:dyDescent="0.5">
      <c r="A188"/>
    </row>
    <row r="189" spans="1:1" x14ac:dyDescent="0.5">
      <c r="A189"/>
    </row>
    <row r="190" spans="1:1" x14ac:dyDescent="0.5">
      <c r="A190"/>
    </row>
    <row r="191" spans="1:1" x14ac:dyDescent="0.5">
      <c r="A191"/>
    </row>
    <row r="192" spans="1:1" x14ac:dyDescent="0.5">
      <c r="A192"/>
    </row>
    <row r="193" spans="1:1" x14ac:dyDescent="0.5">
      <c r="A193"/>
    </row>
    <row r="194" spans="1:1" x14ac:dyDescent="0.5">
      <c r="A194"/>
    </row>
    <row r="195" spans="1:1" x14ac:dyDescent="0.5">
      <c r="A195"/>
    </row>
    <row r="196" spans="1:1" x14ac:dyDescent="0.5">
      <c r="A196"/>
    </row>
    <row r="197" spans="1:1" x14ac:dyDescent="0.5">
      <c r="A197"/>
    </row>
    <row r="198" spans="1:1" x14ac:dyDescent="0.5">
      <c r="A198"/>
    </row>
    <row r="199" spans="1:1" x14ac:dyDescent="0.5">
      <c r="A199"/>
    </row>
    <row r="200" spans="1:1" x14ac:dyDescent="0.5">
      <c r="A200"/>
    </row>
    <row r="201" spans="1:1" x14ac:dyDescent="0.5">
      <c r="A201"/>
    </row>
    <row r="202" spans="1:1" x14ac:dyDescent="0.5">
      <c r="A202"/>
    </row>
    <row r="203" spans="1:1" x14ac:dyDescent="0.5">
      <c r="A203"/>
    </row>
    <row r="204" spans="1:1" x14ac:dyDescent="0.5">
      <c r="A204"/>
    </row>
    <row r="205" spans="1:1" x14ac:dyDescent="0.5">
      <c r="A205"/>
    </row>
    <row r="206" spans="1:1" x14ac:dyDescent="0.5">
      <c r="A206"/>
    </row>
    <row r="207" spans="1:1" x14ac:dyDescent="0.5">
      <c r="A207"/>
    </row>
    <row r="208" spans="1:1" x14ac:dyDescent="0.5">
      <c r="A208"/>
    </row>
    <row r="209" spans="1:1" x14ac:dyDescent="0.5">
      <c r="A209"/>
    </row>
    <row r="210" spans="1:1" x14ac:dyDescent="0.5">
      <c r="A210"/>
    </row>
    <row r="211" spans="1:1" x14ac:dyDescent="0.5">
      <c r="A211"/>
    </row>
    <row r="212" spans="1:1" x14ac:dyDescent="0.5">
      <c r="A212"/>
    </row>
    <row r="213" spans="1:1" x14ac:dyDescent="0.5">
      <c r="A213"/>
    </row>
    <row r="214" spans="1:1" x14ac:dyDescent="0.5">
      <c r="A214"/>
    </row>
    <row r="215" spans="1:1" x14ac:dyDescent="0.5">
      <c r="A215"/>
    </row>
    <row r="216" spans="1:1" x14ac:dyDescent="0.5">
      <c r="A216"/>
    </row>
    <row r="217" spans="1:1" x14ac:dyDescent="0.5">
      <c r="A217"/>
    </row>
    <row r="218" spans="1:1" x14ac:dyDescent="0.5">
      <c r="A218"/>
    </row>
    <row r="219" spans="1:1" x14ac:dyDescent="0.5">
      <c r="A219"/>
    </row>
    <row r="220" spans="1:1" x14ac:dyDescent="0.5">
      <c r="A220"/>
    </row>
    <row r="221" spans="1:1" x14ac:dyDescent="0.5">
      <c r="A221"/>
    </row>
    <row r="222" spans="1:1" x14ac:dyDescent="0.5">
      <c r="A222"/>
    </row>
    <row r="223" spans="1:1" x14ac:dyDescent="0.5">
      <c r="A223"/>
    </row>
    <row r="224" spans="1:1" x14ac:dyDescent="0.5">
      <c r="A224"/>
    </row>
    <row r="225" spans="1:1" x14ac:dyDescent="0.5">
      <c r="A225"/>
    </row>
    <row r="226" spans="1:1" x14ac:dyDescent="0.5">
      <c r="A226"/>
    </row>
    <row r="227" spans="1:1" x14ac:dyDescent="0.5">
      <c r="A227"/>
    </row>
    <row r="228" spans="1:1" x14ac:dyDescent="0.5">
      <c r="A228"/>
    </row>
    <row r="229" spans="1:1" x14ac:dyDescent="0.5">
      <c r="A229"/>
    </row>
    <row r="230" spans="1:1" x14ac:dyDescent="0.5">
      <c r="A230"/>
    </row>
    <row r="231" spans="1:1" x14ac:dyDescent="0.5">
      <c r="A231"/>
    </row>
    <row r="232" spans="1:1" x14ac:dyDescent="0.5">
      <c r="A232"/>
    </row>
    <row r="233" spans="1:1" x14ac:dyDescent="0.5">
      <c r="A233"/>
    </row>
    <row r="234" spans="1:1" x14ac:dyDescent="0.5">
      <c r="A234"/>
    </row>
    <row r="235" spans="1:1" x14ac:dyDescent="0.5">
      <c r="A235"/>
    </row>
    <row r="236" spans="1:1" x14ac:dyDescent="0.5">
      <c r="A236"/>
    </row>
    <row r="237" spans="1:1" x14ac:dyDescent="0.5">
      <c r="A237"/>
    </row>
    <row r="238" spans="1:1" x14ac:dyDescent="0.5">
      <c r="A238"/>
    </row>
    <row r="239" spans="1:1" x14ac:dyDescent="0.5">
      <c r="A239"/>
    </row>
    <row r="240" spans="1:1" x14ac:dyDescent="0.5">
      <c r="A240"/>
    </row>
    <row r="241" spans="1:1" x14ac:dyDescent="0.5">
      <c r="A241"/>
    </row>
    <row r="242" spans="1:1" x14ac:dyDescent="0.5">
      <c r="A242"/>
    </row>
    <row r="243" spans="1:1" x14ac:dyDescent="0.5">
      <c r="A243"/>
    </row>
    <row r="244" spans="1:1" x14ac:dyDescent="0.5">
      <c r="A244"/>
    </row>
    <row r="245" spans="1:1" x14ac:dyDescent="0.5">
      <c r="A245"/>
    </row>
    <row r="246" spans="1:1" x14ac:dyDescent="0.5">
      <c r="A246"/>
    </row>
    <row r="247" spans="1:1" x14ac:dyDescent="0.5">
      <c r="A247"/>
    </row>
    <row r="248" spans="1:1" x14ac:dyDescent="0.5">
      <c r="A248"/>
    </row>
    <row r="249" spans="1:1" x14ac:dyDescent="0.5">
      <c r="A249"/>
    </row>
    <row r="250" spans="1:1" x14ac:dyDescent="0.5">
      <c r="A250"/>
    </row>
    <row r="251" spans="1:1" x14ac:dyDescent="0.5">
      <c r="A251"/>
    </row>
    <row r="252" spans="1:1" x14ac:dyDescent="0.5">
      <c r="A252"/>
    </row>
    <row r="253" spans="1:1" x14ac:dyDescent="0.5">
      <c r="A253"/>
    </row>
    <row r="254" spans="1:1" x14ac:dyDescent="0.5">
      <c r="A254"/>
    </row>
    <row r="255" spans="1:1" x14ac:dyDescent="0.5">
      <c r="A255"/>
    </row>
    <row r="256" spans="1:1" x14ac:dyDescent="0.5">
      <c r="A256"/>
    </row>
    <row r="257" spans="1:1" x14ac:dyDescent="0.5">
      <c r="A257"/>
    </row>
    <row r="258" spans="1:1" x14ac:dyDescent="0.5">
      <c r="A258"/>
    </row>
    <row r="259" spans="1:1" x14ac:dyDescent="0.5">
      <c r="A259"/>
    </row>
    <row r="260" spans="1:1" x14ac:dyDescent="0.5">
      <c r="A260"/>
    </row>
    <row r="261" spans="1:1" x14ac:dyDescent="0.5">
      <c r="A261"/>
    </row>
    <row r="262" spans="1:1" x14ac:dyDescent="0.5">
      <c r="A262"/>
    </row>
    <row r="263" spans="1:1" x14ac:dyDescent="0.5">
      <c r="A263"/>
    </row>
    <row r="264" spans="1:1" x14ac:dyDescent="0.5">
      <c r="A264"/>
    </row>
    <row r="265" spans="1:1" x14ac:dyDescent="0.5">
      <c r="A265"/>
    </row>
    <row r="266" spans="1:1" x14ac:dyDescent="0.5">
      <c r="A266"/>
    </row>
    <row r="267" spans="1:1" x14ac:dyDescent="0.5">
      <c r="A267"/>
    </row>
    <row r="268" spans="1:1" x14ac:dyDescent="0.5">
      <c r="A268"/>
    </row>
    <row r="269" spans="1:1" x14ac:dyDescent="0.5">
      <c r="A269"/>
    </row>
    <row r="270" spans="1:1" x14ac:dyDescent="0.5">
      <c r="A270"/>
    </row>
    <row r="271" spans="1:1" x14ac:dyDescent="0.5">
      <c r="A271"/>
    </row>
    <row r="272" spans="1:1" x14ac:dyDescent="0.5">
      <c r="A272"/>
    </row>
    <row r="273" spans="1:1" x14ac:dyDescent="0.5">
      <c r="A273"/>
    </row>
    <row r="274" spans="1:1" x14ac:dyDescent="0.5">
      <c r="A274"/>
    </row>
    <row r="275" spans="1:1" x14ac:dyDescent="0.5">
      <c r="A275"/>
    </row>
    <row r="276" spans="1:1" x14ac:dyDescent="0.5">
      <c r="A276"/>
    </row>
    <row r="277" spans="1:1" x14ac:dyDescent="0.5">
      <c r="A277"/>
    </row>
    <row r="278" spans="1:1" x14ac:dyDescent="0.5">
      <c r="A278"/>
    </row>
    <row r="279" spans="1:1" x14ac:dyDescent="0.5">
      <c r="A279"/>
    </row>
    <row r="280" spans="1:1" x14ac:dyDescent="0.5">
      <c r="A280"/>
    </row>
    <row r="281" spans="1:1" x14ac:dyDescent="0.5">
      <c r="A281"/>
    </row>
    <row r="282" spans="1:1" x14ac:dyDescent="0.5">
      <c r="A282"/>
    </row>
    <row r="283" spans="1:1" x14ac:dyDescent="0.5">
      <c r="A283"/>
    </row>
    <row r="284" spans="1:1" x14ac:dyDescent="0.5">
      <c r="A284"/>
    </row>
    <row r="285" spans="1:1" x14ac:dyDescent="0.5">
      <c r="A285"/>
    </row>
    <row r="286" spans="1:1" x14ac:dyDescent="0.5">
      <c r="A286"/>
    </row>
    <row r="287" spans="1:1" x14ac:dyDescent="0.5">
      <c r="A287"/>
    </row>
    <row r="288" spans="1:1" x14ac:dyDescent="0.5">
      <c r="A288"/>
    </row>
    <row r="289" spans="1:1" x14ac:dyDescent="0.5">
      <c r="A289"/>
    </row>
    <row r="290" spans="1:1" x14ac:dyDescent="0.5">
      <c r="A290"/>
    </row>
    <row r="291" spans="1:1" x14ac:dyDescent="0.5">
      <c r="A291"/>
    </row>
    <row r="292" spans="1:1" x14ac:dyDescent="0.5">
      <c r="A292"/>
    </row>
    <row r="293" spans="1:1" x14ac:dyDescent="0.5">
      <c r="A293"/>
    </row>
    <row r="294" spans="1:1" x14ac:dyDescent="0.5">
      <c r="A294"/>
    </row>
    <row r="295" spans="1:1" x14ac:dyDescent="0.5">
      <c r="A295"/>
    </row>
    <row r="296" spans="1:1" x14ac:dyDescent="0.5">
      <c r="A296"/>
    </row>
    <row r="297" spans="1:1" x14ac:dyDescent="0.5">
      <c r="A297"/>
    </row>
    <row r="298" spans="1:1" x14ac:dyDescent="0.5">
      <c r="A298"/>
    </row>
    <row r="299" spans="1:1" x14ac:dyDescent="0.5">
      <c r="A299"/>
    </row>
    <row r="300" spans="1:1" x14ac:dyDescent="0.5">
      <c r="A300"/>
    </row>
    <row r="301" spans="1:1" x14ac:dyDescent="0.5">
      <c r="A301"/>
    </row>
    <row r="302" spans="1:1" x14ac:dyDescent="0.5">
      <c r="A302"/>
    </row>
    <row r="303" spans="1:1" x14ac:dyDescent="0.5">
      <c r="A303"/>
    </row>
    <row r="304" spans="1:1" x14ac:dyDescent="0.5">
      <c r="A304"/>
    </row>
    <row r="305" spans="1:1" x14ac:dyDescent="0.5">
      <c r="A305"/>
    </row>
    <row r="306" spans="1:1" x14ac:dyDescent="0.5">
      <c r="A306"/>
    </row>
    <row r="307" spans="1:1" x14ac:dyDescent="0.5">
      <c r="A307"/>
    </row>
    <row r="308" spans="1:1" x14ac:dyDescent="0.5">
      <c r="A308"/>
    </row>
    <row r="309" spans="1:1" x14ac:dyDescent="0.5">
      <c r="A309"/>
    </row>
    <row r="310" spans="1:1" x14ac:dyDescent="0.5">
      <c r="A310"/>
    </row>
    <row r="311" spans="1:1" x14ac:dyDescent="0.5">
      <c r="A311"/>
    </row>
    <row r="312" spans="1:1" x14ac:dyDescent="0.5">
      <c r="A312"/>
    </row>
    <row r="313" spans="1:1" x14ac:dyDescent="0.5">
      <c r="A313"/>
    </row>
    <row r="314" spans="1:1" x14ac:dyDescent="0.5">
      <c r="A314"/>
    </row>
    <row r="315" spans="1:1" x14ac:dyDescent="0.5">
      <c r="A315"/>
    </row>
    <row r="316" spans="1:1" x14ac:dyDescent="0.5">
      <c r="A316"/>
    </row>
    <row r="317" spans="1:1" x14ac:dyDescent="0.5">
      <c r="A317"/>
    </row>
    <row r="318" spans="1:1" x14ac:dyDescent="0.5">
      <c r="A318"/>
    </row>
    <row r="319" spans="1:1" x14ac:dyDescent="0.5">
      <c r="A319"/>
    </row>
    <row r="320" spans="1:1" x14ac:dyDescent="0.5">
      <c r="A320"/>
    </row>
    <row r="321" spans="1:1" x14ac:dyDescent="0.5">
      <c r="A321"/>
    </row>
    <row r="322" spans="1:1" x14ac:dyDescent="0.5">
      <c r="A322"/>
    </row>
    <row r="323" spans="1:1" x14ac:dyDescent="0.5">
      <c r="A323"/>
    </row>
    <row r="324" spans="1:1" x14ac:dyDescent="0.5">
      <c r="A324"/>
    </row>
    <row r="325" spans="1:1" x14ac:dyDescent="0.5">
      <c r="A325"/>
    </row>
    <row r="326" spans="1:1" x14ac:dyDescent="0.5">
      <c r="A326"/>
    </row>
    <row r="327" spans="1:1" x14ac:dyDescent="0.5">
      <c r="A327"/>
    </row>
    <row r="328" spans="1:1" x14ac:dyDescent="0.5">
      <c r="A328"/>
    </row>
    <row r="329" spans="1:1" x14ac:dyDescent="0.5">
      <c r="A329"/>
    </row>
    <row r="330" spans="1:1" x14ac:dyDescent="0.5">
      <c r="A330"/>
    </row>
    <row r="331" spans="1:1" x14ac:dyDescent="0.5">
      <c r="A331"/>
    </row>
    <row r="332" spans="1:1" x14ac:dyDescent="0.5">
      <c r="A332"/>
    </row>
    <row r="333" spans="1:1" x14ac:dyDescent="0.5">
      <c r="A333"/>
    </row>
    <row r="334" spans="1:1" x14ac:dyDescent="0.5">
      <c r="A334"/>
    </row>
    <row r="335" spans="1:1" x14ac:dyDescent="0.5">
      <c r="A335"/>
    </row>
    <row r="336" spans="1:1" x14ac:dyDescent="0.5">
      <c r="A336"/>
    </row>
    <row r="337" spans="1:1" x14ac:dyDescent="0.5">
      <c r="A337"/>
    </row>
    <row r="338" spans="1:1" x14ac:dyDescent="0.5">
      <c r="A338"/>
    </row>
    <row r="339" spans="1:1" x14ac:dyDescent="0.5">
      <c r="A339"/>
    </row>
    <row r="340" spans="1:1" x14ac:dyDescent="0.5">
      <c r="A340"/>
    </row>
    <row r="341" spans="1:1" x14ac:dyDescent="0.5">
      <c r="A341"/>
    </row>
    <row r="342" spans="1:1" x14ac:dyDescent="0.5">
      <c r="A342"/>
    </row>
    <row r="343" spans="1:1" x14ac:dyDescent="0.5">
      <c r="A343"/>
    </row>
    <row r="344" spans="1:1" x14ac:dyDescent="0.5">
      <c r="A344"/>
    </row>
    <row r="345" spans="1:1" x14ac:dyDescent="0.5">
      <c r="A345"/>
    </row>
    <row r="346" spans="1:1" x14ac:dyDescent="0.5">
      <c r="A346"/>
    </row>
    <row r="347" spans="1:1" x14ac:dyDescent="0.5">
      <c r="A347"/>
    </row>
    <row r="348" spans="1:1" x14ac:dyDescent="0.5">
      <c r="A348"/>
    </row>
    <row r="349" spans="1:1" x14ac:dyDescent="0.5">
      <c r="A349"/>
    </row>
    <row r="350" spans="1:1" x14ac:dyDescent="0.5">
      <c r="A350"/>
    </row>
    <row r="351" spans="1:1" x14ac:dyDescent="0.5">
      <c r="A351"/>
    </row>
    <row r="352" spans="1:1" x14ac:dyDescent="0.5">
      <c r="A352"/>
    </row>
    <row r="353" spans="1:1" x14ac:dyDescent="0.5">
      <c r="A353"/>
    </row>
    <row r="354" spans="1:1" x14ac:dyDescent="0.5">
      <c r="A354"/>
    </row>
    <row r="355" spans="1:1" x14ac:dyDescent="0.5">
      <c r="A355"/>
    </row>
    <row r="356" spans="1:1" x14ac:dyDescent="0.5">
      <c r="A356"/>
    </row>
    <row r="357" spans="1:1" x14ac:dyDescent="0.5">
      <c r="A3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71C0-C6BC-4F82-ACE9-4977C7AE8239}">
  <dimension ref="A1:Y34"/>
  <sheetViews>
    <sheetView showGridLines="0" tabSelected="1" zoomScale="70" zoomScaleNormal="100" workbookViewId="0">
      <selection activeCell="Q31" sqref="Q31"/>
    </sheetView>
  </sheetViews>
  <sheetFormatPr defaultRowHeight="18" x14ac:dyDescent="0.5"/>
  <cols>
    <col min="1" max="3" width="8.88671875" style="42"/>
    <col min="4" max="4" width="9.33203125" style="42" customWidth="1"/>
    <col min="5" max="5" width="13.109375" style="42" customWidth="1"/>
    <col min="6" max="18" width="8.88671875" style="42"/>
    <col min="19" max="19" width="10.33203125" style="42" customWidth="1"/>
    <col min="20" max="20" width="8.77734375" style="42" customWidth="1"/>
    <col min="21" max="23" width="8.88671875" style="42"/>
    <col min="24" max="24" width="6.6640625" style="42" customWidth="1"/>
    <col min="25" max="16384" width="8.88671875" style="42"/>
  </cols>
  <sheetData>
    <row r="1" spans="1:25" s="41" customFormat="1" ht="39" customHeight="1" x14ac:dyDescent="0.8">
      <c r="A1" s="40" t="s">
        <v>1078</v>
      </c>
    </row>
    <row r="2" spans="1:25" ht="8.4" customHeight="1" x14ac:dyDescent="0.5"/>
    <row r="3" spans="1:25" hidden="1" x14ac:dyDescent="0.5"/>
    <row r="16" spans="1:25" x14ac:dyDescent="0.5">
      <c r="S16" s="36"/>
      <c r="T16" s="37" t="str" cm="1">
        <f t="array" ref="T16:X16">pivot!C63:G63</f>
        <v>R01</v>
      </c>
      <c r="U16" s="37" t="str">
        <v>R02</v>
      </c>
      <c r="V16" s="37" t="str">
        <v>R03</v>
      </c>
      <c r="W16" s="37" t="str">
        <v>R04</v>
      </c>
      <c r="X16" s="37" t="str">
        <v>R05</v>
      </c>
      <c r="Y16" s="36" t="s">
        <v>1077</v>
      </c>
    </row>
    <row r="17" spans="19:25" x14ac:dyDescent="0.5">
      <c r="S17" s="36" t="str" cm="1">
        <f t="array" ref="S17:Y34">IF(pivot!B64:H81="","",pivot!B64:H81)</f>
        <v>Cincinnati</v>
      </c>
      <c r="T17" s="38" t="str">
        <v/>
      </c>
      <c r="U17" s="38" t="str">
        <v/>
      </c>
      <c r="V17" s="38" t="str">
        <v/>
      </c>
      <c r="W17" s="38" t="str">
        <v/>
      </c>
      <c r="X17" s="38" t="str">
        <v/>
      </c>
      <c r="Y17" s="39" t="str">
        <v/>
      </c>
    </row>
    <row r="18" spans="19:25" x14ac:dyDescent="0.5">
      <c r="S18" s="36" t="str">
        <v>C0003</v>
      </c>
      <c r="T18" s="38">
        <v>891</v>
      </c>
      <c r="U18" s="38">
        <v>1332</v>
      </c>
      <c r="V18" s="38">
        <v>1282</v>
      </c>
      <c r="W18" s="38">
        <v>739</v>
      </c>
      <c r="X18" s="38">
        <v>560</v>
      </c>
      <c r="Y18" s="39">
        <v>4804</v>
      </c>
    </row>
    <row r="19" spans="19:25" x14ac:dyDescent="0.5">
      <c r="S19" s="36" t="str">
        <v>C0004</v>
      </c>
      <c r="T19" s="38">
        <v>1991</v>
      </c>
      <c r="U19" s="38">
        <v>1886</v>
      </c>
      <c r="V19" s="38">
        <v>1206</v>
      </c>
      <c r="W19" s="38">
        <v>884</v>
      </c>
      <c r="X19" s="38">
        <v>1722</v>
      </c>
      <c r="Y19" s="39">
        <v>7689</v>
      </c>
    </row>
    <row r="20" spans="19:25" x14ac:dyDescent="0.5">
      <c r="S20" s="36" t="str">
        <v>C0011</v>
      </c>
      <c r="T20" s="38">
        <v>1163</v>
      </c>
      <c r="U20" s="38">
        <v>1180</v>
      </c>
      <c r="V20" s="38">
        <v>1616</v>
      </c>
      <c r="W20" s="38">
        <v>1043</v>
      </c>
      <c r="X20" s="38">
        <v>1747</v>
      </c>
      <c r="Y20" s="39">
        <v>6749</v>
      </c>
    </row>
    <row r="21" spans="19:25" x14ac:dyDescent="0.5">
      <c r="S21" s="36" t="str">
        <v>C0012</v>
      </c>
      <c r="T21" s="38">
        <v>1438</v>
      </c>
      <c r="U21" s="38">
        <v>1616</v>
      </c>
      <c r="V21" s="38">
        <v>866</v>
      </c>
      <c r="W21" s="38">
        <v>829</v>
      </c>
      <c r="X21" s="38">
        <v>2070</v>
      </c>
      <c r="Y21" s="39">
        <v>6819</v>
      </c>
    </row>
    <row r="22" spans="19:25" x14ac:dyDescent="0.5">
      <c r="S22" s="36" t="str">
        <v>Cleveland</v>
      </c>
      <c r="T22" s="38" t="str">
        <v/>
      </c>
      <c r="U22" s="38" t="str">
        <v/>
      </c>
      <c r="V22" s="38" t="str">
        <v/>
      </c>
      <c r="W22" s="38" t="str">
        <v/>
      </c>
      <c r="X22" s="38" t="str">
        <v/>
      </c>
      <c r="Y22" s="39" t="str">
        <v/>
      </c>
    </row>
    <row r="23" spans="19:25" x14ac:dyDescent="0.5">
      <c r="S23" s="36" t="str">
        <v>C0002</v>
      </c>
      <c r="T23" s="38">
        <v>1233</v>
      </c>
      <c r="U23" s="38">
        <v>223</v>
      </c>
      <c r="V23" s="38">
        <v>1680</v>
      </c>
      <c r="W23" s="38">
        <v>990</v>
      </c>
      <c r="X23" s="38">
        <v>1508</v>
      </c>
      <c r="Y23" s="39">
        <v>5634</v>
      </c>
    </row>
    <row r="24" spans="19:25" x14ac:dyDescent="0.5">
      <c r="S24" s="36" t="str">
        <v>C0007</v>
      </c>
      <c r="T24" s="38">
        <v>1598</v>
      </c>
      <c r="U24" s="38">
        <v>1907</v>
      </c>
      <c r="V24" s="38">
        <v>869</v>
      </c>
      <c r="W24" s="38">
        <v>1426</v>
      </c>
      <c r="X24" s="38">
        <v>1416</v>
      </c>
      <c r="Y24" s="39">
        <v>7216</v>
      </c>
    </row>
    <row r="25" spans="19:25" x14ac:dyDescent="0.5">
      <c r="S25" s="36" t="str">
        <v>C0008</v>
      </c>
      <c r="T25" s="38">
        <v>900</v>
      </c>
      <c r="U25" s="38">
        <v>1016</v>
      </c>
      <c r="V25" s="38">
        <v>960</v>
      </c>
      <c r="W25" s="38">
        <v>940</v>
      </c>
      <c r="X25" s="38">
        <v>1193</v>
      </c>
      <c r="Y25" s="39">
        <v>5009</v>
      </c>
    </row>
    <row r="26" spans="19:25" x14ac:dyDescent="0.5">
      <c r="S26" s="36" t="str">
        <v>C0010</v>
      </c>
      <c r="T26" s="38">
        <v>900</v>
      </c>
      <c r="U26" s="38">
        <v>1470</v>
      </c>
      <c r="V26" s="38">
        <v>1617</v>
      </c>
      <c r="W26" s="38">
        <v>1314</v>
      </c>
      <c r="X26" s="38">
        <v>941</v>
      </c>
      <c r="Y26" s="39">
        <v>6242</v>
      </c>
    </row>
    <row r="27" spans="19:25" x14ac:dyDescent="0.5">
      <c r="S27" s="36" t="str">
        <v>C0013</v>
      </c>
      <c r="T27" s="38">
        <v>1255</v>
      </c>
      <c r="U27" s="38">
        <v>516</v>
      </c>
      <c r="V27" s="38">
        <v>1874</v>
      </c>
      <c r="W27" s="38">
        <v>1863</v>
      </c>
      <c r="X27" s="38">
        <v>1722</v>
      </c>
      <c r="Y27" s="39">
        <v>7230</v>
      </c>
    </row>
    <row r="28" spans="19:25" x14ac:dyDescent="0.5">
      <c r="S28" s="36" t="str">
        <v>C0015</v>
      </c>
      <c r="T28" s="38">
        <v>1138</v>
      </c>
      <c r="U28" s="38">
        <v>1898</v>
      </c>
      <c r="V28" s="38">
        <v>1482</v>
      </c>
      <c r="W28" s="38">
        <v>846</v>
      </c>
      <c r="X28" s="38">
        <v>1154</v>
      </c>
      <c r="Y28" s="39">
        <v>6518</v>
      </c>
    </row>
    <row r="29" spans="19:25" x14ac:dyDescent="0.5">
      <c r="S29" s="36" t="str">
        <v>Columbus</v>
      </c>
      <c r="T29" s="38" t="str">
        <v/>
      </c>
      <c r="U29" s="38" t="str">
        <v/>
      </c>
      <c r="V29" s="38" t="str">
        <v/>
      </c>
      <c r="W29" s="38" t="str">
        <v/>
      </c>
      <c r="X29" s="38" t="str">
        <v/>
      </c>
      <c r="Y29" s="39" t="str">
        <v/>
      </c>
    </row>
    <row r="30" spans="19:25" x14ac:dyDescent="0.5">
      <c r="S30" s="36" t="str">
        <v>C0001</v>
      </c>
      <c r="T30" s="38">
        <v>1655</v>
      </c>
      <c r="U30" s="38">
        <v>805</v>
      </c>
      <c r="V30" s="38">
        <v>2263</v>
      </c>
      <c r="W30" s="38">
        <v>987</v>
      </c>
      <c r="X30" s="38">
        <v>1075</v>
      </c>
      <c r="Y30" s="39">
        <v>6785</v>
      </c>
    </row>
    <row r="31" spans="19:25" x14ac:dyDescent="0.5">
      <c r="S31" s="36" t="str">
        <v>C0005</v>
      </c>
      <c r="T31" s="38">
        <v>1104</v>
      </c>
      <c r="U31" s="38">
        <v>2280</v>
      </c>
      <c r="V31" s="38">
        <v>1445</v>
      </c>
      <c r="W31" s="38">
        <v>1722</v>
      </c>
      <c r="X31" s="38">
        <v>1196</v>
      </c>
      <c r="Y31" s="39">
        <v>7747</v>
      </c>
    </row>
    <row r="32" spans="19:25" x14ac:dyDescent="0.5">
      <c r="S32" s="36" t="str">
        <v>C0006</v>
      </c>
      <c r="T32" s="38">
        <v>372</v>
      </c>
      <c r="U32" s="38">
        <v>1818</v>
      </c>
      <c r="V32" s="38">
        <v>1346</v>
      </c>
      <c r="W32" s="38">
        <v>1156</v>
      </c>
      <c r="X32" s="38">
        <v>1484</v>
      </c>
      <c r="Y32" s="39">
        <v>6176</v>
      </c>
    </row>
    <row r="33" spans="19:25" x14ac:dyDescent="0.5">
      <c r="S33" s="36" t="str">
        <v>C0009</v>
      </c>
      <c r="T33" s="38">
        <v>1415</v>
      </c>
      <c r="U33" s="38">
        <v>1271</v>
      </c>
      <c r="V33" s="38">
        <v>1214</v>
      </c>
      <c r="W33" s="38">
        <v>1135</v>
      </c>
      <c r="X33" s="38">
        <v>1566</v>
      </c>
      <c r="Y33" s="39">
        <v>6601</v>
      </c>
    </row>
    <row r="34" spans="19:25" x14ac:dyDescent="0.5">
      <c r="S34" s="36" t="str">
        <v>C0014</v>
      </c>
      <c r="T34" s="38">
        <v>1362</v>
      </c>
      <c r="U34" s="38">
        <v>1363</v>
      </c>
      <c r="V34" s="38">
        <v>1152</v>
      </c>
      <c r="W34" s="38">
        <v>777</v>
      </c>
      <c r="X34" s="38">
        <v>750</v>
      </c>
      <c r="Y34" s="39">
        <v>5404</v>
      </c>
    </row>
  </sheetData>
  <conditionalFormatting sqref="T18:X34">
    <cfRule type="dataBar" priority="7">
      <dataBar>
        <cfvo type="num" val="0"/>
        <cfvo type="formula" val="MAX($T$18:$X$34)*2"/>
        <color rgb="FFFF555A"/>
      </dataBar>
      <extLst>
        <ext xmlns:x14="http://schemas.microsoft.com/office/spreadsheetml/2009/9/main" uri="{B025F937-C7B1-47D3-B67F-A62EFF666E3E}">
          <x14:id>{A5290869-4221-4EEA-84F9-C2BDAE3927B4}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5290869-4221-4EEA-84F9-C2BDAE3927B4}">
            <x14:dataBar minLength="0" maxLength="100" border="1" gradient="0" negativeBarBorderColorSameAsPositive="0">
              <x14:cfvo type="num">
                <xm:f>0</xm:f>
              </x14:cfvo>
              <x14:cfvo type="formula">
                <xm:f>MAX($T$18:$X$34)*2</xm:f>
              </x14:cfvo>
              <x14:borderColor rgb="FFFF555A"/>
              <x14:negativeFillColor rgb="FFFF0000"/>
              <x14:negativeBorderColor rgb="FFFF0000"/>
              <x14:axisColor rgb="FF000000"/>
            </x14:dataBar>
          </x14:cfRule>
          <xm:sqref>T18:X34</xm:sqref>
        </x14:conditionalFormatting>
        <x14:conditionalFormatting xmlns:xm="http://schemas.microsoft.com/office/excel/2006/main">
          <x14:cfRule type="expression" priority="8" id="{4A0A4F79-C8FC-479A-BF97-30E4CD6A49E3}">
            <xm:f>S$17=pivot!$D$51</xm:f>
            <x14:dxf/>
          </x14:cfRule>
          <xm:sqref>S17:X34</xm:sqref>
        </x14:conditionalFormatting>
        <x14:conditionalFormatting xmlns:xm="http://schemas.microsoft.com/office/excel/2006/main">
          <x14:cfRule type="expression" priority="10" id="{EB82FF75-1DAC-44E7-BDED-4237D9480D22}">
            <xm:f>T$16=pivot!$D$52:$D$56</xm:f>
            <x14:dxf>
              <fill>
                <patternFill>
                  <bgColor theme="4" tint="0.39994506668294322"/>
                </patternFill>
              </fill>
              <border>
                <left style="thin">
                  <color auto="1"/>
                </left>
                <right style="thin">
                  <color auto="1"/>
                </right>
                <top style="thin">
                  <color auto="1"/>
                </top>
                <bottom style="thin">
                  <color auto="1"/>
                </bottom>
                <vertical/>
                <horizontal/>
              </border>
            </x14:dxf>
          </x14:cfRule>
          <x14:cfRule type="expression" priority="11" id="{97583EAC-55F6-4F77-8142-99D90207E25B}">
            <xm:f>T$16=pivot!$D$56</xm:f>
            <x14:dxf>
              <fill>
                <patternFill>
                  <bgColor theme="4" tint="0.39994506668294322"/>
                </patternFill>
              </fill>
              <border>
                <left style="thin">
                  <color auto="1"/>
                </left>
                <right style="thin">
                  <color auto="1"/>
                </right>
                <top style="thin">
                  <color auto="1"/>
                </top>
                <bottom style="thin">
                  <color auto="1"/>
                </bottom>
                <vertical/>
                <horizontal/>
              </border>
            </x14:dxf>
          </x14:cfRule>
          <xm:sqref>T16:X34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D12" sqref="D12"/>
    </sheetView>
  </sheetViews>
  <sheetFormatPr defaultRowHeight="18" x14ac:dyDescent="0.5"/>
  <cols>
    <col min="5" max="5" width="11" customWidth="1"/>
    <col min="6" max="6" width="11.44140625" customWidth="1"/>
  </cols>
  <sheetData>
    <row r="2" spans="5:6" x14ac:dyDescent="0.5">
      <c r="E2" t="s">
        <v>1040</v>
      </c>
      <c r="F2" t="s">
        <v>1041</v>
      </c>
    </row>
    <row r="3" spans="5:6" ht="25.5" customHeight="1" x14ac:dyDescent="0.5">
      <c r="E3" t="s">
        <v>11</v>
      </c>
      <c r="F3" t="e" vm="1">
        <v>#VALUE!</v>
      </c>
    </row>
    <row r="4" spans="5:6" ht="25.5" customHeight="1" x14ac:dyDescent="0.5">
      <c r="E4" t="s">
        <v>9</v>
      </c>
      <c r="F4" t="e" vm="2">
        <v>#VALUE!</v>
      </c>
    </row>
    <row r="5" spans="5:6" ht="25.5" customHeight="1" x14ac:dyDescent="0.5">
      <c r="E5" t="s">
        <v>6</v>
      </c>
      <c r="F5" t="e" vm="3">
        <v>#VALUE!</v>
      </c>
    </row>
    <row r="6" spans="5:6" ht="25.5" customHeight="1" x14ac:dyDescent="0.5">
      <c r="E6" t="s">
        <v>13</v>
      </c>
      <c r="F6" t="e" vm="4">
        <v>#VALUE!</v>
      </c>
    </row>
    <row r="7" spans="5:6" ht="25.5" customHeight="1" x14ac:dyDescent="0.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Soumya Ranjan Barik</cp:lastModifiedBy>
  <dcterms:created xsi:type="dcterms:W3CDTF">2021-03-14T20:21:32Z</dcterms:created>
  <dcterms:modified xsi:type="dcterms:W3CDTF">2025-07-27T16:15:38Z</dcterms:modified>
</cp:coreProperties>
</file>