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num\Documents\"/>
    </mc:Choice>
  </mc:AlternateContent>
  <bookViews>
    <workbookView xWindow="0" yWindow="0" windowWidth="24270" windowHeight="1119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8" i="1" l="1"/>
  <c r="N20" i="1" l="1"/>
  <c r="O20" i="1"/>
  <c r="O21" i="1" s="1"/>
  <c r="P20" i="1"/>
  <c r="N21" i="1"/>
  <c r="P21" i="1"/>
  <c r="L21" i="1"/>
  <c r="M21" i="1"/>
  <c r="M20" i="1"/>
  <c r="L20" i="1"/>
  <c r="H16" i="1"/>
  <c r="I16" i="1"/>
  <c r="J16" i="1"/>
  <c r="K16" i="1"/>
  <c r="L16" i="1"/>
  <c r="M16" i="1"/>
  <c r="G16" i="1"/>
  <c r="L18" i="1"/>
  <c r="K18" i="1"/>
  <c r="J18" i="1"/>
  <c r="I18" i="1"/>
  <c r="B18" i="1"/>
  <c r="C18" i="1"/>
  <c r="D18" i="1"/>
  <c r="E18" i="1"/>
  <c r="F18" i="1"/>
  <c r="G18" i="1"/>
  <c r="H18" i="1"/>
  <c r="L13" i="1"/>
  <c r="M13" i="1"/>
  <c r="N13" i="1"/>
  <c r="W13" i="1"/>
  <c r="X13" i="1"/>
  <c r="K13" i="1"/>
  <c r="L10" i="1"/>
  <c r="M10" i="1"/>
  <c r="N10" i="1"/>
  <c r="O10" i="1"/>
  <c r="P10" i="1"/>
  <c r="Q10" i="1"/>
  <c r="R10" i="1"/>
  <c r="S10" i="1"/>
  <c r="T10" i="1"/>
  <c r="U10" i="1"/>
  <c r="V10" i="1"/>
  <c r="K10" i="1"/>
  <c r="N12" i="1"/>
  <c r="O12" i="1"/>
  <c r="P12" i="1" s="1"/>
  <c r="Q12" i="1" s="1"/>
  <c r="R12" i="1" s="1"/>
  <c r="S12" i="1" s="1"/>
  <c r="T12" i="1" s="1"/>
  <c r="U12" i="1" s="1"/>
  <c r="V12" i="1" s="1"/>
  <c r="V13" i="1" s="1"/>
  <c r="M12" i="1"/>
  <c r="K12" i="1"/>
  <c r="U13" i="1" l="1"/>
  <c r="T13" i="1"/>
  <c r="S13" i="1"/>
  <c r="R13" i="1"/>
  <c r="Q13" i="1"/>
  <c r="O13" i="1"/>
  <c r="P13" i="1"/>
</calcChain>
</file>

<file path=xl/sharedStrings.xml><?xml version="1.0" encoding="utf-8"?>
<sst xmlns="http://schemas.openxmlformats.org/spreadsheetml/2006/main" count="8" uniqueCount="8">
  <si>
    <t>Доходы</t>
  </si>
  <si>
    <t>Чистые выплаты по %</t>
  </si>
  <si>
    <t>Дефицит бюджета</t>
  </si>
  <si>
    <t>Госдолг</t>
  </si>
  <si>
    <t>годовая инфляция</t>
  </si>
  <si>
    <t>ставка ФРС</t>
  </si>
  <si>
    <t>% от доходов</t>
  </si>
  <si>
    <t>реальная ставка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</si>
</sst>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164" fontId="0" fillId="0" borderId="0" xfId="1" applyNumberFormat="1" applyFont="1"/>
    <xf numFmtId="0" fontId="0" fillId="2" borderId="0" xfId="0" applyFill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X21"/>
  <sheetViews>
    <sheetView tabSelected="1" zoomScale="130" zoomScaleNormal="130" workbookViewId="0">
      <selection activeCell="P7" sqref="P7"/>
    </sheetView>
  </sheetViews>
  <sheetFormatPr defaultRowHeight="15" x14ac:dyDescent="0.25"/>
  <cols>
    <col min="1" max="1" width="21" bestFit="1" customWidth="1"/>
    <col min="2" max="5" width="0" hidden="1" customWidth="1"/>
    <col min="6" max="6" width="8.5703125" customWidth="1"/>
    <col min="12" max="12" width="12" bestFit="1" customWidth="1"/>
    <col min="23" max="24" width="0" hidden="1" customWidth="1"/>
  </cols>
  <sheetData>
    <row r="7" spans="1:24" x14ac:dyDescent="0.25">
      <c r="B7">
        <v>2011</v>
      </c>
      <c r="C7">
        <v>2012</v>
      </c>
      <c r="D7">
        <v>2013</v>
      </c>
      <c r="E7">
        <v>2014</v>
      </c>
      <c r="F7">
        <v>2015</v>
      </c>
      <c r="G7">
        <v>2016</v>
      </c>
      <c r="H7">
        <v>2017</v>
      </c>
      <c r="I7">
        <v>2018</v>
      </c>
      <c r="J7">
        <v>2019</v>
      </c>
      <c r="K7">
        <v>2020</v>
      </c>
      <c r="L7">
        <v>2021</v>
      </c>
      <c r="M7">
        <v>2022</v>
      </c>
      <c r="N7">
        <v>2023</v>
      </c>
      <c r="O7">
        <v>2024</v>
      </c>
      <c r="P7">
        <v>2025</v>
      </c>
      <c r="Q7">
        <v>2026</v>
      </c>
      <c r="R7">
        <v>2027</v>
      </c>
      <c r="S7">
        <v>2028</v>
      </c>
      <c r="T7">
        <v>2029</v>
      </c>
      <c r="U7">
        <v>2030</v>
      </c>
      <c r="V7">
        <v>2030</v>
      </c>
    </row>
    <row r="8" spans="1:24" x14ac:dyDescent="0.25">
      <c r="A8" t="s">
        <v>0</v>
      </c>
      <c r="K8">
        <v>3421</v>
      </c>
      <c r="L8">
        <v>3581</v>
      </c>
      <c r="M8">
        <v>4174</v>
      </c>
      <c r="N8">
        <v>4641</v>
      </c>
      <c r="O8">
        <v>4828</v>
      </c>
      <c r="P8">
        <v>5038</v>
      </c>
      <c r="Q8">
        <v>5332</v>
      </c>
      <c r="R8">
        <v>5632</v>
      </c>
      <c r="S8">
        <v>5888</v>
      </c>
      <c r="T8">
        <v>6119</v>
      </c>
      <c r="U8">
        <v>6370</v>
      </c>
      <c r="V8">
        <v>6643</v>
      </c>
      <c r="W8">
        <v>24.013000000000002</v>
      </c>
      <c r="X8">
        <v>54.664999999999999</v>
      </c>
    </row>
    <row r="9" spans="1:24" x14ac:dyDescent="0.25">
      <c r="A9" t="s">
        <v>1</v>
      </c>
      <c r="K9">
        <v>345</v>
      </c>
      <c r="L9">
        <v>303</v>
      </c>
      <c r="M9">
        <v>305</v>
      </c>
      <c r="N9">
        <v>319</v>
      </c>
      <c r="O9">
        <v>365</v>
      </c>
      <c r="P9">
        <v>436</v>
      </c>
      <c r="Q9">
        <v>509</v>
      </c>
      <c r="R9">
        <v>581</v>
      </c>
      <c r="S9">
        <v>649</v>
      </c>
      <c r="T9">
        <v>717</v>
      </c>
      <c r="U9">
        <v>798</v>
      </c>
      <c r="V9">
        <v>883</v>
      </c>
      <c r="W9">
        <v>1.9350000000000001</v>
      </c>
      <c r="X9">
        <v>5.5629999999999997</v>
      </c>
    </row>
    <row r="10" spans="1:24" x14ac:dyDescent="0.25">
      <c r="A10" t="s">
        <v>6</v>
      </c>
      <c r="K10" s="1">
        <f>K9/K8</f>
        <v>0.10084770534931306</v>
      </c>
      <c r="L10" s="1">
        <f t="shared" ref="L10:V10" si="0">L9/L8</f>
        <v>8.4613236526110025E-2</v>
      </c>
      <c r="M10" s="1">
        <f t="shared" si="0"/>
        <v>7.3071394345951127E-2</v>
      </c>
      <c r="N10" s="1">
        <f t="shared" si="0"/>
        <v>6.8735186382245211E-2</v>
      </c>
      <c r="O10" s="1">
        <f t="shared" si="0"/>
        <v>7.5600662800331397E-2</v>
      </c>
      <c r="P10" s="1">
        <f t="shared" si="0"/>
        <v>8.654227868201668E-2</v>
      </c>
      <c r="Q10" s="1">
        <f t="shared" si="0"/>
        <v>9.5461365341335327E-2</v>
      </c>
      <c r="R10" s="1">
        <f t="shared" si="0"/>
        <v>0.10316051136363637</v>
      </c>
      <c r="S10" s="1">
        <f t="shared" si="0"/>
        <v>0.11022418478260869</v>
      </c>
      <c r="T10" s="1">
        <f t="shared" si="0"/>
        <v>0.11717600915182219</v>
      </c>
      <c r="U10" s="1">
        <f t="shared" si="0"/>
        <v>0.12527472527472527</v>
      </c>
      <c r="V10" s="1">
        <f t="shared" si="0"/>
        <v>0.13292187264790004</v>
      </c>
    </row>
    <row r="11" spans="1:24" x14ac:dyDescent="0.25">
      <c r="A11" t="s">
        <v>2</v>
      </c>
      <c r="K11">
        <v>3129</v>
      </c>
      <c r="L11">
        <v>3669</v>
      </c>
      <c r="M11">
        <v>1837</v>
      </c>
      <c r="N11">
        <v>1372</v>
      </c>
      <c r="O11">
        <v>1359</v>
      </c>
      <c r="P11">
        <v>1470</v>
      </c>
      <c r="Q11">
        <v>1414</v>
      </c>
      <c r="R11">
        <v>1303</v>
      </c>
      <c r="S11">
        <v>1424</v>
      </c>
      <c r="T11">
        <v>1307</v>
      </c>
      <c r="U11">
        <v>1477</v>
      </c>
      <c r="V11">
        <v>1568</v>
      </c>
      <c r="W11">
        <v>7.452</v>
      </c>
      <c r="X11">
        <v>14.531000000000001</v>
      </c>
    </row>
    <row r="12" spans="1:24" x14ac:dyDescent="0.25">
      <c r="A12" t="s">
        <v>3</v>
      </c>
      <c r="K12">
        <f>L12-L11</f>
        <v>25331</v>
      </c>
      <c r="L12">
        <v>29000</v>
      </c>
      <c r="M12">
        <f>L12+M11</f>
        <v>30837</v>
      </c>
      <c r="N12">
        <f>M12+N11</f>
        <v>32209</v>
      </c>
      <c r="O12">
        <f t="shared" ref="O12:V12" si="1">N12+O11</f>
        <v>33568</v>
      </c>
      <c r="P12">
        <f t="shared" si="1"/>
        <v>35038</v>
      </c>
      <c r="Q12">
        <f t="shared" si="1"/>
        <v>36452</v>
      </c>
      <c r="R12">
        <f t="shared" si="1"/>
        <v>37755</v>
      </c>
      <c r="S12">
        <f t="shared" si="1"/>
        <v>39179</v>
      </c>
      <c r="T12">
        <f t="shared" si="1"/>
        <v>40486</v>
      </c>
      <c r="U12">
        <f t="shared" si="1"/>
        <v>41963</v>
      </c>
      <c r="V12">
        <f t="shared" si="1"/>
        <v>43531</v>
      </c>
    </row>
    <row r="13" spans="1:24" x14ac:dyDescent="0.25">
      <c r="A13" t="s">
        <v>7</v>
      </c>
      <c r="K13" s="2">
        <f>K9/K12</f>
        <v>1.3619675496427303E-2</v>
      </c>
      <c r="L13" s="2">
        <f t="shared" ref="L13:X13" si="2">L9/L12</f>
        <v>1.0448275862068965E-2</v>
      </c>
      <c r="M13" s="2">
        <f t="shared" si="2"/>
        <v>9.8907156986736706E-3</v>
      </c>
      <c r="N13" s="2">
        <f t="shared" si="2"/>
        <v>9.9040640814679129E-3</v>
      </c>
      <c r="O13" s="2">
        <f t="shared" si="2"/>
        <v>1.0873450905624403E-2</v>
      </c>
      <c r="P13" s="2">
        <f t="shared" si="2"/>
        <v>1.2443632627433072E-2</v>
      </c>
      <c r="Q13" s="2">
        <f t="shared" si="2"/>
        <v>1.3963568528475804E-2</v>
      </c>
      <c r="R13" s="2">
        <f t="shared" si="2"/>
        <v>1.5388690239703351E-2</v>
      </c>
      <c r="S13" s="2">
        <f t="shared" si="2"/>
        <v>1.6564996554276526E-2</v>
      </c>
      <c r="T13" s="2">
        <f t="shared" si="2"/>
        <v>1.7709825618732401E-2</v>
      </c>
      <c r="U13" s="2">
        <f t="shared" si="2"/>
        <v>1.9016752853704452E-2</v>
      </c>
      <c r="V13" s="2">
        <f t="shared" si="2"/>
        <v>2.0284395028830029E-2</v>
      </c>
      <c r="W13" s="2" t="e">
        <f t="shared" si="2"/>
        <v>#DIV/0!</v>
      </c>
      <c r="X13" s="2" t="e">
        <f t="shared" si="2"/>
        <v>#DIV/0!</v>
      </c>
    </row>
    <row r="14" spans="1:24" x14ac:dyDescent="0.25">
      <c r="A14" t="s">
        <v>4</v>
      </c>
      <c r="B14">
        <v>2.9</v>
      </c>
      <c r="C14">
        <v>1.7</v>
      </c>
      <c r="D14">
        <v>1.5</v>
      </c>
      <c r="E14">
        <v>0.75</v>
      </c>
      <c r="F14">
        <v>0.7</v>
      </c>
      <c r="G14">
        <v>2.0499999999999998</v>
      </c>
      <c r="H14">
        <v>2.1</v>
      </c>
      <c r="I14">
        <v>1.9</v>
      </c>
      <c r="J14">
        <v>2.2999999999999998</v>
      </c>
      <c r="K14">
        <v>1.3</v>
      </c>
      <c r="L14">
        <v>6.8</v>
      </c>
      <c r="M14">
        <v>7.5</v>
      </c>
      <c r="N14">
        <v>12</v>
      </c>
      <c r="O14">
        <v>12</v>
      </c>
      <c r="P14">
        <v>12</v>
      </c>
    </row>
    <row r="15" spans="1:24" x14ac:dyDescent="0.25">
      <c r="G15">
        <v>5</v>
      </c>
      <c r="H15">
        <v>5.5</v>
      </c>
      <c r="I15">
        <v>5.5</v>
      </c>
      <c r="J15">
        <v>5.5</v>
      </c>
      <c r="K15">
        <v>4.5</v>
      </c>
      <c r="L15">
        <v>10</v>
      </c>
      <c r="M15">
        <v>11</v>
      </c>
    </row>
    <row r="16" spans="1:24" x14ac:dyDescent="0.25">
      <c r="G16">
        <f>G15-G14</f>
        <v>2.95</v>
      </c>
      <c r="H16">
        <f t="shared" ref="H16:M16" si="3">H15-H14</f>
        <v>3.4</v>
      </c>
      <c r="I16">
        <f t="shared" si="3"/>
        <v>3.6</v>
      </c>
      <c r="J16">
        <f t="shared" si="3"/>
        <v>3.2</v>
      </c>
      <c r="K16">
        <f t="shared" si="3"/>
        <v>3.2</v>
      </c>
      <c r="L16">
        <f t="shared" si="3"/>
        <v>3.2</v>
      </c>
      <c r="M16">
        <f t="shared" si="3"/>
        <v>3.5</v>
      </c>
    </row>
    <row r="17" spans="1:16" x14ac:dyDescent="0.25">
      <c r="A17" t="s">
        <v>5</v>
      </c>
      <c r="B17">
        <v>0.25</v>
      </c>
      <c r="C17">
        <v>0.25</v>
      </c>
      <c r="D17">
        <v>0.25</v>
      </c>
      <c r="E17">
        <v>0.25</v>
      </c>
      <c r="F17">
        <v>0.5</v>
      </c>
      <c r="G17">
        <v>0.75</v>
      </c>
      <c r="H17">
        <v>1.25</v>
      </c>
      <c r="I17">
        <v>2.25</v>
      </c>
      <c r="J17">
        <v>2.25</v>
      </c>
      <c r="K17">
        <v>0.25</v>
      </c>
      <c r="L17">
        <v>0.25</v>
      </c>
      <c r="M17">
        <v>0.5</v>
      </c>
    </row>
    <row r="18" spans="1:16" x14ac:dyDescent="0.25">
      <c r="B18">
        <f t="shared" ref="B18" si="4">B17-B14</f>
        <v>-2.65</v>
      </c>
      <c r="C18">
        <f t="shared" ref="C18" si="5">C17-C14</f>
        <v>-1.45</v>
      </c>
      <c r="D18">
        <f t="shared" ref="D18" si="6">D17-D14</f>
        <v>-1.25</v>
      </c>
      <c r="E18">
        <f t="shared" ref="E18" si="7">E17-E14</f>
        <v>-0.5</v>
      </c>
      <c r="F18">
        <f t="shared" ref="F18:G18" si="8">F17-F14</f>
        <v>-0.19999999999999996</v>
      </c>
      <c r="G18">
        <f t="shared" si="8"/>
        <v>-1.2999999999999998</v>
      </c>
      <c r="H18">
        <f>H17-H14</f>
        <v>-0.85000000000000009</v>
      </c>
      <c r="I18">
        <f>I17-I14</f>
        <v>0.35000000000000009</v>
      </c>
      <c r="J18">
        <f>J17-J14</f>
        <v>-4.9999999999999822E-2</v>
      </c>
      <c r="K18">
        <f>K17-K14</f>
        <v>-1.05</v>
      </c>
      <c r="L18" s="3">
        <f>L17-L14</f>
        <v>-6.55</v>
      </c>
      <c r="M18" s="3">
        <f>M17-M14</f>
        <v>-7</v>
      </c>
    </row>
    <row r="20" spans="1:16" x14ac:dyDescent="0.25">
      <c r="L20">
        <f>L14/L13/100*L9</f>
        <v>1972</v>
      </c>
      <c r="M20">
        <f>M14/M13/100*M9</f>
        <v>2312.7750000000001</v>
      </c>
      <c r="N20">
        <f t="shared" ref="N20:P20" si="9">N14/N13/100*N9</f>
        <v>3865.08</v>
      </c>
      <c r="O20">
        <f t="shared" si="9"/>
        <v>4028.1600000000003</v>
      </c>
      <c r="P20">
        <f t="shared" si="9"/>
        <v>4204.5600000000004</v>
      </c>
    </row>
    <row r="21" spans="1:16" x14ac:dyDescent="0.25">
      <c r="L21" s="1">
        <f>L20/L8</f>
        <v>0.55068416643395701</v>
      </c>
      <c r="M21" s="1">
        <f>M20/M8</f>
        <v>0.55409080019166268</v>
      </c>
      <c r="N21" s="1">
        <f t="shared" ref="N21:P21" si="10">N20/N8</f>
        <v>0.83281189398836453</v>
      </c>
      <c r="O21" s="1">
        <f t="shared" si="10"/>
        <v>0.83433305716652861</v>
      </c>
      <c r="P21" s="1">
        <f t="shared" si="10"/>
        <v>0.83456927352123866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rinum rinum</dc:creator>
  <cp:lastModifiedBy>rinum rinum</cp:lastModifiedBy>
  <dcterms:created xsi:type="dcterms:W3CDTF">2022-03-01T19:08:25Z</dcterms:created>
  <dcterms:modified xsi:type="dcterms:W3CDTF">2022-04-07T18:30:39Z</dcterms:modified>
</cp:coreProperties>
</file>