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A1343100-5B2C-442D-B6F5-AC43F7BD833D}" xr6:coauthVersionLast="47" xr6:coauthVersionMax="47" xr10:uidLastSave="{00000000-0000-0000-0000-000000000000}"/>
  <bookViews>
    <workbookView xWindow="-108" yWindow="-108" windowWidth="23256" windowHeight="12576" tabRatio="796" xr2:uid="{00000000-000D-0000-FFFF-FFFF00000000}"/>
  </bookViews>
  <sheets>
    <sheet name="DL_FP_S1_Ac_7y" sheetId="1" r:id="rId1"/>
    <sheet name="DL_FP_S1_Ac_18y" sheetId="2" r:id="rId2"/>
    <sheet name="DL_FP_S1_Tgr_40y" sheetId="3" r:id="rId3"/>
    <sheet name="DL_FP_S1_Tgr_60y" sheetId="4" r:id="rId4"/>
    <sheet name="DL_FP_E_Hbr_40y" sheetId="5" r:id="rId5"/>
    <sheet name="DL_FP_S2_Ac_7y" sheetId="6" r:id="rId6"/>
    <sheet name="DL_FP_S2_Ac_18y" sheetId="7" r:id="rId7"/>
    <sheet name="DL_FP_S2_Tgr_40y" sheetId="8" r:id="rId8"/>
    <sheet name="DL_FP_S2_Tgr_60y" sheetId="9" r:id="rId9"/>
    <sheet name="DL_FP_E2_Hbr_40y" sheetId="11" r:id="rId10"/>
  </sheets>
  <externalReferences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2" i="2"/>
  <c r="C2" i="3"/>
  <c r="C2" i="4"/>
  <c r="C2" i="5"/>
  <c r="C2" i="11"/>
  <c r="C2" i="9"/>
  <c r="C2" i="8"/>
  <c r="C2" i="7"/>
  <c r="C2" i="6"/>
  <c r="H48" i="5" l="1"/>
  <c r="H89" i="5" s="1"/>
  <c r="H130" i="5" s="1"/>
  <c r="H171" i="5" s="1"/>
  <c r="H47" i="5"/>
  <c r="H88" i="5" s="1"/>
  <c r="H129" i="5" s="1"/>
  <c r="H170" i="5" s="1"/>
  <c r="H46" i="5"/>
  <c r="H87" i="5" s="1"/>
  <c r="H128" i="5" s="1"/>
  <c r="H169" i="5" s="1"/>
  <c r="H45" i="5"/>
  <c r="H86" i="5" s="1"/>
  <c r="H127" i="5" s="1"/>
  <c r="H168" i="5" s="1"/>
  <c r="H44" i="5"/>
  <c r="H85" i="5" s="1"/>
  <c r="H126" i="5" s="1"/>
  <c r="H167" i="5" s="1"/>
  <c r="H43" i="5"/>
  <c r="H84" i="5" s="1"/>
  <c r="H125" i="5" s="1"/>
  <c r="H166" i="5" s="1"/>
  <c r="H42" i="5"/>
  <c r="H83" i="5" s="1"/>
  <c r="H124" i="5" s="1"/>
  <c r="H165" i="5" s="1"/>
  <c r="H41" i="5"/>
  <c r="H82" i="5" s="1"/>
  <c r="H123" i="5" s="1"/>
  <c r="H164" i="5" s="1"/>
  <c r="H40" i="5"/>
  <c r="H81" i="5" s="1"/>
  <c r="H122" i="5" s="1"/>
  <c r="H163" i="5" s="1"/>
  <c r="H39" i="5"/>
  <c r="H80" i="5" s="1"/>
  <c r="H121" i="5" s="1"/>
  <c r="H162" i="5" s="1"/>
  <c r="H38" i="5"/>
  <c r="H79" i="5" s="1"/>
  <c r="H120" i="5" s="1"/>
  <c r="H161" i="5" s="1"/>
  <c r="H202" i="5" s="1"/>
  <c r="H37" i="5"/>
  <c r="H78" i="5" s="1"/>
  <c r="H119" i="5" s="1"/>
  <c r="H160" i="5" s="1"/>
  <c r="H201" i="5" s="1"/>
  <c r="H36" i="5"/>
  <c r="H77" i="5" s="1"/>
  <c r="H118" i="5" s="1"/>
  <c r="H159" i="5" s="1"/>
  <c r="H200" i="5" s="1"/>
  <c r="H35" i="5"/>
  <c r="H76" i="5" s="1"/>
  <c r="H117" i="5" s="1"/>
  <c r="H158" i="5" s="1"/>
  <c r="H199" i="5" s="1"/>
  <c r="H34" i="5"/>
  <c r="H75" i="5" s="1"/>
  <c r="H116" i="5" s="1"/>
  <c r="H157" i="5" s="1"/>
  <c r="H198" i="5" s="1"/>
  <c r="H33" i="5"/>
  <c r="H74" i="5" s="1"/>
  <c r="H115" i="5" s="1"/>
  <c r="H156" i="5" s="1"/>
  <c r="H197" i="5" s="1"/>
  <c r="H32" i="5"/>
  <c r="H73" i="5" s="1"/>
  <c r="H114" i="5" s="1"/>
  <c r="H155" i="5" s="1"/>
  <c r="H196" i="5" s="1"/>
  <c r="H31" i="5"/>
  <c r="H72" i="5" s="1"/>
  <c r="H113" i="5" s="1"/>
  <c r="H154" i="5" s="1"/>
  <c r="H195" i="5" s="1"/>
  <c r="H30" i="5"/>
  <c r="H71" i="5" s="1"/>
  <c r="H112" i="5" s="1"/>
  <c r="H153" i="5" s="1"/>
  <c r="H194" i="5" s="1"/>
  <c r="H29" i="5"/>
  <c r="H70" i="5" s="1"/>
  <c r="H111" i="5" s="1"/>
  <c r="H152" i="5" s="1"/>
  <c r="H193" i="5" s="1"/>
  <c r="H28" i="5"/>
  <c r="H69" i="5" s="1"/>
  <c r="H110" i="5" s="1"/>
  <c r="H151" i="5" s="1"/>
  <c r="H192" i="5" s="1"/>
  <c r="H27" i="5"/>
  <c r="H68" i="5" s="1"/>
  <c r="H109" i="5" s="1"/>
  <c r="H150" i="5" s="1"/>
  <c r="H191" i="5" s="1"/>
  <c r="H26" i="5"/>
  <c r="H67" i="5" s="1"/>
  <c r="H108" i="5" s="1"/>
  <c r="H149" i="5" s="1"/>
  <c r="H190" i="5" s="1"/>
  <c r="H25" i="5"/>
  <c r="H66" i="5" s="1"/>
  <c r="H107" i="5" s="1"/>
  <c r="H148" i="5" s="1"/>
  <c r="H189" i="5" s="1"/>
  <c r="H24" i="5"/>
  <c r="H65" i="5" s="1"/>
  <c r="H106" i="5" s="1"/>
  <c r="H147" i="5" s="1"/>
  <c r="H188" i="5" s="1"/>
  <c r="H23" i="5"/>
  <c r="H64" i="5" s="1"/>
  <c r="H105" i="5" s="1"/>
  <c r="H146" i="5" s="1"/>
  <c r="H187" i="5" s="1"/>
  <c r="H22" i="5"/>
  <c r="H63" i="5" s="1"/>
  <c r="H104" i="5" s="1"/>
  <c r="H145" i="5" s="1"/>
  <c r="H186" i="5" s="1"/>
  <c r="H21" i="5"/>
  <c r="H62" i="5" s="1"/>
  <c r="H103" i="5" s="1"/>
  <c r="H144" i="5" s="1"/>
  <c r="H185" i="5" s="1"/>
  <c r="H20" i="5"/>
  <c r="H61" i="5" s="1"/>
  <c r="H102" i="5" s="1"/>
  <c r="H143" i="5" s="1"/>
  <c r="H184" i="5" s="1"/>
  <c r="H19" i="5"/>
  <c r="H60" i="5" s="1"/>
  <c r="H101" i="5" s="1"/>
  <c r="H142" i="5" s="1"/>
  <c r="H183" i="5" s="1"/>
  <c r="H18" i="5"/>
  <c r="H59" i="5" s="1"/>
  <c r="H100" i="5" s="1"/>
  <c r="H141" i="5" s="1"/>
  <c r="H182" i="5" s="1"/>
  <c r="H17" i="5"/>
  <c r="H58" i="5" s="1"/>
  <c r="H99" i="5" s="1"/>
  <c r="H140" i="5" s="1"/>
  <c r="H181" i="5" s="1"/>
  <c r="H16" i="5"/>
  <c r="H57" i="5" s="1"/>
  <c r="H98" i="5" s="1"/>
  <c r="H139" i="5" s="1"/>
  <c r="H180" i="5" s="1"/>
  <c r="H15" i="5"/>
  <c r="H56" i="5" s="1"/>
  <c r="H97" i="5" s="1"/>
  <c r="H138" i="5" s="1"/>
  <c r="H179" i="5" s="1"/>
  <c r="H14" i="5"/>
  <c r="H55" i="5" s="1"/>
  <c r="H96" i="5" s="1"/>
  <c r="H137" i="5" s="1"/>
  <c r="H178" i="5" s="1"/>
  <c r="H13" i="5"/>
  <c r="H54" i="5" s="1"/>
  <c r="H95" i="5" s="1"/>
  <c r="H136" i="5" s="1"/>
  <c r="H177" i="5" s="1"/>
  <c r="H12" i="5"/>
  <c r="H53" i="5" s="1"/>
  <c r="H94" i="5" s="1"/>
  <c r="H135" i="5" s="1"/>
  <c r="H176" i="5" s="1"/>
  <c r="H11" i="5"/>
  <c r="H52" i="5" s="1"/>
  <c r="H93" i="5" s="1"/>
  <c r="H134" i="5" s="1"/>
  <c r="H175" i="5" s="1"/>
  <c r="H10" i="5"/>
  <c r="H51" i="5" s="1"/>
  <c r="H92" i="5" s="1"/>
  <c r="H133" i="5" s="1"/>
  <c r="H174" i="5" s="1"/>
  <c r="H9" i="5"/>
  <c r="H50" i="5" s="1"/>
  <c r="H91" i="5" s="1"/>
  <c r="H132" i="5" s="1"/>
  <c r="H173" i="5" s="1"/>
  <c r="H8" i="5"/>
  <c r="H49" i="5" s="1"/>
  <c r="H90" i="5" s="1"/>
  <c r="H131" i="5" s="1"/>
  <c r="H172" i="5" s="1"/>
  <c r="H48" i="11"/>
  <c r="H89" i="11" s="1"/>
  <c r="H130" i="11" s="1"/>
  <c r="H171" i="11" s="1"/>
  <c r="H47" i="11"/>
  <c r="H88" i="11" s="1"/>
  <c r="H129" i="11" s="1"/>
  <c r="H170" i="11" s="1"/>
  <c r="H46" i="11"/>
  <c r="H87" i="11" s="1"/>
  <c r="H128" i="11" s="1"/>
  <c r="H169" i="11" s="1"/>
  <c r="H45" i="11"/>
  <c r="H86" i="11" s="1"/>
  <c r="H127" i="11" s="1"/>
  <c r="H168" i="11" s="1"/>
  <c r="H44" i="11"/>
  <c r="H85" i="11" s="1"/>
  <c r="H126" i="11" s="1"/>
  <c r="H167" i="11" s="1"/>
  <c r="H43" i="11"/>
  <c r="H84" i="11" s="1"/>
  <c r="H125" i="11" s="1"/>
  <c r="H166" i="11" s="1"/>
  <c r="H42" i="11"/>
  <c r="H83" i="11" s="1"/>
  <c r="H124" i="11" s="1"/>
  <c r="H165" i="11" s="1"/>
  <c r="H41" i="11"/>
  <c r="H82" i="11" s="1"/>
  <c r="H123" i="11" s="1"/>
  <c r="H164" i="11" s="1"/>
  <c r="H40" i="11"/>
  <c r="H81" i="11" s="1"/>
  <c r="H122" i="11" s="1"/>
  <c r="H163" i="11" s="1"/>
  <c r="H39" i="11"/>
  <c r="H80" i="11" s="1"/>
  <c r="H121" i="11" s="1"/>
  <c r="H162" i="11" s="1"/>
  <c r="H38" i="11"/>
  <c r="H79" i="11" s="1"/>
  <c r="H120" i="11" s="1"/>
  <c r="H161" i="11" s="1"/>
  <c r="H202" i="11" s="1"/>
  <c r="H37" i="11"/>
  <c r="H78" i="11" s="1"/>
  <c r="H119" i="11" s="1"/>
  <c r="H160" i="11" s="1"/>
  <c r="H201" i="11" s="1"/>
  <c r="H36" i="11"/>
  <c r="H77" i="11" s="1"/>
  <c r="H118" i="11" s="1"/>
  <c r="H159" i="11" s="1"/>
  <c r="H200" i="11" s="1"/>
  <c r="H35" i="11"/>
  <c r="H76" i="11" s="1"/>
  <c r="H117" i="11" s="1"/>
  <c r="H158" i="11" s="1"/>
  <c r="H199" i="11" s="1"/>
  <c r="H34" i="11"/>
  <c r="H75" i="11" s="1"/>
  <c r="H116" i="11" s="1"/>
  <c r="H157" i="11" s="1"/>
  <c r="H198" i="11" s="1"/>
  <c r="H33" i="11"/>
  <c r="H74" i="11" s="1"/>
  <c r="H115" i="11" s="1"/>
  <c r="H156" i="11" s="1"/>
  <c r="H197" i="11" s="1"/>
  <c r="H32" i="11"/>
  <c r="H73" i="11" s="1"/>
  <c r="H114" i="11" s="1"/>
  <c r="H155" i="11" s="1"/>
  <c r="H196" i="11" s="1"/>
  <c r="H31" i="11"/>
  <c r="H72" i="11" s="1"/>
  <c r="H113" i="11" s="1"/>
  <c r="H154" i="11" s="1"/>
  <c r="H195" i="11" s="1"/>
  <c r="H30" i="11"/>
  <c r="H71" i="11" s="1"/>
  <c r="H112" i="11" s="1"/>
  <c r="H153" i="11" s="1"/>
  <c r="H194" i="11" s="1"/>
  <c r="H29" i="11"/>
  <c r="H70" i="11" s="1"/>
  <c r="H111" i="11" s="1"/>
  <c r="H152" i="11" s="1"/>
  <c r="H193" i="11" s="1"/>
  <c r="H28" i="11"/>
  <c r="H69" i="11" s="1"/>
  <c r="H110" i="11" s="1"/>
  <c r="H151" i="11" s="1"/>
  <c r="H192" i="11" s="1"/>
  <c r="H27" i="11"/>
  <c r="H68" i="11" s="1"/>
  <c r="H109" i="11" s="1"/>
  <c r="H150" i="11" s="1"/>
  <c r="H191" i="11" s="1"/>
  <c r="H26" i="11"/>
  <c r="H67" i="11" s="1"/>
  <c r="H108" i="11" s="1"/>
  <c r="H149" i="11" s="1"/>
  <c r="H190" i="11" s="1"/>
  <c r="H25" i="11"/>
  <c r="H66" i="11" s="1"/>
  <c r="H107" i="11" s="1"/>
  <c r="H148" i="11" s="1"/>
  <c r="H189" i="11" s="1"/>
  <c r="H24" i="11"/>
  <c r="H65" i="11" s="1"/>
  <c r="H106" i="11" s="1"/>
  <c r="H147" i="11" s="1"/>
  <c r="H188" i="11" s="1"/>
  <c r="H23" i="11"/>
  <c r="H64" i="11" s="1"/>
  <c r="H105" i="11" s="1"/>
  <c r="H146" i="11" s="1"/>
  <c r="H187" i="11" s="1"/>
  <c r="H22" i="11"/>
  <c r="H63" i="11" s="1"/>
  <c r="H104" i="11" s="1"/>
  <c r="H145" i="11" s="1"/>
  <c r="H186" i="11" s="1"/>
  <c r="H21" i="11"/>
  <c r="H62" i="11" s="1"/>
  <c r="H103" i="11" s="1"/>
  <c r="H144" i="11" s="1"/>
  <c r="H185" i="11" s="1"/>
  <c r="H20" i="11"/>
  <c r="H61" i="11" s="1"/>
  <c r="H102" i="11" s="1"/>
  <c r="H143" i="11" s="1"/>
  <c r="H184" i="11" s="1"/>
  <c r="H19" i="11"/>
  <c r="H60" i="11" s="1"/>
  <c r="H101" i="11" s="1"/>
  <c r="H142" i="11" s="1"/>
  <c r="H183" i="11" s="1"/>
  <c r="H18" i="11"/>
  <c r="H59" i="11" s="1"/>
  <c r="H100" i="11" s="1"/>
  <c r="H141" i="11" s="1"/>
  <c r="H182" i="11" s="1"/>
  <c r="H17" i="11"/>
  <c r="H58" i="11" s="1"/>
  <c r="H99" i="11" s="1"/>
  <c r="H140" i="11" s="1"/>
  <c r="H181" i="11" s="1"/>
  <c r="H16" i="11"/>
  <c r="H57" i="11" s="1"/>
  <c r="H98" i="11" s="1"/>
  <c r="H139" i="11" s="1"/>
  <c r="H180" i="11" s="1"/>
  <c r="H15" i="11"/>
  <c r="H56" i="11" s="1"/>
  <c r="H97" i="11" s="1"/>
  <c r="H138" i="11" s="1"/>
  <c r="H179" i="11" s="1"/>
  <c r="H14" i="11"/>
  <c r="H55" i="11" s="1"/>
  <c r="H96" i="11" s="1"/>
  <c r="H137" i="11" s="1"/>
  <c r="H178" i="11" s="1"/>
  <c r="H13" i="11"/>
  <c r="H54" i="11" s="1"/>
  <c r="H95" i="11" s="1"/>
  <c r="H136" i="11" s="1"/>
  <c r="H177" i="11" s="1"/>
  <c r="H12" i="11"/>
  <c r="H53" i="11" s="1"/>
  <c r="H94" i="11" s="1"/>
  <c r="H135" i="11" s="1"/>
  <c r="H176" i="11" s="1"/>
  <c r="H11" i="11"/>
  <c r="H52" i="11" s="1"/>
  <c r="H93" i="11" s="1"/>
  <c r="H134" i="11" s="1"/>
  <c r="H175" i="11" s="1"/>
  <c r="H10" i="11"/>
  <c r="H51" i="11" s="1"/>
  <c r="H92" i="11" s="1"/>
  <c r="H133" i="11" s="1"/>
  <c r="H174" i="11" s="1"/>
  <c r="H9" i="11"/>
  <c r="H50" i="11" s="1"/>
  <c r="H91" i="11" s="1"/>
  <c r="H132" i="11" s="1"/>
  <c r="H173" i="11" s="1"/>
  <c r="H8" i="11"/>
  <c r="H49" i="11" s="1"/>
  <c r="H90" i="11" s="1"/>
  <c r="H131" i="11" s="1"/>
  <c r="H172" i="11" s="1"/>
  <c r="L43" i="11"/>
  <c r="K43" i="11"/>
  <c r="J43" i="11"/>
  <c r="K63" i="9"/>
  <c r="J63" i="9"/>
  <c r="I63" i="9"/>
  <c r="K43" i="8"/>
  <c r="J43" i="8"/>
  <c r="I43" i="8"/>
  <c r="K21" i="7"/>
  <c r="J21" i="7"/>
  <c r="I21" i="7"/>
  <c r="K10" i="6"/>
  <c r="J10" i="6"/>
  <c r="I10" i="6"/>
  <c r="L43" i="5"/>
  <c r="K43" i="5"/>
  <c r="J43" i="5"/>
  <c r="K63" i="4"/>
  <c r="J63" i="4"/>
  <c r="I63" i="4"/>
  <c r="K43" i="3"/>
  <c r="J43" i="3"/>
  <c r="I43" i="3"/>
  <c r="K21" i="2"/>
  <c r="J21" i="2"/>
  <c r="I21" i="2"/>
  <c r="K10" i="1"/>
  <c r="J10" i="1"/>
  <c r="I10" i="1"/>
  <c r="D43" i="5" l="1"/>
  <c r="D84" i="5" s="1"/>
  <c r="D125" i="5" s="1"/>
  <c r="D166" i="5" s="1"/>
  <c r="C43" i="5"/>
  <c r="D43" i="11"/>
  <c r="D84" i="11" s="1"/>
  <c r="D125" i="11" s="1"/>
  <c r="D166" i="11" s="1"/>
  <c r="C43" i="11"/>
  <c r="E43" i="11" l="1"/>
  <c r="E63" i="9"/>
  <c r="G63" i="9" s="1"/>
  <c r="G124" i="9" s="1"/>
  <c r="G185" i="9" s="1"/>
  <c r="D63" i="9"/>
  <c r="E43" i="8"/>
  <c r="G43" i="8" s="1"/>
  <c r="G84" i="8" s="1"/>
  <c r="G125" i="8" s="1"/>
  <c r="G166" i="8" s="1"/>
  <c r="D43" i="8"/>
  <c r="E21" i="7"/>
  <c r="G21" i="7" s="1"/>
  <c r="G40" i="7" s="1"/>
  <c r="G59" i="7" s="1"/>
  <c r="G78" i="7" s="1"/>
  <c r="G97" i="7" s="1"/>
  <c r="G116" i="7" s="1"/>
  <c r="G135" i="7" s="1"/>
  <c r="G154" i="7" s="1"/>
  <c r="G173" i="7" s="1"/>
  <c r="G192" i="7" s="1"/>
  <c r="D21" i="7"/>
  <c r="E10" i="6"/>
  <c r="G10" i="6" s="1"/>
  <c r="G18" i="6" s="1"/>
  <c r="G26" i="6" s="1"/>
  <c r="G34" i="6" s="1"/>
  <c r="G42" i="6" s="1"/>
  <c r="G50" i="6" s="1"/>
  <c r="G58" i="6" s="1"/>
  <c r="G66" i="6" s="1"/>
  <c r="G74" i="6" s="1"/>
  <c r="G82" i="6" s="1"/>
  <c r="G90" i="6" s="1"/>
  <c r="G98" i="6" s="1"/>
  <c r="G106" i="6" s="1"/>
  <c r="G114" i="6" s="1"/>
  <c r="G122" i="6" s="1"/>
  <c r="G130" i="6" s="1"/>
  <c r="G138" i="6" s="1"/>
  <c r="G146" i="6" s="1"/>
  <c r="G154" i="6" s="1"/>
  <c r="G162" i="6" s="1"/>
  <c r="G170" i="6" s="1"/>
  <c r="G178" i="6" s="1"/>
  <c r="G186" i="6" s="1"/>
  <c r="G194" i="6" s="1"/>
  <c r="G202" i="6" s="1"/>
  <c r="D10" i="6"/>
  <c r="C10" i="6"/>
  <c r="E43" i="5"/>
  <c r="E63" i="4"/>
  <c r="G63" i="4" s="1"/>
  <c r="G124" i="4" s="1"/>
  <c r="G185" i="4" s="1"/>
  <c r="D63" i="4"/>
  <c r="C63" i="4"/>
  <c r="E43" i="3"/>
  <c r="G43" i="3" s="1"/>
  <c r="G84" i="3" s="1"/>
  <c r="G125" i="3" s="1"/>
  <c r="G166" i="3" s="1"/>
  <c r="D43" i="3"/>
  <c r="C43" i="3"/>
  <c r="E21" i="2"/>
  <c r="G21" i="2" s="1"/>
  <c r="G40" i="2" s="1"/>
  <c r="G59" i="2" s="1"/>
  <c r="G78" i="2" s="1"/>
  <c r="G97" i="2" s="1"/>
  <c r="G116" i="2" s="1"/>
  <c r="G135" i="2" s="1"/>
  <c r="G154" i="2" s="1"/>
  <c r="G173" i="2" s="1"/>
  <c r="G192" i="2" s="1"/>
  <c r="D21" i="2"/>
  <c r="C21" i="2"/>
  <c r="E10" i="1"/>
  <c r="G10" i="1" s="1"/>
  <c r="G18" i="1" s="1"/>
  <c r="G26" i="1" s="1"/>
  <c r="G34" i="1" s="1"/>
  <c r="G42" i="1" s="1"/>
  <c r="G50" i="1" s="1"/>
  <c r="G58" i="1" s="1"/>
  <c r="G66" i="1" s="1"/>
  <c r="G74" i="1" s="1"/>
  <c r="G82" i="1" s="1"/>
  <c r="G90" i="1" s="1"/>
  <c r="G98" i="1" s="1"/>
  <c r="G106" i="1" s="1"/>
  <c r="G114" i="1" s="1"/>
  <c r="G122" i="1" s="1"/>
  <c r="G130" i="1" s="1"/>
  <c r="G138" i="1" s="1"/>
  <c r="G146" i="1" s="1"/>
  <c r="G154" i="1" s="1"/>
  <c r="G162" i="1" s="1"/>
  <c r="G170" i="1" s="1"/>
  <c r="G178" i="1" s="1"/>
  <c r="G186" i="1" s="1"/>
  <c r="G194" i="1" s="1"/>
  <c r="G202" i="1" s="1"/>
  <c r="D10" i="1"/>
  <c r="C10" i="1"/>
  <c r="K84" i="5" l="1"/>
  <c r="K125" i="5" s="1"/>
  <c r="K166" i="5" s="1"/>
  <c r="L84" i="5"/>
  <c r="L125" i="5" s="1"/>
  <c r="L166" i="5" s="1"/>
  <c r="J124" i="4"/>
  <c r="J185" i="4" s="1"/>
  <c r="K124" i="4"/>
  <c r="K185" i="4" s="1"/>
  <c r="J84" i="3"/>
  <c r="J125" i="3" s="1"/>
  <c r="J166" i="3" s="1"/>
  <c r="K84" i="3"/>
  <c r="K125" i="3" s="1"/>
  <c r="K166" i="3" s="1"/>
  <c r="J40" i="2"/>
  <c r="J59" i="2" s="1"/>
  <c r="J78" i="2" s="1"/>
  <c r="J97" i="2" s="1"/>
  <c r="J116" i="2" s="1"/>
  <c r="J135" i="2" s="1"/>
  <c r="J154" i="2" s="1"/>
  <c r="J173" i="2" s="1"/>
  <c r="J192" i="2" s="1"/>
  <c r="K40" i="2"/>
  <c r="K59" i="2" s="1"/>
  <c r="K78" i="2" s="1"/>
  <c r="K97" i="2" s="1"/>
  <c r="K116" i="2" s="1"/>
  <c r="K135" i="2" s="1"/>
  <c r="K154" i="2" s="1"/>
  <c r="K173" i="2" s="1"/>
  <c r="K192" i="2" s="1"/>
  <c r="J18" i="1"/>
  <c r="J26" i="1" s="1"/>
  <c r="J34" i="1" s="1"/>
  <c r="J42" i="1" s="1"/>
  <c r="J50" i="1" s="1"/>
  <c r="J58" i="1" s="1"/>
  <c r="J66" i="1" s="1"/>
  <c r="J74" i="1" s="1"/>
  <c r="J82" i="1" s="1"/>
  <c r="J90" i="1" s="1"/>
  <c r="J98" i="1" s="1"/>
  <c r="J106" i="1" s="1"/>
  <c r="J114" i="1" s="1"/>
  <c r="J122" i="1" s="1"/>
  <c r="J130" i="1" s="1"/>
  <c r="J138" i="1" s="1"/>
  <c r="J146" i="1" s="1"/>
  <c r="J154" i="1" s="1"/>
  <c r="J162" i="1" s="1"/>
  <c r="J170" i="1" s="1"/>
  <c r="J178" i="1" s="1"/>
  <c r="J186" i="1" s="1"/>
  <c r="J194" i="1" s="1"/>
  <c r="J202" i="1" s="1"/>
  <c r="K18" i="1"/>
  <c r="K26" i="1" s="1"/>
  <c r="K34" i="1" s="1"/>
  <c r="K42" i="1" s="1"/>
  <c r="K50" i="1" s="1"/>
  <c r="K58" i="1" s="1"/>
  <c r="K66" i="1" s="1"/>
  <c r="K74" i="1" s="1"/>
  <c r="K82" i="1" s="1"/>
  <c r="K90" i="1" s="1"/>
  <c r="K98" i="1" s="1"/>
  <c r="K106" i="1" s="1"/>
  <c r="K114" i="1" s="1"/>
  <c r="K122" i="1" s="1"/>
  <c r="K130" i="1" s="1"/>
  <c r="K138" i="1" s="1"/>
  <c r="K146" i="1" s="1"/>
  <c r="K154" i="1" s="1"/>
  <c r="K162" i="1" s="1"/>
  <c r="K170" i="1" s="1"/>
  <c r="K178" i="1" s="1"/>
  <c r="K186" i="1" s="1"/>
  <c r="K194" i="1" s="1"/>
  <c r="K202" i="1" s="1"/>
  <c r="K84" i="11" l="1"/>
  <c r="K125" i="11" s="1"/>
  <c r="K166" i="11" s="1"/>
  <c r="L84" i="11"/>
  <c r="L125" i="11" s="1"/>
  <c r="L166" i="11" s="1"/>
  <c r="J18" i="6"/>
  <c r="J26" i="6" s="1"/>
  <c r="J34" i="6" s="1"/>
  <c r="J42" i="6" s="1"/>
  <c r="J50" i="6" s="1"/>
  <c r="J58" i="6" s="1"/>
  <c r="J66" i="6" s="1"/>
  <c r="J74" i="6" s="1"/>
  <c r="J82" i="6" s="1"/>
  <c r="J90" i="6" s="1"/>
  <c r="J98" i="6" s="1"/>
  <c r="J106" i="6" s="1"/>
  <c r="J114" i="6" s="1"/>
  <c r="J122" i="6" s="1"/>
  <c r="J130" i="6" s="1"/>
  <c r="J138" i="6" s="1"/>
  <c r="J146" i="6" s="1"/>
  <c r="J154" i="6" s="1"/>
  <c r="J162" i="6" s="1"/>
  <c r="J170" i="6" s="1"/>
  <c r="J178" i="6" s="1"/>
  <c r="J186" i="6" s="1"/>
  <c r="J194" i="6" s="1"/>
  <c r="J202" i="6" s="1"/>
  <c r="K18" i="6"/>
  <c r="K26" i="6" s="1"/>
  <c r="K34" i="6" s="1"/>
  <c r="K42" i="6" s="1"/>
  <c r="K50" i="6" s="1"/>
  <c r="K58" i="6" s="1"/>
  <c r="K66" i="6" s="1"/>
  <c r="K74" i="6" s="1"/>
  <c r="K82" i="6" s="1"/>
  <c r="K90" i="6" s="1"/>
  <c r="K98" i="6" s="1"/>
  <c r="K106" i="6" s="1"/>
  <c r="K114" i="6" s="1"/>
  <c r="K122" i="6" s="1"/>
  <c r="K130" i="6" s="1"/>
  <c r="K138" i="6" s="1"/>
  <c r="K146" i="6" s="1"/>
  <c r="K154" i="6" s="1"/>
  <c r="K162" i="6" s="1"/>
  <c r="K170" i="6" s="1"/>
  <c r="K178" i="6" s="1"/>
  <c r="K186" i="6" s="1"/>
  <c r="K194" i="6" s="1"/>
  <c r="K202" i="6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F84" i="11" l="1"/>
  <c r="F125" i="11" s="1"/>
  <c r="F166" i="11" s="1"/>
  <c r="G84" i="11"/>
  <c r="G125" i="11" s="1"/>
  <c r="G166" i="11" s="1"/>
  <c r="J84" i="11"/>
  <c r="J125" i="11" s="1"/>
  <c r="J166" i="11" s="1"/>
  <c r="E84" i="11"/>
  <c r="E125" i="11" s="1"/>
  <c r="E166" i="11" s="1"/>
  <c r="C84" i="11"/>
  <c r="C125" i="11" s="1"/>
  <c r="C166" i="11" s="1"/>
  <c r="F124" i="9"/>
  <c r="F185" i="9" s="1"/>
  <c r="D124" i="9"/>
  <c r="D185" i="9" s="1"/>
  <c r="F84" i="8"/>
  <c r="F125" i="8" s="1"/>
  <c r="F166" i="8" s="1"/>
  <c r="D84" i="8"/>
  <c r="D125" i="8" s="1"/>
  <c r="D166" i="8" s="1"/>
  <c r="F84" i="5"/>
  <c r="F125" i="5" s="1"/>
  <c r="F166" i="5" s="1"/>
  <c r="G84" i="5"/>
  <c r="G125" i="5" s="1"/>
  <c r="G166" i="5" s="1"/>
  <c r="J84" i="5"/>
  <c r="J125" i="5" s="1"/>
  <c r="J166" i="5" s="1"/>
  <c r="E84" i="5"/>
  <c r="E125" i="5" s="1"/>
  <c r="E166" i="5" s="1"/>
  <c r="C84" i="5"/>
  <c r="C125" i="5" s="1"/>
  <c r="C166" i="5" s="1"/>
  <c r="F124" i="4"/>
  <c r="F185" i="4" s="1"/>
  <c r="I124" i="4"/>
  <c r="I185" i="4" s="1"/>
  <c r="D124" i="4"/>
  <c r="D185" i="4" s="1"/>
  <c r="C124" i="4"/>
  <c r="C185" i="4" s="1"/>
  <c r="F84" i="3"/>
  <c r="F125" i="3" s="1"/>
  <c r="F166" i="3" s="1"/>
  <c r="I84" i="3"/>
  <c r="I125" i="3" s="1"/>
  <c r="I166" i="3" s="1"/>
  <c r="D84" i="3"/>
  <c r="D125" i="3" s="1"/>
  <c r="D166" i="3" s="1"/>
  <c r="C84" i="3"/>
  <c r="C125" i="3" s="1"/>
  <c r="C166" i="3" s="1"/>
  <c r="E84" i="3" l="1"/>
  <c r="E125" i="3" s="1"/>
  <c r="E166" i="3" s="1"/>
  <c r="E84" i="8"/>
  <c r="E125" i="8" s="1"/>
  <c r="E166" i="8" s="1"/>
  <c r="E124" i="4"/>
  <c r="E185" i="4" s="1"/>
  <c r="E124" i="9"/>
  <c r="E185" i="9" s="1"/>
  <c r="J2" i="11"/>
  <c r="E2" i="11"/>
  <c r="I2" i="9"/>
  <c r="E2" i="9"/>
  <c r="G2" i="9" s="1"/>
  <c r="D2" i="9"/>
  <c r="I2" i="8"/>
  <c r="E2" i="8"/>
  <c r="G2" i="8" s="1"/>
  <c r="D2" i="8"/>
  <c r="I2" i="7"/>
  <c r="E2" i="7"/>
  <c r="G2" i="7" s="1"/>
  <c r="D2" i="7"/>
  <c r="I2" i="6"/>
  <c r="E2" i="6"/>
  <c r="G2" i="6" s="1"/>
  <c r="D2" i="6"/>
  <c r="J2" i="5"/>
  <c r="E2" i="5"/>
  <c r="I2" i="4"/>
  <c r="E2" i="4"/>
  <c r="G2" i="4" s="1"/>
  <c r="D2" i="4"/>
  <c r="I2" i="3"/>
  <c r="E2" i="3"/>
  <c r="G2" i="3" s="1"/>
  <c r="D2" i="3"/>
  <c r="I2" i="2"/>
  <c r="E2" i="2"/>
  <c r="G2" i="2" s="1"/>
  <c r="D2" i="2"/>
  <c r="I2" i="1"/>
  <c r="E2" i="1"/>
  <c r="G2" i="1" s="1"/>
  <c r="D2" i="1"/>
  <c r="D40" i="7" l="1"/>
  <c r="D59" i="7" s="1"/>
  <c r="D78" i="7" s="1"/>
  <c r="D97" i="7" s="1"/>
  <c r="D116" i="7" s="1"/>
  <c r="D135" i="7" s="1"/>
  <c r="D154" i="7" s="1"/>
  <c r="D173" i="7" s="1"/>
  <c r="D192" i="7" s="1"/>
  <c r="D18" i="6"/>
  <c r="D26" i="6" s="1"/>
  <c r="D34" i="6" s="1"/>
  <c r="D42" i="6" s="1"/>
  <c r="D50" i="6" s="1"/>
  <c r="D58" i="6" s="1"/>
  <c r="D66" i="6" s="1"/>
  <c r="D74" i="6" s="1"/>
  <c r="D82" i="6" s="1"/>
  <c r="D90" i="6" s="1"/>
  <c r="D98" i="6" s="1"/>
  <c r="D106" i="6" s="1"/>
  <c r="D114" i="6" s="1"/>
  <c r="D122" i="6" s="1"/>
  <c r="D130" i="6" s="1"/>
  <c r="D138" i="6" s="1"/>
  <c r="D146" i="6" s="1"/>
  <c r="D154" i="6" s="1"/>
  <c r="D162" i="6" s="1"/>
  <c r="D170" i="6" s="1"/>
  <c r="D178" i="6" s="1"/>
  <c r="D186" i="6" s="1"/>
  <c r="D194" i="6" s="1"/>
  <c r="D202" i="6" s="1"/>
  <c r="D40" i="2"/>
  <c r="D59" i="2" s="1"/>
  <c r="D78" i="2" s="1"/>
  <c r="D97" i="2" s="1"/>
  <c r="D116" i="2" s="1"/>
  <c r="D135" i="2" s="1"/>
  <c r="D154" i="2" s="1"/>
  <c r="D173" i="2" s="1"/>
  <c r="D192" i="2" s="1"/>
  <c r="D18" i="1"/>
  <c r="D26" i="1" s="1"/>
  <c r="D34" i="1" s="1"/>
  <c r="D42" i="1" s="1"/>
  <c r="D50" i="1" s="1"/>
  <c r="D58" i="1" s="1"/>
  <c r="D66" i="1" s="1"/>
  <c r="D74" i="1" s="1"/>
  <c r="D82" i="1" s="1"/>
  <c r="D90" i="1" s="1"/>
  <c r="D98" i="1" s="1"/>
  <c r="D106" i="1" s="1"/>
  <c r="D114" i="1" s="1"/>
  <c r="D122" i="1" s="1"/>
  <c r="D130" i="1" s="1"/>
  <c r="D138" i="1" s="1"/>
  <c r="D146" i="1" s="1"/>
  <c r="D154" i="1" s="1"/>
  <c r="D162" i="1" s="1"/>
  <c r="D170" i="1" s="1"/>
  <c r="D178" i="1" s="1"/>
  <c r="D186" i="1" s="1"/>
  <c r="D194" i="1" s="1"/>
  <c r="D202" i="1" s="1"/>
  <c r="I18" i="6" l="1"/>
  <c r="I26" i="6" s="1"/>
  <c r="I34" i="6" s="1"/>
  <c r="I42" i="6" s="1"/>
  <c r="I50" i="6" s="1"/>
  <c r="I58" i="6" s="1"/>
  <c r="I66" i="6" s="1"/>
  <c r="I74" i="6" s="1"/>
  <c r="I82" i="6" s="1"/>
  <c r="I90" i="6" s="1"/>
  <c r="I98" i="6" s="1"/>
  <c r="I106" i="6" s="1"/>
  <c r="I114" i="6" s="1"/>
  <c r="I122" i="6" s="1"/>
  <c r="I130" i="6" s="1"/>
  <c r="I138" i="6" s="1"/>
  <c r="I146" i="6" s="1"/>
  <c r="I154" i="6" s="1"/>
  <c r="I162" i="6" s="1"/>
  <c r="I170" i="6" s="1"/>
  <c r="I178" i="6" s="1"/>
  <c r="I186" i="6" s="1"/>
  <c r="I194" i="6" s="1"/>
  <c r="I202" i="6" s="1"/>
  <c r="I40" i="2" l="1"/>
  <c r="I59" i="2" s="1"/>
  <c r="I78" i="2" s="1"/>
  <c r="I97" i="2" s="1"/>
  <c r="I116" i="2" s="1"/>
  <c r="I135" i="2" s="1"/>
  <c r="I154" i="2" s="1"/>
  <c r="I173" i="2" s="1"/>
  <c r="I192" i="2" s="1"/>
  <c r="I18" i="1"/>
  <c r="I26" i="1" s="1"/>
  <c r="I34" i="1" s="1"/>
  <c r="I42" i="1" s="1"/>
  <c r="I50" i="1" s="1"/>
  <c r="I58" i="1" s="1"/>
  <c r="I66" i="1" s="1"/>
  <c r="I74" i="1" s="1"/>
  <c r="I82" i="1" s="1"/>
  <c r="I90" i="1" s="1"/>
  <c r="I98" i="1" s="1"/>
  <c r="I106" i="1" s="1"/>
  <c r="I114" i="1" s="1"/>
  <c r="I122" i="1" s="1"/>
  <c r="I130" i="1" s="1"/>
  <c r="I138" i="1" s="1"/>
  <c r="I146" i="1" s="1"/>
  <c r="I154" i="1" s="1"/>
  <c r="I162" i="1" s="1"/>
  <c r="I170" i="1" s="1"/>
  <c r="I178" i="1" s="1"/>
  <c r="I186" i="1" s="1"/>
  <c r="I194" i="1" s="1"/>
  <c r="I202" i="1" s="1"/>
  <c r="E40" i="7" l="1"/>
  <c r="E59" i="7" s="1"/>
  <c r="E78" i="7" s="1"/>
  <c r="E97" i="7" s="1"/>
  <c r="E116" i="7" s="1"/>
  <c r="E135" i="7" s="1"/>
  <c r="E154" i="7" s="1"/>
  <c r="E173" i="7" s="1"/>
  <c r="E192" i="7" s="1"/>
  <c r="E18" i="6"/>
  <c r="E26" i="6" s="1"/>
  <c r="E34" i="6" s="1"/>
  <c r="E42" i="6" s="1"/>
  <c r="E50" i="6" s="1"/>
  <c r="E58" i="6" s="1"/>
  <c r="E66" i="6" s="1"/>
  <c r="E74" i="6" s="1"/>
  <c r="E82" i="6" s="1"/>
  <c r="E90" i="6" s="1"/>
  <c r="E98" i="6" s="1"/>
  <c r="E106" i="6" s="1"/>
  <c r="E114" i="6" s="1"/>
  <c r="E122" i="6" s="1"/>
  <c r="E130" i="6" s="1"/>
  <c r="E138" i="6" s="1"/>
  <c r="E146" i="6" s="1"/>
  <c r="E154" i="6" s="1"/>
  <c r="E162" i="6" s="1"/>
  <c r="E170" i="6" s="1"/>
  <c r="E178" i="6" s="1"/>
  <c r="E186" i="6" s="1"/>
  <c r="E194" i="6" s="1"/>
  <c r="E202" i="6" s="1"/>
  <c r="C18" i="6"/>
  <c r="C26" i="6" s="1"/>
  <c r="C34" i="6" s="1"/>
  <c r="C42" i="6" s="1"/>
  <c r="C50" i="6" s="1"/>
  <c r="C58" i="6" s="1"/>
  <c r="C66" i="6" s="1"/>
  <c r="C74" i="6" s="1"/>
  <c r="C82" i="6" s="1"/>
  <c r="C90" i="6" s="1"/>
  <c r="C98" i="6" s="1"/>
  <c r="C106" i="6" s="1"/>
  <c r="C114" i="6" s="1"/>
  <c r="C122" i="6" s="1"/>
  <c r="C130" i="6" s="1"/>
  <c r="C138" i="6" s="1"/>
  <c r="C146" i="6" s="1"/>
  <c r="C154" i="6" s="1"/>
  <c r="C162" i="6" s="1"/>
  <c r="C170" i="6" s="1"/>
  <c r="C178" i="6" s="1"/>
  <c r="C186" i="6" s="1"/>
  <c r="C194" i="6" s="1"/>
  <c r="C202" i="6" s="1"/>
  <c r="E40" i="2"/>
  <c r="E59" i="2" s="1"/>
  <c r="E78" i="2" s="1"/>
  <c r="E97" i="2" s="1"/>
  <c r="E116" i="2" s="1"/>
  <c r="E135" i="2" s="1"/>
  <c r="E154" i="2" s="1"/>
  <c r="E173" i="2" s="1"/>
  <c r="E192" i="2" s="1"/>
  <c r="C40" i="2"/>
  <c r="C59" i="2" s="1"/>
  <c r="C78" i="2" s="1"/>
  <c r="C97" i="2" s="1"/>
  <c r="C116" i="2" s="1"/>
  <c r="C135" i="2" s="1"/>
  <c r="C154" i="2" s="1"/>
  <c r="C173" i="2" s="1"/>
  <c r="C192" i="2" s="1"/>
  <c r="E65" i="1"/>
  <c r="E72" i="1"/>
  <c r="E18" i="1"/>
  <c r="E26" i="1" s="1"/>
  <c r="E34" i="1" s="1"/>
  <c r="E42" i="1" s="1"/>
  <c r="E50" i="1" s="1"/>
  <c r="E58" i="1" s="1"/>
  <c r="E66" i="1" s="1"/>
  <c r="E74" i="1" s="1"/>
  <c r="E82" i="1" s="1"/>
  <c r="E90" i="1" s="1"/>
  <c r="E98" i="1" s="1"/>
  <c r="E106" i="1" s="1"/>
  <c r="E114" i="1" s="1"/>
  <c r="E122" i="1" s="1"/>
  <c r="E130" i="1" s="1"/>
  <c r="E138" i="1" s="1"/>
  <c r="E146" i="1" s="1"/>
  <c r="E154" i="1" s="1"/>
  <c r="E162" i="1" s="1"/>
  <c r="E170" i="1" s="1"/>
  <c r="E178" i="1" s="1"/>
  <c r="E186" i="1" s="1"/>
  <c r="E194" i="1" s="1"/>
  <c r="E202" i="1" s="1"/>
  <c r="C18" i="1"/>
  <c r="C26" i="1" s="1"/>
  <c r="C34" i="1" s="1"/>
  <c r="C42" i="1" s="1"/>
  <c r="C50" i="1" s="1"/>
  <c r="C58" i="1" s="1"/>
  <c r="C66" i="1" s="1"/>
  <c r="C74" i="1" s="1"/>
  <c r="C82" i="1" s="1"/>
  <c r="C90" i="1" s="1"/>
  <c r="C98" i="1" s="1"/>
  <c r="C106" i="1" s="1"/>
  <c r="C114" i="1" s="1"/>
  <c r="C122" i="1" s="1"/>
  <c r="C130" i="1" s="1"/>
  <c r="C138" i="1" s="1"/>
  <c r="C146" i="1" s="1"/>
  <c r="C154" i="1" s="1"/>
  <c r="C162" i="1" s="1"/>
  <c r="C170" i="1" s="1"/>
  <c r="C178" i="1" s="1"/>
  <c r="C186" i="1" s="1"/>
  <c r="C194" i="1" s="1"/>
  <c r="C202" i="1" s="1"/>
  <c r="C16" i="1" l="1"/>
  <c r="C23" i="1" s="1"/>
  <c r="C30" i="1" s="1"/>
  <c r="C37" i="1" s="1"/>
  <c r="C44" i="1" s="1"/>
  <c r="C51" i="1" s="1"/>
  <c r="H2" i="2" l="1"/>
  <c r="H2" i="7" l="1"/>
  <c r="H2" i="4"/>
  <c r="H2" i="3"/>
  <c r="H2" i="9"/>
  <c r="H2" i="8"/>
  <c r="K124" i="9" l="1"/>
  <c r="K185" i="9" s="1"/>
  <c r="J124" i="9"/>
  <c r="J185" i="9" s="1"/>
  <c r="I124" i="9"/>
  <c r="I185" i="9" s="1"/>
  <c r="K84" i="8"/>
  <c r="K125" i="8" s="1"/>
  <c r="K166" i="8" s="1"/>
  <c r="J84" i="8"/>
  <c r="J125" i="8" s="1"/>
  <c r="J166" i="8" s="1"/>
  <c r="I84" i="8"/>
  <c r="I125" i="8" s="1"/>
  <c r="I166" i="8" s="1"/>
  <c r="C63" i="9"/>
  <c r="C124" i="9" s="1"/>
  <c r="C185" i="9" s="1"/>
  <c r="C43" i="8"/>
  <c r="C84" i="8" s="1"/>
  <c r="C125" i="8" s="1"/>
  <c r="C166" i="8" s="1"/>
  <c r="J40" i="7" l="1"/>
  <c r="J59" i="7" s="1"/>
  <c r="J78" i="7" s="1"/>
  <c r="J97" i="7" s="1"/>
  <c r="J116" i="7" s="1"/>
  <c r="J135" i="7" s="1"/>
  <c r="J154" i="7" s="1"/>
  <c r="J173" i="7" s="1"/>
  <c r="J192" i="7" s="1"/>
  <c r="I40" i="7"/>
  <c r="I59" i="7" s="1"/>
  <c r="I78" i="7" s="1"/>
  <c r="I97" i="7" s="1"/>
  <c r="I116" i="7" s="1"/>
  <c r="I135" i="7" s="1"/>
  <c r="I154" i="7" s="1"/>
  <c r="I173" i="7" s="1"/>
  <c r="I192" i="7" s="1"/>
  <c r="K40" i="7"/>
  <c r="K59" i="7" s="1"/>
  <c r="K78" i="7" s="1"/>
  <c r="K97" i="7" s="1"/>
  <c r="K116" i="7" s="1"/>
  <c r="K135" i="7" s="1"/>
  <c r="K154" i="7" s="1"/>
  <c r="K173" i="7" s="1"/>
  <c r="K192" i="7" s="1"/>
  <c r="C21" i="7"/>
  <c r="C40" i="7" s="1"/>
  <c r="C59" i="7" s="1"/>
  <c r="C78" i="7" s="1"/>
  <c r="C97" i="7" s="1"/>
  <c r="C116" i="7" s="1"/>
  <c r="C135" i="7" s="1"/>
  <c r="C154" i="7" s="1"/>
  <c r="C173" i="7" s="1"/>
  <c r="C192" i="7" s="1"/>
</calcChain>
</file>

<file path=xl/sharedStrings.xml><?xml version="1.0" encoding="utf-8"?>
<sst xmlns="http://schemas.openxmlformats.org/spreadsheetml/2006/main" count="102" uniqueCount="11">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</sst>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4">
          <cell r="C34">
            <v>0</v>
          </cell>
          <cell r="D34">
            <v>0</v>
          </cell>
        </row>
        <row r="35">
          <cell r="C35">
            <v>0</v>
          </cell>
          <cell r="D35">
            <v>0</v>
          </cell>
        </row>
      </sheetData>
      <sheetData sheetId="16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7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8">
        <row r="15">
          <cell r="D15">
            <v>0</v>
          </cell>
        </row>
        <row r="24">
          <cell r="E24">
            <v>0</v>
          </cell>
          <cell r="F24">
            <v>0</v>
          </cell>
        </row>
        <row r="33">
          <cell r="C33">
            <v>0</v>
          </cell>
          <cell r="D33">
            <v>0</v>
          </cell>
        </row>
      </sheetData>
      <sheetData sheetId="19">
        <row r="15">
          <cell r="D15">
            <v>0</v>
          </cell>
        </row>
        <row r="33">
          <cell r="C33">
            <v>0</v>
          </cell>
          <cell r="D33">
            <v>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20">
          <cell r="E20">
            <v>638.00679000000002</v>
          </cell>
        </row>
        <row r="34">
          <cell r="E34">
            <v>449.58857</v>
          </cell>
        </row>
        <row r="52">
          <cell r="E52">
            <v>842.00361999999996</v>
          </cell>
        </row>
        <row r="127">
          <cell r="E127">
            <v>1110.65589</v>
          </cell>
        </row>
        <row r="149">
          <cell r="E149">
            <v>460.1986</v>
          </cell>
        </row>
        <row r="169">
          <cell r="E169">
            <v>850.61168999999995</v>
          </cell>
        </row>
        <row r="185">
          <cell r="E185">
            <v>663.94241</v>
          </cell>
        </row>
      </sheetData>
      <sheetData sheetId="4"/>
      <sheetData sheetId="5">
        <row r="190">
          <cell r="F190">
            <v>-2.5818222416749075</v>
          </cell>
          <cell r="G190">
            <v>-4.3953207331813138</v>
          </cell>
        </row>
        <row r="191">
          <cell r="F191">
            <v>-0.23731095746746042</v>
          </cell>
          <cell r="G191">
            <v>-0.42188614660881846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5">
          <cell r="F15">
            <v>1.8910652357953603</v>
          </cell>
        </row>
        <row r="24">
          <cell r="G24">
            <v>10.935084725986661</v>
          </cell>
          <cell r="H24">
            <v>27.337711814966656</v>
          </cell>
        </row>
        <row r="32">
          <cell r="E32">
            <v>41.310320075949612</v>
          </cell>
          <cell r="F32">
            <v>24.30018827997036</v>
          </cell>
        </row>
        <row r="34">
          <cell r="E34">
            <v>5.4675423629933304</v>
          </cell>
          <cell r="F34">
            <v>6.07504706999259</v>
          </cell>
        </row>
        <row r="35">
          <cell r="E35">
            <v>3.037523534996295</v>
          </cell>
          <cell r="F35">
            <v>3.037523534996295</v>
          </cell>
        </row>
      </sheetData>
      <sheetData sheetId="17">
        <row r="15">
          <cell r="F15">
            <v>2.3644490832282496</v>
          </cell>
        </row>
        <row r="24">
          <cell r="G24">
            <v>22.787378039612275</v>
          </cell>
          <cell r="H24">
            <v>45.574756079224549</v>
          </cell>
        </row>
        <row r="31">
          <cell r="E31">
            <v>45.574756079224549</v>
          </cell>
          <cell r="F31">
            <v>22.787378039612282</v>
          </cell>
        </row>
        <row r="33">
          <cell r="E33">
            <v>7.5957926798707591</v>
          </cell>
          <cell r="F33">
            <v>7.5957926798707591</v>
          </cell>
        </row>
      </sheetData>
      <sheetData sheetId="18">
        <row r="15">
          <cell r="F15">
            <v>2.0534661484309105</v>
          </cell>
        </row>
        <row r="24">
          <cell r="G24">
            <v>19.790280005502851</v>
          </cell>
          <cell r="H24">
            <v>39.580560011005701</v>
          </cell>
        </row>
        <row r="31">
          <cell r="E31">
            <v>39.580560011005701</v>
          </cell>
          <cell r="F31">
            <v>19.790280005502851</v>
          </cell>
        </row>
        <row r="33">
          <cell r="E33">
            <v>6.5967600018342836</v>
          </cell>
          <cell r="F33">
            <v>6.5967600018342836</v>
          </cell>
        </row>
      </sheetData>
      <sheetData sheetId="19">
        <row r="15">
          <cell r="F15">
            <v>3.0073877240786118</v>
          </cell>
        </row>
        <row r="24">
          <cell r="G24">
            <v>28.983699190807645</v>
          </cell>
          <cell r="H24">
            <v>57.96739838161529</v>
          </cell>
        </row>
        <row r="31">
          <cell r="E31">
            <v>57.967398381615297</v>
          </cell>
          <cell r="F31">
            <v>28.983699190807648</v>
          </cell>
        </row>
        <row r="33">
          <cell r="E33">
            <v>9.6612330636025501</v>
          </cell>
          <cell r="F33">
            <v>9.6612330636025501</v>
          </cell>
        </row>
      </sheetData>
      <sheetData sheetId="20">
        <row r="15">
          <cell r="F15">
            <v>1.8716981132075468</v>
          </cell>
        </row>
        <row r="25">
          <cell r="G25">
            <v>27.057735849056606</v>
          </cell>
          <cell r="H25">
            <v>6.0128301886792457</v>
          </cell>
        </row>
        <row r="26">
          <cell r="G26">
            <v>27.057735849056606</v>
          </cell>
          <cell r="H26">
            <v>48.102641509433965</v>
          </cell>
        </row>
        <row r="33">
          <cell r="E33">
            <v>6.0128301886792457</v>
          </cell>
          <cell r="F33">
            <v>6.0128301886792457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>
        <row r="15">
          <cell r="C15">
            <v>0</v>
          </cell>
        </row>
        <row r="22">
          <cell r="C22">
            <v>0</v>
          </cell>
        </row>
        <row r="29">
          <cell r="C29">
            <v>0</v>
          </cell>
        </row>
        <row r="46">
          <cell r="C46">
            <v>0</v>
          </cell>
        </row>
        <row r="53">
          <cell r="C53">
            <v>0</v>
          </cell>
        </row>
        <row r="60">
          <cell r="C60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abSelected="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'[1]DL-FP_S1_7y'!$E$24*44/12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('[1]DL-FP_S1_7y'!$C$34+'[1]DL-FP_S1_7y'!$C$35)*44/12*-1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'[2]DL-FP_S1_7y'!$E$32*44/12*1000</f>
        <v>151471.17361181526</v>
      </c>
      <c r="D10" s="5">
        <f>'[2]DL-FP_S1_7y'!$F$15*44/12*1000</f>
        <v>6933.9058645829882</v>
      </c>
      <c r="E10" s="1">
        <f>'[2]DL-FP_S1_7y'!$G$24*44/12*1000</f>
        <v>40095.310661951087</v>
      </c>
      <c r="F10" s="3">
        <v>0</v>
      </c>
      <c r="G10" s="4">
        <f>((E10*12/44)/0.386)*([2]LCI!$E$185/1000)</f>
        <v>18808.980586854334</v>
      </c>
      <c r="H10" s="1">
        <v>0</v>
      </c>
      <c r="I10" s="5">
        <f>('[2]DL-FP_S1_7y'!$E$34+'[2]DL-FP_S1_7y'!$E$35)*44/12*-1*1000*0.5</f>
        <v>-15592.62081298098</v>
      </c>
      <c r="J10" s="1">
        <f>('[2]DL-FP_S1_7y'!$E$34+'[2]DL-FP_S1_7y'!$E$35)*16/12*1000*0.5*0.5</f>
        <v>2835.0219659965419</v>
      </c>
      <c r="K10" s="1">
        <f>('[2]DL-FP_S1_7y'!$E$34+'[2]DL-FP_S1_7y'!$E$35)*44/12*1000*0.5*0.5</f>
        <v>7796.3104064904901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f>C9</f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151471.17361181526</v>
      </c>
      <c r="D18" s="5">
        <f>D10</f>
        <v>6933.9058645829882</v>
      </c>
      <c r="E18" s="1">
        <f>E10</f>
        <v>40095.310661951087</v>
      </c>
      <c r="F18" s="3">
        <v>0</v>
      </c>
      <c r="G18" s="4">
        <f>G10</f>
        <v>18808.980586854334</v>
      </c>
      <c r="H18" s="1">
        <v>0</v>
      </c>
      <c r="I18" s="5">
        <f>I10</f>
        <v>-15592.62081298098</v>
      </c>
      <c r="J18" s="5">
        <f t="shared" ref="J18:K18" si="0">J10</f>
        <v>2835.0219659965419</v>
      </c>
      <c r="K18" s="5">
        <f t="shared" si="0"/>
        <v>7796.3104064904901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f>C16</f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151471.17361181526</v>
      </c>
      <c r="D26" s="5">
        <f>D18</f>
        <v>6933.9058645829882</v>
      </c>
      <c r="E26" s="1">
        <f>E18</f>
        <v>40095.310661951087</v>
      </c>
      <c r="F26" s="3">
        <v>0</v>
      </c>
      <c r="G26" s="4">
        <f>G18</f>
        <v>18808.980586854334</v>
      </c>
      <c r="H26" s="1">
        <v>0</v>
      </c>
      <c r="I26" s="5">
        <f>I18</f>
        <v>-15592.62081298098</v>
      </c>
      <c r="J26" s="5">
        <f t="shared" ref="J26:K26" si="1">J18</f>
        <v>2835.0219659965419</v>
      </c>
      <c r="K26" s="5">
        <f t="shared" si="1"/>
        <v>7796.3104064904901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f>C23</f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151471.17361181526</v>
      </c>
      <c r="D34" s="5">
        <f>D26</f>
        <v>6933.9058645829882</v>
      </c>
      <c r="E34" s="1">
        <f>E26</f>
        <v>40095.310661951087</v>
      </c>
      <c r="F34" s="3">
        <v>0</v>
      </c>
      <c r="G34" s="4">
        <f>G26</f>
        <v>18808.980586854334</v>
      </c>
      <c r="H34" s="1">
        <v>0</v>
      </c>
      <c r="I34" s="5">
        <f>I26</f>
        <v>-15592.62081298098</v>
      </c>
      <c r="J34" s="5">
        <f t="shared" ref="J34:K34" si="2">J26</f>
        <v>2835.0219659965419</v>
      </c>
      <c r="K34" s="5">
        <f t="shared" si="2"/>
        <v>7796.3104064904901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f>C30</f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151471.17361181526</v>
      </c>
      <c r="D42" s="5">
        <f>D34</f>
        <v>6933.9058645829882</v>
      </c>
      <c r="E42" s="1">
        <f>E34</f>
        <v>40095.310661951087</v>
      </c>
      <c r="F42" s="3">
        <v>0</v>
      </c>
      <c r="G42" s="4">
        <f>G34</f>
        <v>18808.980586854334</v>
      </c>
      <c r="H42" s="1">
        <v>0</v>
      </c>
      <c r="I42" s="5">
        <f>I34</f>
        <v>-15592.62081298098</v>
      </c>
      <c r="J42" s="5">
        <f t="shared" ref="J42:K42" si="3">J34</f>
        <v>2835.0219659965419</v>
      </c>
      <c r="K42" s="5">
        <f t="shared" si="3"/>
        <v>7796.3104064904901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f>C37</f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151471.17361181526</v>
      </c>
      <c r="D50" s="5">
        <f>D42</f>
        <v>6933.9058645829882</v>
      </c>
      <c r="E50" s="1">
        <f>E42</f>
        <v>40095.310661951087</v>
      </c>
      <c r="F50" s="3">
        <v>0</v>
      </c>
      <c r="G50" s="4">
        <f>G42</f>
        <v>18808.980586854334</v>
      </c>
      <c r="H50" s="1">
        <v>0</v>
      </c>
      <c r="I50" s="5">
        <f>I42</f>
        <v>-15592.62081298098</v>
      </c>
      <c r="J50" s="5">
        <f t="shared" ref="J50:K50" si="4">J42</f>
        <v>2835.0219659965419</v>
      </c>
      <c r="K50" s="5">
        <f t="shared" si="4"/>
        <v>7796.3104064904901</v>
      </c>
    </row>
    <row r="51" spans="2:11" x14ac:dyDescent="0.3">
      <c r="B51" s="1">
        <v>49</v>
      </c>
      <c r="C51" s="1">
        <f>C44</f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151471.17361181526</v>
      </c>
      <c r="D58" s="5">
        <f>D50</f>
        <v>6933.9058645829882</v>
      </c>
      <c r="E58" s="1">
        <f>E50</f>
        <v>40095.310661951087</v>
      </c>
      <c r="F58" s="3">
        <v>0</v>
      </c>
      <c r="G58" s="4">
        <f>G50</f>
        <v>18808.980586854334</v>
      </c>
      <c r="H58" s="1">
        <v>0</v>
      </c>
      <c r="I58" s="5">
        <f>I50</f>
        <v>-15592.62081298098</v>
      </c>
      <c r="J58" s="5">
        <f t="shared" ref="J58:K58" si="5">J50</f>
        <v>2835.0219659965419</v>
      </c>
      <c r="K58" s="5">
        <f t="shared" si="5"/>
        <v>7796.3104064904901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f>E57</f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151471.17361181526</v>
      </c>
      <c r="D66" s="5">
        <f>D58</f>
        <v>6933.9058645829882</v>
      </c>
      <c r="E66" s="1">
        <f>E58</f>
        <v>40095.310661951087</v>
      </c>
      <c r="F66" s="3">
        <v>0</v>
      </c>
      <c r="G66" s="4">
        <f>G58</f>
        <v>18808.980586854334</v>
      </c>
      <c r="H66" s="1">
        <v>0</v>
      </c>
      <c r="I66" s="5">
        <f>I58</f>
        <v>-15592.62081298098</v>
      </c>
      <c r="J66" s="5">
        <f t="shared" ref="J66:K66" si="6">J58</f>
        <v>2835.0219659965419</v>
      </c>
      <c r="K66" s="5">
        <f t="shared" si="6"/>
        <v>7796.3104064904901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f>E64</f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151471.17361181526</v>
      </c>
      <c r="D74" s="5">
        <f>D66</f>
        <v>6933.9058645829882</v>
      </c>
      <c r="E74" s="1">
        <f>E66</f>
        <v>40095.310661951087</v>
      </c>
      <c r="F74" s="3">
        <v>0</v>
      </c>
      <c r="G74" s="4">
        <f>G66</f>
        <v>18808.980586854334</v>
      </c>
      <c r="H74" s="1">
        <v>0</v>
      </c>
      <c r="I74" s="5">
        <f>I66</f>
        <v>-15592.62081298098</v>
      </c>
      <c r="J74" s="5">
        <f t="shared" ref="J74:K74" si="7">J66</f>
        <v>2835.0219659965419</v>
      </c>
      <c r="K74" s="5">
        <f t="shared" si="7"/>
        <v>7796.3104064904901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151471.17361181526</v>
      </c>
      <c r="D82" s="5">
        <f>D74</f>
        <v>6933.9058645829882</v>
      </c>
      <c r="E82" s="1">
        <f>E74</f>
        <v>40095.310661951087</v>
      </c>
      <c r="F82" s="3">
        <v>0</v>
      </c>
      <c r="G82" s="4">
        <f>G74</f>
        <v>18808.980586854334</v>
      </c>
      <c r="H82" s="1">
        <v>0</v>
      </c>
      <c r="I82" s="5">
        <f>I74</f>
        <v>-15592.62081298098</v>
      </c>
      <c r="J82" s="5">
        <f t="shared" ref="J82:K82" si="8">J74</f>
        <v>2835.0219659965419</v>
      </c>
      <c r="K82" s="5">
        <f t="shared" si="8"/>
        <v>7796.3104064904901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151471.17361181526</v>
      </c>
      <c r="D90" s="5">
        <f>D82</f>
        <v>6933.9058645829882</v>
      </c>
      <c r="E90" s="1">
        <f>E82</f>
        <v>40095.310661951087</v>
      </c>
      <c r="F90" s="3">
        <v>0</v>
      </c>
      <c r="G90" s="4">
        <f>G82</f>
        <v>18808.980586854334</v>
      </c>
      <c r="H90" s="1">
        <v>0</v>
      </c>
      <c r="I90" s="5">
        <f>I82</f>
        <v>-15592.62081298098</v>
      </c>
      <c r="J90" s="5">
        <f t="shared" ref="J90:K90" si="9">J82</f>
        <v>2835.0219659965419</v>
      </c>
      <c r="K90" s="5">
        <f t="shared" si="9"/>
        <v>7796.3104064904901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151471.17361181526</v>
      </c>
      <c r="D98" s="5">
        <f>D90</f>
        <v>6933.9058645829882</v>
      </c>
      <c r="E98" s="1">
        <f>E90</f>
        <v>40095.310661951087</v>
      </c>
      <c r="F98" s="3">
        <v>0</v>
      </c>
      <c r="G98" s="4">
        <f>G90</f>
        <v>18808.980586854334</v>
      </c>
      <c r="H98" s="1">
        <v>0</v>
      </c>
      <c r="I98" s="5">
        <f>I90</f>
        <v>-15592.62081298098</v>
      </c>
      <c r="J98" s="5">
        <f t="shared" ref="J98:K98" si="10">J90</f>
        <v>2835.0219659965419</v>
      </c>
      <c r="K98" s="5">
        <f t="shared" si="10"/>
        <v>7796.3104064904901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151471.17361181526</v>
      </c>
      <c r="D106" s="5">
        <f>D98</f>
        <v>6933.9058645829882</v>
      </c>
      <c r="E106" s="1">
        <f>E98</f>
        <v>40095.310661951087</v>
      </c>
      <c r="F106" s="3">
        <v>0</v>
      </c>
      <c r="G106" s="4">
        <f>G98</f>
        <v>18808.980586854334</v>
      </c>
      <c r="H106" s="1">
        <v>0</v>
      </c>
      <c r="I106" s="5">
        <f>I98</f>
        <v>-15592.62081298098</v>
      </c>
      <c r="J106" s="5">
        <f t="shared" ref="J106:K106" si="11">J98</f>
        <v>2835.0219659965419</v>
      </c>
      <c r="K106" s="5">
        <f t="shared" si="11"/>
        <v>7796.3104064904901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151471.17361181526</v>
      </c>
      <c r="D114" s="5">
        <f>D106</f>
        <v>6933.9058645829882</v>
      </c>
      <c r="E114" s="1">
        <f>E106</f>
        <v>40095.310661951087</v>
      </c>
      <c r="F114" s="3">
        <v>0</v>
      </c>
      <c r="G114" s="4">
        <f>G106</f>
        <v>18808.980586854334</v>
      </c>
      <c r="H114" s="1">
        <v>0</v>
      </c>
      <c r="I114" s="5">
        <f>I106</f>
        <v>-15592.62081298098</v>
      </c>
      <c r="J114" s="5">
        <f t="shared" ref="J114:K114" si="12">J106</f>
        <v>2835.0219659965419</v>
      </c>
      <c r="K114" s="5">
        <f t="shared" si="12"/>
        <v>7796.3104064904901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151471.17361181526</v>
      </c>
      <c r="D122" s="5">
        <f>D114</f>
        <v>6933.9058645829882</v>
      </c>
      <c r="E122" s="1">
        <f>E114</f>
        <v>40095.310661951087</v>
      </c>
      <c r="F122" s="3">
        <v>0</v>
      </c>
      <c r="G122" s="4">
        <f>G114</f>
        <v>18808.980586854334</v>
      </c>
      <c r="H122" s="1">
        <v>0</v>
      </c>
      <c r="I122" s="5">
        <f>I114</f>
        <v>-15592.62081298098</v>
      </c>
      <c r="J122" s="5">
        <f t="shared" ref="J122:K122" si="13">J114</f>
        <v>2835.0219659965419</v>
      </c>
      <c r="K122" s="5">
        <f t="shared" si="13"/>
        <v>7796.3104064904901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151471.17361181526</v>
      </c>
      <c r="D130" s="5">
        <f>D122</f>
        <v>6933.9058645829882</v>
      </c>
      <c r="E130" s="1">
        <f>E122</f>
        <v>40095.310661951087</v>
      </c>
      <c r="F130" s="3">
        <v>0</v>
      </c>
      <c r="G130" s="4">
        <f>G122</f>
        <v>18808.980586854334</v>
      </c>
      <c r="H130" s="1">
        <v>0</v>
      </c>
      <c r="I130" s="5">
        <f>I122</f>
        <v>-15592.62081298098</v>
      </c>
      <c r="J130" s="5">
        <f t="shared" ref="J130:K130" si="14">J122</f>
        <v>2835.0219659965419</v>
      </c>
      <c r="K130" s="5">
        <f t="shared" si="14"/>
        <v>7796.3104064904901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151471.17361181526</v>
      </c>
      <c r="D138" s="5">
        <f>D130</f>
        <v>6933.9058645829882</v>
      </c>
      <c r="E138" s="1">
        <f>E130</f>
        <v>40095.310661951087</v>
      </c>
      <c r="F138" s="3">
        <v>0</v>
      </c>
      <c r="G138" s="4">
        <f>G130</f>
        <v>18808.980586854334</v>
      </c>
      <c r="H138" s="1">
        <v>0</v>
      </c>
      <c r="I138" s="5">
        <f>I130</f>
        <v>-15592.62081298098</v>
      </c>
      <c r="J138" s="5">
        <f t="shared" ref="J138:K138" si="15">J130</f>
        <v>2835.0219659965419</v>
      </c>
      <c r="K138" s="5">
        <f t="shared" si="15"/>
        <v>7796.3104064904901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151471.17361181526</v>
      </c>
      <c r="D146" s="5">
        <f>D138</f>
        <v>6933.9058645829882</v>
      </c>
      <c r="E146" s="1">
        <f>E138</f>
        <v>40095.310661951087</v>
      </c>
      <c r="F146" s="3">
        <v>0</v>
      </c>
      <c r="G146" s="4">
        <f>G138</f>
        <v>18808.980586854334</v>
      </c>
      <c r="H146" s="1">
        <v>0</v>
      </c>
      <c r="I146" s="5">
        <f>I138</f>
        <v>-15592.62081298098</v>
      </c>
      <c r="J146" s="5">
        <f t="shared" ref="J146:K146" si="16">J138</f>
        <v>2835.0219659965419</v>
      </c>
      <c r="K146" s="5">
        <f t="shared" si="16"/>
        <v>7796.3104064904901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151471.17361181526</v>
      </c>
      <c r="D154" s="5">
        <f>D146</f>
        <v>6933.9058645829882</v>
      </c>
      <c r="E154" s="1">
        <f>E146</f>
        <v>40095.310661951087</v>
      </c>
      <c r="F154" s="3">
        <v>0</v>
      </c>
      <c r="G154" s="4">
        <f>G146</f>
        <v>18808.980586854334</v>
      </c>
      <c r="H154" s="1">
        <v>0</v>
      </c>
      <c r="I154" s="5">
        <f>I146</f>
        <v>-15592.62081298098</v>
      </c>
      <c r="J154" s="5">
        <f t="shared" ref="J154:K154" si="17">J146</f>
        <v>2835.0219659965419</v>
      </c>
      <c r="K154" s="5">
        <f t="shared" si="17"/>
        <v>7796.3104064904901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151471.17361181526</v>
      </c>
      <c r="D162" s="5">
        <f>D154</f>
        <v>6933.9058645829882</v>
      </c>
      <c r="E162" s="1">
        <f>E154</f>
        <v>40095.310661951087</v>
      </c>
      <c r="F162" s="3">
        <v>0</v>
      </c>
      <c r="G162" s="4">
        <f>G154</f>
        <v>18808.980586854334</v>
      </c>
      <c r="H162" s="1">
        <v>0</v>
      </c>
      <c r="I162" s="5">
        <f>I154</f>
        <v>-15592.62081298098</v>
      </c>
      <c r="J162" s="5">
        <f t="shared" ref="J162:K162" si="18">J154</f>
        <v>2835.0219659965419</v>
      </c>
      <c r="K162" s="5">
        <f t="shared" si="18"/>
        <v>7796.3104064904901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151471.17361181526</v>
      </c>
      <c r="D170" s="5">
        <f>D162</f>
        <v>6933.9058645829882</v>
      </c>
      <c r="E170" s="1">
        <f>E162</f>
        <v>40095.310661951087</v>
      </c>
      <c r="F170" s="3">
        <v>0</v>
      </c>
      <c r="G170" s="4">
        <f>G162</f>
        <v>18808.980586854334</v>
      </c>
      <c r="H170" s="1">
        <v>0</v>
      </c>
      <c r="I170" s="5">
        <f>I162</f>
        <v>-15592.62081298098</v>
      </c>
      <c r="J170" s="5">
        <f t="shared" ref="J170:K170" si="19">J162</f>
        <v>2835.0219659965419</v>
      </c>
      <c r="K170" s="5">
        <f t="shared" si="19"/>
        <v>7796.3104064904901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151471.17361181526</v>
      </c>
      <c r="D178" s="5">
        <f>D170</f>
        <v>6933.9058645829882</v>
      </c>
      <c r="E178" s="1">
        <f>E170</f>
        <v>40095.310661951087</v>
      </c>
      <c r="F178" s="3">
        <v>0</v>
      </c>
      <c r="G178" s="4">
        <f>G170</f>
        <v>18808.980586854334</v>
      </c>
      <c r="H178" s="1">
        <v>0</v>
      </c>
      <c r="I178" s="5">
        <f>I170</f>
        <v>-15592.62081298098</v>
      </c>
      <c r="J178" s="5">
        <f t="shared" ref="J178:K178" si="20">J170</f>
        <v>2835.0219659965419</v>
      </c>
      <c r="K178" s="5">
        <f t="shared" si="20"/>
        <v>7796.3104064904901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151471.17361181526</v>
      </c>
      <c r="D186" s="5">
        <f>D178</f>
        <v>6933.9058645829882</v>
      </c>
      <c r="E186" s="1">
        <f>E178</f>
        <v>40095.310661951087</v>
      </c>
      <c r="F186" s="3">
        <v>0</v>
      </c>
      <c r="G186" s="4">
        <f>G178</f>
        <v>18808.980586854334</v>
      </c>
      <c r="H186" s="1">
        <v>0</v>
      </c>
      <c r="I186" s="5">
        <f>I178</f>
        <v>-15592.62081298098</v>
      </c>
      <c r="J186" s="5">
        <f t="shared" ref="J186:K186" si="21">J178</f>
        <v>2835.0219659965419</v>
      </c>
      <c r="K186" s="5">
        <f t="shared" si="21"/>
        <v>7796.3104064904901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151471.17361181526</v>
      </c>
      <c r="D194" s="5">
        <f>D186</f>
        <v>6933.9058645829882</v>
      </c>
      <c r="E194" s="1">
        <f>E186</f>
        <v>40095.310661951087</v>
      </c>
      <c r="F194" s="3">
        <v>0</v>
      </c>
      <c r="G194" s="4">
        <f>G186</f>
        <v>18808.980586854334</v>
      </c>
      <c r="H194" s="1">
        <v>0</v>
      </c>
      <c r="I194" s="5">
        <f>I186</f>
        <v>-15592.62081298098</v>
      </c>
      <c r="J194" s="5">
        <f t="shared" ref="J194:K194" si="22">J186</f>
        <v>2835.0219659965419</v>
      </c>
      <c r="K194" s="5">
        <f t="shared" si="22"/>
        <v>7796.3104064904901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151471.17361181526</v>
      </c>
      <c r="D202" s="5">
        <f>D194</f>
        <v>6933.9058645829882</v>
      </c>
      <c r="E202" s="1">
        <f>E194</f>
        <v>40095.310661951087</v>
      </c>
      <c r="F202" s="3">
        <v>0</v>
      </c>
      <c r="G202" s="4">
        <f>G194</f>
        <v>18808.980586854334</v>
      </c>
      <c r="H202" s="1">
        <v>0</v>
      </c>
      <c r="I202" s="5">
        <f>I194</f>
        <v>-15592.62081298098</v>
      </c>
      <c r="J202" s="5">
        <f t="shared" ref="J202:K202" si="23">J194</f>
        <v>2835.0219659965419</v>
      </c>
      <c r="K202" s="5">
        <f t="shared" si="23"/>
        <v>7796.3104064904901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06"/>
  <sheetViews>
    <sheetView workbookViewId="0">
      <selection activeCell="C3" sqref="C3"/>
    </sheetView>
  </sheetViews>
  <sheetFormatPr defaultColWidth="11.5546875" defaultRowHeight="14.4" x14ac:dyDescent="0.3"/>
  <cols>
    <col min="2" max="2" width="11.44140625" style="1"/>
    <col min="3" max="3" width="27.33203125" style="1" customWidth="1"/>
    <col min="4" max="4" width="18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'[1]DL-FP_S1_Hbr'!$D$33*44/12*-1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'[2]DL-FP_S1_Hbr'!$H$25*1000*44/12</f>
        <v>22047.044025157233</v>
      </c>
      <c r="D43" s="1">
        <f>'[2]DL-FP_S1_Hbr'!$H$26*1000*44/12</f>
        <v>176376.35220125786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([2]Kayu!$G$190+[2]Kayu!$G$191)*44/12*-1*1000</f>
        <v>17663.091892563818</v>
      </c>
      <c r="I43" s="5">
        <v>0</v>
      </c>
      <c r="J43" s="1">
        <f>'[2]DL-FP_S1_Hbr'!$F$33*44/12*-1*1000*0.5</f>
        <v>-11023.522012578616</v>
      </c>
      <c r="K43" s="1">
        <f>'[2]DL-FP_S1_Hbr'!$F$33*16/12*1000*0.5*0.5</f>
        <v>2004.2767295597487</v>
      </c>
      <c r="L43" s="1">
        <f>'[2]DL-FP_S1_Hbr'!$F$33*44/12*1000*0.5*0.5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4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22047.044025157233</v>
      </c>
      <c r="D84" s="1">
        <f>D43</f>
        <v>176376.35220125786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17663.091892563818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5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22047.044025157233</v>
      </c>
      <c r="D125" s="1">
        <f>D84</f>
        <v>176376.35220125786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2"/>
        <v>17663.091892563818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6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22047.044025157233</v>
      </c>
      <c r="D166" s="1">
        <f>D125</f>
        <v>176376.35220125786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4"/>
        <v>17663.091892563818</v>
      </c>
      <c r="I166" s="5">
        <v>0</v>
      </c>
      <c r="J166" s="1">
        <f t="shared" si="5"/>
        <v>-11023.522012578616</v>
      </c>
      <c r="K166" s="1">
        <f t="shared" si="5"/>
        <v>2004.2767295597487</v>
      </c>
      <c r="L166" s="1">
        <f t="shared" si="5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5"/>
    </row>
    <row r="204" spans="2:12" x14ac:dyDescent="0.3">
      <c r="H204" s="5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8.44140625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2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2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'[1]DL-FP_S1_18y'!$E$24*44/12</f>
        <v>0</v>
      </c>
      <c r="F2" s="3">
        <v>0</v>
      </c>
      <c r="G2" s="1">
        <f>((E2*12/44)/0.51)*(833.39556/1000)</f>
        <v>0</v>
      </c>
      <c r="H2" s="1">
        <f>[3]Subs_DL_FP!$C$15*-1</f>
        <v>0</v>
      </c>
      <c r="I2" s="5">
        <f>'[1]DL-FP_S1_18y'!$C$33*44/12*-1</f>
        <v>0</v>
      </c>
      <c r="J2" s="1">
        <v>0</v>
      </c>
      <c r="K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[3]Subs_DL_FP!$C$15*-1</f>
        <v>0</v>
      </c>
      <c r="I3" s="1">
        <v>0</v>
      </c>
      <c r="J3" s="1">
        <v>0</v>
      </c>
      <c r="K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[3]Subs_DL_FP!$C$15*-1</f>
        <v>0</v>
      </c>
      <c r="I4" s="1">
        <v>0</v>
      </c>
      <c r="J4" s="1">
        <v>0</v>
      </c>
      <c r="K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[3]Subs_DL_FP!$C$15*-1</f>
        <v>0</v>
      </c>
      <c r="I5" s="1">
        <v>0</v>
      </c>
      <c r="J5" s="1">
        <v>0</v>
      </c>
      <c r="K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[3]Subs_DL_FP!$C$15*-1</f>
        <v>0</v>
      </c>
      <c r="I6" s="1">
        <v>0</v>
      </c>
      <c r="J6" s="1">
        <v>0</v>
      </c>
      <c r="K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[3]Subs_DL_FP!$C$15*-1</f>
        <v>0</v>
      </c>
      <c r="I7" s="1">
        <v>0</v>
      </c>
      <c r="J7" s="1">
        <v>0</v>
      </c>
      <c r="K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[3]Subs_DL_FP!$C$15*-1</f>
        <v>0</v>
      </c>
      <c r="I8" s="1">
        <v>0</v>
      </c>
      <c r="J8" s="1">
        <v>0</v>
      </c>
      <c r="K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[3]Subs_DL_FP!$C$15*-1</f>
        <v>0</v>
      </c>
      <c r="I9" s="1">
        <v>0</v>
      </c>
      <c r="J9" s="1">
        <v>0</v>
      </c>
      <c r="K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[3]Subs_DL_FP!$C$15*-1</f>
        <v>0</v>
      </c>
      <c r="I10" s="1">
        <v>0</v>
      </c>
      <c r="J10" s="1">
        <v>0</v>
      </c>
      <c r="K10" s="1">
        <v>0</v>
      </c>
      <c r="L10" s="6"/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[3]Subs_DL_FP!$C$15*-1</f>
        <v>0</v>
      </c>
      <c r="I11" s="1">
        <v>0</v>
      </c>
      <c r="J11" s="1">
        <v>0</v>
      </c>
      <c r="K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[3]Subs_DL_FP!$C$15*-1</f>
        <v>0</v>
      </c>
      <c r="I12" s="1">
        <v>0</v>
      </c>
      <c r="J12" s="1">
        <v>0</v>
      </c>
      <c r="K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[3]Subs_DL_FP!$C$15*-1</f>
        <v>0</v>
      </c>
      <c r="I13" s="1">
        <v>0</v>
      </c>
      <c r="J13" s="1">
        <v>0</v>
      </c>
      <c r="K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[3]Subs_DL_FP!$C$15*-1</f>
        <v>0</v>
      </c>
      <c r="I14" s="1">
        <v>0</v>
      </c>
      <c r="J14" s="1">
        <v>0</v>
      </c>
      <c r="K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[3]Subs_DL_FP!$C$15*-1</f>
        <v>0</v>
      </c>
      <c r="I15" s="1">
        <v>0</v>
      </c>
      <c r="J15" s="1">
        <v>0</v>
      </c>
      <c r="K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[3]Subs_DL_FP!$C$15*-1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[3]Subs_DL_FP!$C$15*-1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[3]Subs_DL_FP!$C$15*-1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[3]Subs_DL_FP!$C$15*-1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[3]Subs_DL_FP!$C$15*-1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'[2]DL-FP_S1_18y'!$E$31*44/12*1000</f>
        <v>167107.4389571567</v>
      </c>
      <c r="D21" s="5">
        <f>'[2]DL-FP_S1_18y'!$F$15*44/12*1000</f>
        <v>8669.6466385035801</v>
      </c>
      <c r="E21" s="1">
        <f>'[2]DL-FP_S1_18y'!$G$24*44/12*1000</f>
        <v>83553.71947857835</v>
      </c>
      <c r="F21" s="3">
        <v>0</v>
      </c>
      <c r="G21" s="4">
        <f>((E21*12/44)/0.51)*([2]LCI!$E$169/1000)</f>
        <v>38006.294401849969</v>
      </c>
      <c r="H21" s="1">
        <f>[3]Subs_DL_FP!$C$15*-1</f>
        <v>0</v>
      </c>
      <c r="I21" s="1">
        <f>'[2]DL-FP_S1_18y'!$E$33*44/12*-1*1000*0.5</f>
        <v>-13925.619913096391</v>
      </c>
      <c r="J21" s="1">
        <f>'[2]DL-FP_S1_18y'!$E$33*16/12*1000*0.5*0.5</f>
        <v>2531.9308932902527</v>
      </c>
      <c r="K21" s="1">
        <f>'[2]DL-FP_S1_18y'!$E$33*44/12*1000*0.5*0.5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[3]Subs_DL_FP!$C$15*-1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[3]Subs_DL_FP!$C$15*-1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[3]Subs_DL_FP!$C$15*-1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[3]Subs_DL_FP!$C$15*-1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[3]Subs_DL_FP!$C$15*-1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[3]Subs_DL_FP!$C$15*-1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[3]Subs_DL_FP!$C$15*-1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[3]Subs_DL_FP!$C$15*-1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[3]Subs_DL_FP!$C$15*-1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[3]Subs_DL_FP!$C$15*-1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[3]Subs_DL_FP!$C$15*-1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[3]Subs_DL_FP!$C$15*-1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[3]Subs_DL_FP!$C$15*-1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[3]Subs_DL_FP!$C$15*-1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[3]Subs_DL_FP!$C$15*-1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[3]Subs_DL_FP!$C$15*-1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[3]Subs_DL_FP!$C$15*-1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[3]Subs_DL_FP!$C$15*-1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167107.4389571567</v>
      </c>
      <c r="D40" s="5">
        <f>D21</f>
        <v>8669.6466385035801</v>
      </c>
      <c r="E40" s="1">
        <f>E21</f>
        <v>83553.71947857835</v>
      </c>
      <c r="F40" s="3">
        <v>0</v>
      </c>
      <c r="G40" s="4">
        <f>G21</f>
        <v>38006.294401849969</v>
      </c>
      <c r="H40" s="1">
        <f>[3]Subs_DL_FP!$C$15*-1</f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[3]Subs_DL_FP!$C$15*-1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[3]Subs_DL_FP!$C$15*-1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[3]Subs_DL_FP!$C$15*-1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[3]Subs_DL_FP!$C$15*-1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[3]Subs_DL_FP!$C$15*-1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[3]Subs_DL_FP!$C$15*-1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[3]Subs_DL_FP!$C$15*-1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[3]Subs_DL_FP!$C$15*-1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[3]Subs_DL_FP!$C$15*-1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[3]Subs_DL_FP!$C$15*-1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[3]Subs_DL_FP!$C$15*-1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[3]Subs_DL_FP!$C$15*-1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[3]Subs_DL_FP!$C$15*-1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[3]Subs_DL_FP!$C$15*-1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[3]Subs_DL_FP!$C$15*-1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[3]Subs_DL_FP!$C$15*-1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[3]Subs_DL_FP!$C$15*-1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[3]Subs_DL_FP!$C$15*-1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167107.4389571567</v>
      </c>
      <c r="D59" s="5">
        <f>D40</f>
        <v>8669.6466385035801</v>
      </c>
      <c r="E59" s="1">
        <f>E40</f>
        <v>83553.71947857835</v>
      </c>
      <c r="F59" s="3">
        <v>0</v>
      </c>
      <c r="G59" s="4">
        <f>G40</f>
        <v>38006.294401849969</v>
      </c>
      <c r="H59" s="1">
        <f>[3]Subs_DL_FP!$C$15*-1</f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[3]Subs_DL_FP!$C$15*-1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[3]Subs_DL_FP!$C$15*-1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[3]Subs_DL_FP!$C$15*-1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[3]Subs_DL_FP!$C$15*-1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[3]Subs_DL_FP!$C$15*-1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[3]Subs_DL_FP!$C$15*-1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[3]Subs_DL_FP!$C$15*-1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[3]Subs_DL_FP!$C$15*-1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[3]Subs_DL_FP!$C$15*-1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[3]Subs_DL_FP!$C$15*-1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[3]Subs_DL_FP!$C$15*-1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[3]Subs_DL_FP!$C$15*-1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[3]Subs_DL_FP!$C$15*-1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[3]Subs_DL_FP!$C$15*-1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[3]Subs_DL_FP!$C$15*-1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[3]Subs_DL_FP!$C$15*-1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[3]Subs_DL_FP!$C$15*-1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[3]Subs_DL_FP!$C$15*-1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167107.4389571567</v>
      </c>
      <c r="D78" s="5">
        <f>D59</f>
        <v>8669.6466385035801</v>
      </c>
      <c r="E78" s="1">
        <f>E59</f>
        <v>83553.71947857835</v>
      </c>
      <c r="F78" s="3">
        <v>0</v>
      </c>
      <c r="G78" s="4">
        <f>G59</f>
        <v>38006.294401849969</v>
      </c>
      <c r="H78" s="1">
        <f>[3]Subs_DL_FP!$C$15*-1</f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[3]Subs_DL_FP!$C$15*-1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[3]Subs_DL_FP!$C$15*-1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[3]Subs_DL_FP!$C$15*-1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[3]Subs_DL_FP!$C$15*-1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[3]Subs_DL_FP!$C$15*-1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[3]Subs_DL_FP!$C$15*-1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[3]Subs_DL_FP!$C$15*-1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[3]Subs_DL_FP!$C$15*-1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[3]Subs_DL_FP!$C$15*-1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[3]Subs_DL_FP!$C$15*-1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[3]Subs_DL_FP!$C$15*-1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[3]Subs_DL_FP!$C$15*-1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[3]Subs_DL_FP!$C$15*-1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[3]Subs_DL_FP!$C$15*-1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[3]Subs_DL_FP!$C$15*-1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[3]Subs_DL_FP!$C$15*-1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[3]Subs_DL_FP!$C$15*-1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[3]Subs_DL_FP!$C$15*-1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167107.4389571567</v>
      </c>
      <c r="D97" s="5">
        <f>D78</f>
        <v>8669.6466385035801</v>
      </c>
      <c r="E97" s="1">
        <f>E78</f>
        <v>83553.71947857835</v>
      </c>
      <c r="F97" s="3">
        <v>0</v>
      </c>
      <c r="G97" s="4">
        <f>G78</f>
        <v>38006.294401849969</v>
      </c>
      <c r="H97" s="1">
        <f>[3]Subs_DL_FP!$C$15*-1</f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[3]Subs_DL_FP!$C$15*-1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[3]Subs_DL_FP!$C$15*-1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[3]Subs_DL_FP!$C$15*-1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[3]Subs_DL_FP!$C$15*-1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[3]Subs_DL_FP!$C$15*-1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[3]Subs_DL_FP!$C$15*-1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[3]Subs_DL_FP!$C$15*-1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[3]Subs_DL_FP!$C$15*-1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[3]Subs_DL_FP!$C$15*-1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[3]Subs_DL_FP!$C$15*-1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[3]Subs_DL_FP!$C$15*-1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[3]Subs_DL_FP!$C$15*-1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[3]Subs_DL_FP!$C$15*-1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[3]Subs_DL_FP!$C$15*-1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[3]Subs_DL_FP!$C$15*-1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[3]Subs_DL_FP!$C$15*-1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[3]Subs_DL_FP!$C$15*-1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[3]Subs_DL_FP!$C$15*-1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167107.4389571567</v>
      </c>
      <c r="D116" s="5">
        <f>D97</f>
        <v>8669.6466385035801</v>
      </c>
      <c r="E116" s="1">
        <f>E97</f>
        <v>83553.71947857835</v>
      </c>
      <c r="F116" s="3">
        <v>0</v>
      </c>
      <c r="G116" s="4">
        <f>G97</f>
        <v>38006.294401849969</v>
      </c>
      <c r="H116" s="1">
        <f>[3]Subs_DL_FP!$C$15*-1</f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[3]Subs_DL_FP!$C$15*-1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[3]Subs_DL_FP!$C$15*-1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[3]Subs_DL_FP!$C$15*-1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[3]Subs_DL_FP!$C$15*-1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[3]Subs_DL_FP!$C$15*-1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[3]Subs_DL_FP!$C$15*-1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[3]Subs_DL_FP!$C$15*-1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[3]Subs_DL_FP!$C$15*-1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[3]Subs_DL_FP!$C$15*-1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[3]Subs_DL_FP!$C$15*-1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[3]Subs_DL_FP!$C$15*-1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[3]Subs_DL_FP!$C$15*-1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[3]Subs_DL_FP!$C$15*-1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[3]Subs_DL_FP!$C$15*-1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[3]Subs_DL_FP!$C$15*-1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[3]Subs_DL_FP!$C$15*-1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[3]Subs_DL_FP!$C$15*-1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[3]Subs_DL_FP!$C$15*-1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167107.4389571567</v>
      </c>
      <c r="D135" s="5">
        <f>D116</f>
        <v>8669.6466385035801</v>
      </c>
      <c r="E135" s="1">
        <f>E116</f>
        <v>83553.71947857835</v>
      </c>
      <c r="F135" s="3">
        <v>0</v>
      </c>
      <c r="G135" s="4">
        <f>G116</f>
        <v>38006.294401849969</v>
      </c>
      <c r="H135" s="1">
        <f>[3]Subs_DL_FP!$C$15*-1</f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[3]Subs_DL_FP!$C$15*-1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[3]Subs_DL_FP!$C$15*-1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[3]Subs_DL_FP!$C$15*-1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[3]Subs_DL_FP!$C$15*-1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[3]Subs_DL_FP!$C$15*-1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[3]Subs_DL_FP!$C$15*-1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[3]Subs_DL_FP!$C$15*-1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[3]Subs_DL_FP!$C$15*-1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[3]Subs_DL_FP!$C$15*-1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[3]Subs_DL_FP!$C$15*-1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[3]Subs_DL_FP!$C$15*-1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[3]Subs_DL_FP!$C$15*-1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[3]Subs_DL_FP!$C$15*-1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[3]Subs_DL_FP!$C$15*-1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[3]Subs_DL_FP!$C$15*-1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[3]Subs_DL_FP!$C$15*-1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[3]Subs_DL_FP!$C$15*-1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[3]Subs_DL_FP!$C$15*-1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167107.4389571567</v>
      </c>
      <c r="D154" s="5">
        <f>D135</f>
        <v>8669.6466385035801</v>
      </c>
      <c r="E154" s="1">
        <f>E135</f>
        <v>83553.71947857835</v>
      </c>
      <c r="F154" s="3">
        <v>0</v>
      </c>
      <c r="G154" s="4">
        <f>G135</f>
        <v>38006.294401849969</v>
      </c>
      <c r="H154" s="1">
        <f>[3]Subs_DL_FP!$C$15*-1</f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[3]Subs_DL_FP!$C$15*-1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[3]Subs_DL_FP!$C$15*-1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[3]Subs_DL_FP!$C$15*-1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[3]Subs_DL_FP!$C$15*-1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[3]Subs_DL_FP!$C$15*-1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[3]Subs_DL_FP!$C$15*-1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[3]Subs_DL_FP!$C$15*-1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[3]Subs_DL_FP!$C$15*-1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[3]Subs_DL_FP!$C$15*-1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[3]Subs_DL_FP!$C$15*-1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[3]Subs_DL_FP!$C$15*-1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[3]Subs_DL_FP!$C$15*-1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[3]Subs_DL_FP!$C$15*-1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[3]Subs_DL_FP!$C$15*-1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[3]Subs_DL_FP!$C$15*-1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[3]Subs_DL_FP!$C$15*-1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[3]Subs_DL_FP!$C$15*-1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[3]Subs_DL_FP!$C$15*-1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167107.4389571567</v>
      </c>
      <c r="D173" s="5">
        <f>D154</f>
        <v>8669.6466385035801</v>
      </c>
      <c r="E173" s="1">
        <f>E154</f>
        <v>83553.71947857835</v>
      </c>
      <c r="F173" s="3">
        <v>0</v>
      </c>
      <c r="G173" s="4">
        <f>G154</f>
        <v>38006.294401849969</v>
      </c>
      <c r="H173" s="1">
        <f>[3]Subs_DL_FP!$C$15*-1</f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[3]Subs_DL_FP!$C$15*-1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[3]Subs_DL_FP!$C$15*-1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[3]Subs_DL_FP!$C$15*-1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[3]Subs_DL_FP!$C$15*-1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[3]Subs_DL_FP!$C$15*-1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[3]Subs_DL_FP!$C$15*-1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[3]Subs_DL_FP!$C$15*-1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[3]Subs_DL_FP!$C$15*-1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[3]Subs_DL_FP!$C$15*-1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[3]Subs_DL_FP!$C$15*-1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[3]Subs_DL_FP!$C$15*-1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[3]Subs_DL_FP!$C$15*-1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[3]Subs_DL_FP!$C$15*-1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[3]Subs_DL_FP!$C$15*-1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[3]Subs_DL_FP!$C$15*-1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[3]Subs_DL_FP!$C$15*-1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[3]Subs_DL_FP!$C$15*-1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[3]Subs_DL_FP!$C$15*-1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167107.4389571567</v>
      </c>
      <c r="D192" s="5">
        <f>D173</f>
        <v>8669.6466385035801</v>
      </c>
      <c r="E192" s="1">
        <f>E173</f>
        <v>83553.71947857835</v>
      </c>
      <c r="F192" s="3">
        <v>0</v>
      </c>
      <c r="G192" s="4">
        <f>G173</f>
        <v>38006.294401849969</v>
      </c>
      <c r="H192" s="1">
        <f>[3]Subs_DL_FP!$C$15*-1</f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[3]Subs_DL_FP!$C$15*-1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[3]Subs_DL_FP!$C$15*-1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[3]Subs_DL_FP!$C$15*-1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[3]Subs_DL_FP!$C$15*-1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[3]Subs_DL_FP!$C$15*-1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[3]Subs_DL_FP!$C$15*-1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[3]Subs_DL_FP!$C$15*-1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[3]Subs_DL_FP!$C$15*-1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[3]Subs_DL_FP!$C$15*-1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[3]Subs_DL_FP!$C$15*-1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'[1]DL-FP_S1_40y'!$E$24*44/12</f>
        <v>0</v>
      </c>
      <c r="F2" s="3">
        <v>0</v>
      </c>
      <c r="G2" s="4">
        <f>((E2*12/44)/0.51)*(438.97859/1000)</f>
        <v>0</v>
      </c>
      <c r="H2" s="1">
        <f>[3]Subs_DL_FP!$C$22*-1</f>
        <v>0</v>
      </c>
      <c r="I2" s="5">
        <f>'[1]DL-FP_S1_40y'!$C$33*44/12*-1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[3]Subs_DL_FP!$C$22*-1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[3]Subs_DL_FP!$C$22*-1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[3]Subs_DL_FP!$C$22*-1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[3]Subs_DL_FP!$C$22*-1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[3]Subs_DL_FP!$C$22*-1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[3]Subs_DL_FP!$C$22*-1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[3]Subs_DL_FP!$C$22*-1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[3]Subs_DL_FP!$C$22*-1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[3]Subs_DL_FP!$C$22*-1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[3]Subs_DL_FP!$C$22*-1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[3]Subs_DL_FP!$C$22*-1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[3]Subs_DL_FP!$C$22*-1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[3]Subs_DL_FP!$C$22*-1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[3]Subs_DL_FP!$C$22*-1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[3]Subs_DL_FP!$C$22*-1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[3]Subs_DL_FP!$C$22*-1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[3]Subs_DL_FP!$C$22*-1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[3]Subs_DL_FP!$C$22*-1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[3]Subs_DL_FP!$C$22*-1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[3]Subs_DL_FP!$C$22*-1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[3]Subs_DL_FP!$C$22*-1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[3]Subs_DL_FP!$C$22*-1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[3]Subs_DL_FP!$C$22*-1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[3]Subs_DL_FP!$C$22*-1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[3]Subs_DL_FP!$C$22*-1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[3]Subs_DL_FP!$C$22*-1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[3]Subs_DL_FP!$C$22*-1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[3]Subs_DL_FP!$C$22*-1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[3]Subs_DL_FP!$C$22*-1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[3]Subs_DL_FP!$C$22*-1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[3]Subs_DL_FP!$C$22*-1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[3]Subs_DL_FP!$C$22*-1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[3]Subs_DL_FP!$C$22*-1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[3]Subs_DL_FP!$C$22*-1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[3]Subs_DL_FP!$C$22*-1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[3]Subs_DL_FP!$C$22*-1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[3]Subs_DL_FP!$C$22*-1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[3]Subs_DL_FP!$C$22*-1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[3]Subs_DL_FP!$C$22*-1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[3]Subs_DL_FP!$C$22*-1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f>'[2]DL-FP_S1_40y'!$E$31*44/12*1000</f>
        <v>145128.72004035424</v>
      </c>
      <c r="D43" s="5">
        <f>'[2]DL-FP_S1_40y'!$F$15*44/12*1000</f>
        <v>7529.3758775800052</v>
      </c>
      <c r="E43" s="1">
        <f>'[2]DL-FP_S1_40y'!$G$24*44/12*1000</f>
        <v>72564.360020177119</v>
      </c>
      <c r="F43" s="3">
        <v>0</v>
      </c>
      <c r="G43" s="4">
        <f>((E43*12/44)/0.51)*([2]LCI!$E$149/1000)</f>
        <v>17857.763043412557</v>
      </c>
      <c r="H43" s="1">
        <f>[3]Subs_DL_FP!$C$22*-1</f>
        <v>0</v>
      </c>
      <c r="I43" s="1">
        <f>'[2]DL-FP_S1_40y'!$E$33*44/12*-1*1000*0.5</f>
        <v>-12094.060003362854</v>
      </c>
      <c r="J43" s="1">
        <f>'[2]DL-FP_S1_40y'!$E$33*16/12*1000*0.5*0.5</f>
        <v>2198.9200006114279</v>
      </c>
      <c r="K43" s="1">
        <f>'[2]DL-FP_S1_40y'!$E$33*44/12*1000*0.5*0.5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[3]Subs_DL_FP!$C$22*-1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[3]Subs_DL_FP!$C$22*-1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[3]Subs_DL_FP!$C$22*-1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[3]Subs_DL_FP!$C$22*-1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[3]Subs_DL_FP!$C$22*-1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[3]Subs_DL_FP!$C$22*-1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[3]Subs_DL_FP!$C$22*-1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[3]Subs_DL_FP!$C$22*-1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[3]Subs_DL_FP!$C$22*-1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[3]Subs_DL_FP!$C$22*-1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[3]Subs_DL_FP!$C$22*-1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[3]Subs_DL_FP!$C$22*-1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[3]Subs_DL_FP!$C$22*-1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[3]Subs_DL_FP!$C$22*-1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[3]Subs_DL_FP!$C$22*-1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[3]Subs_DL_FP!$C$22*-1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[3]Subs_DL_FP!$C$22*-1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[3]Subs_DL_FP!$C$22*-1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[3]Subs_DL_FP!$C$22*-1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[3]Subs_DL_FP!$C$22*-1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[3]Subs_DL_FP!$C$22*-1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[3]Subs_DL_FP!$C$22*-1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[3]Subs_DL_FP!$C$22*-1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[3]Subs_DL_FP!$C$22*-1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[3]Subs_DL_FP!$C$22*-1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[3]Subs_DL_FP!$C$22*-1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[3]Subs_DL_FP!$C$22*-1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[3]Subs_DL_FP!$C$22*-1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[3]Subs_DL_FP!$C$22*-1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[3]Subs_DL_FP!$C$22*-1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[3]Subs_DL_FP!$C$22*-1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[3]Subs_DL_FP!$C$22*-1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[3]Subs_DL_FP!$C$22*-1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[3]Subs_DL_FP!$C$22*-1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[3]Subs_DL_FP!$C$22*-1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[3]Subs_DL_FP!$C$22*-1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[3]Subs_DL_FP!$C$22*-1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[3]Subs_DL_FP!$C$22*-1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[3]Subs_DL_FP!$C$22*-1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[3]Subs_DL_FP!$C$22*-1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f>C43</f>
        <v>145128.72004035424</v>
      </c>
      <c r="D84" s="1">
        <f t="shared" ref="D84:G84" si="0">D43</f>
        <v>7529.3758775800052</v>
      </c>
      <c r="E84" s="1">
        <f t="shared" si="0"/>
        <v>72564.360020177119</v>
      </c>
      <c r="F84" s="1">
        <f t="shared" si="0"/>
        <v>0</v>
      </c>
      <c r="G84" s="1">
        <f t="shared" si="0"/>
        <v>17857.763043412557</v>
      </c>
      <c r="H84" s="1">
        <f>[3]Subs_DL_FP!$C$22*-1</f>
        <v>0</v>
      </c>
      <c r="I84" s="1">
        <f>I43</f>
        <v>-12094.060003362854</v>
      </c>
      <c r="J84" s="1">
        <f t="shared" ref="J84:K84" si="1">J43</f>
        <v>2198.9200006114279</v>
      </c>
      <c r="K84" s="1">
        <f t="shared" si="1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[3]Subs_DL_FP!$C$22*-1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[3]Subs_DL_FP!$C$22*-1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[3]Subs_DL_FP!$C$22*-1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[3]Subs_DL_FP!$C$22*-1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[3]Subs_DL_FP!$C$22*-1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[3]Subs_DL_FP!$C$22*-1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[3]Subs_DL_FP!$C$22*-1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[3]Subs_DL_FP!$C$22*-1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[3]Subs_DL_FP!$C$22*-1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[3]Subs_DL_FP!$C$22*-1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[3]Subs_DL_FP!$C$22*-1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[3]Subs_DL_FP!$C$22*-1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[3]Subs_DL_FP!$C$22*-1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[3]Subs_DL_FP!$C$22*-1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[3]Subs_DL_FP!$C$22*-1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[3]Subs_DL_FP!$C$22*-1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[3]Subs_DL_FP!$C$22*-1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[3]Subs_DL_FP!$C$22*-1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[3]Subs_DL_FP!$C$22*-1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[3]Subs_DL_FP!$C$22*-1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[3]Subs_DL_FP!$C$22*-1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[3]Subs_DL_FP!$C$22*-1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[3]Subs_DL_FP!$C$22*-1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[3]Subs_DL_FP!$C$22*-1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[3]Subs_DL_FP!$C$22*-1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[3]Subs_DL_FP!$C$22*-1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[3]Subs_DL_FP!$C$22*-1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[3]Subs_DL_FP!$C$22*-1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[3]Subs_DL_FP!$C$22*-1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[3]Subs_DL_FP!$C$22*-1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[3]Subs_DL_FP!$C$22*-1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[3]Subs_DL_FP!$C$22*-1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[3]Subs_DL_FP!$C$22*-1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[3]Subs_DL_FP!$C$22*-1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[3]Subs_DL_FP!$C$22*-1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[3]Subs_DL_FP!$C$22*-1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[3]Subs_DL_FP!$C$22*-1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[3]Subs_DL_FP!$C$22*-1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[3]Subs_DL_FP!$C$22*-1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[3]Subs_DL_FP!$C$22*-1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f>C84</f>
        <v>145128.72004035424</v>
      </c>
      <c r="D125" s="1">
        <f t="shared" ref="D125:G125" si="2">D84</f>
        <v>7529.3758775800052</v>
      </c>
      <c r="E125" s="1">
        <f t="shared" si="2"/>
        <v>72564.360020177119</v>
      </c>
      <c r="F125" s="1">
        <f t="shared" si="2"/>
        <v>0</v>
      </c>
      <c r="G125" s="1">
        <f t="shared" si="2"/>
        <v>17857.763043412557</v>
      </c>
      <c r="H125" s="1">
        <f>[3]Subs_DL_FP!$C$22*-1</f>
        <v>0</v>
      </c>
      <c r="I125" s="1">
        <f>I84</f>
        <v>-12094.060003362854</v>
      </c>
      <c r="J125" s="1">
        <f t="shared" ref="J125:K125" si="3">J84</f>
        <v>2198.9200006114279</v>
      </c>
      <c r="K125" s="1">
        <f t="shared" si="3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[3]Subs_DL_FP!$C$22*-1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[3]Subs_DL_FP!$C$22*-1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[3]Subs_DL_FP!$C$22*-1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[3]Subs_DL_FP!$C$22*-1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[3]Subs_DL_FP!$C$22*-1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[3]Subs_DL_FP!$C$22*-1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[3]Subs_DL_FP!$C$22*-1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[3]Subs_DL_FP!$C$22*-1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[3]Subs_DL_FP!$C$22*-1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[3]Subs_DL_FP!$C$22*-1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[3]Subs_DL_FP!$C$22*-1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[3]Subs_DL_FP!$C$22*-1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[3]Subs_DL_FP!$C$22*-1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[3]Subs_DL_FP!$C$22*-1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[3]Subs_DL_FP!$C$22*-1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[3]Subs_DL_FP!$C$22*-1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[3]Subs_DL_FP!$C$22*-1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[3]Subs_DL_FP!$C$22*-1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[3]Subs_DL_FP!$C$22*-1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[3]Subs_DL_FP!$C$22*-1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[3]Subs_DL_FP!$C$22*-1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[3]Subs_DL_FP!$C$22*-1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[3]Subs_DL_FP!$C$22*-1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[3]Subs_DL_FP!$C$22*-1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[3]Subs_DL_FP!$C$22*-1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[3]Subs_DL_FP!$C$22*-1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[3]Subs_DL_FP!$C$22*-1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[3]Subs_DL_FP!$C$22*-1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[3]Subs_DL_FP!$C$22*-1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[3]Subs_DL_FP!$C$22*-1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[3]Subs_DL_FP!$C$22*-1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[3]Subs_DL_FP!$C$22*-1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[3]Subs_DL_FP!$C$22*-1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[3]Subs_DL_FP!$C$22*-1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[3]Subs_DL_FP!$C$22*-1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[3]Subs_DL_FP!$C$22*-1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[3]Subs_DL_FP!$C$22*-1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[3]Subs_DL_FP!$C$22*-1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[3]Subs_DL_FP!$C$22*-1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[3]Subs_DL_FP!$C$22*-1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f>C125</f>
        <v>145128.72004035424</v>
      </c>
      <c r="D166" s="1">
        <f t="shared" ref="D166:G166" si="4">D125</f>
        <v>7529.3758775800052</v>
      </c>
      <c r="E166" s="1">
        <f t="shared" si="4"/>
        <v>72564.360020177119</v>
      </c>
      <c r="F166" s="1">
        <f t="shared" si="4"/>
        <v>0</v>
      </c>
      <c r="G166" s="1">
        <f t="shared" si="4"/>
        <v>17857.763043412557</v>
      </c>
      <c r="H166" s="1">
        <f>[3]Subs_DL_FP!$C$22*-1</f>
        <v>0</v>
      </c>
      <c r="I166" s="1">
        <f>I125</f>
        <v>-12094.060003362854</v>
      </c>
      <c r="J166" s="1">
        <f t="shared" ref="J166:K166" si="5">J125</f>
        <v>2198.9200006114279</v>
      </c>
      <c r="K166" s="1">
        <f t="shared" si="5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[3]Subs_DL_FP!$C$22*-1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[3]Subs_DL_FP!$C$22*-1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[3]Subs_DL_FP!$C$22*-1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[3]Subs_DL_FP!$C$22*-1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[3]Subs_DL_FP!$C$22*-1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[3]Subs_DL_FP!$C$22*-1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[3]Subs_DL_FP!$C$22*-1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[3]Subs_DL_FP!$C$22*-1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[3]Subs_DL_FP!$C$22*-1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[3]Subs_DL_FP!$C$22*-1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[3]Subs_DL_FP!$C$22*-1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[3]Subs_DL_FP!$C$22*-1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[3]Subs_DL_FP!$C$22*-1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[3]Subs_DL_FP!$C$22*-1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[3]Subs_DL_FP!$C$22*-1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[3]Subs_DL_FP!$C$22*-1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[3]Subs_DL_FP!$C$22*-1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[3]Subs_DL_FP!$C$22*-1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[3]Subs_DL_FP!$C$22*-1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[3]Subs_DL_FP!$C$22*-1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[3]Subs_DL_FP!$C$22*-1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[3]Subs_DL_FP!$C$22*-1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[3]Subs_DL_FP!$C$22*-1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[3]Subs_DL_FP!$C$22*-1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[3]Subs_DL_FP!$C$22*-1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[3]Subs_DL_FP!$C$22*-1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[3]Subs_DL_FP!$C$22*-1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[3]Subs_DL_FP!$C$22*-1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[3]Subs_DL_FP!$C$22*-1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[3]Subs_DL_FP!$C$22*-1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[3]Subs_DL_FP!$C$22*-1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[3]Subs_DL_FP!$C$22*-1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[3]Subs_DL_FP!$C$22*-1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[3]Subs_DL_FP!$C$22*-1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[3]Subs_DL_FP!$C$22*-1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[3]Subs_DL_FP!$C$22*-1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9.332031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'[1]DL-FP_S1_60y'!$E$24*44/12</f>
        <v>0</v>
      </c>
      <c r="F2" s="3">
        <v>0</v>
      </c>
      <c r="G2" s="4">
        <f>((E2*12/44)/0.51)*(438.97859/1000)</f>
        <v>0</v>
      </c>
      <c r="H2" s="1">
        <f>[3]Subs_DL_FP!$C$29*-1</f>
        <v>0</v>
      </c>
      <c r="I2" s="5">
        <f>'[1]DL-FP_S1_60y'!$C$33*44/12*-1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[3]Subs_DL_FP!$C$29*-1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[3]Subs_DL_FP!$C$29*-1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[3]Subs_DL_FP!$C$29*-1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[3]Subs_DL_FP!$C$29*-1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[3]Subs_DL_FP!$C$29*-1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[3]Subs_DL_FP!$C$29*-1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[3]Subs_DL_FP!$C$29*-1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[3]Subs_DL_FP!$C$29*-1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[3]Subs_DL_FP!$C$29*-1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[3]Subs_DL_FP!$C$29*-1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[3]Subs_DL_FP!$C$29*-1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[3]Subs_DL_FP!$C$29*-1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[3]Subs_DL_FP!$C$29*-1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[3]Subs_DL_FP!$C$29*-1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[3]Subs_DL_FP!$C$29*-1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[3]Subs_DL_FP!$C$29*-1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[3]Subs_DL_FP!$C$29*-1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[3]Subs_DL_FP!$C$29*-1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[3]Subs_DL_FP!$C$29*-1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[3]Subs_DL_FP!$C$29*-1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[3]Subs_DL_FP!$C$29*-1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[3]Subs_DL_FP!$C$29*-1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[3]Subs_DL_FP!$C$29*-1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[3]Subs_DL_FP!$C$29*-1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[3]Subs_DL_FP!$C$29*-1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[3]Subs_DL_FP!$C$29*-1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[3]Subs_DL_FP!$C$29*-1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[3]Subs_DL_FP!$C$29*-1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[3]Subs_DL_FP!$C$29*-1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[3]Subs_DL_FP!$C$29*-1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[3]Subs_DL_FP!$C$29*-1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[3]Subs_DL_FP!$C$29*-1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[3]Subs_DL_FP!$C$29*-1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[3]Subs_DL_FP!$C$29*-1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[3]Subs_DL_FP!$C$29*-1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[3]Subs_DL_FP!$C$29*-1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[3]Subs_DL_FP!$C$29*-1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[3]Subs_DL_FP!$C$29*-1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[3]Subs_DL_FP!$C$29*-1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[3]Subs_DL_FP!$C$29*-1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[3]Subs_DL_FP!$C$29*-1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[3]Subs_DL_FP!$C$29*-1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[3]Subs_DL_FP!$C$29*-1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[3]Subs_DL_FP!$C$29*-1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[3]Subs_DL_FP!$C$29*-1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[3]Subs_DL_FP!$C$29*-1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[3]Subs_DL_FP!$C$29*-1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[3]Subs_DL_FP!$C$29*-1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[3]Subs_DL_FP!$C$29*-1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[3]Subs_DL_FP!$C$29*-1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[3]Subs_DL_FP!$C$29*-1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[3]Subs_DL_FP!$C$29*-1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[3]Subs_DL_FP!$C$29*-1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[3]Subs_DL_FP!$C$29*-1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[3]Subs_DL_FP!$C$29*-1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[3]Subs_DL_FP!$C$29*-1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[3]Subs_DL_FP!$C$29*-1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[3]Subs_DL_FP!$C$29*-1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[3]Subs_DL_FP!$C$29*-1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[3]Subs_DL_FP!$C$29*-1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'[2]DL-FP_S1_60y'!$E$31*44/12*1000</f>
        <v>212547.12739925607</v>
      </c>
      <c r="D63" s="1">
        <f>'[2]DL-FP_S1_60y'!$F$15*44/12*1000</f>
        <v>11027.088321621577</v>
      </c>
      <c r="E63" s="1">
        <f>'[2]DL-FP_S1_60y'!$G$24*44/12*1000</f>
        <v>106273.56369962802</v>
      </c>
      <c r="F63" s="3">
        <v>0</v>
      </c>
      <c r="G63" s="4">
        <f>((E63*12/44)/0.51)*([2]LCI!$E$149/1000)</f>
        <v>26153.446647903551</v>
      </c>
      <c r="H63" s="1">
        <f>[3]Subs_DL_FP!$C$29*-1</f>
        <v>0</v>
      </c>
      <c r="I63" s="1">
        <f>'[2]DL-FP_S1_60y'!$E$33*44/12*-1*1000*0.5</f>
        <v>-17712.260616604679</v>
      </c>
      <c r="J63" s="1">
        <f>'[2]DL-FP_S1_60y'!$E$33*16/12*1000*0.5*0.5</f>
        <v>3220.41102120085</v>
      </c>
      <c r="K63" s="1">
        <f>'[2]DL-FP_S1_60y'!$E$33*44/12*1000*0.5*0.5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[3]Subs_DL_FP!$C$29*-1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[3]Subs_DL_FP!$C$29*-1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[3]Subs_DL_FP!$C$29*-1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[3]Subs_DL_FP!$C$29*-1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[3]Subs_DL_FP!$C$29*-1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[3]Subs_DL_FP!$C$29*-1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[3]Subs_DL_FP!$C$29*-1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[3]Subs_DL_FP!$C$29*-1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[3]Subs_DL_FP!$C$29*-1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[3]Subs_DL_FP!$C$29*-1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[3]Subs_DL_FP!$C$29*-1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[3]Subs_DL_FP!$C$29*-1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[3]Subs_DL_FP!$C$29*-1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[3]Subs_DL_FP!$C$29*-1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[3]Subs_DL_FP!$C$29*-1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[3]Subs_DL_FP!$C$29*-1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[3]Subs_DL_FP!$C$29*-1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[3]Subs_DL_FP!$C$29*-1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[3]Subs_DL_FP!$C$29*-1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[3]Subs_DL_FP!$C$29*-1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[3]Subs_DL_FP!$C$29*-1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[3]Subs_DL_FP!$C$29*-1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[3]Subs_DL_FP!$C$29*-1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[3]Subs_DL_FP!$C$29*-1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[3]Subs_DL_FP!$C$29*-1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[3]Subs_DL_FP!$C$29*-1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[3]Subs_DL_FP!$C$29*-1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[3]Subs_DL_FP!$C$29*-1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[3]Subs_DL_FP!$C$29*-1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[3]Subs_DL_FP!$C$29*-1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[3]Subs_DL_FP!$C$29*-1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[3]Subs_DL_FP!$C$29*-1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[3]Subs_DL_FP!$C$29*-1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[3]Subs_DL_FP!$C$29*-1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[3]Subs_DL_FP!$C$29*-1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[3]Subs_DL_FP!$C$29*-1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[3]Subs_DL_FP!$C$29*-1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[3]Subs_DL_FP!$C$29*-1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[3]Subs_DL_FP!$C$29*-1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[3]Subs_DL_FP!$C$29*-1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[3]Subs_DL_FP!$C$29*-1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[3]Subs_DL_FP!$C$29*-1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[3]Subs_DL_FP!$C$29*-1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[3]Subs_DL_FP!$C$29*-1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[3]Subs_DL_FP!$C$29*-1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[3]Subs_DL_FP!$C$29*-1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[3]Subs_DL_FP!$C$29*-1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[3]Subs_DL_FP!$C$29*-1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[3]Subs_DL_FP!$C$29*-1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[3]Subs_DL_FP!$C$29*-1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[3]Subs_DL_FP!$C$29*-1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[3]Subs_DL_FP!$C$29*-1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[3]Subs_DL_FP!$C$29*-1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[3]Subs_DL_FP!$C$29*-1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[3]Subs_DL_FP!$C$29*-1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[3]Subs_DL_FP!$C$29*-1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[3]Subs_DL_FP!$C$29*-1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[3]Subs_DL_FP!$C$29*-1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[3]Subs_DL_FP!$C$29*-1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[3]Subs_DL_FP!$C$29*-1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212547.12739925607</v>
      </c>
      <c r="D124" s="1">
        <f t="shared" ref="D124:K124" si="0">D63</f>
        <v>11027.088321621577</v>
      </c>
      <c r="E124" s="1">
        <f t="shared" si="0"/>
        <v>106273.56369962802</v>
      </c>
      <c r="F124" s="1">
        <f t="shared" si="0"/>
        <v>0</v>
      </c>
      <c r="G124" s="1">
        <f t="shared" si="0"/>
        <v>26153.446647903551</v>
      </c>
      <c r="H124" s="1">
        <f>[3]Subs_DL_FP!$C$29*-1</f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[3]Subs_DL_FP!$C$29*-1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[3]Subs_DL_FP!$C$29*-1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[3]Subs_DL_FP!$C$29*-1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[3]Subs_DL_FP!$C$29*-1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[3]Subs_DL_FP!$C$29*-1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[3]Subs_DL_FP!$C$29*-1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[3]Subs_DL_FP!$C$29*-1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[3]Subs_DL_FP!$C$29*-1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[3]Subs_DL_FP!$C$29*-1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[3]Subs_DL_FP!$C$29*-1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[3]Subs_DL_FP!$C$29*-1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[3]Subs_DL_FP!$C$29*-1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[3]Subs_DL_FP!$C$29*-1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[3]Subs_DL_FP!$C$29*-1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[3]Subs_DL_FP!$C$29*-1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[3]Subs_DL_FP!$C$29*-1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[3]Subs_DL_FP!$C$29*-1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[3]Subs_DL_FP!$C$29*-1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[3]Subs_DL_FP!$C$29*-1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[3]Subs_DL_FP!$C$29*-1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[3]Subs_DL_FP!$C$29*-1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[3]Subs_DL_FP!$C$29*-1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[3]Subs_DL_FP!$C$29*-1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[3]Subs_DL_FP!$C$29*-1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[3]Subs_DL_FP!$C$29*-1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[3]Subs_DL_FP!$C$29*-1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[3]Subs_DL_FP!$C$29*-1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[3]Subs_DL_FP!$C$29*-1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[3]Subs_DL_FP!$C$29*-1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[3]Subs_DL_FP!$C$29*-1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[3]Subs_DL_FP!$C$29*-1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[3]Subs_DL_FP!$C$29*-1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[3]Subs_DL_FP!$C$29*-1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[3]Subs_DL_FP!$C$29*-1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[3]Subs_DL_FP!$C$29*-1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[3]Subs_DL_FP!$C$29*-1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[3]Subs_DL_FP!$C$29*-1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[3]Subs_DL_FP!$C$29*-1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[3]Subs_DL_FP!$C$29*-1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[3]Subs_DL_FP!$C$29*-1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[3]Subs_DL_FP!$C$29*-1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[3]Subs_DL_FP!$C$29*-1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[3]Subs_DL_FP!$C$29*-1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[3]Subs_DL_FP!$C$29*-1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[3]Subs_DL_FP!$C$29*-1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[3]Subs_DL_FP!$C$29*-1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[3]Subs_DL_FP!$C$29*-1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[3]Subs_DL_FP!$C$29*-1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[3]Subs_DL_FP!$C$29*-1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[3]Subs_DL_FP!$C$29*-1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[3]Subs_DL_FP!$C$29*-1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[3]Subs_DL_FP!$C$29*-1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[3]Subs_DL_FP!$C$29*-1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[3]Subs_DL_FP!$C$29*-1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[3]Subs_DL_FP!$C$29*-1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[3]Subs_DL_FP!$C$29*-1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[3]Subs_DL_FP!$C$29*-1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[3]Subs_DL_FP!$C$29*-1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[3]Subs_DL_FP!$C$29*-1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[3]Subs_DL_FP!$C$29*-1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212547.12739925607</v>
      </c>
      <c r="D185" s="1">
        <f t="shared" ref="D185:K185" si="1">D124</f>
        <v>11027.088321621577</v>
      </c>
      <c r="E185" s="1">
        <f t="shared" si="1"/>
        <v>106273.56369962802</v>
      </c>
      <c r="F185" s="1">
        <f t="shared" si="1"/>
        <v>0</v>
      </c>
      <c r="G185" s="1">
        <f t="shared" si="1"/>
        <v>26153.446647903551</v>
      </c>
      <c r="H185" s="1">
        <f>[3]Subs_DL_FP!$C$29*-1</f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[3]Subs_DL_FP!$C$29*-1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[3]Subs_DL_FP!$C$29*-1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[3]Subs_DL_FP!$C$29*-1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[3]Subs_DL_FP!$C$29*-1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[3]Subs_DL_FP!$C$29*-1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[3]Subs_DL_FP!$C$29*-1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[3]Subs_DL_FP!$C$29*-1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[3]Subs_DL_FP!$C$29*-1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[3]Subs_DL_FP!$C$29*-1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[3]Subs_DL_FP!$C$29*-1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[3]Subs_DL_FP!$C$29*-1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[3]Subs_DL_FP!$C$29*-1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[3]Subs_DL_FP!$C$29*-1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[3]Subs_DL_FP!$C$29*-1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[3]Subs_DL_FP!$C$29*-1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[3]Subs_DL_FP!$C$29*-1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[3]Subs_DL_FP!$C$29*-1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06"/>
  <sheetViews>
    <sheetView topLeftCell="B1"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7.77734375" style="1" customWidth="1"/>
    <col min="5" max="5" width="15" style="1" customWidth="1"/>
    <col min="6" max="6" width="11.44140625" style="1"/>
    <col min="7" max="7" width="22.33203125" customWidth="1"/>
    <col min="8" max="8" width="21.5546875" style="4" customWidth="1"/>
    <col min="9" max="9" width="17.88671875" style="1" customWidth="1"/>
    <col min="10" max="10" width="16.33203125" style="1" customWidth="1"/>
    <col min="11" max="11" width="21.77734375" style="1" customWidth="1"/>
    <col min="12" max="12" width="21.33203125" style="1" customWidth="1"/>
  </cols>
  <sheetData>
    <row r="1" spans="2:12" x14ac:dyDescent="0.3">
      <c r="B1" s="2" t="s">
        <v>0</v>
      </c>
      <c r="C1" s="2" t="s">
        <v>9</v>
      </c>
      <c r="D1" s="2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2:12" x14ac:dyDescent="0.3">
      <c r="B2" s="1">
        <v>0</v>
      </c>
      <c r="C2" s="1">
        <f>3*44/12*1000</f>
        <v>11000</v>
      </c>
      <c r="D2" s="1">
        <v>0</v>
      </c>
      <c r="E2" s="1">
        <f>'[1]DL-FP_S1_Hbr'!$D$15*44/12</f>
        <v>0</v>
      </c>
      <c r="F2" s="1">
        <v>0</v>
      </c>
      <c r="G2" s="3">
        <v>0</v>
      </c>
      <c r="H2" s="5">
        <v>0</v>
      </c>
      <c r="I2" s="5">
        <v>0</v>
      </c>
      <c r="J2" s="5">
        <f>'[1]DL-FP_S1_Hbr'!$C$33*44/12*-1</f>
        <v>0</v>
      </c>
      <c r="K2" s="1">
        <v>0</v>
      </c>
      <c r="L2" s="1">
        <v>0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v>0</v>
      </c>
      <c r="H3" s="5">
        <v>0</v>
      </c>
      <c r="I3" s="5">
        <v>0</v>
      </c>
      <c r="J3" s="1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v>0</v>
      </c>
      <c r="H4" s="5">
        <v>0</v>
      </c>
      <c r="I4" s="5">
        <v>0</v>
      </c>
      <c r="J4" s="1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v>0</v>
      </c>
      <c r="H5" s="5">
        <v>0</v>
      </c>
      <c r="I5" s="5">
        <v>0</v>
      </c>
      <c r="J5" s="1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5">
        <v>0</v>
      </c>
      <c r="I6" s="5">
        <v>0</v>
      </c>
      <c r="J6" s="1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v>0</v>
      </c>
      <c r="H7" s="5">
        <v>0</v>
      </c>
      <c r="I7" s="5">
        <v>0</v>
      </c>
      <c r="J7" s="1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s="5">
        <f>[2]LCI!$E$127*0.8</f>
        <v>888.52471200000002</v>
      </c>
      <c r="I8" s="5">
        <v>0</v>
      </c>
      <c r="J8" s="1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v>0</v>
      </c>
      <c r="H9" s="5">
        <f>[2]LCI!$E$127*0.8</f>
        <v>888.52471200000002</v>
      </c>
      <c r="I9" s="5">
        <v>0</v>
      </c>
      <c r="J9" s="1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v>0</v>
      </c>
      <c r="H10" s="5">
        <f>[2]LCI!$E$127*0.8</f>
        <v>888.52471200000002</v>
      </c>
      <c r="I10" s="5">
        <v>0</v>
      </c>
      <c r="J10" s="1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v>0</v>
      </c>
      <c r="H11" s="5">
        <f>[2]LCI!$E$127*0.8</f>
        <v>888.52471200000002</v>
      </c>
      <c r="I11" s="5">
        <v>0</v>
      </c>
      <c r="J11" s="1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v>0</v>
      </c>
      <c r="H12" s="5">
        <f>[2]LCI!$E$127*0.8</f>
        <v>888.52471200000002</v>
      </c>
      <c r="I12" s="5">
        <v>0</v>
      </c>
      <c r="J12" s="1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v>0</v>
      </c>
      <c r="H13" s="5">
        <f>[2]LCI!$E$127*0.8</f>
        <v>888.52471200000002</v>
      </c>
      <c r="I13" s="5">
        <v>0</v>
      </c>
      <c r="J13" s="1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v>0</v>
      </c>
      <c r="H14" s="5">
        <f>[2]LCI!$E$127*0.8</f>
        <v>888.52471200000002</v>
      </c>
      <c r="I14" s="5">
        <v>0</v>
      </c>
      <c r="J14" s="1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v>0</v>
      </c>
      <c r="H15" s="5">
        <f>[2]LCI!$E$127*0.8</f>
        <v>888.52471200000002</v>
      </c>
      <c r="I15" s="5">
        <v>0</v>
      </c>
      <c r="J15" s="1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v>0</v>
      </c>
      <c r="H16" s="5">
        <f>[2]LCI!$E$127*0.8</f>
        <v>888.52471200000002</v>
      </c>
      <c r="I16" s="5">
        <v>0</v>
      </c>
      <c r="J16" s="1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v>0</v>
      </c>
      <c r="H17" s="5">
        <f>[2]LCI!$E$127*0.8</f>
        <v>888.52471200000002</v>
      </c>
      <c r="I17" s="5">
        <v>0</v>
      </c>
      <c r="J17" s="1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v>0</v>
      </c>
      <c r="H18" s="5">
        <f>[2]LCI!$E$127*0.8</f>
        <v>888.52471200000002</v>
      </c>
      <c r="I18" s="5">
        <v>0</v>
      </c>
      <c r="J18" s="1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v>0</v>
      </c>
      <c r="H19" s="5">
        <f>[2]LCI!$E$127*0.8</f>
        <v>888.52471200000002</v>
      </c>
      <c r="I19" s="5">
        <v>0</v>
      </c>
      <c r="J19" s="1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v>0</v>
      </c>
      <c r="H20" s="5">
        <f>[2]LCI!$E$127*0.8</f>
        <v>888.52471200000002</v>
      </c>
      <c r="I20" s="5">
        <v>0</v>
      </c>
      <c r="J20" s="1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v>0</v>
      </c>
      <c r="H21" s="5">
        <f>[2]LCI!$E$127*0.8</f>
        <v>888.52471200000002</v>
      </c>
      <c r="I21" s="5">
        <v>0</v>
      </c>
      <c r="J21" s="1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v>0</v>
      </c>
      <c r="H22" s="5">
        <f>[2]LCI!$E$127*0.8</f>
        <v>888.52471200000002</v>
      </c>
      <c r="I22" s="5">
        <v>0</v>
      </c>
      <c r="J22" s="1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v>0</v>
      </c>
      <c r="H23" s="5">
        <f>[2]LCI!$E$127*0.8</f>
        <v>888.52471200000002</v>
      </c>
      <c r="I23" s="5">
        <v>0</v>
      </c>
      <c r="J23" s="1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v>0</v>
      </c>
      <c r="H24" s="5">
        <f>[2]LCI!$E$127*0.8</f>
        <v>888.52471200000002</v>
      </c>
      <c r="I24" s="5">
        <v>0</v>
      </c>
      <c r="J24" s="1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v>0</v>
      </c>
      <c r="H25" s="5">
        <f>[2]LCI!$E$127*0.8</f>
        <v>888.52471200000002</v>
      </c>
      <c r="I25" s="5">
        <v>0</v>
      </c>
      <c r="J25" s="1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v>0</v>
      </c>
      <c r="H26" s="5">
        <f>[2]LCI!$E$127*0.8</f>
        <v>888.52471200000002</v>
      </c>
      <c r="I26" s="5">
        <v>0</v>
      </c>
      <c r="J26" s="1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v>0</v>
      </c>
      <c r="H27" s="5">
        <f>[2]LCI!$E$127*0.8</f>
        <v>888.52471200000002</v>
      </c>
      <c r="I27" s="5">
        <v>0</v>
      </c>
      <c r="J27" s="1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v>0</v>
      </c>
      <c r="H28" s="5">
        <f>[2]LCI!$E$127*0.8</f>
        <v>888.52471200000002</v>
      </c>
      <c r="I28" s="5">
        <v>0</v>
      </c>
      <c r="J28" s="1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v>0</v>
      </c>
      <c r="H29" s="5">
        <f>[2]LCI!$E$127*0.8</f>
        <v>888.52471200000002</v>
      </c>
      <c r="I29" s="5">
        <v>0</v>
      </c>
      <c r="J29" s="1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v>0</v>
      </c>
      <c r="H30" s="5">
        <f>[2]LCI!$E$127*0.8</f>
        <v>888.52471200000002</v>
      </c>
      <c r="I30" s="5">
        <v>0</v>
      </c>
      <c r="J30" s="1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v>0</v>
      </c>
      <c r="H31" s="5">
        <f>[2]LCI!$E$127*0.8</f>
        <v>888.52471200000002</v>
      </c>
      <c r="I31" s="5">
        <v>0</v>
      </c>
      <c r="J31" s="1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v>0</v>
      </c>
      <c r="H32" s="5">
        <f>[2]LCI!$E$127*0.8</f>
        <v>888.52471200000002</v>
      </c>
      <c r="I32" s="5">
        <v>0</v>
      </c>
      <c r="J32" s="1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v>0</v>
      </c>
      <c r="H33" s="5">
        <f>[2]LCI!$E$127*0.8</f>
        <v>888.52471200000002</v>
      </c>
      <c r="I33" s="5">
        <v>0</v>
      </c>
      <c r="J33" s="1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v>0</v>
      </c>
      <c r="H34" s="5">
        <f>[2]LCI!$E$127*0.8</f>
        <v>888.52471200000002</v>
      </c>
      <c r="I34" s="5">
        <v>0</v>
      </c>
      <c r="J34" s="1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v>0</v>
      </c>
      <c r="H35" s="5">
        <f>[2]LCI!$E$127*0.8</f>
        <v>888.52471200000002</v>
      </c>
      <c r="I35" s="5">
        <v>0</v>
      </c>
      <c r="J35" s="1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v>0</v>
      </c>
      <c r="H36" s="5">
        <f>[2]LCI!$E$127*0.8</f>
        <v>888.52471200000002</v>
      </c>
      <c r="I36" s="5">
        <v>0</v>
      </c>
      <c r="J36" s="1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v>0</v>
      </c>
      <c r="H37" s="5">
        <f>[2]LCI!$E$127*0.8</f>
        <v>888.52471200000002</v>
      </c>
      <c r="I37" s="5">
        <v>0</v>
      </c>
      <c r="J37" s="1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v>0</v>
      </c>
      <c r="D38" s="1">
        <v>0</v>
      </c>
      <c r="E38" s="1">
        <v>0</v>
      </c>
      <c r="F38" s="1">
        <v>0</v>
      </c>
      <c r="G38" s="3">
        <v>0</v>
      </c>
      <c r="H38" s="5">
        <f>[2]LCI!$E$127*0.8</f>
        <v>888.52471200000002</v>
      </c>
      <c r="I38" s="5">
        <v>0</v>
      </c>
      <c r="J38" s="1">
        <v>0</v>
      </c>
      <c r="K38" s="1">
        <v>0</v>
      </c>
      <c r="L38" s="1">
        <v>0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v>0</v>
      </c>
      <c r="H39" s="5">
        <f>[2]LCI!$E$127*0.8</f>
        <v>888.52471200000002</v>
      </c>
      <c r="I39" s="5">
        <v>0</v>
      </c>
      <c r="J39" s="1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v>0</v>
      </c>
      <c r="H40" s="5">
        <f>[2]LCI!$E$127*0.8</f>
        <v>888.52471200000002</v>
      </c>
      <c r="I40" s="5">
        <v>0</v>
      </c>
      <c r="J40" s="1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v>0</v>
      </c>
      <c r="H41" s="5">
        <f>[2]LCI!$E$127*0.8</f>
        <v>888.52471200000002</v>
      </c>
      <c r="I41" s="5">
        <v>0</v>
      </c>
      <c r="J41" s="1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v>0</v>
      </c>
      <c r="H42" s="5">
        <f>[2]LCI!$E$127*0.8</f>
        <v>888.52471200000002</v>
      </c>
      <c r="I42" s="5">
        <v>0</v>
      </c>
      <c r="J42" s="1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f>'[2]DL-FP_S1_Hbr'!$G$25*1000*44/12</f>
        <v>99211.698113207545</v>
      </c>
      <c r="D43" s="1">
        <f>'[2]DL-FP_S1_Hbr'!$G$26*1000*44/12</f>
        <v>99211.698113207545</v>
      </c>
      <c r="E43" s="1">
        <f>'[2]DL-FP_S1_Hbr'!$F$15*44/12*1000</f>
        <v>6862.8930817610044</v>
      </c>
      <c r="F43" s="1">
        <v>0</v>
      </c>
      <c r="G43" s="3">
        <v>0</v>
      </c>
      <c r="H43" s="5">
        <f>([2]Kayu!$F$190+[2]Kayu!$F$191)*44/12*-1*1000</f>
        <v>10336.821730188682</v>
      </c>
      <c r="I43" s="5">
        <v>0</v>
      </c>
      <c r="J43" s="1">
        <f>'[2]DL-FP_S1_Hbr'!$E$33*44/12*-1*1000*0.5</f>
        <v>-11023.522012578616</v>
      </c>
      <c r="K43" s="1">
        <f>'[2]DL-FP_S1_Hbr'!$E$33*16/12*1000*0.5*0.5</f>
        <v>2004.2767295597487</v>
      </c>
      <c r="L43" s="1">
        <f>'[2]DL-FP_S1_Hbr'!$E$33*44/12*1000*0.5*0.5</f>
        <v>5511.7610062893082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v>0</v>
      </c>
      <c r="H44" s="5">
        <f>H3</f>
        <v>0</v>
      </c>
      <c r="I44" s="5">
        <v>0</v>
      </c>
      <c r="J44" s="1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v>0</v>
      </c>
      <c r="H45" s="5">
        <f t="shared" ref="H45:H84" si="0">H4</f>
        <v>0</v>
      </c>
      <c r="I45" s="5">
        <v>0</v>
      </c>
      <c r="J45" s="1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v>0</v>
      </c>
      <c r="H46" s="5">
        <f t="shared" si="0"/>
        <v>0</v>
      </c>
      <c r="I46" s="5">
        <v>0</v>
      </c>
      <c r="J46" s="1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v>0</v>
      </c>
      <c r="H47" s="5">
        <f t="shared" si="0"/>
        <v>0</v>
      </c>
      <c r="I47" s="5">
        <v>0</v>
      </c>
      <c r="J47" s="1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v>0</v>
      </c>
      <c r="H48" s="5">
        <f t="shared" si="0"/>
        <v>0</v>
      </c>
      <c r="I48" s="5">
        <v>0</v>
      </c>
      <c r="J48" s="1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v>0</v>
      </c>
      <c r="H49" s="5">
        <f t="shared" si="0"/>
        <v>888.52471200000002</v>
      </c>
      <c r="I49" s="5">
        <v>0</v>
      </c>
      <c r="J49" s="1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v>0</v>
      </c>
      <c r="H50" s="5">
        <f t="shared" si="0"/>
        <v>888.52471200000002</v>
      </c>
      <c r="I50" s="5">
        <v>0</v>
      </c>
      <c r="J50" s="1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v>0</v>
      </c>
      <c r="H51" s="5">
        <f t="shared" si="0"/>
        <v>888.52471200000002</v>
      </c>
      <c r="I51" s="5">
        <v>0</v>
      </c>
      <c r="J51" s="1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v>0</v>
      </c>
      <c r="H52" s="5">
        <f t="shared" si="0"/>
        <v>888.52471200000002</v>
      </c>
      <c r="I52" s="5">
        <v>0</v>
      </c>
      <c r="J52" s="1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v>0</v>
      </c>
      <c r="H53" s="5">
        <f t="shared" si="0"/>
        <v>888.52471200000002</v>
      </c>
      <c r="I53" s="5">
        <v>0</v>
      </c>
      <c r="J53" s="1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v>0</v>
      </c>
      <c r="H54" s="5">
        <f t="shared" si="0"/>
        <v>888.52471200000002</v>
      </c>
      <c r="I54" s="5">
        <v>0</v>
      </c>
      <c r="J54" s="1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v>0</v>
      </c>
      <c r="H55" s="5">
        <f t="shared" si="0"/>
        <v>888.52471200000002</v>
      </c>
      <c r="I55" s="5">
        <v>0</v>
      </c>
      <c r="J55" s="1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v>0</v>
      </c>
      <c r="H56" s="5">
        <f t="shared" si="0"/>
        <v>888.52471200000002</v>
      </c>
      <c r="I56" s="5">
        <v>0</v>
      </c>
      <c r="J56" s="1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v>0</v>
      </c>
      <c r="H57" s="5">
        <f t="shared" si="0"/>
        <v>888.52471200000002</v>
      </c>
      <c r="I57" s="5">
        <v>0</v>
      </c>
      <c r="J57" s="1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v>0</v>
      </c>
      <c r="H58" s="5">
        <f t="shared" si="0"/>
        <v>888.52471200000002</v>
      </c>
      <c r="I58" s="5">
        <v>0</v>
      </c>
      <c r="J58" s="1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v>0</v>
      </c>
      <c r="H59" s="5">
        <f t="shared" si="0"/>
        <v>888.52471200000002</v>
      </c>
      <c r="I59" s="5">
        <v>0</v>
      </c>
      <c r="J59" s="1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v>0</v>
      </c>
      <c r="H60" s="5">
        <f t="shared" si="0"/>
        <v>888.52471200000002</v>
      </c>
      <c r="I60" s="5">
        <v>0</v>
      </c>
      <c r="J60" s="1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v>0</v>
      </c>
      <c r="H61" s="5">
        <f t="shared" si="0"/>
        <v>888.52471200000002</v>
      </c>
      <c r="I61" s="5">
        <v>0</v>
      </c>
      <c r="J61" s="1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v>0</v>
      </c>
      <c r="H62" s="5">
        <f t="shared" si="0"/>
        <v>888.52471200000002</v>
      </c>
      <c r="I62" s="5">
        <v>0</v>
      </c>
      <c r="J62" s="1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v>0</v>
      </c>
      <c r="H63" s="5">
        <f t="shared" si="0"/>
        <v>888.52471200000002</v>
      </c>
      <c r="I63" s="5">
        <v>0</v>
      </c>
      <c r="J63" s="1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v>0</v>
      </c>
      <c r="H64" s="5">
        <f t="shared" si="0"/>
        <v>888.52471200000002</v>
      </c>
      <c r="I64" s="5">
        <v>0</v>
      </c>
      <c r="J64" s="1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v>0</v>
      </c>
      <c r="H65" s="5">
        <f t="shared" si="0"/>
        <v>888.52471200000002</v>
      </c>
      <c r="I65" s="5">
        <v>0</v>
      </c>
      <c r="J65" s="1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v>0</v>
      </c>
      <c r="H66" s="5">
        <f t="shared" si="0"/>
        <v>888.52471200000002</v>
      </c>
      <c r="I66" s="5">
        <v>0</v>
      </c>
      <c r="J66" s="1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v>0</v>
      </c>
      <c r="H67" s="5">
        <f t="shared" si="0"/>
        <v>888.52471200000002</v>
      </c>
      <c r="I67" s="5">
        <v>0</v>
      </c>
      <c r="J67" s="1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v>0</v>
      </c>
      <c r="H68" s="5">
        <f t="shared" si="0"/>
        <v>888.52471200000002</v>
      </c>
      <c r="I68" s="5">
        <v>0</v>
      </c>
      <c r="J68" s="1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v>0</v>
      </c>
      <c r="H69" s="5">
        <f t="shared" si="0"/>
        <v>888.52471200000002</v>
      </c>
      <c r="I69" s="5">
        <v>0</v>
      </c>
      <c r="J69" s="1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v>0</v>
      </c>
      <c r="H70" s="5">
        <f t="shared" si="0"/>
        <v>888.52471200000002</v>
      </c>
      <c r="I70" s="5">
        <v>0</v>
      </c>
      <c r="J70" s="1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v>0</v>
      </c>
      <c r="H71" s="5">
        <f t="shared" si="0"/>
        <v>888.52471200000002</v>
      </c>
      <c r="I71" s="5">
        <v>0</v>
      </c>
      <c r="J71" s="1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v>0</v>
      </c>
      <c r="H72" s="5">
        <f t="shared" si="0"/>
        <v>888.52471200000002</v>
      </c>
      <c r="I72" s="5">
        <v>0</v>
      </c>
      <c r="J72" s="1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v>0</v>
      </c>
      <c r="H73" s="5">
        <f t="shared" si="0"/>
        <v>888.52471200000002</v>
      </c>
      <c r="I73" s="5">
        <v>0</v>
      </c>
      <c r="J73" s="1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v>0</v>
      </c>
      <c r="D74" s="1">
        <v>0</v>
      </c>
      <c r="E74" s="1">
        <v>0</v>
      </c>
      <c r="F74" s="1">
        <v>0</v>
      </c>
      <c r="G74" s="3">
        <v>0</v>
      </c>
      <c r="H74" s="5">
        <f t="shared" si="0"/>
        <v>888.52471200000002</v>
      </c>
      <c r="I74" s="5">
        <v>0</v>
      </c>
      <c r="J74" s="1">
        <v>0</v>
      </c>
      <c r="K74" s="1">
        <v>0</v>
      </c>
      <c r="L74" s="1">
        <v>0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v>0</v>
      </c>
      <c r="H75" s="5">
        <f t="shared" si="0"/>
        <v>888.52471200000002</v>
      </c>
      <c r="I75" s="5">
        <v>0</v>
      </c>
      <c r="J75" s="1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v>0</v>
      </c>
      <c r="H76" s="5">
        <f t="shared" si="0"/>
        <v>888.52471200000002</v>
      </c>
      <c r="I76" s="5">
        <v>0</v>
      </c>
      <c r="J76" s="1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v>0</v>
      </c>
      <c r="H77" s="5">
        <f t="shared" si="0"/>
        <v>888.52471200000002</v>
      </c>
      <c r="I77" s="5">
        <v>0</v>
      </c>
      <c r="J77" s="1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v>0</v>
      </c>
      <c r="H78" s="5">
        <f t="shared" si="0"/>
        <v>888.52471200000002</v>
      </c>
      <c r="I78" s="5">
        <v>0</v>
      </c>
      <c r="J78" s="1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v>0</v>
      </c>
      <c r="H79" s="5">
        <f t="shared" si="0"/>
        <v>888.52471200000002</v>
      </c>
      <c r="I79" s="5">
        <v>0</v>
      </c>
      <c r="J79" s="1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v>0</v>
      </c>
      <c r="H80" s="5">
        <f t="shared" si="0"/>
        <v>888.52471200000002</v>
      </c>
      <c r="I80" s="5">
        <v>0</v>
      </c>
      <c r="J80" s="1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v>0</v>
      </c>
      <c r="H81" s="5">
        <f t="shared" si="0"/>
        <v>888.52471200000002</v>
      </c>
      <c r="I81" s="5">
        <v>0</v>
      </c>
      <c r="J81" s="1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v>0</v>
      </c>
      <c r="H82" s="5">
        <f t="shared" si="0"/>
        <v>888.52471200000002</v>
      </c>
      <c r="I82" s="5">
        <v>0</v>
      </c>
      <c r="J82" s="1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v>0</v>
      </c>
      <c r="H83" s="5">
        <f t="shared" si="0"/>
        <v>888.52471200000002</v>
      </c>
      <c r="I83" s="5">
        <v>0</v>
      </c>
      <c r="J83" s="1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f>C43</f>
        <v>99211.698113207545</v>
      </c>
      <c r="D84" s="1">
        <f>D43</f>
        <v>99211.698113207545</v>
      </c>
      <c r="E84" s="1">
        <f t="shared" ref="E84:L84" si="1">E43</f>
        <v>6862.8930817610044</v>
      </c>
      <c r="F84" s="1">
        <f t="shared" si="1"/>
        <v>0</v>
      </c>
      <c r="G84" s="1">
        <f t="shared" si="1"/>
        <v>0</v>
      </c>
      <c r="H84" s="5">
        <f t="shared" si="0"/>
        <v>10336.821730188682</v>
      </c>
      <c r="I84" s="5">
        <v>0</v>
      </c>
      <c r="J84" s="1">
        <f t="shared" si="1"/>
        <v>-11023.522012578616</v>
      </c>
      <c r="K84" s="1">
        <f t="shared" si="1"/>
        <v>2004.2767295597487</v>
      </c>
      <c r="L84" s="1">
        <f t="shared" si="1"/>
        <v>5511.7610062893082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v>0</v>
      </c>
      <c r="H85" s="5">
        <f>H44</f>
        <v>0</v>
      </c>
      <c r="I85" s="5">
        <v>0</v>
      </c>
      <c r="J85" s="1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v>0</v>
      </c>
      <c r="H86" s="5">
        <f t="shared" ref="H86:H125" si="2">H45</f>
        <v>0</v>
      </c>
      <c r="I86" s="5">
        <v>0</v>
      </c>
      <c r="J86" s="1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v>0</v>
      </c>
      <c r="H87" s="5">
        <f t="shared" si="2"/>
        <v>0</v>
      </c>
      <c r="I87" s="5">
        <v>0</v>
      </c>
      <c r="J87" s="1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v>0</v>
      </c>
      <c r="H88" s="5">
        <f t="shared" si="2"/>
        <v>0</v>
      </c>
      <c r="I88" s="5">
        <v>0</v>
      </c>
      <c r="J88" s="1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v>0</v>
      </c>
      <c r="H89" s="5">
        <f t="shared" si="2"/>
        <v>0</v>
      </c>
      <c r="I89" s="5">
        <v>0</v>
      </c>
      <c r="J89" s="1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v>0</v>
      </c>
      <c r="H90" s="5">
        <f t="shared" si="2"/>
        <v>888.52471200000002</v>
      </c>
      <c r="I90" s="5">
        <v>0</v>
      </c>
      <c r="J90" s="1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v>0</v>
      </c>
      <c r="H91" s="5">
        <f t="shared" si="2"/>
        <v>888.52471200000002</v>
      </c>
      <c r="I91" s="5">
        <v>0</v>
      </c>
      <c r="J91" s="1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v>0</v>
      </c>
      <c r="H92" s="5">
        <f t="shared" si="2"/>
        <v>888.52471200000002</v>
      </c>
      <c r="I92" s="5">
        <v>0</v>
      </c>
      <c r="J92" s="1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v>0</v>
      </c>
      <c r="H93" s="5">
        <f t="shared" si="2"/>
        <v>888.52471200000002</v>
      </c>
      <c r="I93" s="5">
        <v>0</v>
      </c>
      <c r="J93" s="1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v>0</v>
      </c>
      <c r="H94" s="5">
        <f t="shared" si="2"/>
        <v>888.52471200000002</v>
      </c>
      <c r="I94" s="5">
        <v>0</v>
      </c>
      <c r="J94" s="1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v>0</v>
      </c>
      <c r="H95" s="5">
        <f t="shared" si="2"/>
        <v>888.52471200000002</v>
      </c>
      <c r="I95" s="5">
        <v>0</v>
      </c>
      <c r="J95" s="1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v>0</v>
      </c>
      <c r="H96" s="5">
        <f t="shared" si="2"/>
        <v>888.52471200000002</v>
      </c>
      <c r="I96" s="5">
        <v>0</v>
      </c>
      <c r="J96" s="1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v>0</v>
      </c>
      <c r="H97" s="5">
        <f t="shared" si="2"/>
        <v>888.52471200000002</v>
      </c>
      <c r="I97" s="5">
        <v>0</v>
      </c>
      <c r="J97" s="1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v>0</v>
      </c>
      <c r="H98" s="5">
        <f t="shared" si="2"/>
        <v>888.52471200000002</v>
      </c>
      <c r="I98" s="5">
        <v>0</v>
      </c>
      <c r="J98" s="1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v>0</v>
      </c>
      <c r="H99" s="5">
        <f t="shared" si="2"/>
        <v>888.52471200000002</v>
      </c>
      <c r="I99" s="5">
        <v>0</v>
      </c>
      <c r="J99" s="1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v>0</v>
      </c>
      <c r="H100" s="5">
        <f t="shared" si="2"/>
        <v>888.52471200000002</v>
      </c>
      <c r="I100" s="5">
        <v>0</v>
      </c>
      <c r="J100" s="1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v>0</v>
      </c>
      <c r="H101" s="5">
        <f t="shared" si="2"/>
        <v>888.52471200000002</v>
      </c>
      <c r="I101" s="5">
        <v>0</v>
      </c>
      <c r="J101" s="1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v>0</v>
      </c>
      <c r="H102" s="5">
        <f t="shared" si="2"/>
        <v>888.52471200000002</v>
      </c>
      <c r="I102" s="5">
        <v>0</v>
      </c>
      <c r="J102" s="1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v>0</v>
      </c>
      <c r="H103" s="5">
        <f t="shared" si="2"/>
        <v>888.52471200000002</v>
      </c>
      <c r="I103" s="5">
        <v>0</v>
      </c>
      <c r="J103" s="1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v>0</v>
      </c>
      <c r="H104" s="5">
        <f t="shared" si="2"/>
        <v>888.52471200000002</v>
      </c>
      <c r="I104" s="5">
        <v>0</v>
      </c>
      <c r="J104" s="1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v>0</v>
      </c>
      <c r="H105" s="5">
        <f t="shared" si="2"/>
        <v>888.52471200000002</v>
      </c>
      <c r="I105" s="5">
        <v>0</v>
      </c>
      <c r="J105" s="1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v>0</v>
      </c>
      <c r="H106" s="5">
        <f t="shared" si="2"/>
        <v>888.52471200000002</v>
      </c>
      <c r="I106" s="5">
        <v>0</v>
      </c>
      <c r="J106" s="1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v>0</v>
      </c>
      <c r="H107" s="5">
        <f t="shared" si="2"/>
        <v>888.52471200000002</v>
      </c>
      <c r="I107" s="5">
        <v>0</v>
      </c>
      <c r="J107" s="1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v>0</v>
      </c>
      <c r="H108" s="5">
        <f t="shared" si="2"/>
        <v>888.52471200000002</v>
      </c>
      <c r="I108" s="5">
        <v>0</v>
      </c>
      <c r="J108" s="1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v>0</v>
      </c>
      <c r="H109" s="5">
        <f t="shared" si="2"/>
        <v>888.52471200000002</v>
      </c>
      <c r="I109" s="5">
        <v>0</v>
      </c>
      <c r="J109" s="1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v>0</v>
      </c>
      <c r="D110" s="1">
        <v>0</v>
      </c>
      <c r="E110" s="1">
        <v>0</v>
      </c>
      <c r="F110" s="1">
        <v>0</v>
      </c>
      <c r="G110" s="3">
        <v>0</v>
      </c>
      <c r="H110" s="5">
        <f t="shared" si="2"/>
        <v>888.52471200000002</v>
      </c>
      <c r="I110" s="5">
        <v>0</v>
      </c>
      <c r="J110" s="1">
        <v>0</v>
      </c>
      <c r="K110" s="1">
        <v>0</v>
      </c>
      <c r="L110" s="1">
        <v>0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v>0</v>
      </c>
      <c r="H111" s="5">
        <f t="shared" si="2"/>
        <v>888.52471200000002</v>
      </c>
      <c r="I111" s="5">
        <v>0</v>
      </c>
      <c r="J111" s="1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v>0</v>
      </c>
      <c r="H112" s="5">
        <f t="shared" si="2"/>
        <v>888.52471200000002</v>
      </c>
      <c r="I112" s="5">
        <v>0</v>
      </c>
      <c r="J112" s="1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v>0</v>
      </c>
      <c r="H113" s="5">
        <f t="shared" si="2"/>
        <v>888.52471200000002</v>
      </c>
      <c r="I113" s="5">
        <v>0</v>
      </c>
      <c r="J113" s="1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v>0</v>
      </c>
      <c r="H114" s="5">
        <f t="shared" si="2"/>
        <v>888.52471200000002</v>
      </c>
      <c r="I114" s="5">
        <v>0</v>
      </c>
      <c r="J114" s="1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v>0</v>
      </c>
      <c r="H115" s="5">
        <f t="shared" si="2"/>
        <v>888.52471200000002</v>
      </c>
      <c r="I115" s="5">
        <v>0</v>
      </c>
      <c r="J115" s="1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v>0</v>
      </c>
      <c r="H116" s="5">
        <f t="shared" si="2"/>
        <v>888.52471200000002</v>
      </c>
      <c r="I116" s="5">
        <v>0</v>
      </c>
      <c r="J116" s="1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v>0</v>
      </c>
      <c r="H117" s="5">
        <f t="shared" si="2"/>
        <v>888.52471200000002</v>
      </c>
      <c r="I117" s="5">
        <v>0</v>
      </c>
      <c r="J117" s="1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v>0</v>
      </c>
      <c r="H118" s="5">
        <f t="shared" si="2"/>
        <v>888.52471200000002</v>
      </c>
      <c r="I118" s="5">
        <v>0</v>
      </c>
      <c r="J118" s="1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v>0</v>
      </c>
      <c r="H119" s="5">
        <f t="shared" si="2"/>
        <v>888.52471200000002</v>
      </c>
      <c r="I119" s="5">
        <v>0</v>
      </c>
      <c r="J119" s="1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v>0</v>
      </c>
      <c r="H120" s="5">
        <f t="shared" si="2"/>
        <v>888.52471200000002</v>
      </c>
      <c r="I120" s="5">
        <v>0</v>
      </c>
      <c r="J120" s="1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v>0</v>
      </c>
      <c r="H121" s="5">
        <f t="shared" si="2"/>
        <v>888.52471200000002</v>
      </c>
      <c r="I121" s="5">
        <v>0</v>
      </c>
      <c r="J121" s="1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v>0</v>
      </c>
      <c r="H122" s="5">
        <f t="shared" si="2"/>
        <v>888.52471200000002</v>
      </c>
      <c r="I122" s="5">
        <v>0</v>
      </c>
      <c r="J122" s="1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v>0</v>
      </c>
      <c r="H123" s="5">
        <f t="shared" si="2"/>
        <v>888.52471200000002</v>
      </c>
      <c r="I123" s="5">
        <v>0</v>
      </c>
      <c r="J123" s="1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v>0</v>
      </c>
      <c r="H124" s="5">
        <f t="shared" si="2"/>
        <v>888.52471200000002</v>
      </c>
      <c r="I124" s="5">
        <v>0</v>
      </c>
      <c r="J124" s="1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f>C84</f>
        <v>99211.698113207545</v>
      </c>
      <c r="D125" s="1">
        <f>D84</f>
        <v>99211.698113207545</v>
      </c>
      <c r="E125" s="1">
        <f t="shared" ref="E125:L125" si="3">E84</f>
        <v>6862.8930817610044</v>
      </c>
      <c r="F125" s="1">
        <f t="shared" si="3"/>
        <v>0</v>
      </c>
      <c r="G125" s="1">
        <f t="shared" si="3"/>
        <v>0</v>
      </c>
      <c r="H125" s="5">
        <f t="shared" si="2"/>
        <v>10336.821730188682</v>
      </c>
      <c r="I125" s="5">
        <v>0</v>
      </c>
      <c r="J125" s="1">
        <f t="shared" si="3"/>
        <v>-11023.522012578616</v>
      </c>
      <c r="K125" s="1">
        <f t="shared" si="3"/>
        <v>2004.2767295597487</v>
      </c>
      <c r="L125" s="1">
        <f t="shared" si="3"/>
        <v>5511.7610062893082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v>0</v>
      </c>
      <c r="H126" s="5">
        <f>H85</f>
        <v>0</v>
      </c>
      <c r="I126" s="5">
        <v>0</v>
      </c>
      <c r="J126" s="1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v>0</v>
      </c>
      <c r="H127" s="5">
        <f t="shared" ref="H127:H166" si="4">H86</f>
        <v>0</v>
      </c>
      <c r="I127" s="5">
        <v>0</v>
      </c>
      <c r="J127" s="1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v>0</v>
      </c>
      <c r="H128" s="5">
        <f t="shared" si="4"/>
        <v>0</v>
      </c>
      <c r="I128" s="5">
        <v>0</v>
      </c>
      <c r="J128" s="1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v>0</v>
      </c>
      <c r="H129" s="5">
        <f t="shared" si="4"/>
        <v>0</v>
      </c>
      <c r="I129" s="5">
        <v>0</v>
      </c>
      <c r="J129" s="1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v>0</v>
      </c>
      <c r="H130" s="5">
        <f t="shared" si="4"/>
        <v>0</v>
      </c>
      <c r="I130" s="5">
        <v>0</v>
      </c>
      <c r="J130" s="1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v>0</v>
      </c>
      <c r="H131" s="5">
        <f t="shared" si="4"/>
        <v>888.52471200000002</v>
      </c>
      <c r="I131" s="5">
        <v>0</v>
      </c>
      <c r="J131" s="1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v>0</v>
      </c>
      <c r="H132" s="5">
        <f t="shared" si="4"/>
        <v>888.52471200000002</v>
      </c>
      <c r="I132" s="5">
        <v>0</v>
      </c>
      <c r="J132" s="1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v>0</v>
      </c>
      <c r="H133" s="5">
        <f t="shared" si="4"/>
        <v>888.52471200000002</v>
      </c>
      <c r="I133" s="5">
        <v>0</v>
      </c>
      <c r="J133" s="1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v>0</v>
      </c>
      <c r="H134" s="5">
        <f t="shared" si="4"/>
        <v>888.52471200000002</v>
      </c>
      <c r="I134" s="5">
        <v>0</v>
      </c>
      <c r="J134" s="1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v>0</v>
      </c>
      <c r="H135" s="5">
        <f t="shared" si="4"/>
        <v>888.52471200000002</v>
      </c>
      <c r="I135" s="5">
        <v>0</v>
      </c>
      <c r="J135" s="1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v>0</v>
      </c>
      <c r="H136" s="5">
        <f t="shared" si="4"/>
        <v>888.52471200000002</v>
      </c>
      <c r="I136" s="5">
        <v>0</v>
      </c>
      <c r="J136" s="1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v>0</v>
      </c>
      <c r="H137" s="5">
        <f t="shared" si="4"/>
        <v>888.52471200000002</v>
      </c>
      <c r="I137" s="5">
        <v>0</v>
      </c>
      <c r="J137" s="1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v>0</v>
      </c>
      <c r="H138" s="5">
        <f t="shared" si="4"/>
        <v>888.52471200000002</v>
      </c>
      <c r="I138" s="5">
        <v>0</v>
      </c>
      <c r="J138" s="1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v>0</v>
      </c>
      <c r="H139" s="5">
        <f t="shared" si="4"/>
        <v>888.52471200000002</v>
      </c>
      <c r="I139" s="5">
        <v>0</v>
      </c>
      <c r="J139" s="1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v>0</v>
      </c>
      <c r="H140" s="5">
        <f t="shared" si="4"/>
        <v>888.52471200000002</v>
      </c>
      <c r="I140" s="5">
        <v>0</v>
      </c>
      <c r="J140" s="1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v>0</v>
      </c>
      <c r="H141" s="5">
        <f t="shared" si="4"/>
        <v>888.52471200000002</v>
      </c>
      <c r="I141" s="5">
        <v>0</v>
      </c>
      <c r="J141" s="1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v>0</v>
      </c>
      <c r="H142" s="5">
        <f t="shared" si="4"/>
        <v>888.52471200000002</v>
      </c>
      <c r="I142" s="5">
        <v>0</v>
      </c>
      <c r="J142" s="1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v>0</v>
      </c>
      <c r="H143" s="5">
        <f t="shared" si="4"/>
        <v>888.52471200000002</v>
      </c>
      <c r="I143" s="5">
        <v>0</v>
      </c>
      <c r="J143" s="1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v>0</v>
      </c>
      <c r="H144" s="5">
        <f t="shared" si="4"/>
        <v>888.52471200000002</v>
      </c>
      <c r="I144" s="5">
        <v>0</v>
      </c>
      <c r="J144" s="1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v>0</v>
      </c>
      <c r="H145" s="5">
        <f t="shared" si="4"/>
        <v>888.52471200000002</v>
      </c>
      <c r="I145" s="5">
        <v>0</v>
      </c>
      <c r="J145" s="1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v>0</v>
      </c>
      <c r="D146" s="1">
        <v>0</v>
      </c>
      <c r="E146" s="1">
        <v>0</v>
      </c>
      <c r="F146" s="1">
        <v>0</v>
      </c>
      <c r="G146" s="3">
        <v>0</v>
      </c>
      <c r="H146" s="5">
        <f t="shared" si="4"/>
        <v>888.52471200000002</v>
      </c>
      <c r="I146" s="5">
        <v>0</v>
      </c>
      <c r="J146" s="1">
        <v>0</v>
      </c>
      <c r="K146" s="1">
        <v>0</v>
      </c>
      <c r="L146" s="1">
        <v>0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v>0</v>
      </c>
      <c r="H147" s="5">
        <f t="shared" si="4"/>
        <v>888.52471200000002</v>
      </c>
      <c r="I147" s="5">
        <v>0</v>
      </c>
      <c r="J147" s="1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v>0</v>
      </c>
      <c r="H148" s="5">
        <f t="shared" si="4"/>
        <v>888.52471200000002</v>
      </c>
      <c r="I148" s="5">
        <v>0</v>
      </c>
      <c r="J148" s="1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v>0</v>
      </c>
      <c r="H149" s="5">
        <f t="shared" si="4"/>
        <v>888.52471200000002</v>
      </c>
      <c r="I149" s="5">
        <v>0</v>
      </c>
      <c r="J149" s="1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v>0</v>
      </c>
      <c r="H150" s="5">
        <f t="shared" si="4"/>
        <v>888.52471200000002</v>
      </c>
      <c r="I150" s="5">
        <v>0</v>
      </c>
      <c r="J150" s="1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v>0</v>
      </c>
      <c r="H151" s="5">
        <f t="shared" si="4"/>
        <v>888.52471200000002</v>
      </c>
      <c r="I151" s="5">
        <v>0</v>
      </c>
      <c r="J151" s="1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v>0</v>
      </c>
      <c r="H152" s="5">
        <f t="shared" si="4"/>
        <v>888.52471200000002</v>
      </c>
      <c r="I152" s="5">
        <v>0</v>
      </c>
      <c r="J152" s="1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v>0</v>
      </c>
      <c r="H153" s="5">
        <f t="shared" si="4"/>
        <v>888.52471200000002</v>
      </c>
      <c r="I153" s="5">
        <v>0</v>
      </c>
      <c r="J153" s="1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v>0</v>
      </c>
      <c r="H154" s="5">
        <f t="shared" si="4"/>
        <v>888.52471200000002</v>
      </c>
      <c r="I154" s="5">
        <v>0</v>
      </c>
      <c r="J154" s="1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v>0</v>
      </c>
      <c r="H155" s="5">
        <f t="shared" si="4"/>
        <v>888.52471200000002</v>
      </c>
      <c r="I155" s="5">
        <v>0</v>
      </c>
      <c r="J155" s="1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v>0</v>
      </c>
      <c r="H156" s="5">
        <f t="shared" si="4"/>
        <v>888.52471200000002</v>
      </c>
      <c r="I156" s="5">
        <v>0</v>
      </c>
      <c r="J156" s="1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v>0</v>
      </c>
      <c r="H157" s="5">
        <f t="shared" si="4"/>
        <v>888.52471200000002</v>
      </c>
      <c r="I157" s="5">
        <v>0</v>
      </c>
      <c r="J157" s="1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v>0</v>
      </c>
      <c r="H158" s="5">
        <f t="shared" si="4"/>
        <v>888.52471200000002</v>
      </c>
      <c r="I158" s="5">
        <v>0</v>
      </c>
      <c r="J158" s="1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v>0</v>
      </c>
      <c r="H159" s="5">
        <f t="shared" si="4"/>
        <v>888.52471200000002</v>
      </c>
      <c r="I159" s="5">
        <v>0</v>
      </c>
      <c r="J159" s="1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v>0</v>
      </c>
      <c r="H160" s="5">
        <f t="shared" si="4"/>
        <v>888.52471200000002</v>
      </c>
      <c r="I160" s="5">
        <v>0</v>
      </c>
      <c r="J160" s="1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v>0</v>
      </c>
      <c r="H161" s="5">
        <f t="shared" si="4"/>
        <v>888.52471200000002</v>
      </c>
      <c r="I161" s="5">
        <v>0</v>
      </c>
      <c r="J161" s="1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v>0</v>
      </c>
      <c r="H162" s="5">
        <f t="shared" si="4"/>
        <v>888.52471200000002</v>
      </c>
      <c r="I162" s="5">
        <v>0</v>
      </c>
      <c r="J162" s="1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v>0</v>
      </c>
      <c r="H163" s="5">
        <f t="shared" si="4"/>
        <v>888.52471200000002</v>
      </c>
      <c r="I163" s="5">
        <v>0</v>
      </c>
      <c r="J163" s="1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v>0</v>
      </c>
      <c r="H164" s="5">
        <f t="shared" si="4"/>
        <v>888.52471200000002</v>
      </c>
      <c r="I164" s="5">
        <v>0</v>
      </c>
      <c r="J164" s="1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v>0</v>
      </c>
      <c r="H165" s="5">
        <f t="shared" si="4"/>
        <v>888.52471200000002</v>
      </c>
      <c r="I165" s="5">
        <v>0</v>
      </c>
      <c r="J165" s="1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f>C125</f>
        <v>99211.698113207545</v>
      </c>
      <c r="D166" s="1">
        <f>D125</f>
        <v>99211.698113207545</v>
      </c>
      <c r="E166" s="1">
        <f t="shared" ref="E166:L166" si="5">E125</f>
        <v>6862.8930817610044</v>
      </c>
      <c r="F166" s="1">
        <f t="shared" si="5"/>
        <v>0</v>
      </c>
      <c r="G166" s="1">
        <f t="shared" si="5"/>
        <v>0</v>
      </c>
      <c r="H166" s="5">
        <f t="shared" si="4"/>
        <v>10336.821730188682</v>
      </c>
      <c r="I166" s="5">
        <v>0</v>
      </c>
      <c r="J166" s="1">
        <f t="shared" si="5"/>
        <v>-11023.522012578616</v>
      </c>
      <c r="K166" s="1">
        <f t="shared" si="5"/>
        <v>2004.2767295597487</v>
      </c>
      <c r="L166" s="1">
        <f t="shared" si="5"/>
        <v>5511.7610062893082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v>0</v>
      </c>
      <c r="H167" s="5">
        <f>H126</f>
        <v>0</v>
      </c>
      <c r="I167" s="5">
        <v>0</v>
      </c>
      <c r="J167" s="1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v>0</v>
      </c>
      <c r="H168" s="5">
        <f t="shared" ref="H168:H202" si="6">H127</f>
        <v>0</v>
      </c>
      <c r="I168" s="5">
        <v>0</v>
      </c>
      <c r="J168" s="1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v>0</v>
      </c>
      <c r="H169" s="5">
        <f t="shared" si="6"/>
        <v>0</v>
      </c>
      <c r="I169" s="5">
        <v>0</v>
      </c>
      <c r="J169" s="1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v>0</v>
      </c>
      <c r="H170" s="5">
        <f t="shared" si="6"/>
        <v>0</v>
      </c>
      <c r="I170" s="5">
        <v>0</v>
      </c>
      <c r="J170" s="1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v>0</v>
      </c>
      <c r="H171" s="5">
        <f t="shared" si="6"/>
        <v>0</v>
      </c>
      <c r="I171" s="5">
        <v>0</v>
      </c>
      <c r="J171" s="1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v>0</v>
      </c>
      <c r="H172" s="5">
        <f t="shared" si="6"/>
        <v>888.52471200000002</v>
      </c>
      <c r="I172" s="5">
        <v>0</v>
      </c>
      <c r="J172" s="1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v>0</v>
      </c>
      <c r="H173" s="5">
        <f t="shared" si="6"/>
        <v>888.52471200000002</v>
      </c>
      <c r="I173" s="5">
        <v>0</v>
      </c>
      <c r="J173" s="1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v>0</v>
      </c>
      <c r="H174" s="5">
        <f t="shared" si="6"/>
        <v>888.52471200000002</v>
      </c>
      <c r="I174" s="5">
        <v>0</v>
      </c>
      <c r="J174" s="1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v>0</v>
      </c>
      <c r="H175" s="5">
        <f t="shared" si="6"/>
        <v>888.52471200000002</v>
      </c>
      <c r="I175" s="5">
        <v>0</v>
      </c>
      <c r="J175" s="1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v>0</v>
      </c>
      <c r="H176" s="5">
        <f t="shared" si="6"/>
        <v>888.52471200000002</v>
      </c>
      <c r="I176" s="5">
        <v>0</v>
      </c>
      <c r="J176" s="1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v>0</v>
      </c>
      <c r="H177" s="5">
        <f t="shared" si="6"/>
        <v>888.52471200000002</v>
      </c>
      <c r="I177" s="5">
        <v>0</v>
      </c>
      <c r="J177" s="1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v>0</v>
      </c>
      <c r="H178" s="5">
        <f t="shared" si="6"/>
        <v>888.52471200000002</v>
      </c>
      <c r="I178" s="5">
        <v>0</v>
      </c>
      <c r="J178" s="1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v>0</v>
      </c>
      <c r="H179" s="5">
        <f t="shared" si="6"/>
        <v>888.52471200000002</v>
      </c>
      <c r="I179" s="5">
        <v>0</v>
      </c>
      <c r="J179" s="1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v>0</v>
      </c>
      <c r="H180" s="5">
        <f t="shared" si="6"/>
        <v>888.52471200000002</v>
      </c>
      <c r="I180" s="5">
        <v>0</v>
      </c>
      <c r="J180" s="1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v>0</v>
      </c>
      <c r="H181" s="5">
        <f t="shared" si="6"/>
        <v>888.52471200000002</v>
      </c>
      <c r="I181" s="5">
        <v>0</v>
      </c>
      <c r="J181" s="1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v>0</v>
      </c>
      <c r="D182" s="1">
        <v>0</v>
      </c>
      <c r="E182" s="1">
        <v>0</v>
      </c>
      <c r="F182" s="1">
        <v>0</v>
      </c>
      <c r="G182" s="3">
        <v>0</v>
      </c>
      <c r="H182" s="5">
        <f t="shared" si="6"/>
        <v>888.52471200000002</v>
      </c>
      <c r="I182" s="5">
        <v>0</v>
      </c>
      <c r="J182" s="1">
        <v>0</v>
      </c>
      <c r="K182" s="1">
        <v>0</v>
      </c>
      <c r="L182" s="1">
        <v>0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v>0</v>
      </c>
      <c r="H183" s="5">
        <f t="shared" si="6"/>
        <v>888.52471200000002</v>
      </c>
      <c r="I183" s="5">
        <v>0</v>
      </c>
      <c r="J183" s="1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v>0</v>
      </c>
      <c r="H184" s="5">
        <f t="shared" si="6"/>
        <v>888.52471200000002</v>
      </c>
      <c r="I184" s="5">
        <v>0</v>
      </c>
      <c r="J184" s="1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v>0</v>
      </c>
      <c r="H185" s="5">
        <f t="shared" si="6"/>
        <v>888.52471200000002</v>
      </c>
      <c r="I185" s="5">
        <v>0</v>
      </c>
      <c r="J185" s="1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v>0</v>
      </c>
      <c r="H186" s="5">
        <f t="shared" si="6"/>
        <v>888.52471200000002</v>
      </c>
      <c r="I186" s="5">
        <v>0</v>
      </c>
      <c r="J186" s="1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v>0</v>
      </c>
      <c r="H187" s="5">
        <f t="shared" si="6"/>
        <v>888.52471200000002</v>
      </c>
      <c r="I187" s="5">
        <v>0</v>
      </c>
      <c r="J187" s="1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v>0</v>
      </c>
      <c r="H188" s="5">
        <f t="shared" si="6"/>
        <v>888.52471200000002</v>
      </c>
      <c r="I188" s="5">
        <v>0</v>
      </c>
      <c r="J188" s="1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v>0</v>
      </c>
      <c r="H189" s="5">
        <f t="shared" si="6"/>
        <v>888.52471200000002</v>
      </c>
      <c r="I189" s="5">
        <v>0</v>
      </c>
      <c r="J189" s="1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v>0</v>
      </c>
      <c r="H190" s="5">
        <f t="shared" si="6"/>
        <v>888.52471200000002</v>
      </c>
      <c r="I190" s="5">
        <v>0</v>
      </c>
      <c r="J190" s="1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v>0</v>
      </c>
      <c r="H191" s="5">
        <f t="shared" si="6"/>
        <v>888.52471200000002</v>
      </c>
      <c r="I191" s="5">
        <v>0</v>
      </c>
      <c r="J191" s="1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v>0</v>
      </c>
      <c r="H192" s="5">
        <f t="shared" si="6"/>
        <v>888.52471200000002</v>
      </c>
      <c r="I192" s="5">
        <v>0</v>
      </c>
      <c r="J192" s="1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v>0</v>
      </c>
      <c r="H193" s="5">
        <f t="shared" si="6"/>
        <v>888.52471200000002</v>
      </c>
      <c r="I193" s="5">
        <v>0</v>
      </c>
      <c r="J193" s="1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v>0</v>
      </c>
      <c r="H194" s="5">
        <f t="shared" si="6"/>
        <v>888.52471200000002</v>
      </c>
      <c r="I194" s="5">
        <v>0</v>
      </c>
      <c r="J194" s="1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v>0</v>
      </c>
      <c r="H195" s="5">
        <f t="shared" si="6"/>
        <v>888.52471200000002</v>
      </c>
      <c r="I195" s="5">
        <v>0</v>
      </c>
      <c r="J195" s="1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v>0</v>
      </c>
      <c r="H196" s="5">
        <f t="shared" si="6"/>
        <v>888.52471200000002</v>
      </c>
      <c r="I196" s="5">
        <v>0</v>
      </c>
      <c r="J196" s="1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v>0</v>
      </c>
      <c r="H197" s="5">
        <f t="shared" si="6"/>
        <v>888.52471200000002</v>
      </c>
      <c r="I197" s="5">
        <v>0</v>
      </c>
      <c r="J197" s="1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v>0</v>
      </c>
      <c r="H198" s="5">
        <f t="shared" si="6"/>
        <v>888.52471200000002</v>
      </c>
      <c r="I198" s="5">
        <v>0</v>
      </c>
      <c r="J198" s="1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v>0</v>
      </c>
      <c r="H199" s="5">
        <f t="shared" si="6"/>
        <v>888.52471200000002</v>
      </c>
      <c r="I199" s="5">
        <v>0</v>
      </c>
      <c r="J199" s="1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v>0</v>
      </c>
      <c r="H200" s="5">
        <f t="shared" si="6"/>
        <v>888.52471200000002</v>
      </c>
      <c r="I200" s="5">
        <v>0</v>
      </c>
      <c r="J200" s="1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v>0</v>
      </c>
      <c r="H201" s="5">
        <f t="shared" si="6"/>
        <v>888.52471200000002</v>
      </c>
      <c r="I201" s="5">
        <v>0</v>
      </c>
      <c r="J201" s="1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v>0</v>
      </c>
      <c r="H202" s="5">
        <f t="shared" si="6"/>
        <v>888.52471200000002</v>
      </c>
      <c r="I202" s="5">
        <v>0</v>
      </c>
      <c r="J202" s="1">
        <v>0</v>
      </c>
      <c r="K202" s="1">
        <v>0</v>
      </c>
      <c r="L202" s="1">
        <v>0</v>
      </c>
    </row>
    <row r="203" spans="2:12" x14ac:dyDescent="0.3">
      <c r="H203" s="1"/>
    </row>
    <row r="204" spans="2:12" x14ac:dyDescent="0.3">
      <c r="H204" s="1"/>
    </row>
    <row r="205" spans="2:12" x14ac:dyDescent="0.3">
      <c r="H205" s="1"/>
    </row>
    <row r="206" spans="2:12" x14ac:dyDescent="0.3">
      <c r="H206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202"/>
  <sheetViews>
    <sheetView workbookViewId="0">
      <selection activeCell="C2" sqref="C2"/>
    </sheetView>
  </sheetViews>
  <sheetFormatPr defaultColWidth="11.44140625" defaultRowHeight="14.4" x14ac:dyDescent="0.3"/>
  <cols>
    <col min="2" max="2" width="11.44140625" style="1"/>
    <col min="3" max="3" width="27.4414062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'[1]DL-FP_S1_7y'!$D$15*44/12</f>
        <v>0</v>
      </c>
      <c r="E2" s="1">
        <f>'[1]DL-FP_S1_7y'!$F$24*44/12</f>
        <v>0</v>
      </c>
      <c r="F2" s="3">
        <v>0</v>
      </c>
      <c r="G2" s="4">
        <f>((E2*12/44)/0.386)*(620.71645/1000)</f>
        <v>0</v>
      </c>
      <c r="H2" s="1">
        <v>0</v>
      </c>
      <c r="I2" s="5">
        <f>('[1]DL-FP_S1_7y'!$D$34+'[1]DL-FP_S1_7y'!$D$35)*44/12*-1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f>'[2]DL-FP_S1_7y'!$F$32*44/12*1000</f>
        <v>89100.69035989132</v>
      </c>
      <c r="D10" s="1">
        <f>'[2]DL-FP_S1_7y'!$F$15*44/12*1000</f>
        <v>6933.9058645829882</v>
      </c>
      <c r="E10" s="1">
        <f>'[2]DL-FP_S1_7y'!$H$24*44/12*1000</f>
        <v>100238.27665487774</v>
      </c>
      <c r="F10" s="3">
        <v>0</v>
      </c>
      <c r="G10" s="4">
        <f>((E10*12/44)/0.386)*([2]LCI!$E$20/1000)</f>
        <v>45185.610779823706</v>
      </c>
      <c r="H10" s="1">
        <v>0</v>
      </c>
      <c r="I10" s="5">
        <f>('[2]DL-FP_S1_7y'!$F$34+'[2]DL-FP_S1_7y'!$F$35)*44/12*-1*1000*0.5</f>
        <v>-16706.379442479622</v>
      </c>
      <c r="J10" s="1">
        <f>('[2]DL-FP_S1_7y'!$F$34+'[2]DL-FP_S1_7y'!$F$35)*16/12*1000*0.5*0.5</f>
        <v>3037.523534996295</v>
      </c>
      <c r="K10" s="1">
        <f>('[2]DL-FP_S1_7y'!$F$34+'[2]DL-FP_S1_7y'!$F$35)*44/12*1000*0.5*0.5</f>
        <v>8353.1897212398108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f>C10</f>
        <v>89100.69035989132</v>
      </c>
      <c r="D18" s="1">
        <f>D10</f>
        <v>6933.9058645829882</v>
      </c>
      <c r="E18" s="1">
        <f>E10</f>
        <v>100238.27665487774</v>
      </c>
      <c r="F18" s="3">
        <v>0</v>
      </c>
      <c r="G18" s="4">
        <f>G10</f>
        <v>45185.610779823706</v>
      </c>
      <c r="H18" s="1">
        <v>0</v>
      </c>
      <c r="I18" s="5">
        <f>I10</f>
        <v>-16706.379442479622</v>
      </c>
      <c r="J18" s="5">
        <f t="shared" ref="J18:K18" si="0">J10</f>
        <v>3037.523534996295</v>
      </c>
      <c r="K18" s="5">
        <f t="shared" si="0"/>
        <v>8353.1897212398108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f>C18</f>
        <v>89100.69035989132</v>
      </c>
      <c r="D26" s="1">
        <f>D18</f>
        <v>6933.9058645829882</v>
      </c>
      <c r="E26" s="1">
        <f>E18</f>
        <v>100238.27665487774</v>
      </c>
      <c r="F26" s="3">
        <v>0</v>
      </c>
      <c r="G26" s="4">
        <f>G18</f>
        <v>45185.610779823706</v>
      </c>
      <c r="H26" s="1">
        <v>0</v>
      </c>
      <c r="I26" s="5">
        <f>I18</f>
        <v>-16706.379442479622</v>
      </c>
      <c r="J26" s="5">
        <f t="shared" ref="J26:K26" si="1">J18</f>
        <v>3037.523534996295</v>
      </c>
      <c r="K26" s="5">
        <f t="shared" si="1"/>
        <v>8353.1897212398108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f>C26</f>
        <v>89100.69035989132</v>
      </c>
      <c r="D34" s="1">
        <f>D26</f>
        <v>6933.9058645829882</v>
      </c>
      <c r="E34" s="1">
        <f>E26</f>
        <v>100238.27665487774</v>
      </c>
      <c r="F34" s="3">
        <v>0</v>
      </c>
      <c r="G34" s="4">
        <f>G26</f>
        <v>45185.610779823706</v>
      </c>
      <c r="H34" s="1">
        <v>0</v>
      </c>
      <c r="I34" s="5">
        <f>I26</f>
        <v>-16706.379442479622</v>
      </c>
      <c r="J34" s="5">
        <f t="shared" ref="J34:K34" si="2">J26</f>
        <v>3037.523534996295</v>
      </c>
      <c r="K34" s="5">
        <f t="shared" si="2"/>
        <v>8353.1897212398108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f>C34</f>
        <v>89100.69035989132</v>
      </c>
      <c r="D42" s="1">
        <f>D34</f>
        <v>6933.9058645829882</v>
      </c>
      <c r="E42" s="1">
        <f>E34</f>
        <v>100238.27665487774</v>
      </c>
      <c r="F42" s="3">
        <v>0</v>
      </c>
      <c r="G42" s="4">
        <f>G34</f>
        <v>45185.610779823706</v>
      </c>
      <c r="H42" s="1">
        <v>0</v>
      </c>
      <c r="I42" s="5">
        <f>I34</f>
        <v>-16706.379442479622</v>
      </c>
      <c r="J42" s="5">
        <f t="shared" ref="J42:K42" si="3">J34</f>
        <v>3037.523534996295</v>
      </c>
      <c r="K42" s="5">
        <f t="shared" si="3"/>
        <v>8353.1897212398108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f>C42</f>
        <v>89100.69035989132</v>
      </c>
      <c r="D50" s="1">
        <f>D42</f>
        <v>6933.9058645829882</v>
      </c>
      <c r="E50" s="1">
        <f>E42</f>
        <v>100238.27665487774</v>
      </c>
      <c r="F50" s="3">
        <v>0</v>
      </c>
      <c r="G50" s="4">
        <f>G42</f>
        <v>45185.610779823706</v>
      </c>
      <c r="H50" s="1">
        <v>0</v>
      </c>
      <c r="I50" s="5">
        <f>I42</f>
        <v>-16706.379442479622</v>
      </c>
      <c r="J50" s="5">
        <f t="shared" ref="J50:K50" si="4">J42</f>
        <v>3037.523534996295</v>
      </c>
      <c r="K50" s="5">
        <f t="shared" si="4"/>
        <v>8353.1897212398108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f>C50</f>
        <v>89100.69035989132</v>
      </c>
      <c r="D58" s="1">
        <f>D50</f>
        <v>6933.9058645829882</v>
      </c>
      <c r="E58" s="1">
        <f>E50</f>
        <v>100238.27665487774</v>
      </c>
      <c r="F58" s="3">
        <v>0</v>
      </c>
      <c r="G58" s="4">
        <f>G50</f>
        <v>45185.610779823706</v>
      </c>
      <c r="H58" s="1">
        <v>0</v>
      </c>
      <c r="I58" s="5">
        <f>I50</f>
        <v>-16706.379442479622</v>
      </c>
      <c r="J58" s="5">
        <f t="shared" ref="J58:K58" si="5">J50</f>
        <v>3037.523534996295</v>
      </c>
      <c r="K58" s="5">
        <f t="shared" si="5"/>
        <v>8353.1897212398108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f>C58</f>
        <v>89100.69035989132</v>
      </c>
      <c r="D66" s="1">
        <f>D58</f>
        <v>6933.9058645829882</v>
      </c>
      <c r="E66" s="1">
        <f>E58</f>
        <v>100238.27665487774</v>
      </c>
      <c r="F66" s="3">
        <v>0</v>
      </c>
      <c r="G66" s="4">
        <f>G58</f>
        <v>45185.610779823706</v>
      </c>
      <c r="H66" s="1">
        <v>0</v>
      </c>
      <c r="I66" s="5">
        <f>I58</f>
        <v>-16706.379442479622</v>
      </c>
      <c r="J66" s="5">
        <f t="shared" ref="J66:K66" si="6">J58</f>
        <v>3037.523534996295</v>
      </c>
      <c r="K66" s="5">
        <f t="shared" si="6"/>
        <v>8353.1897212398108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f>C66</f>
        <v>89100.69035989132</v>
      </c>
      <c r="D74" s="1">
        <f>D66</f>
        <v>6933.9058645829882</v>
      </c>
      <c r="E74" s="1">
        <f>E66</f>
        <v>100238.27665487774</v>
      </c>
      <c r="F74" s="3">
        <v>0</v>
      </c>
      <c r="G74" s="4">
        <f>G66</f>
        <v>45185.610779823706</v>
      </c>
      <c r="H74" s="1">
        <v>0</v>
      </c>
      <c r="I74" s="5">
        <f>I66</f>
        <v>-16706.379442479622</v>
      </c>
      <c r="J74" s="5">
        <f t="shared" ref="J74:K74" si="7">J66</f>
        <v>3037.523534996295</v>
      </c>
      <c r="K74" s="5">
        <f t="shared" si="7"/>
        <v>8353.1897212398108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f>C74</f>
        <v>89100.69035989132</v>
      </c>
      <c r="D82" s="1">
        <f>D74</f>
        <v>6933.9058645829882</v>
      </c>
      <c r="E82" s="1">
        <f>E74</f>
        <v>100238.27665487774</v>
      </c>
      <c r="F82" s="3">
        <v>0</v>
      </c>
      <c r="G82" s="4">
        <f>G74</f>
        <v>45185.610779823706</v>
      </c>
      <c r="H82" s="1">
        <v>0</v>
      </c>
      <c r="I82" s="5">
        <f>I74</f>
        <v>-16706.379442479622</v>
      </c>
      <c r="J82" s="5">
        <f t="shared" ref="J82:K82" si="8">J74</f>
        <v>3037.523534996295</v>
      </c>
      <c r="K82" s="5">
        <f t="shared" si="8"/>
        <v>8353.1897212398108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f>C82</f>
        <v>89100.69035989132</v>
      </c>
      <c r="D90" s="1">
        <f>D82</f>
        <v>6933.9058645829882</v>
      </c>
      <c r="E90" s="1">
        <f>E82</f>
        <v>100238.27665487774</v>
      </c>
      <c r="F90" s="3">
        <v>0</v>
      </c>
      <c r="G90" s="4">
        <f>G82</f>
        <v>45185.610779823706</v>
      </c>
      <c r="H90" s="1">
        <v>0</v>
      </c>
      <c r="I90" s="5">
        <f>I82</f>
        <v>-16706.379442479622</v>
      </c>
      <c r="J90" s="5">
        <f t="shared" ref="J90:K90" si="9">J82</f>
        <v>3037.523534996295</v>
      </c>
      <c r="K90" s="5">
        <f t="shared" si="9"/>
        <v>8353.1897212398108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f>C90</f>
        <v>89100.69035989132</v>
      </c>
      <c r="D98" s="1">
        <f>D90</f>
        <v>6933.9058645829882</v>
      </c>
      <c r="E98" s="1">
        <f>E90</f>
        <v>100238.27665487774</v>
      </c>
      <c r="F98" s="3">
        <v>0</v>
      </c>
      <c r="G98" s="4">
        <f>G90</f>
        <v>45185.610779823706</v>
      </c>
      <c r="H98" s="1">
        <v>0</v>
      </c>
      <c r="I98" s="5">
        <f>I90</f>
        <v>-16706.379442479622</v>
      </c>
      <c r="J98" s="5">
        <f t="shared" ref="J98:K98" si="10">J90</f>
        <v>3037.523534996295</v>
      </c>
      <c r="K98" s="5">
        <f t="shared" si="10"/>
        <v>8353.1897212398108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f>C98</f>
        <v>89100.69035989132</v>
      </c>
      <c r="D106" s="1">
        <f>D98</f>
        <v>6933.9058645829882</v>
      </c>
      <c r="E106" s="1">
        <f>E98</f>
        <v>100238.27665487774</v>
      </c>
      <c r="F106" s="3">
        <v>0</v>
      </c>
      <c r="G106" s="4">
        <f>G98</f>
        <v>45185.610779823706</v>
      </c>
      <c r="H106" s="1">
        <v>0</v>
      </c>
      <c r="I106" s="5">
        <f>I98</f>
        <v>-16706.379442479622</v>
      </c>
      <c r="J106" s="5">
        <f t="shared" ref="J106:K106" si="11">J98</f>
        <v>3037.523534996295</v>
      </c>
      <c r="K106" s="5">
        <f t="shared" si="11"/>
        <v>8353.1897212398108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f>C106</f>
        <v>89100.69035989132</v>
      </c>
      <c r="D114" s="1">
        <f>D106</f>
        <v>6933.9058645829882</v>
      </c>
      <c r="E114" s="1">
        <f>E106</f>
        <v>100238.27665487774</v>
      </c>
      <c r="F114" s="3">
        <v>0</v>
      </c>
      <c r="G114" s="4">
        <f>G106</f>
        <v>45185.610779823706</v>
      </c>
      <c r="H114" s="1">
        <v>0</v>
      </c>
      <c r="I114" s="5">
        <f>I106</f>
        <v>-16706.379442479622</v>
      </c>
      <c r="J114" s="5">
        <f t="shared" ref="J114:K114" si="12">J106</f>
        <v>3037.523534996295</v>
      </c>
      <c r="K114" s="5">
        <f t="shared" si="12"/>
        <v>8353.1897212398108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f>C114</f>
        <v>89100.69035989132</v>
      </c>
      <c r="D122" s="1">
        <f>D114</f>
        <v>6933.9058645829882</v>
      </c>
      <c r="E122" s="1">
        <f>E114</f>
        <v>100238.27665487774</v>
      </c>
      <c r="F122" s="3">
        <v>0</v>
      </c>
      <c r="G122" s="4">
        <f>G114</f>
        <v>45185.610779823706</v>
      </c>
      <c r="H122" s="1">
        <v>0</v>
      </c>
      <c r="I122" s="5">
        <f>I114</f>
        <v>-16706.379442479622</v>
      </c>
      <c r="J122" s="5">
        <f t="shared" ref="J122:K122" si="13">J114</f>
        <v>3037.523534996295</v>
      </c>
      <c r="K122" s="5">
        <f t="shared" si="13"/>
        <v>8353.1897212398108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f>C122</f>
        <v>89100.69035989132</v>
      </c>
      <c r="D130" s="1">
        <f>D122</f>
        <v>6933.9058645829882</v>
      </c>
      <c r="E130" s="1">
        <f>E122</f>
        <v>100238.27665487774</v>
      </c>
      <c r="F130" s="3">
        <v>0</v>
      </c>
      <c r="G130" s="4">
        <f>G122</f>
        <v>45185.610779823706</v>
      </c>
      <c r="H130" s="1">
        <v>0</v>
      </c>
      <c r="I130" s="5">
        <f>I122</f>
        <v>-16706.379442479622</v>
      </c>
      <c r="J130" s="5">
        <f t="shared" ref="J130:K130" si="14">J122</f>
        <v>3037.523534996295</v>
      </c>
      <c r="K130" s="5">
        <f t="shared" si="14"/>
        <v>8353.1897212398108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f>C130</f>
        <v>89100.69035989132</v>
      </c>
      <c r="D138" s="1">
        <f>D130</f>
        <v>6933.9058645829882</v>
      </c>
      <c r="E138" s="1">
        <f>E130</f>
        <v>100238.27665487774</v>
      </c>
      <c r="F138" s="3">
        <v>0</v>
      </c>
      <c r="G138" s="4">
        <f>G130</f>
        <v>45185.610779823706</v>
      </c>
      <c r="H138" s="1">
        <v>0</v>
      </c>
      <c r="I138" s="5">
        <f>I130</f>
        <v>-16706.379442479622</v>
      </c>
      <c r="J138" s="5">
        <f t="shared" ref="J138:K138" si="15">J130</f>
        <v>3037.523534996295</v>
      </c>
      <c r="K138" s="5">
        <f t="shared" si="15"/>
        <v>8353.1897212398108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f>C138</f>
        <v>89100.69035989132</v>
      </c>
      <c r="D146" s="1">
        <f>D138</f>
        <v>6933.9058645829882</v>
      </c>
      <c r="E146" s="1">
        <f>E138</f>
        <v>100238.27665487774</v>
      </c>
      <c r="F146" s="3">
        <v>0</v>
      </c>
      <c r="G146" s="4">
        <f>G138</f>
        <v>45185.610779823706</v>
      </c>
      <c r="H146" s="1">
        <v>0</v>
      </c>
      <c r="I146" s="5">
        <f>I138</f>
        <v>-16706.379442479622</v>
      </c>
      <c r="J146" s="5">
        <f t="shared" ref="J146:K146" si="16">J138</f>
        <v>3037.523534996295</v>
      </c>
      <c r="K146" s="5">
        <f t="shared" si="16"/>
        <v>8353.1897212398108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C146</f>
        <v>89100.69035989132</v>
      </c>
      <c r="D154" s="1">
        <f>D146</f>
        <v>6933.9058645829882</v>
      </c>
      <c r="E154" s="1">
        <f>E146</f>
        <v>100238.27665487774</v>
      </c>
      <c r="F154" s="3">
        <v>0</v>
      </c>
      <c r="G154" s="4">
        <f>G146</f>
        <v>45185.610779823706</v>
      </c>
      <c r="H154" s="1">
        <v>0</v>
      </c>
      <c r="I154" s="5">
        <f>I146</f>
        <v>-16706.379442479622</v>
      </c>
      <c r="J154" s="5">
        <f t="shared" ref="J154:K154" si="17">J146</f>
        <v>3037.523534996295</v>
      </c>
      <c r="K154" s="5">
        <f t="shared" si="17"/>
        <v>8353.1897212398108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f>C154</f>
        <v>89100.69035989132</v>
      </c>
      <c r="D162" s="1">
        <f>D154</f>
        <v>6933.9058645829882</v>
      </c>
      <c r="E162" s="1">
        <f>E154</f>
        <v>100238.27665487774</v>
      </c>
      <c r="F162" s="3">
        <v>0</v>
      </c>
      <c r="G162" s="4">
        <f>G154</f>
        <v>45185.610779823706</v>
      </c>
      <c r="H162" s="1">
        <v>0</v>
      </c>
      <c r="I162" s="5">
        <f>I154</f>
        <v>-16706.379442479622</v>
      </c>
      <c r="J162" s="5">
        <f t="shared" ref="J162:K162" si="18">J154</f>
        <v>3037.523534996295</v>
      </c>
      <c r="K162" s="5">
        <f t="shared" si="18"/>
        <v>8353.1897212398108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f>C162</f>
        <v>89100.69035989132</v>
      </c>
      <c r="D170" s="1">
        <f>D162</f>
        <v>6933.9058645829882</v>
      </c>
      <c r="E170" s="1">
        <f>E162</f>
        <v>100238.27665487774</v>
      </c>
      <c r="F170" s="3">
        <v>0</v>
      </c>
      <c r="G170" s="4">
        <f>G162</f>
        <v>45185.610779823706</v>
      </c>
      <c r="H170" s="1">
        <v>0</v>
      </c>
      <c r="I170" s="5">
        <f>I162</f>
        <v>-16706.379442479622</v>
      </c>
      <c r="J170" s="5">
        <f t="shared" ref="J170:K170" si="19">J162</f>
        <v>3037.523534996295</v>
      </c>
      <c r="K170" s="5">
        <f t="shared" si="19"/>
        <v>8353.1897212398108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f>C170</f>
        <v>89100.69035989132</v>
      </c>
      <c r="D178" s="1">
        <f>D170</f>
        <v>6933.9058645829882</v>
      </c>
      <c r="E178" s="1">
        <f>E170</f>
        <v>100238.27665487774</v>
      </c>
      <c r="F178" s="3">
        <v>0</v>
      </c>
      <c r="G178" s="4">
        <f>G170</f>
        <v>45185.610779823706</v>
      </c>
      <c r="H178" s="1">
        <v>0</v>
      </c>
      <c r="I178" s="5">
        <f>I170</f>
        <v>-16706.379442479622</v>
      </c>
      <c r="J178" s="5">
        <f t="shared" ref="J178:K178" si="20">J170</f>
        <v>3037.523534996295</v>
      </c>
      <c r="K178" s="5">
        <f t="shared" si="20"/>
        <v>8353.1897212398108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f>C178</f>
        <v>89100.69035989132</v>
      </c>
      <c r="D186" s="1">
        <f>D178</f>
        <v>6933.9058645829882</v>
      </c>
      <c r="E186" s="1">
        <f>E178</f>
        <v>100238.27665487774</v>
      </c>
      <c r="F186" s="3">
        <v>0</v>
      </c>
      <c r="G186" s="4">
        <f>G178</f>
        <v>45185.610779823706</v>
      </c>
      <c r="H186" s="1">
        <v>0</v>
      </c>
      <c r="I186" s="5">
        <f>I178</f>
        <v>-16706.379442479622</v>
      </c>
      <c r="J186" s="5">
        <f t="shared" ref="J186:K186" si="21">J178</f>
        <v>3037.523534996295</v>
      </c>
      <c r="K186" s="5">
        <f t="shared" si="21"/>
        <v>8353.1897212398108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f>C186</f>
        <v>89100.69035989132</v>
      </c>
      <c r="D194" s="1">
        <f>D186</f>
        <v>6933.9058645829882</v>
      </c>
      <c r="E194" s="1">
        <f>E186</f>
        <v>100238.27665487774</v>
      </c>
      <c r="F194" s="3">
        <v>0</v>
      </c>
      <c r="G194" s="4">
        <f>G186</f>
        <v>45185.610779823706</v>
      </c>
      <c r="H194" s="1">
        <v>0</v>
      </c>
      <c r="I194" s="5">
        <f>I186</f>
        <v>-16706.379442479622</v>
      </c>
      <c r="J194" s="5">
        <f t="shared" ref="J194:K194" si="22">J186</f>
        <v>3037.523534996295</v>
      </c>
      <c r="K194" s="5">
        <f t="shared" si="22"/>
        <v>8353.1897212398108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f>C194</f>
        <v>89100.69035989132</v>
      </c>
      <c r="D202" s="1">
        <f>D194</f>
        <v>6933.9058645829882</v>
      </c>
      <c r="E202" s="1">
        <f>E194</f>
        <v>100238.27665487774</v>
      </c>
      <c r="F202" s="3">
        <v>0</v>
      </c>
      <c r="G202" s="4">
        <f>G194</f>
        <v>45185.610779823706</v>
      </c>
      <c r="H202" s="1">
        <v>0</v>
      </c>
      <c r="I202" s="5">
        <f>I194</f>
        <v>-16706.379442479622</v>
      </c>
      <c r="J202" s="5">
        <f t="shared" ref="J202:K202" si="23">J194</f>
        <v>3037.523534996295</v>
      </c>
      <c r="K202" s="5">
        <f t="shared" si="23"/>
        <v>8353.1897212398108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02"/>
  <sheetViews>
    <sheetView workbookViewId="0">
      <selection activeCell="C3" sqref="C3"/>
    </sheetView>
  </sheetViews>
  <sheetFormatPr defaultColWidth="11.44140625" defaultRowHeight="14.4" x14ac:dyDescent="0.3"/>
  <cols>
    <col min="2" max="2" width="11.44140625" style="1"/>
    <col min="3" max="3" width="28" style="1" customWidth="1"/>
    <col min="4" max="4" width="14.44140625" style="1" customWidth="1"/>
    <col min="5" max="5" width="11.44140625" style="1"/>
    <col min="6" max="6" width="22.33203125" customWidth="1"/>
    <col min="7" max="7" width="20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'[1]DL-FP_S1_18y'!$D$15*44/12</f>
        <v>0</v>
      </c>
      <c r="E2" s="1">
        <f>'[1]DL-FP_S1_18y'!$F$24*44/12</f>
        <v>0</v>
      </c>
      <c r="F2" s="3">
        <v>0</v>
      </c>
      <c r="G2" s="4">
        <f>((E2*12/44)/0.51)*(833.39556/1000)</f>
        <v>0</v>
      </c>
      <c r="H2" s="1">
        <f>[3]Subs_DL_FP!$C$46*-1</f>
        <v>0</v>
      </c>
      <c r="I2" s="5">
        <f>'[1]DL-FP_S1_18y'!$D$33*44/12*-1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[3]Subs_DL_FP!$C$46*-1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[3]Subs_DL_FP!$C$46*-1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[3]Subs_DL_FP!$C$46*-1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[3]Subs_DL_FP!$C$46*-1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[3]Subs_DL_FP!$C$46*-1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[3]Subs_DL_FP!$C$46*-1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[3]Subs_DL_FP!$C$46*-1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[3]Subs_DL_FP!$C$46*-1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[3]Subs_DL_FP!$C$46*-1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[3]Subs_DL_FP!$C$46*-1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[3]Subs_DL_FP!$C$46*-1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[3]Subs_DL_FP!$C$46*-1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[3]Subs_DL_FP!$C$46*-1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[3]Subs_DL_FP!$C$46*-1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[3]Subs_DL_FP!$C$46*-1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[3]Subs_DL_FP!$C$46*-1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[3]Subs_DL_FP!$C$46*-1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[3]Subs_DL_FP!$C$46*-1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f>'[2]DL-FP_S1_18y'!$F$31*44/12*1000</f>
        <v>83553.719478578379</v>
      </c>
      <c r="D21" s="1">
        <f>'[2]DL-FP_S1_18y'!$F$15*44/12*1000</f>
        <v>8669.6466385035801</v>
      </c>
      <c r="E21" s="1">
        <f>'[2]DL-FP_S1_18y'!$H$24*44/12*1000</f>
        <v>167107.4389571567</v>
      </c>
      <c r="F21" s="3">
        <v>0</v>
      </c>
      <c r="G21" s="4">
        <f>((E21*12/44)/0.51)*([2]LCI!$E$52/1000)</f>
        <v>75243.352155537403</v>
      </c>
      <c r="H21" s="1">
        <f>[3]Subs_DL_FP!$C$46*-1</f>
        <v>0</v>
      </c>
      <c r="I21" s="1">
        <f>'[2]DL-FP_S1_18y'!$F$33*44/12*-1*1000*0.5</f>
        <v>-13925.619913096391</v>
      </c>
      <c r="J21" s="1">
        <f>'[2]DL-FP_S1_18y'!$F$33*16/12*1000*0.5*0.5</f>
        <v>2531.9308932902527</v>
      </c>
      <c r="K21" s="1">
        <f>'[2]DL-FP_S1_18y'!$F$33*44/12*1000*0.5*0.5</f>
        <v>6962.8099565481953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[3]Subs_DL_FP!$C$46*-1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[3]Subs_DL_FP!$C$46*-1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[3]Subs_DL_FP!$C$46*-1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[3]Subs_DL_FP!$C$46*-1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[3]Subs_DL_FP!$C$46*-1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[3]Subs_DL_FP!$C$46*-1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[3]Subs_DL_FP!$C$46*-1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[3]Subs_DL_FP!$C$46*-1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[3]Subs_DL_FP!$C$46*-1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[3]Subs_DL_FP!$C$46*-1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[3]Subs_DL_FP!$C$46*-1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[3]Subs_DL_FP!$C$46*-1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[3]Subs_DL_FP!$C$46*-1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[3]Subs_DL_FP!$C$46*-1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[3]Subs_DL_FP!$C$46*-1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[3]Subs_DL_FP!$C$46*-1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[3]Subs_DL_FP!$C$46*-1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[3]Subs_DL_FP!$C$46*-1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f>C21</f>
        <v>83553.719478578379</v>
      </c>
      <c r="D40" s="1">
        <f>D21</f>
        <v>8669.6466385035801</v>
      </c>
      <c r="E40" s="1">
        <f>E21</f>
        <v>167107.4389571567</v>
      </c>
      <c r="F40" s="3">
        <v>0</v>
      </c>
      <c r="G40" s="4">
        <f>G21</f>
        <v>75243.352155537403</v>
      </c>
      <c r="H40" s="1">
        <f>[3]Subs_DL_FP!$C$46*-1</f>
        <v>0</v>
      </c>
      <c r="I40" s="1">
        <f>I21</f>
        <v>-13925.619913096391</v>
      </c>
      <c r="J40" s="1">
        <f t="shared" ref="J40:K40" si="0">J21</f>
        <v>2531.9308932902527</v>
      </c>
      <c r="K40" s="1">
        <f t="shared" si="0"/>
        <v>6962.8099565481953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[3]Subs_DL_FP!$C$46*-1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[3]Subs_DL_FP!$C$46*-1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[3]Subs_DL_FP!$C$46*-1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[3]Subs_DL_FP!$C$46*-1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[3]Subs_DL_FP!$C$46*-1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[3]Subs_DL_FP!$C$46*-1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[3]Subs_DL_FP!$C$46*-1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[3]Subs_DL_FP!$C$46*-1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[3]Subs_DL_FP!$C$46*-1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[3]Subs_DL_FP!$C$46*-1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[3]Subs_DL_FP!$C$46*-1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[3]Subs_DL_FP!$C$46*-1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[3]Subs_DL_FP!$C$46*-1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[3]Subs_DL_FP!$C$46*-1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[3]Subs_DL_FP!$C$46*-1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[3]Subs_DL_FP!$C$46*-1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[3]Subs_DL_FP!$C$46*-1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[3]Subs_DL_FP!$C$46*-1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f>C40</f>
        <v>83553.719478578379</v>
      </c>
      <c r="D59" s="1">
        <f>D40</f>
        <v>8669.6466385035801</v>
      </c>
      <c r="E59" s="1">
        <f>E40</f>
        <v>167107.4389571567</v>
      </c>
      <c r="F59" s="3">
        <v>0</v>
      </c>
      <c r="G59" s="4">
        <f>G40</f>
        <v>75243.352155537403</v>
      </c>
      <c r="H59" s="1">
        <f>[3]Subs_DL_FP!$C$46*-1</f>
        <v>0</v>
      </c>
      <c r="I59" s="1">
        <f>I40</f>
        <v>-13925.619913096391</v>
      </c>
      <c r="J59" s="1">
        <f t="shared" ref="J59:K59" si="1">J40</f>
        <v>2531.9308932902527</v>
      </c>
      <c r="K59" s="1">
        <f t="shared" si="1"/>
        <v>6962.8099565481953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[3]Subs_DL_FP!$C$46*-1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[3]Subs_DL_FP!$C$46*-1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[3]Subs_DL_FP!$C$46*-1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[3]Subs_DL_FP!$C$46*-1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[3]Subs_DL_FP!$C$46*-1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[3]Subs_DL_FP!$C$46*-1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[3]Subs_DL_FP!$C$46*-1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[3]Subs_DL_FP!$C$46*-1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[3]Subs_DL_FP!$C$46*-1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[3]Subs_DL_FP!$C$46*-1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[3]Subs_DL_FP!$C$46*-1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[3]Subs_DL_FP!$C$46*-1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[3]Subs_DL_FP!$C$46*-1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[3]Subs_DL_FP!$C$46*-1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[3]Subs_DL_FP!$C$46*-1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[3]Subs_DL_FP!$C$46*-1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[3]Subs_DL_FP!$C$46*-1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[3]Subs_DL_FP!$C$46*-1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f>C59</f>
        <v>83553.719478578379</v>
      </c>
      <c r="D78" s="1">
        <f>D59</f>
        <v>8669.6466385035801</v>
      </c>
      <c r="E78" s="1">
        <f>E59</f>
        <v>167107.4389571567</v>
      </c>
      <c r="F78" s="3">
        <v>0</v>
      </c>
      <c r="G78" s="4">
        <f>G59</f>
        <v>75243.352155537403</v>
      </c>
      <c r="H78" s="1">
        <f>[3]Subs_DL_FP!$C$46*-1</f>
        <v>0</v>
      </c>
      <c r="I78" s="1">
        <f>I59</f>
        <v>-13925.619913096391</v>
      </c>
      <c r="J78" s="1">
        <f t="shared" ref="J78:K78" si="2">J59</f>
        <v>2531.9308932902527</v>
      </c>
      <c r="K78" s="1">
        <f t="shared" si="2"/>
        <v>6962.8099565481953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[3]Subs_DL_FP!$C$46*-1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[3]Subs_DL_FP!$C$46*-1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[3]Subs_DL_FP!$C$46*-1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[3]Subs_DL_FP!$C$46*-1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[3]Subs_DL_FP!$C$46*-1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[3]Subs_DL_FP!$C$46*-1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[3]Subs_DL_FP!$C$46*-1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[3]Subs_DL_FP!$C$46*-1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[3]Subs_DL_FP!$C$46*-1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[3]Subs_DL_FP!$C$46*-1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[3]Subs_DL_FP!$C$46*-1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[3]Subs_DL_FP!$C$46*-1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[3]Subs_DL_FP!$C$46*-1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[3]Subs_DL_FP!$C$46*-1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[3]Subs_DL_FP!$C$46*-1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[3]Subs_DL_FP!$C$46*-1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[3]Subs_DL_FP!$C$46*-1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[3]Subs_DL_FP!$C$46*-1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f>C78</f>
        <v>83553.719478578379</v>
      </c>
      <c r="D97" s="1">
        <f>D78</f>
        <v>8669.6466385035801</v>
      </c>
      <c r="E97" s="1">
        <f>E78</f>
        <v>167107.4389571567</v>
      </c>
      <c r="F97" s="3">
        <v>0</v>
      </c>
      <c r="G97" s="4">
        <f>G78</f>
        <v>75243.352155537403</v>
      </c>
      <c r="H97" s="1">
        <f>[3]Subs_DL_FP!$C$46*-1</f>
        <v>0</v>
      </c>
      <c r="I97" s="1">
        <f>I78</f>
        <v>-13925.619913096391</v>
      </c>
      <c r="J97" s="1">
        <f t="shared" ref="J97:K97" si="3">J78</f>
        <v>2531.9308932902527</v>
      </c>
      <c r="K97" s="1">
        <f t="shared" si="3"/>
        <v>6962.8099565481953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[3]Subs_DL_FP!$C$46*-1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[3]Subs_DL_FP!$C$46*-1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[3]Subs_DL_FP!$C$46*-1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[3]Subs_DL_FP!$C$46*-1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[3]Subs_DL_FP!$C$46*-1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[3]Subs_DL_FP!$C$46*-1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[3]Subs_DL_FP!$C$46*-1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[3]Subs_DL_FP!$C$46*-1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[3]Subs_DL_FP!$C$46*-1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[3]Subs_DL_FP!$C$46*-1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[3]Subs_DL_FP!$C$46*-1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[3]Subs_DL_FP!$C$46*-1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[3]Subs_DL_FP!$C$46*-1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[3]Subs_DL_FP!$C$46*-1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[3]Subs_DL_FP!$C$46*-1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[3]Subs_DL_FP!$C$46*-1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[3]Subs_DL_FP!$C$46*-1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[3]Subs_DL_FP!$C$46*-1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f>C97</f>
        <v>83553.719478578379</v>
      </c>
      <c r="D116" s="1">
        <f>D97</f>
        <v>8669.6466385035801</v>
      </c>
      <c r="E116" s="1">
        <f>E97</f>
        <v>167107.4389571567</v>
      </c>
      <c r="F116" s="3">
        <v>0</v>
      </c>
      <c r="G116" s="4">
        <f>G97</f>
        <v>75243.352155537403</v>
      </c>
      <c r="H116" s="1">
        <f>[3]Subs_DL_FP!$C$46*-1</f>
        <v>0</v>
      </c>
      <c r="I116" s="1">
        <f>I97</f>
        <v>-13925.619913096391</v>
      </c>
      <c r="J116" s="1">
        <f t="shared" ref="J116:K116" si="4">J97</f>
        <v>2531.9308932902527</v>
      </c>
      <c r="K116" s="1">
        <f t="shared" si="4"/>
        <v>6962.8099565481953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[3]Subs_DL_FP!$C$46*-1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[3]Subs_DL_FP!$C$46*-1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[3]Subs_DL_FP!$C$46*-1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[3]Subs_DL_FP!$C$46*-1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[3]Subs_DL_FP!$C$46*-1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[3]Subs_DL_FP!$C$46*-1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[3]Subs_DL_FP!$C$46*-1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[3]Subs_DL_FP!$C$46*-1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[3]Subs_DL_FP!$C$46*-1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[3]Subs_DL_FP!$C$46*-1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[3]Subs_DL_FP!$C$46*-1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[3]Subs_DL_FP!$C$46*-1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[3]Subs_DL_FP!$C$46*-1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[3]Subs_DL_FP!$C$46*-1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[3]Subs_DL_FP!$C$46*-1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[3]Subs_DL_FP!$C$46*-1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[3]Subs_DL_FP!$C$46*-1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[3]Subs_DL_FP!$C$46*-1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f>C116</f>
        <v>83553.719478578379</v>
      </c>
      <c r="D135" s="1">
        <f>D116</f>
        <v>8669.6466385035801</v>
      </c>
      <c r="E135" s="1">
        <f>E116</f>
        <v>167107.4389571567</v>
      </c>
      <c r="F135" s="3">
        <v>0</v>
      </c>
      <c r="G135" s="4">
        <f>G116</f>
        <v>75243.352155537403</v>
      </c>
      <c r="H135" s="1">
        <f>[3]Subs_DL_FP!$C$46*-1</f>
        <v>0</v>
      </c>
      <c r="I135" s="1">
        <f>I116</f>
        <v>-13925.619913096391</v>
      </c>
      <c r="J135" s="1">
        <f t="shared" ref="J135:K135" si="5">J116</f>
        <v>2531.9308932902527</v>
      </c>
      <c r="K135" s="1">
        <f t="shared" si="5"/>
        <v>6962.8099565481953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[3]Subs_DL_FP!$C$46*-1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[3]Subs_DL_FP!$C$46*-1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[3]Subs_DL_FP!$C$46*-1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[3]Subs_DL_FP!$C$46*-1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[3]Subs_DL_FP!$C$46*-1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[3]Subs_DL_FP!$C$46*-1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[3]Subs_DL_FP!$C$46*-1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[3]Subs_DL_FP!$C$46*-1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[3]Subs_DL_FP!$C$46*-1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[3]Subs_DL_FP!$C$46*-1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[3]Subs_DL_FP!$C$46*-1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[3]Subs_DL_FP!$C$46*-1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[3]Subs_DL_FP!$C$46*-1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[3]Subs_DL_FP!$C$46*-1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[3]Subs_DL_FP!$C$46*-1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[3]Subs_DL_FP!$C$46*-1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[3]Subs_DL_FP!$C$46*-1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[3]Subs_DL_FP!$C$46*-1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f>C135</f>
        <v>83553.719478578379</v>
      </c>
      <c r="D154" s="1">
        <f>D135</f>
        <v>8669.6466385035801</v>
      </c>
      <c r="E154" s="1">
        <f>E135</f>
        <v>167107.4389571567</v>
      </c>
      <c r="F154" s="3">
        <v>0</v>
      </c>
      <c r="G154" s="4">
        <f>G135</f>
        <v>75243.352155537403</v>
      </c>
      <c r="H154" s="1">
        <f>[3]Subs_DL_FP!$C$46*-1</f>
        <v>0</v>
      </c>
      <c r="I154" s="1">
        <f>I135</f>
        <v>-13925.619913096391</v>
      </c>
      <c r="J154" s="1">
        <f t="shared" ref="J154:K154" si="6">J135</f>
        <v>2531.9308932902527</v>
      </c>
      <c r="K154" s="1">
        <f t="shared" si="6"/>
        <v>6962.8099565481953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[3]Subs_DL_FP!$C$46*-1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[3]Subs_DL_FP!$C$46*-1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[3]Subs_DL_FP!$C$46*-1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[3]Subs_DL_FP!$C$46*-1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[3]Subs_DL_FP!$C$46*-1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[3]Subs_DL_FP!$C$46*-1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[3]Subs_DL_FP!$C$46*-1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[3]Subs_DL_FP!$C$46*-1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[3]Subs_DL_FP!$C$46*-1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[3]Subs_DL_FP!$C$46*-1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[3]Subs_DL_FP!$C$46*-1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[3]Subs_DL_FP!$C$46*-1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[3]Subs_DL_FP!$C$46*-1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[3]Subs_DL_FP!$C$46*-1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[3]Subs_DL_FP!$C$46*-1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[3]Subs_DL_FP!$C$46*-1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[3]Subs_DL_FP!$C$46*-1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[3]Subs_DL_FP!$C$46*-1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f>C154</f>
        <v>83553.719478578379</v>
      </c>
      <c r="D173" s="1">
        <f>D154</f>
        <v>8669.6466385035801</v>
      </c>
      <c r="E173" s="1">
        <f>E154</f>
        <v>167107.4389571567</v>
      </c>
      <c r="F173" s="3">
        <v>0</v>
      </c>
      <c r="G173" s="4">
        <f>G154</f>
        <v>75243.352155537403</v>
      </c>
      <c r="H173" s="1">
        <f>[3]Subs_DL_FP!$C$46*-1</f>
        <v>0</v>
      </c>
      <c r="I173" s="1">
        <f>I154</f>
        <v>-13925.619913096391</v>
      </c>
      <c r="J173" s="1">
        <f t="shared" ref="J173:K173" si="7">J154</f>
        <v>2531.9308932902527</v>
      </c>
      <c r="K173" s="1">
        <f t="shared" si="7"/>
        <v>6962.8099565481953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[3]Subs_DL_FP!$C$46*-1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[3]Subs_DL_FP!$C$46*-1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[3]Subs_DL_FP!$C$46*-1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[3]Subs_DL_FP!$C$46*-1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[3]Subs_DL_FP!$C$46*-1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[3]Subs_DL_FP!$C$46*-1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[3]Subs_DL_FP!$C$46*-1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[3]Subs_DL_FP!$C$46*-1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[3]Subs_DL_FP!$C$46*-1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[3]Subs_DL_FP!$C$46*-1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[3]Subs_DL_FP!$C$46*-1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[3]Subs_DL_FP!$C$46*-1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[3]Subs_DL_FP!$C$46*-1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[3]Subs_DL_FP!$C$46*-1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[3]Subs_DL_FP!$C$46*-1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[3]Subs_DL_FP!$C$46*-1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[3]Subs_DL_FP!$C$46*-1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[3]Subs_DL_FP!$C$46*-1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f>C173</f>
        <v>83553.719478578379</v>
      </c>
      <c r="D192" s="1">
        <f>D173</f>
        <v>8669.6466385035801</v>
      </c>
      <c r="E192" s="1">
        <f>E173</f>
        <v>167107.4389571567</v>
      </c>
      <c r="F192" s="3">
        <v>0</v>
      </c>
      <c r="G192" s="4">
        <f>G173</f>
        <v>75243.352155537403</v>
      </c>
      <c r="H192" s="1">
        <f>[3]Subs_DL_FP!$C$46*-1</f>
        <v>0</v>
      </c>
      <c r="I192" s="1">
        <f>I173</f>
        <v>-13925.619913096391</v>
      </c>
      <c r="J192" s="1">
        <f t="shared" ref="J192:K192" si="8">J173</f>
        <v>2531.9308932902527</v>
      </c>
      <c r="K192" s="1">
        <f t="shared" si="8"/>
        <v>6962.8099565481953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[3]Subs_DL_FP!$C$46*-1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[3]Subs_DL_FP!$C$46*-1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[3]Subs_DL_FP!$C$46*-1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[3]Subs_DL_FP!$C$46*-1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[3]Subs_DL_FP!$C$46*-1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[3]Subs_DL_FP!$C$46*-1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[3]Subs_DL_FP!$C$46*-1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[3]Subs_DL_FP!$C$46*-1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[3]Subs_DL_FP!$C$46*-1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[3]Subs_DL_FP!$C$46*-1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2"/>
  <sheetViews>
    <sheetView workbookViewId="0">
      <selection activeCell="C3" sqref="C3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'[1]DL-FP_S1_40y'!$D$15*44/12</f>
        <v>0</v>
      </c>
      <c r="E2" s="1">
        <f>'[1]DL-FP_S1_40y'!$F$24*44/12</f>
        <v>0</v>
      </c>
      <c r="F2" s="3">
        <v>0</v>
      </c>
      <c r="G2" s="4">
        <f>((E2*12/44)/0.51)*(438.97859/1000)</f>
        <v>0</v>
      </c>
      <c r="H2" s="1">
        <f>[3]Subs_DL_FP!$C$53*-1</f>
        <v>0</v>
      </c>
      <c r="I2" s="5">
        <f>'[1]DL-FP_S1_40y'!$D$33*44/12*-1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[3]Subs_DL_FP!$C$53*-1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[3]Subs_DL_FP!$C$53*-1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[3]Subs_DL_FP!$C$53*-1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[3]Subs_DL_FP!$C$53*-1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[3]Subs_DL_FP!$C$53*-1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[3]Subs_DL_FP!$C$53*-1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[3]Subs_DL_FP!$C$53*-1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[3]Subs_DL_FP!$C$53*-1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[3]Subs_DL_FP!$C$53*-1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[3]Subs_DL_FP!$C$53*-1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[3]Subs_DL_FP!$C$53*-1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[3]Subs_DL_FP!$C$53*-1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[3]Subs_DL_FP!$C$53*-1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[3]Subs_DL_FP!$C$53*-1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[3]Subs_DL_FP!$C$53*-1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[3]Subs_DL_FP!$C$53*-1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[3]Subs_DL_FP!$C$53*-1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[3]Subs_DL_FP!$C$53*-1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[3]Subs_DL_FP!$C$53*-1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[3]Subs_DL_FP!$C$53*-1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[3]Subs_DL_FP!$C$53*-1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[3]Subs_DL_FP!$C$53*-1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[3]Subs_DL_FP!$C$53*-1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[3]Subs_DL_FP!$C$53*-1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[3]Subs_DL_FP!$C$53*-1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[3]Subs_DL_FP!$C$53*-1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[3]Subs_DL_FP!$C$53*-1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[3]Subs_DL_FP!$C$53*-1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[3]Subs_DL_FP!$C$53*-1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[3]Subs_DL_FP!$C$53*-1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[3]Subs_DL_FP!$C$53*-1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[3]Subs_DL_FP!$C$53*-1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[3]Subs_DL_FP!$C$53*-1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[3]Subs_DL_FP!$C$53*-1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[3]Subs_DL_FP!$C$53*-1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[3]Subs_DL_FP!$C$53*-1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[3]Subs_DL_FP!$C$53*-1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[3]Subs_DL_FP!$C$53*-1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[3]Subs_DL_FP!$C$53*-1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[3]Subs_DL_FP!$C$53*-1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5">
        <f>'[2]DL-FP_S1_40y'!$F$31*44/12*1000</f>
        <v>72564.360020177119</v>
      </c>
      <c r="D43" s="1">
        <f>'[2]DL-FP_S1_40y'!$F$15*44/12*1000</f>
        <v>7529.3758775800052</v>
      </c>
      <c r="E43" s="1">
        <f>'[2]DL-FP_S1_40y'!$H$24*44/12*1000</f>
        <v>145128.72004035424</v>
      </c>
      <c r="F43" s="3">
        <v>0</v>
      </c>
      <c r="G43" s="4">
        <f>((E43*12/44)/0.51)*([2]LCI!$E$34/1000)</f>
        <v>34892.092892445566</v>
      </c>
      <c r="H43" s="1">
        <f>[3]Subs_DL_FP!$C$53*-1</f>
        <v>0</v>
      </c>
      <c r="I43" s="1">
        <f>'[2]DL-FP_S1_40y'!$F$33*44/12*-1*1000*0.5</f>
        <v>-12094.060003362854</v>
      </c>
      <c r="J43" s="1">
        <f>'[2]DL-FP_S1_40y'!$F$33*16/12*1000*0.5*0.5</f>
        <v>2198.9200006114279</v>
      </c>
      <c r="K43" s="1">
        <f>'[2]DL-FP_S1_40y'!$F$33*44/12*1000*0.5*0.5</f>
        <v>6047.0300016814272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[3]Subs_DL_FP!$C$53*-1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[3]Subs_DL_FP!$C$53*-1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[3]Subs_DL_FP!$C$53*-1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[3]Subs_DL_FP!$C$53*-1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[3]Subs_DL_FP!$C$53*-1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[3]Subs_DL_FP!$C$53*-1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[3]Subs_DL_FP!$C$53*-1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[3]Subs_DL_FP!$C$53*-1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[3]Subs_DL_FP!$C$53*-1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[3]Subs_DL_FP!$C$53*-1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[3]Subs_DL_FP!$C$53*-1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[3]Subs_DL_FP!$C$53*-1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[3]Subs_DL_FP!$C$53*-1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[3]Subs_DL_FP!$C$53*-1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[3]Subs_DL_FP!$C$53*-1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[3]Subs_DL_FP!$C$53*-1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[3]Subs_DL_FP!$C$53*-1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[3]Subs_DL_FP!$C$53*-1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[3]Subs_DL_FP!$C$53*-1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1">
        <v>0</v>
      </c>
      <c r="E63" s="1">
        <v>0</v>
      </c>
      <c r="F63" s="3">
        <v>0</v>
      </c>
      <c r="G63" s="4">
        <v>0</v>
      </c>
      <c r="H63" s="1">
        <f>[3]Subs_DL_FP!$C$53*-1</f>
        <v>0</v>
      </c>
      <c r="I63" s="1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[3]Subs_DL_FP!$C$53*-1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[3]Subs_DL_FP!$C$53*-1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[3]Subs_DL_FP!$C$53*-1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[3]Subs_DL_FP!$C$53*-1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[3]Subs_DL_FP!$C$53*-1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[3]Subs_DL_FP!$C$53*-1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[3]Subs_DL_FP!$C$53*-1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[3]Subs_DL_FP!$C$53*-1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[3]Subs_DL_FP!$C$53*-1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[3]Subs_DL_FP!$C$53*-1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[3]Subs_DL_FP!$C$53*-1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[3]Subs_DL_FP!$C$53*-1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[3]Subs_DL_FP!$C$53*-1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[3]Subs_DL_FP!$C$53*-1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[3]Subs_DL_FP!$C$53*-1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[3]Subs_DL_FP!$C$53*-1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[3]Subs_DL_FP!$C$53*-1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[3]Subs_DL_FP!$C$53*-1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[3]Subs_DL_FP!$C$53*-1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[3]Subs_DL_FP!$C$53*-1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5">
        <f>C43</f>
        <v>72564.360020177119</v>
      </c>
      <c r="D84" s="5">
        <f t="shared" ref="D84:K84" si="0">D43</f>
        <v>7529.3758775800052</v>
      </c>
      <c r="E84" s="5">
        <f t="shared" si="0"/>
        <v>145128.72004035424</v>
      </c>
      <c r="F84" s="5">
        <f t="shared" si="0"/>
        <v>0</v>
      </c>
      <c r="G84" s="5">
        <f t="shared" si="0"/>
        <v>34892.092892445566</v>
      </c>
      <c r="H84" s="1">
        <f>[3]Subs_DL_FP!$C$53*-1</f>
        <v>0</v>
      </c>
      <c r="I84" s="5">
        <f t="shared" si="0"/>
        <v>-12094.060003362854</v>
      </c>
      <c r="J84" s="5">
        <f t="shared" si="0"/>
        <v>2198.9200006114279</v>
      </c>
      <c r="K84" s="5">
        <f t="shared" si="0"/>
        <v>6047.0300016814272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[3]Subs_DL_FP!$C$53*-1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[3]Subs_DL_FP!$C$53*-1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[3]Subs_DL_FP!$C$53*-1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[3]Subs_DL_FP!$C$53*-1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[3]Subs_DL_FP!$C$53*-1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[3]Subs_DL_FP!$C$53*-1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[3]Subs_DL_FP!$C$53*-1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[3]Subs_DL_FP!$C$53*-1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[3]Subs_DL_FP!$C$53*-1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[3]Subs_DL_FP!$C$53*-1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[3]Subs_DL_FP!$C$53*-1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[3]Subs_DL_FP!$C$53*-1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[3]Subs_DL_FP!$C$53*-1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[3]Subs_DL_FP!$C$53*-1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[3]Subs_DL_FP!$C$53*-1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[3]Subs_DL_FP!$C$53*-1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[3]Subs_DL_FP!$C$53*-1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[3]Subs_DL_FP!$C$53*-1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[3]Subs_DL_FP!$C$53*-1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[3]Subs_DL_FP!$C$53*-1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[3]Subs_DL_FP!$C$53*-1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[3]Subs_DL_FP!$C$53*-1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[3]Subs_DL_FP!$C$53*-1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[3]Subs_DL_FP!$C$53*-1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[3]Subs_DL_FP!$C$53*-1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[3]Subs_DL_FP!$C$53*-1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[3]Subs_DL_FP!$C$53*-1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[3]Subs_DL_FP!$C$53*-1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[3]Subs_DL_FP!$C$53*-1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[3]Subs_DL_FP!$C$53*-1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[3]Subs_DL_FP!$C$53*-1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[3]Subs_DL_FP!$C$53*-1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[3]Subs_DL_FP!$C$53*-1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[3]Subs_DL_FP!$C$53*-1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[3]Subs_DL_FP!$C$53*-1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[3]Subs_DL_FP!$C$53*-1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[3]Subs_DL_FP!$C$53*-1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[3]Subs_DL_FP!$C$53*-1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[3]Subs_DL_FP!$C$53*-1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1">
        <v>0</v>
      </c>
      <c r="E124" s="1">
        <v>0</v>
      </c>
      <c r="F124" s="3">
        <v>0</v>
      </c>
      <c r="G124" s="4">
        <v>0</v>
      </c>
      <c r="H124" s="1">
        <f>[3]Subs_DL_FP!$C$53*-1</f>
        <v>0</v>
      </c>
      <c r="I124" s="1">
        <v>0</v>
      </c>
      <c r="J124" s="1">
        <v>0</v>
      </c>
      <c r="K124" s="1">
        <v>0</v>
      </c>
    </row>
    <row r="125" spans="2:11" x14ac:dyDescent="0.3">
      <c r="B125" s="1">
        <v>123</v>
      </c>
      <c r="C125" s="5">
        <f>C84</f>
        <v>72564.360020177119</v>
      </c>
      <c r="D125" s="5">
        <f t="shared" ref="D125:K125" si="1">D84</f>
        <v>7529.3758775800052</v>
      </c>
      <c r="E125" s="5">
        <f t="shared" si="1"/>
        <v>145128.72004035424</v>
      </c>
      <c r="F125" s="5">
        <f t="shared" si="1"/>
        <v>0</v>
      </c>
      <c r="G125" s="5">
        <f t="shared" si="1"/>
        <v>34892.092892445566</v>
      </c>
      <c r="H125" s="1">
        <f>[3]Subs_DL_FP!$C$53*-1</f>
        <v>0</v>
      </c>
      <c r="I125" s="5">
        <f t="shared" si="1"/>
        <v>-12094.060003362854</v>
      </c>
      <c r="J125" s="5">
        <f t="shared" si="1"/>
        <v>2198.9200006114279</v>
      </c>
      <c r="K125" s="5">
        <f t="shared" si="1"/>
        <v>6047.0300016814272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[3]Subs_DL_FP!$C$53*-1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[3]Subs_DL_FP!$C$53*-1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[3]Subs_DL_FP!$C$53*-1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[3]Subs_DL_FP!$C$53*-1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[3]Subs_DL_FP!$C$53*-1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[3]Subs_DL_FP!$C$53*-1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[3]Subs_DL_FP!$C$53*-1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[3]Subs_DL_FP!$C$53*-1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[3]Subs_DL_FP!$C$53*-1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[3]Subs_DL_FP!$C$53*-1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[3]Subs_DL_FP!$C$53*-1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[3]Subs_DL_FP!$C$53*-1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[3]Subs_DL_FP!$C$53*-1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[3]Subs_DL_FP!$C$53*-1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[3]Subs_DL_FP!$C$53*-1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[3]Subs_DL_FP!$C$53*-1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[3]Subs_DL_FP!$C$53*-1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[3]Subs_DL_FP!$C$53*-1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[3]Subs_DL_FP!$C$53*-1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[3]Subs_DL_FP!$C$53*-1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[3]Subs_DL_FP!$C$53*-1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[3]Subs_DL_FP!$C$53*-1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[3]Subs_DL_FP!$C$53*-1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[3]Subs_DL_FP!$C$53*-1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[3]Subs_DL_FP!$C$53*-1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[3]Subs_DL_FP!$C$53*-1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[3]Subs_DL_FP!$C$53*-1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[3]Subs_DL_FP!$C$53*-1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[3]Subs_DL_FP!$C$53*-1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[3]Subs_DL_FP!$C$53*-1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[3]Subs_DL_FP!$C$53*-1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[3]Subs_DL_FP!$C$53*-1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[3]Subs_DL_FP!$C$53*-1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[3]Subs_DL_FP!$C$53*-1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[3]Subs_DL_FP!$C$53*-1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[3]Subs_DL_FP!$C$53*-1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[3]Subs_DL_FP!$C$53*-1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[3]Subs_DL_FP!$C$53*-1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[3]Subs_DL_FP!$C$53*-1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[3]Subs_DL_FP!$C$53*-1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5">
        <f>C125</f>
        <v>72564.360020177119</v>
      </c>
      <c r="D166" s="5">
        <f t="shared" ref="D166:K166" si="2">D125</f>
        <v>7529.3758775800052</v>
      </c>
      <c r="E166" s="5">
        <f t="shared" si="2"/>
        <v>145128.72004035424</v>
      </c>
      <c r="F166" s="5">
        <f t="shared" si="2"/>
        <v>0</v>
      </c>
      <c r="G166" s="5">
        <f t="shared" si="2"/>
        <v>34892.092892445566</v>
      </c>
      <c r="H166" s="1">
        <f>[3]Subs_DL_FP!$C$53*-1</f>
        <v>0</v>
      </c>
      <c r="I166" s="5">
        <f t="shared" si="2"/>
        <v>-12094.060003362854</v>
      </c>
      <c r="J166" s="5">
        <f t="shared" si="2"/>
        <v>2198.9200006114279</v>
      </c>
      <c r="K166" s="5">
        <f t="shared" si="2"/>
        <v>6047.0300016814272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[3]Subs_DL_FP!$C$53*-1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[3]Subs_DL_FP!$C$53*-1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[3]Subs_DL_FP!$C$53*-1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[3]Subs_DL_FP!$C$53*-1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[3]Subs_DL_FP!$C$53*-1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[3]Subs_DL_FP!$C$53*-1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[3]Subs_DL_FP!$C$53*-1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[3]Subs_DL_FP!$C$53*-1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[3]Subs_DL_FP!$C$53*-1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[3]Subs_DL_FP!$C$53*-1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[3]Subs_DL_FP!$C$53*-1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[3]Subs_DL_FP!$C$53*-1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[3]Subs_DL_FP!$C$53*-1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[3]Subs_DL_FP!$C$53*-1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[3]Subs_DL_FP!$C$53*-1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[3]Subs_DL_FP!$C$53*-1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[3]Subs_DL_FP!$C$53*-1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[3]Subs_DL_FP!$C$53*-1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1">
        <v>0</v>
      </c>
      <c r="E185" s="1">
        <v>0</v>
      </c>
      <c r="F185" s="3">
        <v>0</v>
      </c>
      <c r="G185" s="4">
        <v>0</v>
      </c>
      <c r="H185" s="1">
        <f>[3]Subs_DL_FP!$C$53*-1</f>
        <v>0</v>
      </c>
      <c r="I185" s="1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[3]Subs_DL_FP!$C$53*-1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[3]Subs_DL_FP!$C$53*-1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[3]Subs_DL_FP!$C$53*-1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[3]Subs_DL_FP!$C$53*-1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[3]Subs_DL_FP!$C$53*-1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[3]Subs_DL_FP!$C$53*-1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[3]Subs_DL_FP!$C$53*-1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[3]Subs_DL_FP!$C$53*-1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[3]Subs_DL_FP!$C$53*-1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[3]Subs_DL_FP!$C$53*-1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[3]Subs_DL_FP!$C$53*-1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[3]Subs_DL_FP!$C$53*-1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[3]Subs_DL_FP!$C$53*-1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[3]Subs_DL_FP!$C$53*-1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[3]Subs_DL_FP!$C$53*-1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[3]Subs_DL_FP!$C$53*-1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[3]Subs_DL_FP!$C$53*-1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2"/>
  <sheetViews>
    <sheetView workbookViewId="0">
      <selection activeCell="C3" sqref="C3"/>
    </sheetView>
  </sheetViews>
  <sheetFormatPr defaultColWidth="11.44140625" defaultRowHeight="14.4" x14ac:dyDescent="0.3"/>
  <cols>
    <col min="2" max="2" width="11.44140625" style="1"/>
    <col min="3" max="3" width="29.5546875" style="1" customWidth="1"/>
    <col min="4" max="4" width="15" style="1" customWidth="1"/>
    <col min="5" max="5" width="11.44140625" style="1"/>
    <col min="6" max="6" width="22.33203125" customWidth="1"/>
    <col min="7" max="7" width="21.5546875" style="4" customWidth="1"/>
    <col min="8" max="8" width="17.88671875" style="1" customWidth="1"/>
    <col min="9" max="9" width="16.33203125" style="1" customWidth="1"/>
    <col min="10" max="10" width="21.77734375" style="1" customWidth="1"/>
    <col min="11" max="11" width="21.33203125" style="1" customWidth="1"/>
  </cols>
  <sheetData>
    <row r="1" spans="2:11" x14ac:dyDescent="0.3">
      <c r="B1" s="2" t="s">
        <v>0</v>
      </c>
      <c r="C1" s="2" t="s">
        <v>9</v>
      </c>
      <c r="D1" s="2" t="s">
        <v>2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2:11" x14ac:dyDescent="0.3">
      <c r="B2" s="1">
        <v>0</v>
      </c>
      <c r="C2" s="1">
        <f>3*44/12*1000</f>
        <v>11000</v>
      </c>
      <c r="D2" s="1">
        <f>'[1]DL-FP_S1_60y'!$D$15*44/12</f>
        <v>0</v>
      </c>
      <c r="E2" s="1">
        <f>'[1]DL-FP_S1_60y'!$F$24*44/12</f>
        <v>0</v>
      </c>
      <c r="F2" s="3">
        <v>0</v>
      </c>
      <c r="G2" s="4">
        <f>((E2*12/44)/0.51)*(438.97859/1000)</f>
        <v>0</v>
      </c>
      <c r="H2" s="1">
        <f>[3]Subs_DL_FP!$C$60*-1</f>
        <v>0</v>
      </c>
      <c r="I2" s="5">
        <f>'[1]DL-FP_S1_60y'!$D$33*44/12*-1</f>
        <v>0</v>
      </c>
      <c r="J2" s="1">
        <v>0</v>
      </c>
      <c r="K2" s="1">
        <v>0</v>
      </c>
    </row>
    <row r="3" spans="2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4">
        <v>0</v>
      </c>
      <c r="H3" s="1">
        <f>[3]Subs_DL_FP!$C$60*-1</f>
        <v>0</v>
      </c>
      <c r="I3" s="1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1">
        <v>0</v>
      </c>
      <c r="E4" s="1">
        <v>0</v>
      </c>
      <c r="F4" s="3">
        <v>0</v>
      </c>
      <c r="G4" s="4">
        <v>0</v>
      </c>
      <c r="H4" s="1">
        <f>[3]Subs_DL_FP!$C$60*-1</f>
        <v>0</v>
      </c>
      <c r="I4" s="1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1">
        <v>0</v>
      </c>
      <c r="E5" s="1">
        <v>0</v>
      </c>
      <c r="F5" s="3">
        <v>0</v>
      </c>
      <c r="G5" s="4">
        <v>0</v>
      </c>
      <c r="H5" s="1">
        <f>[3]Subs_DL_FP!$C$60*-1</f>
        <v>0</v>
      </c>
      <c r="I5" s="1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1">
        <v>0</v>
      </c>
      <c r="E6" s="1">
        <v>0</v>
      </c>
      <c r="F6" s="3">
        <v>0</v>
      </c>
      <c r="G6" s="4">
        <v>0</v>
      </c>
      <c r="H6" s="1">
        <f>[3]Subs_DL_FP!$C$60*-1</f>
        <v>0</v>
      </c>
      <c r="I6" s="1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1">
        <v>0</v>
      </c>
      <c r="E7" s="1">
        <v>0</v>
      </c>
      <c r="F7" s="3">
        <v>0</v>
      </c>
      <c r="G7" s="4">
        <v>0</v>
      </c>
      <c r="H7" s="1">
        <f>[3]Subs_DL_FP!$C$60*-1</f>
        <v>0</v>
      </c>
      <c r="I7" s="1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1">
        <v>0</v>
      </c>
      <c r="E8" s="1">
        <v>0</v>
      </c>
      <c r="F8" s="3">
        <v>0</v>
      </c>
      <c r="G8" s="4">
        <v>0</v>
      </c>
      <c r="H8" s="1">
        <f>[3]Subs_DL_FP!$C$60*-1</f>
        <v>0</v>
      </c>
      <c r="I8" s="1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1">
        <v>0</v>
      </c>
      <c r="E9" s="1">
        <v>0</v>
      </c>
      <c r="F9" s="3">
        <v>0</v>
      </c>
      <c r="G9" s="4">
        <v>0</v>
      </c>
      <c r="H9" s="1">
        <f>[3]Subs_DL_FP!$C$60*-1</f>
        <v>0</v>
      </c>
      <c r="I9" s="1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1">
        <v>0</v>
      </c>
      <c r="E10" s="1">
        <v>0</v>
      </c>
      <c r="F10" s="3">
        <v>0</v>
      </c>
      <c r="G10" s="4">
        <v>0</v>
      </c>
      <c r="H10" s="1">
        <f>[3]Subs_DL_FP!$C$60*-1</f>
        <v>0</v>
      </c>
      <c r="I10" s="1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1">
        <v>0</v>
      </c>
      <c r="E11" s="1">
        <v>0</v>
      </c>
      <c r="F11" s="3">
        <v>0</v>
      </c>
      <c r="G11" s="4">
        <v>0</v>
      </c>
      <c r="H11" s="1">
        <f>[3]Subs_DL_FP!$C$60*-1</f>
        <v>0</v>
      </c>
      <c r="I11" s="1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1">
        <v>0</v>
      </c>
      <c r="E12" s="1">
        <v>0</v>
      </c>
      <c r="F12" s="3">
        <v>0</v>
      </c>
      <c r="G12" s="4">
        <v>0</v>
      </c>
      <c r="H12" s="1">
        <f>[3]Subs_DL_FP!$C$60*-1</f>
        <v>0</v>
      </c>
      <c r="I12" s="1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1">
        <v>0</v>
      </c>
      <c r="E13" s="1">
        <v>0</v>
      </c>
      <c r="F13" s="3">
        <v>0</v>
      </c>
      <c r="G13" s="4">
        <v>0</v>
      </c>
      <c r="H13" s="1">
        <f>[3]Subs_DL_FP!$C$60*-1</f>
        <v>0</v>
      </c>
      <c r="I13" s="1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1">
        <v>0</v>
      </c>
      <c r="E14" s="1">
        <v>0</v>
      </c>
      <c r="F14" s="3">
        <v>0</v>
      </c>
      <c r="G14" s="4">
        <v>0</v>
      </c>
      <c r="H14" s="1">
        <f>[3]Subs_DL_FP!$C$60*-1</f>
        <v>0</v>
      </c>
      <c r="I14" s="1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1">
        <v>0</v>
      </c>
      <c r="E15" s="1">
        <v>0</v>
      </c>
      <c r="F15" s="3">
        <v>0</v>
      </c>
      <c r="G15" s="4">
        <v>0</v>
      </c>
      <c r="H15" s="1">
        <f>[3]Subs_DL_FP!$C$60*-1</f>
        <v>0</v>
      </c>
      <c r="I15" s="1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1">
        <v>0</v>
      </c>
      <c r="E16" s="1">
        <v>0</v>
      </c>
      <c r="F16" s="3">
        <v>0</v>
      </c>
      <c r="G16" s="4">
        <v>0</v>
      </c>
      <c r="H16" s="1">
        <f>[3]Subs_DL_FP!$C$60*-1</f>
        <v>0</v>
      </c>
      <c r="I16" s="1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1">
        <v>0</v>
      </c>
      <c r="E17" s="1">
        <v>0</v>
      </c>
      <c r="F17" s="3">
        <v>0</v>
      </c>
      <c r="G17" s="4">
        <v>0</v>
      </c>
      <c r="H17" s="1">
        <f>[3]Subs_DL_FP!$C$60*-1</f>
        <v>0</v>
      </c>
      <c r="I17" s="1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1">
        <v>0</v>
      </c>
      <c r="E18" s="1">
        <v>0</v>
      </c>
      <c r="F18" s="3">
        <v>0</v>
      </c>
      <c r="G18" s="4">
        <v>0</v>
      </c>
      <c r="H18" s="1">
        <f>[3]Subs_DL_FP!$C$60*-1</f>
        <v>0</v>
      </c>
      <c r="I18" s="1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1">
        <v>0</v>
      </c>
      <c r="E19" s="1">
        <v>0</v>
      </c>
      <c r="F19" s="3">
        <v>0</v>
      </c>
      <c r="G19" s="4">
        <v>0</v>
      </c>
      <c r="H19" s="1">
        <f>[3]Subs_DL_FP!$C$60*-1</f>
        <v>0</v>
      </c>
      <c r="I19" s="1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1">
        <v>0</v>
      </c>
      <c r="E20" s="1">
        <v>0</v>
      </c>
      <c r="F20" s="3">
        <v>0</v>
      </c>
      <c r="G20" s="4">
        <v>0</v>
      </c>
      <c r="H20" s="1">
        <f>[3]Subs_DL_FP!$C$60*-1</f>
        <v>0</v>
      </c>
      <c r="I20" s="1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1">
        <v>0</v>
      </c>
      <c r="E21" s="1">
        <v>0</v>
      </c>
      <c r="F21" s="3">
        <v>0</v>
      </c>
      <c r="G21" s="4">
        <v>0</v>
      </c>
      <c r="H21" s="1">
        <f>[3]Subs_DL_FP!$C$60*-1</f>
        <v>0</v>
      </c>
      <c r="I21" s="1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1">
        <v>0</v>
      </c>
      <c r="E22" s="1">
        <v>0</v>
      </c>
      <c r="F22" s="3">
        <v>0</v>
      </c>
      <c r="G22" s="4">
        <v>0</v>
      </c>
      <c r="H22" s="1">
        <f>[3]Subs_DL_FP!$C$60*-1</f>
        <v>0</v>
      </c>
      <c r="I22" s="1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1">
        <v>0</v>
      </c>
      <c r="E23" s="1">
        <v>0</v>
      </c>
      <c r="F23" s="3">
        <v>0</v>
      </c>
      <c r="G23" s="4">
        <v>0</v>
      </c>
      <c r="H23" s="1">
        <f>[3]Subs_DL_FP!$C$60*-1</f>
        <v>0</v>
      </c>
      <c r="I23" s="1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1">
        <v>0</v>
      </c>
      <c r="E24" s="1">
        <v>0</v>
      </c>
      <c r="F24" s="3">
        <v>0</v>
      </c>
      <c r="G24" s="4">
        <v>0</v>
      </c>
      <c r="H24" s="1">
        <f>[3]Subs_DL_FP!$C$60*-1</f>
        <v>0</v>
      </c>
      <c r="I24" s="1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1">
        <v>0</v>
      </c>
      <c r="E25" s="1">
        <v>0</v>
      </c>
      <c r="F25" s="3">
        <v>0</v>
      </c>
      <c r="G25" s="4">
        <v>0</v>
      </c>
      <c r="H25" s="1">
        <f>[3]Subs_DL_FP!$C$60*-1</f>
        <v>0</v>
      </c>
      <c r="I25" s="1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1">
        <v>0</v>
      </c>
      <c r="E26" s="1">
        <v>0</v>
      </c>
      <c r="F26" s="3">
        <v>0</v>
      </c>
      <c r="G26" s="4">
        <v>0</v>
      </c>
      <c r="H26" s="1">
        <f>[3]Subs_DL_FP!$C$60*-1</f>
        <v>0</v>
      </c>
      <c r="I26" s="1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1">
        <v>0</v>
      </c>
      <c r="E27" s="1">
        <v>0</v>
      </c>
      <c r="F27" s="3">
        <v>0</v>
      </c>
      <c r="G27" s="4">
        <v>0</v>
      </c>
      <c r="H27" s="1">
        <f>[3]Subs_DL_FP!$C$60*-1</f>
        <v>0</v>
      </c>
      <c r="I27" s="1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1">
        <v>0</v>
      </c>
      <c r="E28" s="1">
        <v>0</v>
      </c>
      <c r="F28" s="3">
        <v>0</v>
      </c>
      <c r="G28" s="4">
        <v>0</v>
      </c>
      <c r="H28" s="1">
        <f>[3]Subs_DL_FP!$C$60*-1</f>
        <v>0</v>
      </c>
      <c r="I28" s="1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1">
        <v>0</v>
      </c>
      <c r="E29" s="1">
        <v>0</v>
      </c>
      <c r="F29" s="3">
        <v>0</v>
      </c>
      <c r="G29" s="4">
        <v>0</v>
      </c>
      <c r="H29" s="1">
        <f>[3]Subs_DL_FP!$C$60*-1</f>
        <v>0</v>
      </c>
      <c r="I29" s="1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1">
        <v>0</v>
      </c>
      <c r="E30" s="1">
        <v>0</v>
      </c>
      <c r="F30" s="3">
        <v>0</v>
      </c>
      <c r="G30" s="4">
        <v>0</v>
      </c>
      <c r="H30" s="1">
        <f>[3]Subs_DL_FP!$C$60*-1</f>
        <v>0</v>
      </c>
      <c r="I30" s="1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1">
        <v>0</v>
      </c>
      <c r="E31" s="1">
        <v>0</v>
      </c>
      <c r="F31" s="3">
        <v>0</v>
      </c>
      <c r="G31" s="4">
        <v>0</v>
      </c>
      <c r="H31" s="1">
        <f>[3]Subs_DL_FP!$C$60*-1</f>
        <v>0</v>
      </c>
      <c r="I31" s="1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1">
        <v>0</v>
      </c>
      <c r="E32" s="1">
        <v>0</v>
      </c>
      <c r="F32" s="3">
        <v>0</v>
      </c>
      <c r="G32" s="4">
        <v>0</v>
      </c>
      <c r="H32" s="1">
        <f>[3]Subs_DL_FP!$C$60*-1</f>
        <v>0</v>
      </c>
      <c r="I32" s="1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1">
        <v>0</v>
      </c>
      <c r="E33" s="1">
        <v>0</v>
      </c>
      <c r="F33" s="3">
        <v>0</v>
      </c>
      <c r="G33" s="4">
        <v>0</v>
      </c>
      <c r="H33" s="1">
        <f>[3]Subs_DL_FP!$C$60*-1</f>
        <v>0</v>
      </c>
      <c r="I33" s="1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1">
        <v>0</v>
      </c>
      <c r="E34" s="1">
        <v>0</v>
      </c>
      <c r="F34" s="3">
        <v>0</v>
      </c>
      <c r="G34" s="4">
        <v>0</v>
      </c>
      <c r="H34" s="1">
        <f>[3]Subs_DL_FP!$C$60*-1</f>
        <v>0</v>
      </c>
      <c r="I34" s="1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1">
        <v>0</v>
      </c>
      <c r="E35" s="1">
        <v>0</v>
      </c>
      <c r="F35" s="3">
        <v>0</v>
      </c>
      <c r="G35" s="4">
        <v>0</v>
      </c>
      <c r="H35" s="1">
        <f>[3]Subs_DL_FP!$C$60*-1</f>
        <v>0</v>
      </c>
      <c r="I35" s="1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1">
        <v>0</v>
      </c>
      <c r="E36" s="1">
        <v>0</v>
      </c>
      <c r="F36" s="3">
        <v>0</v>
      </c>
      <c r="G36" s="4">
        <v>0</v>
      </c>
      <c r="H36" s="1">
        <f>[3]Subs_DL_FP!$C$60*-1</f>
        <v>0</v>
      </c>
      <c r="I36" s="1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1">
        <v>0</v>
      </c>
      <c r="E37" s="1">
        <v>0</v>
      </c>
      <c r="F37" s="3">
        <v>0</v>
      </c>
      <c r="G37" s="4">
        <v>0</v>
      </c>
      <c r="H37" s="1">
        <f>[3]Subs_DL_FP!$C$60*-1</f>
        <v>0</v>
      </c>
      <c r="I37" s="1">
        <v>0</v>
      </c>
      <c r="J37" s="1">
        <v>0</v>
      </c>
      <c r="K37" s="1">
        <v>0</v>
      </c>
    </row>
    <row r="38" spans="2:11" x14ac:dyDescent="0.3">
      <c r="B38" s="1">
        <v>36</v>
      </c>
      <c r="C38" s="1">
        <v>0</v>
      </c>
      <c r="D38" s="1">
        <v>0</v>
      </c>
      <c r="E38" s="1">
        <v>0</v>
      </c>
      <c r="F38" s="3">
        <v>0</v>
      </c>
      <c r="G38" s="4">
        <v>0</v>
      </c>
      <c r="H38" s="1">
        <f>[3]Subs_DL_FP!$C$60*-1</f>
        <v>0</v>
      </c>
      <c r="I38" s="1">
        <v>0</v>
      </c>
      <c r="J38" s="1">
        <v>0</v>
      </c>
      <c r="K38" s="1">
        <v>0</v>
      </c>
    </row>
    <row r="39" spans="2:11" x14ac:dyDescent="0.3">
      <c r="B39" s="1">
        <v>37</v>
      </c>
      <c r="C39" s="1">
        <v>0</v>
      </c>
      <c r="D39" s="1">
        <v>0</v>
      </c>
      <c r="E39" s="1">
        <v>0</v>
      </c>
      <c r="F39" s="3">
        <v>0</v>
      </c>
      <c r="G39" s="4">
        <v>0</v>
      </c>
      <c r="H39" s="1">
        <f>[3]Subs_DL_FP!$C$60*-1</f>
        <v>0</v>
      </c>
      <c r="I39" s="1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1">
        <v>0</v>
      </c>
      <c r="E40" s="1">
        <v>0</v>
      </c>
      <c r="F40" s="3">
        <v>0</v>
      </c>
      <c r="G40" s="4">
        <v>0</v>
      </c>
      <c r="H40" s="1">
        <f>[3]Subs_DL_FP!$C$60*-1</f>
        <v>0</v>
      </c>
      <c r="I40" s="1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1">
        <v>0</v>
      </c>
      <c r="E41" s="1">
        <v>0</v>
      </c>
      <c r="F41" s="3">
        <v>0</v>
      </c>
      <c r="G41" s="4">
        <v>0</v>
      </c>
      <c r="H41" s="1">
        <f>[3]Subs_DL_FP!$C$60*-1</f>
        <v>0</v>
      </c>
      <c r="I41" s="1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1">
        <v>0</v>
      </c>
      <c r="E42" s="1">
        <v>0</v>
      </c>
      <c r="F42" s="3">
        <v>0</v>
      </c>
      <c r="G42" s="4">
        <v>0</v>
      </c>
      <c r="H42" s="1">
        <f>[3]Subs_DL_FP!$C$60*-1</f>
        <v>0</v>
      </c>
      <c r="I42" s="1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1">
        <v>0</v>
      </c>
      <c r="E43" s="1">
        <v>0</v>
      </c>
      <c r="F43" s="3">
        <v>0</v>
      </c>
      <c r="G43" s="4">
        <v>0</v>
      </c>
      <c r="H43" s="1">
        <f>[3]Subs_DL_FP!$C$60*-1</f>
        <v>0</v>
      </c>
      <c r="I43" s="1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1">
        <v>0</v>
      </c>
      <c r="E44" s="1">
        <v>0</v>
      </c>
      <c r="F44" s="3">
        <v>0</v>
      </c>
      <c r="G44" s="4">
        <v>0</v>
      </c>
      <c r="H44" s="1">
        <f>[3]Subs_DL_FP!$C$60*-1</f>
        <v>0</v>
      </c>
      <c r="I44" s="1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1">
        <v>0</v>
      </c>
      <c r="E45" s="1">
        <v>0</v>
      </c>
      <c r="F45" s="3">
        <v>0</v>
      </c>
      <c r="G45" s="4">
        <v>0</v>
      </c>
      <c r="H45" s="1">
        <f>[3]Subs_DL_FP!$C$60*-1</f>
        <v>0</v>
      </c>
      <c r="I45" s="1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1">
        <v>0</v>
      </c>
      <c r="E46" s="1">
        <v>0</v>
      </c>
      <c r="F46" s="3">
        <v>0</v>
      </c>
      <c r="G46" s="4">
        <v>0</v>
      </c>
      <c r="H46" s="1">
        <f>[3]Subs_DL_FP!$C$60*-1</f>
        <v>0</v>
      </c>
      <c r="I46" s="1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1">
        <v>0</v>
      </c>
      <c r="E47" s="1">
        <v>0</v>
      </c>
      <c r="F47" s="3">
        <v>0</v>
      </c>
      <c r="G47" s="4">
        <v>0</v>
      </c>
      <c r="H47" s="1">
        <f>[3]Subs_DL_FP!$C$60*-1</f>
        <v>0</v>
      </c>
      <c r="I47" s="1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1">
        <v>0</v>
      </c>
      <c r="E48" s="1">
        <v>0</v>
      </c>
      <c r="F48" s="3">
        <v>0</v>
      </c>
      <c r="G48" s="4">
        <v>0</v>
      </c>
      <c r="H48" s="1">
        <f>[3]Subs_DL_FP!$C$60*-1</f>
        <v>0</v>
      </c>
      <c r="I48" s="1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1">
        <v>0</v>
      </c>
      <c r="E49" s="1">
        <v>0</v>
      </c>
      <c r="F49" s="3">
        <v>0</v>
      </c>
      <c r="G49" s="4">
        <v>0</v>
      </c>
      <c r="H49" s="1">
        <f>[3]Subs_DL_FP!$C$60*-1</f>
        <v>0</v>
      </c>
      <c r="I49" s="1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1">
        <v>0</v>
      </c>
      <c r="E50" s="1">
        <v>0</v>
      </c>
      <c r="F50" s="3">
        <v>0</v>
      </c>
      <c r="G50" s="4">
        <v>0</v>
      </c>
      <c r="H50" s="1">
        <f>[3]Subs_DL_FP!$C$60*-1</f>
        <v>0</v>
      </c>
      <c r="I50" s="1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1">
        <v>0</v>
      </c>
      <c r="E51" s="1">
        <v>0</v>
      </c>
      <c r="F51" s="3">
        <v>0</v>
      </c>
      <c r="G51" s="4">
        <v>0</v>
      </c>
      <c r="H51" s="1">
        <f>[3]Subs_DL_FP!$C$60*-1</f>
        <v>0</v>
      </c>
      <c r="I51" s="1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1">
        <v>0</v>
      </c>
      <c r="E52" s="1">
        <v>0</v>
      </c>
      <c r="F52" s="3">
        <v>0</v>
      </c>
      <c r="G52" s="4">
        <v>0</v>
      </c>
      <c r="H52" s="1">
        <f>[3]Subs_DL_FP!$C$60*-1</f>
        <v>0</v>
      </c>
      <c r="I52" s="1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1">
        <v>0</v>
      </c>
      <c r="E53" s="1">
        <v>0</v>
      </c>
      <c r="F53" s="3">
        <v>0</v>
      </c>
      <c r="G53" s="4">
        <v>0</v>
      </c>
      <c r="H53" s="1">
        <f>[3]Subs_DL_FP!$C$60*-1</f>
        <v>0</v>
      </c>
      <c r="I53" s="1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1">
        <v>0</v>
      </c>
      <c r="E54" s="1">
        <v>0</v>
      </c>
      <c r="F54" s="3">
        <v>0</v>
      </c>
      <c r="G54" s="4">
        <v>0</v>
      </c>
      <c r="H54" s="1">
        <f>[3]Subs_DL_FP!$C$60*-1</f>
        <v>0</v>
      </c>
      <c r="I54" s="1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1">
        <v>0</v>
      </c>
      <c r="E55" s="1">
        <v>0</v>
      </c>
      <c r="F55" s="3">
        <v>0</v>
      </c>
      <c r="G55" s="4">
        <v>0</v>
      </c>
      <c r="H55" s="1">
        <f>[3]Subs_DL_FP!$C$60*-1</f>
        <v>0</v>
      </c>
      <c r="I55" s="1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1">
        <v>0</v>
      </c>
      <c r="E56" s="1">
        <v>0</v>
      </c>
      <c r="F56" s="3">
        <v>0</v>
      </c>
      <c r="G56" s="4">
        <v>0</v>
      </c>
      <c r="H56" s="1">
        <f>[3]Subs_DL_FP!$C$60*-1</f>
        <v>0</v>
      </c>
      <c r="I56" s="1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1">
        <v>0</v>
      </c>
      <c r="E57" s="1">
        <v>0</v>
      </c>
      <c r="F57" s="3">
        <v>0</v>
      </c>
      <c r="G57" s="4">
        <v>0</v>
      </c>
      <c r="H57" s="1">
        <f>[3]Subs_DL_FP!$C$60*-1</f>
        <v>0</v>
      </c>
      <c r="I57" s="1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1">
        <v>0</v>
      </c>
      <c r="E58" s="1">
        <v>0</v>
      </c>
      <c r="F58" s="3">
        <v>0</v>
      </c>
      <c r="G58" s="4">
        <v>0</v>
      </c>
      <c r="H58" s="1">
        <f>[3]Subs_DL_FP!$C$60*-1</f>
        <v>0</v>
      </c>
      <c r="I58" s="1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1">
        <v>0</v>
      </c>
      <c r="E59" s="1">
        <v>0</v>
      </c>
      <c r="F59" s="3">
        <v>0</v>
      </c>
      <c r="G59" s="4">
        <v>0</v>
      </c>
      <c r="H59" s="1">
        <f>[3]Subs_DL_FP!$C$60*-1</f>
        <v>0</v>
      </c>
      <c r="I59" s="1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1">
        <v>0</v>
      </c>
      <c r="E60" s="1">
        <v>0</v>
      </c>
      <c r="F60" s="3">
        <v>0</v>
      </c>
      <c r="G60" s="4">
        <v>0</v>
      </c>
      <c r="H60" s="1">
        <f>[3]Subs_DL_FP!$C$60*-1</f>
        <v>0</v>
      </c>
      <c r="I60" s="1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1">
        <v>0</v>
      </c>
      <c r="E61" s="1">
        <v>0</v>
      </c>
      <c r="F61" s="3">
        <v>0</v>
      </c>
      <c r="G61" s="4">
        <v>0</v>
      </c>
      <c r="H61" s="1">
        <f>[3]Subs_DL_FP!$C$60*-1</f>
        <v>0</v>
      </c>
      <c r="I61" s="1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1">
        <v>0</v>
      </c>
      <c r="E62" s="1">
        <v>0</v>
      </c>
      <c r="F62" s="3">
        <v>0</v>
      </c>
      <c r="G62" s="4">
        <v>0</v>
      </c>
      <c r="H62" s="1">
        <f>[3]Subs_DL_FP!$C$60*-1</f>
        <v>0</v>
      </c>
      <c r="I62" s="1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f>'[2]DL-FP_S1_60y'!$F$31*44/12*1000</f>
        <v>106273.56369962804</v>
      </c>
      <c r="D63" s="1">
        <f>'[2]DL-FP_S1_60y'!$F$15*44/12*1000</f>
        <v>11027.088321621577</v>
      </c>
      <c r="E63" s="1">
        <f>'[2]DL-FP_S1_60y'!$H$24*44/12*1000</f>
        <v>212547.12739925605</v>
      </c>
      <c r="F63" s="3">
        <v>0</v>
      </c>
      <c r="G63" s="4">
        <f>((E63*12/44)/0.51)*([2]LCI!$E$34/1000)</f>
        <v>51100.940676491635</v>
      </c>
      <c r="H63" s="1">
        <f>[3]Subs_DL_FP!$C$60*-1</f>
        <v>0</v>
      </c>
      <c r="I63" s="1">
        <f>'[2]DL-FP_S1_60y'!$F$33*44/12*-1*1000*0.5</f>
        <v>-17712.260616604679</v>
      </c>
      <c r="J63" s="1">
        <f>'[2]DL-FP_S1_60y'!$F$33*16/12*1000*0.5*0.5</f>
        <v>3220.41102120085</v>
      </c>
      <c r="K63" s="1">
        <f>'[2]DL-FP_S1_60y'!$F$33*44/12*1000*0.5*0.5</f>
        <v>8856.1303083023395</v>
      </c>
    </row>
    <row r="64" spans="2:11" x14ac:dyDescent="0.3">
      <c r="B64" s="1">
        <v>62</v>
      </c>
      <c r="C64" s="1">
        <v>0</v>
      </c>
      <c r="D64" s="1">
        <v>0</v>
      </c>
      <c r="E64" s="1">
        <v>0</v>
      </c>
      <c r="F64" s="3">
        <v>0</v>
      </c>
      <c r="G64" s="4">
        <v>0</v>
      </c>
      <c r="H64" s="1">
        <f>[3]Subs_DL_FP!$C$60*-1</f>
        <v>0</v>
      </c>
      <c r="I64" s="1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1">
        <v>0</v>
      </c>
      <c r="E65" s="1">
        <v>0</v>
      </c>
      <c r="F65" s="3">
        <v>0</v>
      </c>
      <c r="G65" s="4">
        <v>0</v>
      </c>
      <c r="H65" s="1">
        <f>[3]Subs_DL_FP!$C$60*-1</f>
        <v>0</v>
      </c>
      <c r="I65" s="1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1">
        <v>0</v>
      </c>
      <c r="E66" s="1">
        <v>0</v>
      </c>
      <c r="F66" s="3">
        <v>0</v>
      </c>
      <c r="G66" s="4">
        <v>0</v>
      </c>
      <c r="H66" s="1">
        <f>[3]Subs_DL_FP!$C$60*-1</f>
        <v>0</v>
      </c>
      <c r="I66" s="1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1">
        <v>0</v>
      </c>
      <c r="E67" s="1">
        <v>0</v>
      </c>
      <c r="F67" s="3">
        <v>0</v>
      </c>
      <c r="G67" s="4">
        <v>0</v>
      </c>
      <c r="H67" s="1">
        <f>[3]Subs_DL_FP!$C$60*-1</f>
        <v>0</v>
      </c>
      <c r="I67" s="1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1">
        <v>0</v>
      </c>
      <c r="E68" s="1">
        <v>0</v>
      </c>
      <c r="F68" s="3">
        <v>0</v>
      </c>
      <c r="G68" s="4">
        <v>0</v>
      </c>
      <c r="H68" s="1">
        <f>[3]Subs_DL_FP!$C$60*-1</f>
        <v>0</v>
      </c>
      <c r="I68" s="1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1">
        <v>0</v>
      </c>
      <c r="E69" s="1">
        <v>0</v>
      </c>
      <c r="F69" s="3">
        <v>0</v>
      </c>
      <c r="G69" s="4">
        <v>0</v>
      </c>
      <c r="H69" s="1">
        <f>[3]Subs_DL_FP!$C$60*-1</f>
        <v>0</v>
      </c>
      <c r="I69" s="1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1">
        <v>0</v>
      </c>
      <c r="E70" s="1">
        <v>0</v>
      </c>
      <c r="F70" s="3">
        <v>0</v>
      </c>
      <c r="G70" s="4">
        <v>0</v>
      </c>
      <c r="H70" s="1">
        <f>[3]Subs_DL_FP!$C$60*-1</f>
        <v>0</v>
      </c>
      <c r="I70" s="1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1">
        <v>0</v>
      </c>
      <c r="E71" s="1">
        <v>0</v>
      </c>
      <c r="F71" s="3">
        <v>0</v>
      </c>
      <c r="G71" s="4">
        <v>0</v>
      </c>
      <c r="H71" s="1">
        <f>[3]Subs_DL_FP!$C$60*-1</f>
        <v>0</v>
      </c>
      <c r="I71" s="1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1">
        <v>0</v>
      </c>
      <c r="E72" s="1">
        <v>0</v>
      </c>
      <c r="F72" s="3">
        <v>0</v>
      </c>
      <c r="G72" s="4">
        <v>0</v>
      </c>
      <c r="H72" s="1">
        <f>[3]Subs_DL_FP!$C$60*-1</f>
        <v>0</v>
      </c>
      <c r="I72" s="1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1">
        <v>0</v>
      </c>
      <c r="E73" s="1">
        <v>0</v>
      </c>
      <c r="F73" s="3">
        <v>0</v>
      </c>
      <c r="G73" s="4">
        <v>0</v>
      </c>
      <c r="H73" s="1">
        <f>[3]Subs_DL_FP!$C$60*-1</f>
        <v>0</v>
      </c>
      <c r="I73" s="1">
        <v>0</v>
      </c>
      <c r="J73" s="1">
        <v>0</v>
      </c>
      <c r="K73" s="1">
        <v>0</v>
      </c>
    </row>
    <row r="74" spans="2:11" x14ac:dyDescent="0.3">
      <c r="B74" s="1">
        <v>72</v>
      </c>
      <c r="C74" s="1">
        <v>0</v>
      </c>
      <c r="D74" s="1">
        <v>0</v>
      </c>
      <c r="E74" s="1">
        <v>0</v>
      </c>
      <c r="F74" s="3">
        <v>0</v>
      </c>
      <c r="G74" s="4">
        <v>0</v>
      </c>
      <c r="H74" s="1">
        <f>[3]Subs_DL_FP!$C$60*-1</f>
        <v>0</v>
      </c>
      <c r="I74" s="1">
        <v>0</v>
      </c>
      <c r="J74" s="1">
        <v>0</v>
      </c>
      <c r="K74" s="1">
        <v>0</v>
      </c>
    </row>
    <row r="75" spans="2:11" x14ac:dyDescent="0.3">
      <c r="B75" s="1">
        <v>73</v>
      </c>
      <c r="C75" s="1">
        <v>0</v>
      </c>
      <c r="D75" s="1">
        <v>0</v>
      </c>
      <c r="E75" s="1">
        <v>0</v>
      </c>
      <c r="F75" s="3">
        <v>0</v>
      </c>
      <c r="G75" s="4">
        <v>0</v>
      </c>
      <c r="H75" s="1">
        <f>[3]Subs_DL_FP!$C$60*-1</f>
        <v>0</v>
      </c>
      <c r="I75" s="1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1">
        <v>0</v>
      </c>
      <c r="E76" s="1">
        <v>0</v>
      </c>
      <c r="F76" s="3">
        <v>0</v>
      </c>
      <c r="G76" s="4">
        <v>0</v>
      </c>
      <c r="H76" s="1">
        <f>[3]Subs_DL_FP!$C$60*-1</f>
        <v>0</v>
      </c>
      <c r="I76" s="1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1">
        <v>0</v>
      </c>
      <c r="E77" s="1">
        <v>0</v>
      </c>
      <c r="F77" s="3">
        <v>0</v>
      </c>
      <c r="G77" s="4">
        <v>0</v>
      </c>
      <c r="H77" s="1">
        <f>[3]Subs_DL_FP!$C$60*-1</f>
        <v>0</v>
      </c>
      <c r="I77" s="1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1">
        <v>0</v>
      </c>
      <c r="E78" s="1">
        <v>0</v>
      </c>
      <c r="F78" s="3">
        <v>0</v>
      </c>
      <c r="G78" s="4">
        <v>0</v>
      </c>
      <c r="H78" s="1">
        <f>[3]Subs_DL_FP!$C$60*-1</f>
        <v>0</v>
      </c>
      <c r="I78" s="1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1">
        <v>0</v>
      </c>
      <c r="E79" s="1">
        <v>0</v>
      </c>
      <c r="F79" s="3">
        <v>0</v>
      </c>
      <c r="G79" s="4">
        <v>0</v>
      </c>
      <c r="H79" s="1">
        <f>[3]Subs_DL_FP!$C$60*-1</f>
        <v>0</v>
      </c>
      <c r="I79" s="1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1">
        <v>0</v>
      </c>
      <c r="E80" s="1">
        <v>0</v>
      </c>
      <c r="F80" s="3">
        <v>0</v>
      </c>
      <c r="G80" s="4">
        <v>0</v>
      </c>
      <c r="H80" s="1">
        <f>[3]Subs_DL_FP!$C$60*-1</f>
        <v>0</v>
      </c>
      <c r="I80" s="1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1">
        <v>0</v>
      </c>
      <c r="E81" s="1">
        <v>0</v>
      </c>
      <c r="F81" s="3">
        <v>0</v>
      </c>
      <c r="G81" s="4">
        <v>0</v>
      </c>
      <c r="H81" s="1">
        <f>[3]Subs_DL_FP!$C$60*-1</f>
        <v>0</v>
      </c>
      <c r="I81" s="1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1">
        <v>0</v>
      </c>
      <c r="E82" s="1">
        <v>0</v>
      </c>
      <c r="F82" s="3">
        <v>0</v>
      </c>
      <c r="G82" s="4">
        <v>0</v>
      </c>
      <c r="H82" s="1">
        <f>[3]Subs_DL_FP!$C$60*-1</f>
        <v>0</v>
      </c>
      <c r="I82" s="1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1">
        <v>0</v>
      </c>
      <c r="E83" s="1">
        <v>0</v>
      </c>
      <c r="F83" s="3">
        <v>0</v>
      </c>
      <c r="G83" s="4">
        <v>0</v>
      </c>
      <c r="H83" s="1">
        <f>[3]Subs_DL_FP!$C$60*-1</f>
        <v>0</v>
      </c>
      <c r="I83" s="1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1">
        <v>0</v>
      </c>
      <c r="E84" s="1">
        <v>0</v>
      </c>
      <c r="F84" s="3">
        <v>0</v>
      </c>
      <c r="G84" s="4">
        <v>0</v>
      </c>
      <c r="H84" s="1">
        <f>[3]Subs_DL_FP!$C$60*-1</f>
        <v>0</v>
      </c>
      <c r="I84" s="1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1">
        <v>0</v>
      </c>
      <c r="E85" s="1">
        <v>0</v>
      </c>
      <c r="F85" s="3">
        <v>0</v>
      </c>
      <c r="G85" s="4">
        <v>0</v>
      </c>
      <c r="H85" s="1">
        <f>[3]Subs_DL_FP!$C$60*-1</f>
        <v>0</v>
      </c>
      <c r="I85" s="1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1">
        <v>0</v>
      </c>
      <c r="E86" s="1">
        <v>0</v>
      </c>
      <c r="F86" s="3">
        <v>0</v>
      </c>
      <c r="G86" s="4">
        <v>0</v>
      </c>
      <c r="H86" s="1">
        <f>[3]Subs_DL_FP!$C$60*-1</f>
        <v>0</v>
      </c>
      <c r="I86" s="1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1">
        <v>0</v>
      </c>
      <c r="E87" s="1">
        <v>0</v>
      </c>
      <c r="F87" s="3">
        <v>0</v>
      </c>
      <c r="G87" s="4">
        <v>0</v>
      </c>
      <c r="H87" s="1">
        <f>[3]Subs_DL_FP!$C$60*-1</f>
        <v>0</v>
      </c>
      <c r="I87" s="1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1">
        <v>0</v>
      </c>
      <c r="E88" s="1">
        <v>0</v>
      </c>
      <c r="F88" s="3">
        <v>0</v>
      </c>
      <c r="G88" s="4">
        <v>0</v>
      </c>
      <c r="H88" s="1">
        <f>[3]Subs_DL_FP!$C$60*-1</f>
        <v>0</v>
      </c>
      <c r="I88" s="1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1">
        <v>0</v>
      </c>
      <c r="E89" s="1">
        <v>0</v>
      </c>
      <c r="F89" s="3">
        <v>0</v>
      </c>
      <c r="G89" s="4">
        <v>0</v>
      </c>
      <c r="H89" s="1">
        <f>[3]Subs_DL_FP!$C$60*-1</f>
        <v>0</v>
      </c>
      <c r="I89" s="1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1">
        <v>0</v>
      </c>
      <c r="E90" s="1">
        <v>0</v>
      </c>
      <c r="F90" s="3">
        <v>0</v>
      </c>
      <c r="G90" s="4">
        <v>0</v>
      </c>
      <c r="H90" s="1">
        <f>[3]Subs_DL_FP!$C$60*-1</f>
        <v>0</v>
      </c>
      <c r="I90" s="1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1">
        <v>0</v>
      </c>
      <c r="E91" s="1">
        <v>0</v>
      </c>
      <c r="F91" s="3">
        <v>0</v>
      </c>
      <c r="G91" s="4">
        <v>0</v>
      </c>
      <c r="H91" s="1">
        <f>[3]Subs_DL_FP!$C$60*-1</f>
        <v>0</v>
      </c>
      <c r="I91" s="1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1">
        <v>0</v>
      </c>
      <c r="E92" s="1">
        <v>0</v>
      </c>
      <c r="F92" s="3">
        <v>0</v>
      </c>
      <c r="G92" s="4">
        <v>0</v>
      </c>
      <c r="H92" s="1">
        <f>[3]Subs_DL_FP!$C$60*-1</f>
        <v>0</v>
      </c>
      <c r="I92" s="1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1">
        <v>0</v>
      </c>
      <c r="E93" s="1">
        <v>0</v>
      </c>
      <c r="F93" s="3">
        <v>0</v>
      </c>
      <c r="G93" s="4">
        <v>0</v>
      </c>
      <c r="H93" s="1">
        <f>[3]Subs_DL_FP!$C$60*-1</f>
        <v>0</v>
      </c>
      <c r="I93" s="1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1">
        <v>0</v>
      </c>
      <c r="E94" s="1">
        <v>0</v>
      </c>
      <c r="F94" s="3">
        <v>0</v>
      </c>
      <c r="G94" s="4">
        <v>0</v>
      </c>
      <c r="H94" s="1">
        <f>[3]Subs_DL_FP!$C$60*-1</f>
        <v>0</v>
      </c>
      <c r="I94" s="1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1">
        <v>0</v>
      </c>
      <c r="E95" s="1">
        <v>0</v>
      </c>
      <c r="F95" s="3">
        <v>0</v>
      </c>
      <c r="G95" s="4">
        <v>0</v>
      </c>
      <c r="H95" s="1">
        <f>[3]Subs_DL_FP!$C$60*-1</f>
        <v>0</v>
      </c>
      <c r="I95" s="1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1">
        <v>0</v>
      </c>
      <c r="E96" s="1">
        <v>0</v>
      </c>
      <c r="F96" s="3">
        <v>0</v>
      </c>
      <c r="G96" s="4">
        <v>0</v>
      </c>
      <c r="H96" s="1">
        <f>[3]Subs_DL_FP!$C$60*-1</f>
        <v>0</v>
      </c>
      <c r="I96" s="1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1">
        <v>0</v>
      </c>
      <c r="E97" s="1">
        <v>0</v>
      </c>
      <c r="F97" s="3">
        <v>0</v>
      </c>
      <c r="G97" s="4">
        <v>0</v>
      </c>
      <c r="H97" s="1">
        <f>[3]Subs_DL_FP!$C$60*-1</f>
        <v>0</v>
      </c>
      <c r="I97" s="1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1">
        <v>0</v>
      </c>
      <c r="E98" s="1">
        <v>0</v>
      </c>
      <c r="F98" s="3">
        <v>0</v>
      </c>
      <c r="G98" s="4">
        <v>0</v>
      </c>
      <c r="H98" s="1">
        <f>[3]Subs_DL_FP!$C$60*-1</f>
        <v>0</v>
      </c>
      <c r="I98" s="1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1">
        <v>0</v>
      </c>
      <c r="E99" s="1">
        <v>0</v>
      </c>
      <c r="F99" s="3">
        <v>0</v>
      </c>
      <c r="G99" s="4">
        <v>0</v>
      </c>
      <c r="H99" s="1">
        <f>[3]Subs_DL_FP!$C$60*-1</f>
        <v>0</v>
      </c>
      <c r="I99" s="1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1">
        <v>0</v>
      </c>
      <c r="E100" s="1">
        <v>0</v>
      </c>
      <c r="F100" s="3">
        <v>0</v>
      </c>
      <c r="G100" s="4">
        <v>0</v>
      </c>
      <c r="H100" s="1">
        <f>[3]Subs_DL_FP!$C$60*-1</f>
        <v>0</v>
      </c>
      <c r="I100" s="1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1">
        <v>0</v>
      </c>
      <c r="E101" s="1">
        <v>0</v>
      </c>
      <c r="F101" s="3">
        <v>0</v>
      </c>
      <c r="G101" s="4">
        <v>0</v>
      </c>
      <c r="H101" s="1">
        <f>[3]Subs_DL_FP!$C$60*-1</f>
        <v>0</v>
      </c>
      <c r="I101" s="1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1">
        <v>0</v>
      </c>
      <c r="E102" s="1">
        <v>0</v>
      </c>
      <c r="F102" s="3">
        <v>0</v>
      </c>
      <c r="G102" s="4">
        <v>0</v>
      </c>
      <c r="H102" s="1">
        <f>[3]Subs_DL_FP!$C$60*-1</f>
        <v>0</v>
      </c>
      <c r="I102" s="1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1">
        <v>0</v>
      </c>
      <c r="E103" s="1">
        <v>0</v>
      </c>
      <c r="F103" s="3">
        <v>0</v>
      </c>
      <c r="G103" s="4">
        <v>0</v>
      </c>
      <c r="H103" s="1">
        <f>[3]Subs_DL_FP!$C$60*-1</f>
        <v>0</v>
      </c>
      <c r="I103" s="1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1">
        <v>0</v>
      </c>
      <c r="E104" s="1">
        <v>0</v>
      </c>
      <c r="F104" s="3">
        <v>0</v>
      </c>
      <c r="G104" s="4">
        <v>0</v>
      </c>
      <c r="H104" s="1">
        <f>[3]Subs_DL_FP!$C$60*-1</f>
        <v>0</v>
      </c>
      <c r="I104" s="1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1">
        <v>0</v>
      </c>
      <c r="E105" s="1">
        <v>0</v>
      </c>
      <c r="F105" s="3">
        <v>0</v>
      </c>
      <c r="G105" s="4">
        <v>0</v>
      </c>
      <c r="H105" s="1">
        <f>[3]Subs_DL_FP!$C$60*-1</f>
        <v>0</v>
      </c>
      <c r="I105" s="1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1">
        <v>0</v>
      </c>
      <c r="E106" s="1">
        <v>0</v>
      </c>
      <c r="F106" s="3">
        <v>0</v>
      </c>
      <c r="G106" s="4">
        <v>0</v>
      </c>
      <c r="H106" s="1">
        <f>[3]Subs_DL_FP!$C$60*-1</f>
        <v>0</v>
      </c>
      <c r="I106" s="1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1">
        <v>0</v>
      </c>
      <c r="E107" s="1">
        <v>0</v>
      </c>
      <c r="F107" s="3">
        <v>0</v>
      </c>
      <c r="G107" s="4">
        <v>0</v>
      </c>
      <c r="H107" s="1">
        <f>[3]Subs_DL_FP!$C$60*-1</f>
        <v>0</v>
      </c>
      <c r="I107" s="1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1">
        <v>0</v>
      </c>
      <c r="E108" s="1">
        <v>0</v>
      </c>
      <c r="F108" s="3">
        <v>0</v>
      </c>
      <c r="G108" s="4">
        <v>0</v>
      </c>
      <c r="H108" s="1">
        <f>[3]Subs_DL_FP!$C$60*-1</f>
        <v>0</v>
      </c>
      <c r="I108" s="1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1">
        <v>0</v>
      </c>
      <c r="E109" s="1">
        <v>0</v>
      </c>
      <c r="F109" s="3">
        <v>0</v>
      </c>
      <c r="G109" s="4">
        <v>0</v>
      </c>
      <c r="H109" s="1">
        <f>[3]Subs_DL_FP!$C$60*-1</f>
        <v>0</v>
      </c>
      <c r="I109" s="1">
        <v>0</v>
      </c>
      <c r="J109" s="1">
        <v>0</v>
      </c>
      <c r="K109" s="1">
        <v>0</v>
      </c>
    </row>
    <row r="110" spans="2:11" x14ac:dyDescent="0.3">
      <c r="B110" s="1">
        <v>108</v>
      </c>
      <c r="C110" s="1">
        <v>0</v>
      </c>
      <c r="D110" s="1">
        <v>0</v>
      </c>
      <c r="E110" s="1">
        <v>0</v>
      </c>
      <c r="F110" s="3">
        <v>0</v>
      </c>
      <c r="G110" s="4">
        <v>0</v>
      </c>
      <c r="H110" s="1">
        <f>[3]Subs_DL_FP!$C$60*-1</f>
        <v>0</v>
      </c>
      <c r="I110" s="1">
        <v>0</v>
      </c>
      <c r="J110" s="1">
        <v>0</v>
      </c>
      <c r="K110" s="1">
        <v>0</v>
      </c>
    </row>
    <row r="111" spans="2:11" x14ac:dyDescent="0.3">
      <c r="B111" s="1">
        <v>109</v>
      </c>
      <c r="C111" s="1">
        <v>0</v>
      </c>
      <c r="D111" s="1">
        <v>0</v>
      </c>
      <c r="E111" s="1">
        <v>0</v>
      </c>
      <c r="F111" s="3">
        <v>0</v>
      </c>
      <c r="G111" s="4">
        <v>0</v>
      </c>
      <c r="H111" s="1">
        <f>[3]Subs_DL_FP!$C$60*-1</f>
        <v>0</v>
      </c>
      <c r="I111" s="1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1">
        <v>0</v>
      </c>
      <c r="E112" s="1">
        <v>0</v>
      </c>
      <c r="F112" s="3">
        <v>0</v>
      </c>
      <c r="G112" s="4">
        <v>0</v>
      </c>
      <c r="H112" s="1">
        <f>[3]Subs_DL_FP!$C$60*-1</f>
        <v>0</v>
      </c>
      <c r="I112" s="1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1">
        <v>0</v>
      </c>
      <c r="E113" s="1">
        <v>0</v>
      </c>
      <c r="F113" s="3">
        <v>0</v>
      </c>
      <c r="G113" s="4">
        <v>0</v>
      </c>
      <c r="H113" s="1">
        <f>[3]Subs_DL_FP!$C$60*-1</f>
        <v>0</v>
      </c>
      <c r="I113" s="1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1">
        <v>0</v>
      </c>
      <c r="E114" s="1">
        <v>0</v>
      </c>
      <c r="F114" s="3">
        <v>0</v>
      </c>
      <c r="G114" s="4">
        <v>0</v>
      </c>
      <c r="H114" s="1">
        <f>[3]Subs_DL_FP!$C$60*-1</f>
        <v>0</v>
      </c>
      <c r="I114" s="1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1">
        <v>0</v>
      </c>
      <c r="E115" s="1">
        <v>0</v>
      </c>
      <c r="F115" s="3">
        <v>0</v>
      </c>
      <c r="G115" s="4">
        <v>0</v>
      </c>
      <c r="H115" s="1">
        <f>[3]Subs_DL_FP!$C$60*-1</f>
        <v>0</v>
      </c>
      <c r="I115" s="1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1">
        <v>0</v>
      </c>
      <c r="E116" s="1">
        <v>0</v>
      </c>
      <c r="F116" s="3">
        <v>0</v>
      </c>
      <c r="G116" s="4">
        <v>0</v>
      </c>
      <c r="H116" s="1">
        <f>[3]Subs_DL_FP!$C$60*-1</f>
        <v>0</v>
      </c>
      <c r="I116" s="1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1">
        <v>0</v>
      </c>
      <c r="E117" s="1">
        <v>0</v>
      </c>
      <c r="F117" s="3">
        <v>0</v>
      </c>
      <c r="G117" s="4">
        <v>0</v>
      </c>
      <c r="H117" s="1">
        <f>[3]Subs_DL_FP!$C$60*-1</f>
        <v>0</v>
      </c>
      <c r="I117" s="1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1">
        <v>0</v>
      </c>
      <c r="E118" s="1">
        <v>0</v>
      </c>
      <c r="F118" s="3">
        <v>0</v>
      </c>
      <c r="G118" s="4">
        <v>0</v>
      </c>
      <c r="H118" s="1">
        <f>[3]Subs_DL_FP!$C$60*-1</f>
        <v>0</v>
      </c>
      <c r="I118" s="1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1">
        <v>0</v>
      </c>
      <c r="E119" s="1">
        <v>0</v>
      </c>
      <c r="F119" s="3">
        <v>0</v>
      </c>
      <c r="G119" s="4">
        <v>0</v>
      </c>
      <c r="H119" s="1">
        <f>[3]Subs_DL_FP!$C$60*-1</f>
        <v>0</v>
      </c>
      <c r="I119" s="1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1">
        <v>0</v>
      </c>
      <c r="E120" s="1">
        <v>0</v>
      </c>
      <c r="F120" s="3">
        <v>0</v>
      </c>
      <c r="G120" s="4">
        <v>0</v>
      </c>
      <c r="H120" s="1">
        <f>[3]Subs_DL_FP!$C$60*-1</f>
        <v>0</v>
      </c>
      <c r="I120" s="1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1">
        <v>0</v>
      </c>
      <c r="E121" s="1">
        <v>0</v>
      </c>
      <c r="F121" s="3">
        <v>0</v>
      </c>
      <c r="G121" s="4">
        <v>0</v>
      </c>
      <c r="H121" s="1">
        <f>[3]Subs_DL_FP!$C$60*-1</f>
        <v>0</v>
      </c>
      <c r="I121" s="1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1">
        <v>0</v>
      </c>
      <c r="E122" s="1">
        <v>0</v>
      </c>
      <c r="F122" s="3">
        <v>0</v>
      </c>
      <c r="G122" s="4">
        <v>0</v>
      </c>
      <c r="H122" s="1">
        <f>[3]Subs_DL_FP!$C$60*-1</f>
        <v>0</v>
      </c>
      <c r="I122" s="1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1">
        <v>0</v>
      </c>
      <c r="E123" s="1">
        <v>0</v>
      </c>
      <c r="F123" s="3">
        <v>0</v>
      </c>
      <c r="G123" s="4">
        <v>0</v>
      </c>
      <c r="H123" s="1">
        <f>[3]Subs_DL_FP!$C$60*-1</f>
        <v>0</v>
      </c>
      <c r="I123" s="1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f>C63</f>
        <v>106273.56369962804</v>
      </c>
      <c r="D124" s="1">
        <f t="shared" ref="D124:K124" si="0">D63</f>
        <v>11027.088321621577</v>
      </c>
      <c r="E124" s="1">
        <f t="shared" si="0"/>
        <v>212547.12739925605</v>
      </c>
      <c r="F124" s="1">
        <f t="shared" si="0"/>
        <v>0</v>
      </c>
      <c r="G124" s="1">
        <f t="shared" si="0"/>
        <v>51100.940676491635</v>
      </c>
      <c r="H124" s="1">
        <f>[3]Subs_DL_FP!$C$60*-1</f>
        <v>0</v>
      </c>
      <c r="I124" s="1">
        <f t="shared" si="0"/>
        <v>-17712.260616604679</v>
      </c>
      <c r="J124" s="1">
        <f t="shared" si="0"/>
        <v>3220.41102120085</v>
      </c>
      <c r="K124" s="1">
        <f t="shared" si="0"/>
        <v>8856.1303083023395</v>
      </c>
    </row>
    <row r="125" spans="2:11" x14ac:dyDescent="0.3">
      <c r="B125" s="1">
        <v>123</v>
      </c>
      <c r="C125" s="1">
        <v>0</v>
      </c>
      <c r="D125" s="1">
        <v>0</v>
      </c>
      <c r="E125" s="1">
        <v>0</v>
      </c>
      <c r="F125" s="3">
        <v>0</v>
      </c>
      <c r="G125" s="4">
        <v>0</v>
      </c>
      <c r="H125" s="1">
        <f>[3]Subs_DL_FP!$C$60*-1</f>
        <v>0</v>
      </c>
      <c r="I125" s="1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1">
        <v>0</v>
      </c>
      <c r="E126" s="1">
        <v>0</v>
      </c>
      <c r="F126" s="3">
        <v>0</v>
      </c>
      <c r="G126" s="4">
        <v>0</v>
      </c>
      <c r="H126" s="1">
        <f>[3]Subs_DL_FP!$C$60*-1</f>
        <v>0</v>
      </c>
      <c r="I126" s="1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1">
        <v>0</v>
      </c>
      <c r="E127" s="1">
        <v>0</v>
      </c>
      <c r="F127" s="3">
        <v>0</v>
      </c>
      <c r="G127" s="4">
        <v>0</v>
      </c>
      <c r="H127" s="1">
        <f>[3]Subs_DL_FP!$C$60*-1</f>
        <v>0</v>
      </c>
      <c r="I127" s="1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1">
        <v>0</v>
      </c>
      <c r="E128" s="1">
        <v>0</v>
      </c>
      <c r="F128" s="3">
        <v>0</v>
      </c>
      <c r="G128" s="4">
        <v>0</v>
      </c>
      <c r="H128" s="1">
        <f>[3]Subs_DL_FP!$C$60*-1</f>
        <v>0</v>
      </c>
      <c r="I128" s="1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1">
        <v>0</v>
      </c>
      <c r="E129" s="1">
        <v>0</v>
      </c>
      <c r="F129" s="3">
        <v>0</v>
      </c>
      <c r="G129" s="4">
        <v>0</v>
      </c>
      <c r="H129" s="1">
        <f>[3]Subs_DL_FP!$C$60*-1</f>
        <v>0</v>
      </c>
      <c r="I129" s="1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1">
        <v>0</v>
      </c>
      <c r="E130" s="1">
        <v>0</v>
      </c>
      <c r="F130" s="3">
        <v>0</v>
      </c>
      <c r="G130" s="4">
        <v>0</v>
      </c>
      <c r="H130" s="1">
        <f>[3]Subs_DL_FP!$C$60*-1</f>
        <v>0</v>
      </c>
      <c r="I130" s="1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1">
        <v>0</v>
      </c>
      <c r="E131" s="1">
        <v>0</v>
      </c>
      <c r="F131" s="3">
        <v>0</v>
      </c>
      <c r="G131" s="4">
        <v>0</v>
      </c>
      <c r="H131" s="1">
        <f>[3]Subs_DL_FP!$C$60*-1</f>
        <v>0</v>
      </c>
      <c r="I131" s="1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1">
        <v>0</v>
      </c>
      <c r="E132" s="1">
        <v>0</v>
      </c>
      <c r="F132" s="3">
        <v>0</v>
      </c>
      <c r="G132" s="4">
        <v>0</v>
      </c>
      <c r="H132" s="1">
        <f>[3]Subs_DL_FP!$C$60*-1</f>
        <v>0</v>
      </c>
      <c r="I132" s="1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1">
        <v>0</v>
      </c>
      <c r="E133" s="1">
        <v>0</v>
      </c>
      <c r="F133" s="3">
        <v>0</v>
      </c>
      <c r="G133" s="4">
        <v>0</v>
      </c>
      <c r="H133" s="1">
        <f>[3]Subs_DL_FP!$C$60*-1</f>
        <v>0</v>
      </c>
      <c r="I133" s="1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1">
        <v>0</v>
      </c>
      <c r="E134" s="1">
        <v>0</v>
      </c>
      <c r="F134" s="3">
        <v>0</v>
      </c>
      <c r="G134" s="4">
        <v>0</v>
      </c>
      <c r="H134" s="1">
        <f>[3]Subs_DL_FP!$C$60*-1</f>
        <v>0</v>
      </c>
      <c r="I134" s="1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1">
        <v>0</v>
      </c>
      <c r="E135" s="1">
        <v>0</v>
      </c>
      <c r="F135" s="3">
        <v>0</v>
      </c>
      <c r="G135" s="4">
        <v>0</v>
      </c>
      <c r="H135" s="1">
        <f>[3]Subs_DL_FP!$C$60*-1</f>
        <v>0</v>
      </c>
      <c r="I135" s="1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1">
        <v>0</v>
      </c>
      <c r="E136" s="1">
        <v>0</v>
      </c>
      <c r="F136" s="3">
        <v>0</v>
      </c>
      <c r="G136" s="4">
        <v>0</v>
      </c>
      <c r="H136" s="1">
        <f>[3]Subs_DL_FP!$C$60*-1</f>
        <v>0</v>
      </c>
      <c r="I136" s="1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1">
        <v>0</v>
      </c>
      <c r="E137" s="1">
        <v>0</v>
      </c>
      <c r="F137" s="3">
        <v>0</v>
      </c>
      <c r="G137" s="4">
        <v>0</v>
      </c>
      <c r="H137" s="1">
        <f>[3]Subs_DL_FP!$C$60*-1</f>
        <v>0</v>
      </c>
      <c r="I137" s="1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1">
        <v>0</v>
      </c>
      <c r="E138" s="1">
        <v>0</v>
      </c>
      <c r="F138" s="3">
        <v>0</v>
      </c>
      <c r="G138" s="4">
        <v>0</v>
      </c>
      <c r="H138" s="1">
        <f>[3]Subs_DL_FP!$C$60*-1</f>
        <v>0</v>
      </c>
      <c r="I138" s="1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1">
        <v>0</v>
      </c>
      <c r="E139" s="1">
        <v>0</v>
      </c>
      <c r="F139" s="3">
        <v>0</v>
      </c>
      <c r="G139" s="4">
        <v>0</v>
      </c>
      <c r="H139" s="1">
        <f>[3]Subs_DL_FP!$C$60*-1</f>
        <v>0</v>
      </c>
      <c r="I139" s="1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1">
        <v>0</v>
      </c>
      <c r="E140" s="1">
        <v>0</v>
      </c>
      <c r="F140" s="3">
        <v>0</v>
      </c>
      <c r="G140" s="4">
        <v>0</v>
      </c>
      <c r="H140" s="1">
        <f>[3]Subs_DL_FP!$C$60*-1</f>
        <v>0</v>
      </c>
      <c r="I140" s="1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1">
        <v>0</v>
      </c>
      <c r="E141" s="1">
        <v>0</v>
      </c>
      <c r="F141" s="3">
        <v>0</v>
      </c>
      <c r="G141" s="4">
        <v>0</v>
      </c>
      <c r="H141" s="1">
        <f>[3]Subs_DL_FP!$C$60*-1</f>
        <v>0</v>
      </c>
      <c r="I141" s="1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1">
        <v>0</v>
      </c>
      <c r="E142" s="1">
        <v>0</v>
      </c>
      <c r="F142" s="3">
        <v>0</v>
      </c>
      <c r="G142" s="4">
        <v>0</v>
      </c>
      <c r="H142" s="1">
        <f>[3]Subs_DL_FP!$C$60*-1</f>
        <v>0</v>
      </c>
      <c r="I142" s="1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1">
        <v>0</v>
      </c>
      <c r="E143" s="1">
        <v>0</v>
      </c>
      <c r="F143" s="3">
        <v>0</v>
      </c>
      <c r="G143" s="4">
        <v>0</v>
      </c>
      <c r="H143" s="1">
        <f>[3]Subs_DL_FP!$C$60*-1</f>
        <v>0</v>
      </c>
      <c r="I143" s="1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1">
        <v>0</v>
      </c>
      <c r="E144" s="1">
        <v>0</v>
      </c>
      <c r="F144" s="3">
        <v>0</v>
      </c>
      <c r="G144" s="4">
        <v>0</v>
      </c>
      <c r="H144" s="1">
        <f>[3]Subs_DL_FP!$C$60*-1</f>
        <v>0</v>
      </c>
      <c r="I144" s="1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1">
        <v>0</v>
      </c>
      <c r="E145" s="1">
        <v>0</v>
      </c>
      <c r="F145" s="3">
        <v>0</v>
      </c>
      <c r="G145" s="4">
        <v>0</v>
      </c>
      <c r="H145" s="1">
        <f>[3]Subs_DL_FP!$C$60*-1</f>
        <v>0</v>
      </c>
      <c r="I145" s="1">
        <v>0</v>
      </c>
      <c r="J145" s="1">
        <v>0</v>
      </c>
      <c r="K145" s="1">
        <v>0</v>
      </c>
    </row>
    <row r="146" spans="2:11" x14ac:dyDescent="0.3">
      <c r="B146" s="1">
        <v>144</v>
      </c>
      <c r="C146" s="1">
        <v>0</v>
      </c>
      <c r="D146" s="1">
        <v>0</v>
      </c>
      <c r="E146" s="1">
        <v>0</v>
      </c>
      <c r="F146" s="3">
        <v>0</v>
      </c>
      <c r="G146" s="4">
        <v>0</v>
      </c>
      <c r="H146" s="1">
        <f>[3]Subs_DL_FP!$C$60*-1</f>
        <v>0</v>
      </c>
      <c r="I146" s="1">
        <v>0</v>
      </c>
      <c r="J146" s="1">
        <v>0</v>
      </c>
      <c r="K146" s="1">
        <v>0</v>
      </c>
    </row>
    <row r="147" spans="2:11" x14ac:dyDescent="0.3">
      <c r="B147" s="1">
        <v>145</v>
      </c>
      <c r="C147" s="1">
        <v>0</v>
      </c>
      <c r="D147" s="1">
        <v>0</v>
      </c>
      <c r="E147" s="1">
        <v>0</v>
      </c>
      <c r="F147" s="3">
        <v>0</v>
      </c>
      <c r="G147" s="4">
        <v>0</v>
      </c>
      <c r="H147" s="1">
        <f>[3]Subs_DL_FP!$C$60*-1</f>
        <v>0</v>
      </c>
      <c r="I147" s="1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1">
        <v>0</v>
      </c>
      <c r="E148" s="1">
        <v>0</v>
      </c>
      <c r="F148" s="3">
        <v>0</v>
      </c>
      <c r="G148" s="4">
        <v>0</v>
      </c>
      <c r="H148" s="1">
        <f>[3]Subs_DL_FP!$C$60*-1</f>
        <v>0</v>
      </c>
      <c r="I148" s="1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1">
        <v>0</v>
      </c>
      <c r="E149" s="1">
        <v>0</v>
      </c>
      <c r="F149" s="3">
        <v>0</v>
      </c>
      <c r="G149" s="4">
        <v>0</v>
      </c>
      <c r="H149" s="1">
        <f>[3]Subs_DL_FP!$C$60*-1</f>
        <v>0</v>
      </c>
      <c r="I149" s="1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1">
        <v>0</v>
      </c>
      <c r="E150" s="1">
        <v>0</v>
      </c>
      <c r="F150" s="3">
        <v>0</v>
      </c>
      <c r="G150" s="4">
        <v>0</v>
      </c>
      <c r="H150" s="1">
        <f>[3]Subs_DL_FP!$C$60*-1</f>
        <v>0</v>
      </c>
      <c r="I150" s="1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1">
        <v>0</v>
      </c>
      <c r="E151" s="1">
        <v>0</v>
      </c>
      <c r="F151" s="3">
        <v>0</v>
      </c>
      <c r="G151" s="4">
        <v>0</v>
      </c>
      <c r="H151" s="1">
        <f>[3]Subs_DL_FP!$C$60*-1</f>
        <v>0</v>
      </c>
      <c r="I151" s="1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1">
        <v>0</v>
      </c>
      <c r="E152" s="1">
        <v>0</v>
      </c>
      <c r="F152" s="3">
        <v>0</v>
      </c>
      <c r="G152" s="4">
        <v>0</v>
      </c>
      <c r="H152" s="1">
        <f>[3]Subs_DL_FP!$C$60*-1</f>
        <v>0</v>
      </c>
      <c r="I152" s="1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1">
        <v>0</v>
      </c>
      <c r="E153" s="1">
        <v>0</v>
      </c>
      <c r="F153" s="3">
        <v>0</v>
      </c>
      <c r="G153" s="4">
        <v>0</v>
      </c>
      <c r="H153" s="1">
        <f>[3]Subs_DL_FP!$C$60*-1</f>
        <v>0</v>
      </c>
      <c r="I153" s="1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1">
        <v>0</v>
      </c>
      <c r="E154" s="1">
        <v>0</v>
      </c>
      <c r="F154" s="3">
        <v>0</v>
      </c>
      <c r="G154" s="4">
        <v>0</v>
      </c>
      <c r="H154" s="1">
        <f>[3]Subs_DL_FP!$C$60*-1</f>
        <v>0</v>
      </c>
      <c r="I154" s="1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1">
        <v>0</v>
      </c>
      <c r="E155" s="1">
        <v>0</v>
      </c>
      <c r="F155" s="3">
        <v>0</v>
      </c>
      <c r="G155" s="4">
        <v>0</v>
      </c>
      <c r="H155" s="1">
        <f>[3]Subs_DL_FP!$C$60*-1</f>
        <v>0</v>
      </c>
      <c r="I155" s="1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1">
        <v>0</v>
      </c>
      <c r="E156" s="1">
        <v>0</v>
      </c>
      <c r="F156" s="3">
        <v>0</v>
      </c>
      <c r="G156" s="4">
        <v>0</v>
      </c>
      <c r="H156" s="1">
        <f>[3]Subs_DL_FP!$C$60*-1</f>
        <v>0</v>
      </c>
      <c r="I156" s="1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1">
        <v>0</v>
      </c>
      <c r="E157" s="1">
        <v>0</v>
      </c>
      <c r="F157" s="3">
        <v>0</v>
      </c>
      <c r="G157" s="4">
        <v>0</v>
      </c>
      <c r="H157" s="1">
        <f>[3]Subs_DL_FP!$C$60*-1</f>
        <v>0</v>
      </c>
      <c r="I157" s="1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1">
        <v>0</v>
      </c>
      <c r="E158" s="1">
        <v>0</v>
      </c>
      <c r="F158" s="3">
        <v>0</v>
      </c>
      <c r="G158" s="4">
        <v>0</v>
      </c>
      <c r="H158" s="1">
        <f>[3]Subs_DL_FP!$C$60*-1</f>
        <v>0</v>
      </c>
      <c r="I158" s="1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1">
        <v>0</v>
      </c>
      <c r="E159" s="1">
        <v>0</v>
      </c>
      <c r="F159" s="3">
        <v>0</v>
      </c>
      <c r="G159" s="4">
        <v>0</v>
      </c>
      <c r="H159" s="1">
        <f>[3]Subs_DL_FP!$C$60*-1</f>
        <v>0</v>
      </c>
      <c r="I159" s="1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1">
        <v>0</v>
      </c>
      <c r="E160" s="1">
        <v>0</v>
      </c>
      <c r="F160" s="3">
        <v>0</v>
      </c>
      <c r="G160" s="4">
        <v>0</v>
      </c>
      <c r="H160" s="1">
        <f>[3]Subs_DL_FP!$C$60*-1</f>
        <v>0</v>
      </c>
      <c r="I160" s="1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1">
        <v>0</v>
      </c>
      <c r="E161" s="1">
        <v>0</v>
      </c>
      <c r="F161" s="3">
        <v>0</v>
      </c>
      <c r="G161" s="4">
        <v>0</v>
      </c>
      <c r="H161" s="1">
        <f>[3]Subs_DL_FP!$C$60*-1</f>
        <v>0</v>
      </c>
      <c r="I161" s="1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1">
        <v>0</v>
      </c>
      <c r="E162" s="1">
        <v>0</v>
      </c>
      <c r="F162" s="3">
        <v>0</v>
      </c>
      <c r="G162" s="4">
        <v>0</v>
      </c>
      <c r="H162" s="1">
        <f>[3]Subs_DL_FP!$C$60*-1</f>
        <v>0</v>
      </c>
      <c r="I162" s="1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1">
        <v>0</v>
      </c>
      <c r="E163" s="1">
        <v>0</v>
      </c>
      <c r="F163" s="3">
        <v>0</v>
      </c>
      <c r="G163" s="4">
        <v>0</v>
      </c>
      <c r="H163" s="1">
        <f>[3]Subs_DL_FP!$C$60*-1</f>
        <v>0</v>
      </c>
      <c r="I163" s="1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1">
        <v>0</v>
      </c>
      <c r="E164" s="1">
        <v>0</v>
      </c>
      <c r="F164" s="3">
        <v>0</v>
      </c>
      <c r="G164" s="4">
        <v>0</v>
      </c>
      <c r="H164" s="1">
        <f>[3]Subs_DL_FP!$C$60*-1</f>
        <v>0</v>
      </c>
      <c r="I164" s="1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1">
        <v>0</v>
      </c>
      <c r="E165" s="1">
        <v>0</v>
      </c>
      <c r="F165" s="3">
        <v>0</v>
      </c>
      <c r="G165" s="4">
        <v>0</v>
      </c>
      <c r="H165" s="1">
        <f>[3]Subs_DL_FP!$C$60*-1</f>
        <v>0</v>
      </c>
      <c r="I165" s="1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1">
        <v>0</v>
      </c>
      <c r="E166" s="1">
        <v>0</v>
      </c>
      <c r="F166" s="3">
        <v>0</v>
      </c>
      <c r="G166" s="4">
        <v>0</v>
      </c>
      <c r="H166" s="1">
        <f>[3]Subs_DL_FP!$C$60*-1</f>
        <v>0</v>
      </c>
      <c r="I166" s="1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1">
        <v>0</v>
      </c>
      <c r="E167" s="1">
        <v>0</v>
      </c>
      <c r="F167" s="3">
        <v>0</v>
      </c>
      <c r="G167" s="4">
        <v>0</v>
      </c>
      <c r="H167" s="1">
        <f>[3]Subs_DL_FP!$C$60*-1</f>
        <v>0</v>
      </c>
      <c r="I167" s="1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1">
        <v>0</v>
      </c>
      <c r="E168" s="1">
        <v>0</v>
      </c>
      <c r="F168" s="3">
        <v>0</v>
      </c>
      <c r="G168" s="4">
        <v>0</v>
      </c>
      <c r="H168" s="1">
        <f>[3]Subs_DL_FP!$C$60*-1</f>
        <v>0</v>
      </c>
      <c r="I168" s="1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1">
        <v>0</v>
      </c>
      <c r="E169" s="1">
        <v>0</v>
      </c>
      <c r="F169" s="3">
        <v>0</v>
      </c>
      <c r="G169" s="4">
        <v>0</v>
      </c>
      <c r="H169" s="1">
        <f>[3]Subs_DL_FP!$C$60*-1</f>
        <v>0</v>
      </c>
      <c r="I169" s="1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1">
        <v>0</v>
      </c>
      <c r="E170" s="1">
        <v>0</v>
      </c>
      <c r="F170" s="3">
        <v>0</v>
      </c>
      <c r="G170" s="4">
        <v>0</v>
      </c>
      <c r="H170" s="1">
        <f>[3]Subs_DL_FP!$C$60*-1</f>
        <v>0</v>
      </c>
      <c r="I170" s="1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1">
        <v>0</v>
      </c>
      <c r="E171" s="1">
        <v>0</v>
      </c>
      <c r="F171" s="3">
        <v>0</v>
      </c>
      <c r="G171" s="4">
        <v>0</v>
      </c>
      <c r="H171" s="1">
        <f>[3]Subs_DL_FP!$C$60*-1</f>
        <v>0</v>
      </c>
      <c r="I171" s="1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1">
        <v>0</v>
      </c>
      <c r="E172" s="1">
        <v>0</v>
      </c>
      <c r="F172" s="3">
        <v>0</v>
      </c>
      <c r="G172" s="4">
        <v>0</v>
      </c>
      <c r="H172" s="1">
        <f>[3]Subs_DL_FP!$C$60*-1</f>
        <v>0</v>
      </c>
      <c r="I172" s="1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1">
        <v>0</v>
      </c>
      <c r="E173" s="1">
        <v>0</v>
      </c>
      <c r="F173" s="3">
        <v>0</v>
      </c>
      <c r="G173" s="4">
        <v>0</v>
      </c>
      <c r="H173" s="1">
        <f>[3]Subs_DL_FP!$C$60*-1</f>
        <v>0</v>
      </c>
      <c r="I173" s="1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1">
        <v>0</v>
      </c>
      <c r="E174" s="1">
        <v>0</v>
      </c>
      <c r="F174" s="3">
        <v>0</v>
      </c>
      <c r="G174" s="4">
        <v>0</v>
      </c>
      <c r="H174" s="1">
        <f>[3]Subs_DL_FP!$C$60*-1</f>
        <v>0</v>
      </c>
      <c r="I174" s="1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1">
        <v>0</v>
      </c>
      <c r="E175" s="1">
        <v>0</v>
      </c>
      <c r="F175" s="3">
        <v>0</v>
      </c>
      <c r="G175" s="4">
        <v>0</v>
      </c>
      <c r="H175" s="1">
        <f>[3]Subs_DL_FP!$C$60*-1</f>
        <v>0</v>
      </c>
      <c r="I175" s="1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1">
        <v>0</v>
      </c>
      <c r="E176" s="1">
        <v>0</v>
      </c>
      <c r="F176" s="3">
        <v>0</v>
      </c>
      <c r="G176" s="4">
        <v>0</v>
      </c>
      <c r="H176" s="1">
        <f>[3]Subs_DL_FP!$C$60*-1</f>
        <v>0</v>
      </c>
      <c r="I176" s="1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1">
        <v>0</v>
      </c>
      <c r="E177" s="1">
        <v>0</v>
      </c>
      <c r="F177" s="3">
        <v>0</v>
      </c>
      <c r="G177" s="4">
        <v>0</v>
      </c>
      <c r="H177" s="1">
        <f>[3]Subs_DL_FP!$C$60*-1</f>
        <v>0</v>
      </c>
      <c r="I177" s="1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1">
        <v>0</v>
      </c>
      <c r="E178" s="1">
        <v>0</v>
      </c>
      <c r="F178" s="3">
        <v>0</v>
      </c>
      <c r="G178" s="4">
        <v>0</v>
      </c>
      <c r="H178" s="1">
        <f>[3]Subs_DL_FP!$C$60*-1</f>
        <v>0</v>
      </c>
      <c r="I178" s="1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1">
        <v>0</v>
      </c>
      <c r="E179" s="1">
        <v>0</v>
      </c>
      <c r="F179" s="3">
        <v>0</v>
      </c>
      <c r="G179" s="4">
        <v>0</v>
      </c>
      <c r="H179" s="1">
        <f>[3]Subs_DL_FP!$C$60*-1</f>
        <v>0</v>
      </c>
      <c r="I179" s="1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1">
        <v>0</v>
      </c>
      <c r="E180" s="1">
        <v>0</v>
      </c>
      <c r="F180" s="3">
        <v>0</v>
      </c>
      <c r="G180" s="4">
        <v>0</v>
      </c>
      <c r="H180" s="1">
        <f>[3]Subs_DL_FP!$C$60*-1</f>
        <v>0</v>
      </c>
      <c r="I180" s="1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1">
        <v>0</v>
      </c>
      <c r="E181" s="1">
        <v>0</v>
      </c>
      <c r="F181" s="3">
        <v>0</v>
      </c>
      <c r="G181" s="4">
        <v>0</v>
      </c>
      <c r="H181" s="1">
        <f>[3]Subs_DL_FP!$C$60*-1</f>
        <v>0</v>
      </c>
      <c r="I181" s="1">
        <v>0</v>
      </c>
      <c r="J181" s="1">
        <v>0</v>
      </c>
      <c r="K181" s="1">
        <v>0</v>
      </c>
    </row>
    <row r="182" spans="2:11" x14ac:dyDescent="0.3">
      <c r="B182" s="1">
        <v>180</v>
      </c>
      <c r="C182" s="1">
        <v>0</v>
      </c>
      <c r="D182" s="1">
        <v>0</v>
      </c>
      <c r="E182" s="1">
        <v>0</v>
      </c>
      <c r="F182" s="3">
        <v>0</v>
      </c>
      <c r="G182" s="4">
        <v>0</v>
      </c>
      <c r="H182" s="1">
        <f>[3]Subs_DL_FP!$C$60*-1</f>
        <v>0</v>
      </c>
      <c r="I182" s="1">
        <v>0</v>
      </c>
      <c r="J182" s="1">
        <v>0</v>
      </c>
      <c r="K182" s="1">
        <v>0</v>
      </c>
    </row>
    <row r="183" spans="2:11" x14ac:dyDescent="0.3">
      <c r="B183" s="1">
        <v>181</v>
      </c>
      <c r="C183" s="1">
        <v>0</v>
      </c>
      <c r="D183" s="1">
        <v>0</v>
      </c>
      <c r="E183" s="1">
        <v>0</v>
      </c>
      <c r="F183" s="3">
        <v>0</v>
      </c>
      <c r="G183" s="4">
        <v>0</v>
      </c>
      <c r="H183" s="1">
        <f>[3]Subs_DL_FP!$C$60*-1</f>
        <v>0</v>
      </c>
      <c r="I183" s="1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1">
        <v>0</v>
      </c>
      <c r="E184" s="1">
        <v>0</v>
      </c>
      <c r="F184" s="3">
        <v>0</v>
      </c>
      <c r="G184" s="4">
        <v>0</v>
      </c>
      <c r="H184" s="1">
        <f>[3]Subs_DL_FP!$C$60*-1</f>
        <v>0</v>
      </c>
      <c r="I184" s="1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f>C124</f>
        <v>106273.56369962804</v>
      </c>
      <c r="D185" s="1">
        <f t="shared" ref="D185:K185" si="1">D124</f>
        <v>11027.088321621577</v>
      </c>
      <c r="E185" s="1">
        <f t="shared" si="1"/>
        <v>212547.12739925605</v>
      </c>
      <c r="F185" s="1">
        <f t="shared" si="1"/>
        <v>0</v>
      </c>
      <c r="G185" s="1">
        <f t="shared" si="1"/>
        <v>51100.940676491635</v>
      </c>
      <c r="H185" s="1">
        <f>[3]Subs_DL_FP!$C$60*-1</f>
        <v>0</v>
      </c>
      <c r="I185" s="1">
        <f t="shared" si="1"/>
        <v>-17712.260616604679</v>
      </c>
      <c r="J185" s="1">
        <f t="shared" si="1"/>
        <v>3220.41102120085</v>
      </c>
      <c r="K185" s="1">
        <f t="shared" si="1"/>
        <v>8856.1303083023395</v>
      </c>
    </row>
    <row r="186" spans="2:11" x14ac:dyDescent="0.3">
      <c r="B186" s="1">
        <v>184</v>
      </c>
      <c r="C186" s="1">
        <v>0</v>
      </c>
      <c r="D186" s="1">
        <v>0</v>
      </c>
      <c r="E186" s="1">
        <v>0</v>
      </c>
      <c r="F186" s="3">
        <v>0</v>
      </c>
      <c r="G186" s="4">
        <v>0</v>
      </c>
      <c r="H186" s="1">
        <f>[3]Subs_DL_FP!$C$60*-1</f>
        <v>0</v>
      </c>
      <c r="I186" s="1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1">
        <v>0</v>
      </c>
      <c r="E187" s="1">
        <v>0</v>
      </c>
      <c r="F187" s="3">
        <v>0</v>
      </c>
      <c r="G187" s="4">
        <v>0</v>
      </c>
      <c r="H187" s="1">
        <f>[3]Subs_DL_FP!$C$60*-1</f>
        <v>0</v>
      </c>
      <c r="I187" s="1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1">
        <v>0</v>
      </c>
      <c r="E188" s="1">
        <v>0</v>
      </c>
      <c r="F188" s="3">
        <v>0</v>
      </c>
      <c r="G188" s="4">
        <v>0</v>
      </c>
      <c r="H188" s="1">
        <f>[3]Subs_DL_FP!$C$60*-1</f>
        <v>0</v>
      </c>
      <c r="I188" s="1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1">
        <v>0</v>
      </c>
      <c r="E189" s="1">
        <v>0</v>
      </c>
      <c r="F189" s="3">
        <v>0</v>
      </c>
      <c r="G189" s="4">
        <v>0</v>
      </c>
      <c r="H189" s="1">
        <f>[3]Subs_DL_FP!$C$60*-1</f>
        <v>0</v>
      </c>
      <c r="I189" s="1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1">
        <v>0</v>
      </c>
      <c r="E190" s="1">
        <v>0</v>
      </c>
      <c r="F190" s="3">
        <v>0</v>
      </c>
      <c r="G190" s="4">
        <v>0</v>
      </c>
      <c r="H190" s="1">
        <f>[3]Subs_DL_FP!$C$60*-1</f>
        <v>0</v>
      </c>
      <c r="I190" s="1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1">
        <v>0</v>
      </c>
      <c r="E191" s="1">
        <v>0</v>
      </c>
      <c r="F191" s="3">
        <v>0</v>
      </c>
      <c r="G191" s="4">
        <v>0</v>
      </c>
      <c r="H191" s="1">
        <f>[3]Subs_DL_FP!$C$60*-1</f>
        <v>0</v>
      </c>
      <c r="I191" s="1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1">
        <v>0</v>
      </c>
      <c r="E192" s="1">
        <v>0</v>
      </c>
      <c r="F192" s="3">
        <v>0</v>
      </c>
      <c r="G192" s="4">
        <v>0</v>
      </c>
      <c r="H192" s="1">
        <f>[3]Subs_DL_FP!$C$60*-1</f>
        <v>0</v>
      </c>
      <c r="I192" s="1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1">
        <v>0</v>
      </c>
      <c r="E193" s="1">
        <v>0</v>
      </c>
      <c r="F193" s="3">
        <v>0</v>
      </c>
      <c r="G193" s="4">
        <v>0</v>
      </c>
      <c r="H193" s="1">
        <f>[3]Subs_DL_FP!$C$60*-1</f>
        <v>0</v>
      </c>
      <c r="I193" s="1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1">
        <v>0</v>
      </c>
      <c r="E194" s="1">
        <v>0</v>
      </c>
      <c r="F194" s="3">
        <v>0</v>
      </c>
      <c r="G194" s="4">
        <v>0</v>
      </c>
      <c r="H194" s="1">
        <f>[3]Subs_DL_FP!$C$60*-1</f>
        <v>0</v>
      </c>
      <c r="I194" s="1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1">
        <v>0</v>
      </c>
      <c r="E195" s="1">
        <v>0</v>
      </c>
      <c r="F195" s="3">
        <v>0</v>
      </c>
      <c r="G195" s="4">
        <v>0</v>
      </c>
      <c r="H195" s="1">
        <f>[3]Subs_DL_FP!$C$60*-1</f>
        <v>0</v>
      </c>
      <c r="I195" s="1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1">
        <v>0</v>
      </c>
      <c r="E196" s="1">
        <v>0</v>
      </c>
      <c r="F196" s="3">
        <v>0</v>
      </c>
      <c r="G196" s="4">
        <v>0</v>
      </c>
      <c r="H196" s="1">
        <f>[3]Subs_DL_FP!$C$60*-1</f>
        <v>0</v>
      </c>
      <c r="I196" s="1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1">
        <v>0</v>
      </c>
      <c r="E197" s="1">
        <v>0</v>
      </c>
      <c r="F197" s="3">
        <v>0</v>
      </c>
      <c r="G197" s="4">
        <v>0</v>
      </c>
      <c r="H197" s="1">
        <f>[3]Subs_DL_FP!$C$60*-1</f>
        <v>0</v>
      </c>
      <c r="I197" s="1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1">
        <v>0</v>
      </c>
      <c r="E198" s="1">
        <v>0</v>
      </c>
      <c r="F198" s="3">
        <v>0</v>
      </c>
      <c r="G198" s="4">
        <v>0</v>
      </c>
      <c r="H198" s="1">
        <f>[3]Subs_DL_FP!$C$60*-1</f>
        <v>0</v>
      </c>
      <c r="I198" s="1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1">
        <v>0</v>
      </c>
      <c r="E199" s="1">
        <v>0</v>
      </c>
      <c r="F199" s="3">
        <v>0</v>
      </c>
      <c r="G199" s="4">
        <v>0</v>
      </c>
      <c r="H199" s="1">
        <f>[3]Subs_DL_FP!$C$60*-1</f>
        <v>0</v>
      </c>
      <c r="I199" s="1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1">
        <v>0</v>
      </c>
      <c r="E200" s="1">
        <v>0</v>
      </c>
      <c r="F200" s="3">
        <v>0</v>
      </c>
      <c r="G200" s="4">
        <v>0</v>
      </c>
      <c r="H200" s="1">
        <f>[3]Subs_DL_FP!$C$60*-1</f>
        <v>0</v>
      </c>
      <c r="I200" s="1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1">
        <v>0</v>
      </c>
      <c r="E201" s="1">
        <v>0</v>
      </c>
      <c r="F201" s="3">
        <v>0</v>
      </c>
      <c r="G201" s="4">
        <v>0</v>
      </c>
      <c r="H201" s="1">
        <f>[3]Subs_DL_FP!$C$60*-1</f>
        <v>0</v>
      </c>
      <c r="I201" s="1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1">
        <v>0</v>
      </c>
      <c r="E202" s="1">
        <v>0</v>
      </c>
      <c r="F202" s="3">
        <v>0</v>
      </c>
      <c r="G202" s="4">
        <v>0</v>
      </c>
      <c r="H202" s="1">
        <f>[3]Subs_DL_FP!$C$60*-1</f>
        <v>0</v>
      </c>
      <c r="I202" s="1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DL_FP_S1_Ac_7y</vt:lpstr>
      <vt:lpstr>DL_FP_S1_Ac_18y</vt:lpstr>
      <vt:lpstr>DL_FP_S1_Tgr_40y</vt:lpstr>
      <vt:lpstr>DL_FP_S1_Tgr_60y</vt:lpstr>
      <vt:lpstr>DL_FP_E_Hbr_40y</vt:lpstr>
      <vt:lpstr>DL_FP_S2_Ac_7y</vt:lpstr>
      <vt:lpstr>DL_FP_S2_Ac_18y</vt:lpstr>
      <vt:lpstr>DL_FP_S2_Tgr_40y</vt:lpstr>
      <vt:lpstr>DL_FP_S2_Tgr_60y</vt:lpstr>
      <vt:lpstr>DL_FP_E2_Hbr_40y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2021-06-09T11:57:54Z</dcterms:modified>
</cp:coreProperties>
</file>