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Work\Programming\Practice\"/>
    </mc:Choice>
  </mc:AlternateContent>
  <xr:revisionPtr revIDLastSave="0" documentId="13_ncr:1_{A5C7F689-F6DF-4DDF-96BB-4B551098EC0B}" xr6:coauthVersionLast="47" xr6:coauthVersionMax="47" xr10:uidLastSave="{00000000-0000-0000-0000-000000000000}"/>
  <bookViews>
    <workbookView xWindow="-108" yWindow="-108" windowWidth="23256" windowHeight="12576" tabRatio="796" xr2:uid="{00000000-000D-0000-FFFF-FFFF00000000}"/>
  </bookViews>
  <sheets>
    <sheet name="DL_FP_S1_Ac_7y" sheetId="1" r:id="rId1"/>
    <sheet name="DL_FP_S1_Ac_18y" sheetId="2" r:id="rId2"/>
    <sheet name="DL_FP_S1_Tgr_40y" sheetId="3" r:id="rId3"/>
    <sheet name="DL_FP_S1_Tgr_60y" sheetId="4" r:id="rId4"/>
    <sheet name="DL_FP_E_Hbr_40y" sheetId="5" r:id="rId5"/>
    <sheet name="DL_FP_S2_Ac_7y" sheetId="6" r:id="rId6"/>
    <sheet name="DL_FP_S2_Ac_18y" sheetId="7" r:id="rId7"/>
    <sheet name="DL_FP_S2_Tgr_40y" sheetId="8" r:id="rId8"/>
    <sheet name="DL_FP_S2_Tgr_60y" sheetId="9" r:id="rId9"/>
    <sheet name="DL_FP_E2_Hbr_40y" sheetId="11" r:id="rId10"/>
  </sheets>
  <externalReferences>
    <externalReference r:id="rId11"/>
    <externalReference r:id="rId12"/>
    <externalReference r:id="rId13"/>
    <externalReference r:id="rId14"/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2" i="2"/>
  <c r="C2" i="3"/>
  <c r="C2" i="4"/>
  <c r="C2" i="5"/>
  <c r="K202" i="4"/>
  <c r="J202" i="4"/>
  <c r="K201" i="4"/>
  <c r="J201" i="4"/>
  <c r="K200" i="4"/>
  <c r="J200" i="4"/>
  <c r="K199" i="4"/>
  <c r="J199" i="4"/>
  <c r="K198" i="4"/>
  <c r="J198" i="4"/>
  <c r="K197" i="4"/>
  <c r="J197" i="4"/>
  <c r="K196" i="4"/>
  <c r="J196" i="4"/>
  <c r="K195" i="4"/>
  <c r="J195" i="4"/>
  <c r="K194" i="4"/>
  <c r="J194" i="4"/>
  <c r="K193" i="4"/>
  <c r="J193" i="4"/>
  <c r="K192" i="4"/>
  <c r="J192" i="4"/>
  <c r="K191" i="4"/>
  <c r="J191" i="4"/>
  <c r="K190" i="4"/>
  <c r="J190" i="4"/>
  <c r="K189" i="4"/>
  <c r="J189" i="4"/>
  <c r="K188" i="4"/>
  <c r="J188" i="4"/>
  <c r="K187" i="4"/>
  <c r="J187" i="4"/>
  <c r="K186" i="4"/>
  <c r="J186" i="4"/>
  <c r="K184" i="4"/>
  <c r="J184" i="4"/>
  <c r="K183" i="4"/>
  <c r="J183" i="4"/>
  <c r="K182" i="4"/>
  <c r="J182" i="4"/>
  <c r="K181" i="4"/>
  <c r="J181" i="4"/>
  <c r="K180" i="4"/>
  <c r="J180" i="4"/>
  <c r="K179" i="4"/>
  <c r="J179" i="4"/>
  <c r="K178" i="4"/>
  <c r="J178" i="4"/>
  <c r="K177" i="4"/>
  <c r="J177" i="4"/>
  <c r="K176" i="4"/>
  <c r="J176" i="4"/>
  <c r="K175" i="4"/>
  <c r="J175" i="4"/>
  <c r="K174" i="4"/>
  <c r="J174" i="4"/>
  <c r="K173" i="4"/>
  <c r="J173" i="4"/>
  <c r="K172" i="4"/>
  <c r="J172" i="4"/>
  <c r="K171" i="4"/>
  <c r="J171" i="4"/>
  <c r="K170" i="4"/>
  <c r="J170" i="4"/>
  <c r="K169" i="4"/>
  <c r="J169" i="4"/>
  <c r="K168" i="4"/>
  <c r="J168" i="4"/>
  <c r="K167" i="4"/>
  <c r="J167" i="4"/>
  <c r="K166" i="4"/>
  <c r="J166" i="4"/>
  <c r="K165" i="4"/>
  <c r="J165" i="4"/>
  <c r="K164" i="4"/>
  <c r="J164" i="4"/>
  <c r="K163" i="4"/>
  <c r="J163" i="4"/>
  <c r="K162" i="4"/>
  <c r="J162" i="4"/>
  <c r="K161" i="4"/>
  <c r="J161" i="4"/>
  <c r="K160" i="4"/>
  <c r="J160" i="4"/>
  <c r="K159" i="4"/>
  <c r="J159" i="4"/>
  <c r="K158" i="4"/>
  <c r="J158" i="4"/>
  <c r="K157" i="4"/>
  <c r="J157" i="4"/>
  <c r="K156" i="4"/>
  <c r="J156" i="4"/>
  <c r="K155" i="4"/>
  <c r="J155" i="4"/>
  <c r="K154" i="4"/>
  <c r="J154" i="4"/>
  <c r="K153" i="4"/>
  <c r="J153" i="4"/>
  <c r="K152" i="4"/>
  <c r="J152" i="4"/>
  <c r="K151" i="4"/>
  <c r="J151" i="4"/>
  <c r="K150" i="4"/>
  <c r="J150" i="4"/>
  <c r="K149" i="4"/>
  <c r="J149" i="4"/>
  <c r="K148" i="4"/>
  <c r="J148" i="4"/>
  <c r="K147" i="4"/>
  <c r="J147" i="4"/>
  <c r="K146" i="4"/>
  <c r="J146" i="4"/>
  <c r="K145" i="4"/>
  <c r="J145" i="4"/>
  <c r="K144" i="4"/>
  <c r="J144" i="4"/>
  <c r="K143" i="4"/>
  <c r="J143" i="4"/>
  <c r="K142" i="4"/>
  <c r="J142" i="4"/>
  <c r="K141" i="4"/>
  <c r="J141" i="4"/>
  <c r="K140" i="4"/>
  <c r="J140" i="4"/>
  <c r="K139" i="4"/>
  <c r="J139" i="4"/>
  <c r="K138" i="4"/>
  <c r="J138" i="4"/>
  <c r="K137" i="4"/>
  <c r="J137" i="4"/>
  <c r="K136" i="4"/>
  <c r="J136" i="4"/>
  <c r="K135" i="4"/>
  <c r="J135" i="4"/>
  <c r="K134" i="4"/>
  <c r="J134" i="4"/>
  <c r="K133" i="4"/>
  <c r="J133" i="4"/>
  <c r="K132" i="4"/>
  <c r="J132" i="4"/>
  <c r="K131" i="4"/>
  <c r="J131" i="4"/>
  <c r="K130" i="4"/>
  <c r="J130" i="4"/>
  <c r="K129" i="4"/>
  <c r="J129" i="4"/>
  <c r="K128" i="4"/>
  <c r="J128" i="4"/>
  <c r="K127" i="4"/>
  <c r="J127" i="4"/>
  <c r="K126" i="4"/>
  <c r="J126" i="4"/>
  <c r="K125" i="4"/>
  <c r="J125" i="4"/>
  <c r="J65" i="4"/>
  <c r="K65" i="4"/>
  <c r="J66" i="4"/>
  <c r="K66" i="4"/>
  <c r="J67" i="4"/>
  <c r="K67" i="4"/>
  <c r="J68" i="4"/>
  <c r="K68" i="4"/>
  <c r="J69" i="4"/>
  <c r="K69" i="4"/>
  <c r="J70" i="4"/>
  <c r="K70" i="4"/>
  <c r="J71" i="4"/>
  <c r="K71" i="4"/>
  <c r="J72" i="4"/>
  <c r="K72" i="4"/>
  <c r="J73" i="4"/>
  <c r="K73" i="4"/>
  <c r="J74" i="4"/>
  <c r="K74" i="4"/>
  <c r="J75" i="4"/>
  <c r="K75" i="4"/>
  <c r="J76" i="4"/>
  <c r="K76" i="4"/>
  <c r="J77" i="4"/>
  <c r="K77" i="4"/>
  <c r="J78" i="4"/>
  <c r="K78" i="4"/>
  <c r="J79" i="4"/>
  <c r="K79" i="4"/>
  <c r="J80" i="4"/>
  <c r="K80" i="4"/>
  <c r="J81" i="4"/>
  <c r="K81" i="4"/>
  <c r="J82" i="4"/>
  <c r="K82" i="4"/>
  <c r="J83" i="4"/>
  <c r="K83" i="4"/>
  <c r="J84" i="4"/>
  <c r="K84" i="4"/>
  <c r="J85" i="4"/>
  <c r="K85" i="4"/>
  <c r="J86" i="4"/>
  <c r="K86" i="4"/>
  <c r="J87" i="4"/>
  <c r="K87" i="4"/>
  <c r="J88" i="4"/>
  <c r="K88" i="4"/>
  <c r="J89" i="4"/>
  <c r="K89" i="4"/>
  <c r="J90" i="4"/>
  <c r="K90" i="4"/>
  <c r="J91" i="4"/>
  <c r="K91" i="4"/>
  <c r="J92" i="4"/>
  <c r="K92" i="4"/>
  <c r="J93" i="4"/>
  <c r="K93" i="4"/>
  <c r="J94" i="4"/>
  <c r="K94" i="4"/>
  <c r="J95" i="4"/>
  <c r="K95" i="4"/>
  <c r="J96" i="4"/>
  <c r="K96" i="4"/>
  <c r="J97" i="4"/>
  <c r="K97" i="4"/>
  <c r="J98" i="4"/>
  <c r="K98" i="4"/>
  <c r="J99" i="4"/>
  <c r="K99" i="4"/>
  <c r="J100" i="4"/>
  <c r="K100" i="4"/>
  <c r="J101" i="4"/>
  <c r="K101" i="4"/>
  <c r="J102" i="4"/>
  <c r="K102" i="4"/>
  <c r="J103" i="4"/>
  <c r="K103" i="4"/>
  <c r="J104" i="4"/>
  <c r="K104" i="4"/>
  <c r="J105" i="4"/>
  <c r="K105" i="4"/>
  <c r="J106" i="4"/>
  <c r="K106" i="4"/>
  <c r="J107" i="4"/>
  <c r="K107" i="4"/>
  <c r="J108" i="4"/>
  <c r="K108" i="4"/>
  <c r="J109" i="4"/>
  <c r="K109" i="4"/>
  <c r="J110" i="4"/>
  <c r="K110" i="4"/>
  <c r="J111" i="4"/>
  <c r="K111" i="4"/>
  <c r="J112" i="4"/>
  <c r="K112" i="4"/>
  <c r="J113" i="4"/>
  <c r="K113" i="4"/>
  <c r="J114" i="4"/>
  <c r="K114" i="4"/>
  <c r="J115" i="4"/>
  <c r="K115" i="4"/>
  <c r="J116" i="4"/>
  <c r="K116" i="4"/>
  <c r="J117" i="4"/>
  <c r="K117" i="4"/>
  <c r="J118" i="4"/>
  <c r="K118" i="4"/>
  <c r="J119" i="4"/>
  <c r="K119" i="4"/>
  <c r="J120" i="4"/>
  <c r="K120" i="4"/>
  <c r="J121" i="4"/>
  <c r="K121" i="4"/>
  <c r="J122" i="4"/>
  <c r="K122" i="4"/>
  <c r="J123" i="4"/>
  <c r="K123" i="4"/>
  <c r="K185" i="4"/>
  <c r="J185" i="4"/>
  <c r="K124" i="4"/>
  <c r="J124" i="4"/>
  <c r="K64" i="4"/>
  <c r="J64" i="4"/>
  <c r="K202" i="2"/>
  <c r="J202" i="2"/>
  <c r="K201" i="2"/>
  <c r="J201" i="2"/>
  <c r="K200" i="2"/>
  <c r="J200" i="2"/>
  <c r="K199" i="2"/>
  <c r="J199" i="2"/>
  <c r="K198" i="2"/>
  <c r="J198" i="2"/>
  <c r="K197" i="2"/>
  <c r="J197" i="2"/>
  <c r="K196" i="2"/>
  <c r="J196" i="2"/>
  <c r="K195" i="2"/>
  <c r="J195" i="2"/>
  <c r="K194" i="2"/>
  <c r="J194" i="2"/>
  <c r="K193" i="2"/>
  <c r="J193" i="2"/>
  <c r="K191" i="2"/>
  <c r="J191" i="2"/>
  <c r="K190" i="2"/>
  <c r="J190" i="2"/>
  <c r="K189" i="2"/>
  <c r="J189" i="2"/>
  <c r="K188" i="2"/>
  <c r="J188" i="2"/>
  <c r="K187" i="2"/>
  <c r="J187" i="2"/>
  <c r="K186" i="2"/>
  <c r="J186" i="2"/>
  <c r="K185" i="2"/>
  <c r="J185" i="2"/>
  <c r="K184" i="2"/>
  <c r="J184" i="2"/>
  <c r="K183" i="2"/>
  <c r="J183" i="2"/>
  <c r="K182" i="2"/>
  <c r="J182" i="2"/>
  <c r="K181" i="2"/>
  <c r="J181" i="2"/>
  <c r="K180" i="2"/>
  <c r="J180" i="2"/>
  <c r="K179" i="2"/>
  <c r="J179" i="2"/>
  <c r="K178" i="2"/>
  <c r="J178" i="2"/>
  <c r="K177" i="2"/>
  <c r="J177" i="2"/>
  <c r="K176" i="2"/>
  <c r="J176" i="2"/>
  <c r="K175" i="2"/>
  <c r="J175" i="2"/>
  <c r="K174" i="2"/>
  <c r="J174" i="2"/>
  <c r="K172" i="2"/>
  <c r="J172" i="2"/>
  <c r="K171" i="2"/>
  <c r="J171" i="2"/>
  <c r="K170" i="2"/>
  <c r="J170" i="2"/>
  <c r="K169" i="2"/>
  <c r="J169" i="2"/>
  <c r="K168" i="2"/>
  <c r="J168" i="2"/>
  <c r="K167" i="2"/>
  <c r="J167" i="2"/>
  <c r="K166" i="2"/>
  <c r="J166" i="2"/>
  <c r="K165" i="2"/>
  <c r="J165" i="2"/>
  <c r="K164" i="2"/>
  <c r="J164" i="2"/>
  <c r="K163" i="2"/>
  <c r="J163" i="2"/>
  <c r="K162" i="2"/>
  <c r="J162" i="2"/>
  <c r="K161" i="2"/>
  <c r="J161" i="2"/>
  <c r="K160" i="2"/>
  <c r="J160" i="2"/>
  <c r="K159" i="2"/>
  <c r="J159" i="2"/>
  <c r="K158" i="2"/>
  <c r="J158" i="2"/>
  <c r="K157" i="2"/>
  <c r="J157" i="2"/>
  <c r="K156" i="2"/>
  <c r="J156" i="2"/>
  <c r="K155" i="2"/>
  <c r="J155" i="2"/>
  <c r="K153" i="2"/>
  <c r="J153" i="2"/>
  <c r="K152" i="2"/>
  <c r="J152" i="2"/>
  <c r="K151" i="2"/>
  <c r="J151" i="2"/>
  <c r="K150" i="2"/>
  <c r="J150" i="2"/>
  <c r="K149" i="2"/>
  <c r="J149" i="2"/>
  <c r="K148" i="2"/>
  <c r="J148" i="2"/>
  <c r="K147" i="2"/>
  <c r="J147" i="2"/>
  <c r="K146" i="2"/>
  <c r="J146" i="2"/>
  <c r="K145" i="2"/>
  <c r="J145" i="2"/>
  <c r="K144" i="2"/>
  <c r="J144" i="2"/>
  <c r="K143" i="2"/>
  <c r="J143" i="2"/>
  <c r="K142" i="2"/>
  <c r="J142" i="2"/>
  <c r="K141" i="2"/>
  <c r="J141" i="2"/>
  <c r="K140" i="2"/>
  <c r="J140" i="2"/>
  <c r="K139" i="2"/>
  <c r="J139" i="2"/>
  <c r="K138" i="2"/>
  <c r="J138" i="2"/>
  <c r="K137" i="2"/>
  <c r="J137" i="2"/>
  <c r="K136" i="2"/>
  <c r="J136" i="2"/>
  <c r="K134" i="2"/>
  <c r="J134" i="2"/>
  <c r="K133" i="2"/>
  <c r="J133" i="2"/>
  <c r="K132" i="2"/>
  <c r="J132" i="2"/>
  <c r="K131" i="2"/>
  <c r="J131" i="2"/>
  <c r="K130" i="2"/>
  <c r="J130" i="2"/>
  <c r="K129" i="2"/>
  <c r="J129" i="2"/>
  <c r="K128" i="2"/>
  <c r="J128" i="2"/>
  <c r="K127" i="2"/>
  <c r="J127" i="2"/>
  <c r="K126" i="2"/>
  <c r="J126" i="2"/>
  <c r="K125" i="2"/>
  <c r="J125" i="2"/>
  <c r="K124" i="2"/>
  <c r="J124" i="2"/>
  <c r="K123" i="2"/>
  <c r="J123" i="2"/>
  <c r="K122" i="2"/>
  <c r="J122" i="2"/>
  <c r="K121" i="2"/>
  <c r="J121" i="2"/>
  <c r="K120" i="2"/>
  <c r="J120" i="2"/>
  <c r="K119" i="2"/>
  <c r="J119" i="2"/>
  <c r="K118" i="2"/>
  <c r="J118" i="2"/>
  <c r="K117" i="2"/>
  <c r="J117" i="2"/>
  <c r="K115" i="2"/>
  <c r="J115" i="2"/>
  <c r="K114" i="2"/>
  <c r="J114" i="2"/>
  <c r="K113" i="2"/>
  <c r="J113" i="2"/>
  <c r="K112" i="2"/>
  <c r="J112" i="2"/>
  <c r="K111" i="2"/>
  <c r="J111" i="2"/>
  <c r="K110" i="2"/>
  <c r="J110" i="2"/>
  <c r="K109" i="2"/>
  <c r="J109" i="2"/>
  <c r="K108" i="2"/>
  <c r="J108" i="2"/>
  <c r="K107" i="2"/>
  <c r="J107" i="2"/>
  <c r="K106" i="2"/>
  <c r="J106" i="2"/>
  <c r="K105" i="2"/>
  <c r="J105" i="2"/>
  <c r="K104" i="2"/>
  <c r="J104" i="2"/>
  <c r="K103" i="2"/>
  <c r="J103" i="2"/>
  <c r="K102" i="2"/>
  <c r="J102" i="2"/>
  <c r="K101" i="2"/>
  <c r="J101" i="2"/>
  <c r="K100" i="2"/>
  <c r="J100" i="2"/>
  <c r="K99" i="2"/>
  <c r="J99" i="2"/>
  <c r="K98" i="2"/>
  <c r="J98" i="2"/>
  <c r="K96" i="2"/>
  <c r="J96" i="2"/>
  <c r="K95" i="2"/>
  <c r="J95" i="2"/>
  <c r="K94" i="2"/>
  <c r="J94" i="2"/>
  <c r="K93" i="2"/>
  <c r="J93" i="2"/>
  <c r="K92" i="2"/>
  <c r="J92" i="2"/>
  <c r="K91" i="2"/>
  <c r="J91" i="2"/>
  <c r="K90" i="2"/>
  <c r="J90" i="2"/>
  <c r="K89" i="2"/>
  <c r="J89" i="2"/>
  <c r="K88" i="2"/>
  <c r="J88" i="2"/>
  <c r="K87" i="2"/>
  <c r="J87" i="2"/>
  <c r="K86" i="2"/>
  <c r="J86" i="2"/>
  <c r="K85" i="2"/>
  <c r="J85" i="2"/>
  <c r="K84" i="2"/>
  <c r="J84" i="2"/>
  <c r="K83" i="2"/>
  <c r="J83" i="2"/>
  <c r="K82" i="2"/>
  <c r="J82" i="2"/>
  <c r="K81" i="2"/>
  <c r="J81" i="2"/>
  <c r="K80" i="2"/>
  <c r="J80" i="2"/>
  <c r="K79" i="2"/>
  <c r="J79" i="2"/>
  <c r="K77" i="2"/>
  <c r="J77" i="2"/>
  <c r="K76" i="2"/>
  <c r="J76" i="2"/>
  <c r="K75" i="2"/>
  <c r="J75" i="2"/>
  <c r="K74" i="2"/>
  <c r="J74" i="2"/>
  <c r="K73" i="2"/>
  <c r="J73" i="2"/>
  <c r="K72" i="2"/>
  <c r="J72" i="2"/>
  <c r="K71" i="2"/>
  <c r="J71" i="2"/>
  <c r="K70" i="2"/>
  <c r="J70" i="2"/>
  <c r="K69" i="2"/>
  <c r="J69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K192" i="2"/>
  <c r="J192" i="2"/>
  <c r="K173" i="2"/>
  <c r="J173" i="2"/>
  <c r="K154" i="2"/>
  <c r="J154" i="2"/>
  <c r="K135" i="2"/>
  <c r="J135" i="2"/>
  <c r="K116" i="2"/>
  <c r="J116" i="2"/>
  <c r="K97" i="2"/>
  <c r="J97" i="2"/>
  <c r="K78" i="2"/>
  <c r="J78" i="2"/>
  <c r="K59" i="2"/>
  <c r="J59" i="2"/>
  <c r="K40" i="2"/>
  <c r="J40" i="2"/>
  <c r="K22" i="2"/>
  <c r="J22" i="2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J12" i="1"/>
  <c r="K12" i="1"/>
  <c r="J13" i="1"/>
  <c r="K13" i="1"/>
  <c r="J14" i="1"/>
  <c r="K14" i="1"/>
  <c r="J15" i="1"/>
  <c r="K15" i="1"/>
  <c r="J16" i="1"/>
  <c r="K16" i="1"/>
  <c r="J17" i="1"/>
  <c r="K17" i="1"/>
  <c r="K202" i="1"/>
  <c r="J202" i="1"/>
  <c r="K194" i="1"/>
  <c r="J194" i="1"/>
  <c r="K186" i="1"/>
  <c r="J186" i="1"/>
  <c r="K178" i="1"/>
  <c r="J178" i="1"/>
  <c r="K170" i="1"/>
  <c r="J170" i="1"/>
  <c r="K162" i="1"/>
  <c r="J162" i="1"/>
  <c r="K154" i="1"/>
  <c r="J154" i="1"/>
  <c r="K146" i="1"/>
  <c r="J146" i="1"/>
  <c r="K138" i="1"/>
  <c r="J138" i="1"/>
  <c r="K130" i="1"/>
  <c r="J130" i="1"/>
  <c r="K122" i="1"/>
  <c r="J122" i="1"/>
  <c r="K114" i="1"/>
  <c r="J114" i="1"/>
  <c r="K106" i="1"/>
  <c r="J106" i="1"/>
  <c r="K98" i="1"/>
  <c r="J98" i="1"/>
  <c r="K90" i="1"/>
  <c r="J90" i="1"/>
  <c r="K82" i="1"/>
  <c r="J82" i="1"/>
  <c r="K74" i="1"/>
  <c r="J74" i="1"/>
  <c r="K66" i="1"/>
  <c r="J66" i="1"/>
  <c r="K58" i="1"/>
  <c r="J58" i="1"/>
  <c r="K50" i="1"/>
  <c r="J50" i="1"/>
  <c r="K42" i="1"/>
  <c r="J42" i="1"/>
  <c r="K34" i="1"/>
  <c r="J34" i="1"/>
  <c r="K26" i="1"/>
  <c r="J26" i="1"/>
  <c r="K18" i="1"/>
  <c r="J18" i="1"/>
  <c r="K11" i="1"/>
  <c r="J11" i="1"/>
  <c r="C2" i="11"/>
  <c r="C2" i="9"/>
  <c r="C2" i="8"/>
  <c r="C2" i="7"/>
  <c r="C2" i="6"/>
  <c r="K202" i="9"/>
  <c r="J202" i="9"/>
  <c r="K201" i="9"/>
  <c r="J201" i="9"/>
  <c r="K200" i="9"/>
  <c r="J200" i="9"/>
  <c r="K199" i="9"/>
  <c r="J199" i="9"/>
  <c r="K198" i="9"/>
  <c r="J198" i="9"/>
  <c r="K197" i="9"/>
  <c r="J197" i="9"/>
  <c r="K196" i="9"/>
  <c r="J196" i="9"/>
  <c r="K195" i="9"/>
  <c r="J195" i="9"/>
  <c r="K194" i="9"/>
  <c r="J194" i="9"/>
  <c r="K193" i="9"/>
  <c r="J193" i="9"/>
  <c r="K192" i="9"/>
  <c r="J192" i="9"/>
  <c r="K191" i="9"/>
  <c r="J191" i="9"/>
  <c r="K190" i="9"/>
  <c r="J190" i="9"/>
  <c r="K189" i="9"/>
  <c r="J189" i="9"/>
  <c r="K188" i="9"/>
  <c r="J188" i="9"/>
  <c r="K187" i="9"/>
  <c r="J187" i="9"/>
  <c r="K186" i="9"/>
  <c r="J186" i="9"/>
  <c r="K184" i="9"/>
  <c r="J184" i="9"/>
  <c r="K183" i="9"/>
  <c r="J183" i="9"/>
  <c r="K182" i="9"/>
  <c r="J182" i="9"/>
  <c r="K181" i="9"/>
  <c r="J181" i="9"/>
  <c r="K180" i="9"/>
  <c r="J180" i="9"/>
  <c r="K179" i="9"/>
  <c r="J179" i="9"/>
  <c r="K178" i="9"/>
  <c r="J178" i="9"/>
  <c r="K177" i="9"/>
  <c r="J177" i="9"/>
  <c r="K176" i="9"/>
  <c r="J176" i="9"/>
  <c r="K175" i="9"/>
  <c r="J175" i="9"/>
  <c r="K174" i="9"/>
  <c r="J174" i="9"/>
  <c r="K173" i="9"/>
  <c r="J173" i="9"/>
  <c r="K172" i="9"/>
  <c r="J172" i="9"/>
  <c r="K171" i="9"/>
  <c r="J171" i="9"/>
  <c r="K170" i="9"/>
  <c r="J170" i="9"/>
  <c r="K169" i="9"/>
  <c r="J169" i="9"/>
  <c r="K168" i="9"/>
  <c r="J168" i="9"/>
  <c r="K167" i="9"/>
  <c r="J167" i="9"/>
  <c r="K166" i="9"/>
  <c r="J166" i="9"/>
  <c r="K165" i="9"/>
  <c r="J165" i="9"/>
  <c r="K164" i="9"/>
  <c r="J164" i="9"/>
  <c r="K163" i="9"/>
  <c r="J163" i="9"/>
  <c r="K162" i="9"/>
  <c r="J162" i="9"/>
  <c r="K161" i="9"/>
  <c r="J161" i="9"/>
  <c r="K160" i="9"/>
  <c r="J160" i="9"/>
  <c r="K159" i="9"/>
  <c r="J159" i="9"/>
  <c r="K158" i="9"/>
  <c r="J158" i="9"/>
  <c r="K157" i="9"/>
  <c r="J157" i="9"/>
  <c r="K156" i="9"/>
  <c r="J156" i="9"/>
  <c r="K155" i="9"/>
  <c r="J155" i="9"/>
  <c r="K154" i="9"/>
  <c r="J154" i="9"/>
  <c r="K153" i="9"/>
  <c r="J153" i="9"/>
  <c r="K152" i="9"/>
  <c r="J152" i="9"/>
  <c r="K151" i="9"/>
  <c r="J151" i="9"/>
  <c r="K150" i="9"/>
  <c r="J150" i="9"/>
  <c r="K149" i="9"/>
  <c r="J149" i="9"/>
  <c r="K148" i="9"/>
  <c r="J148" i="9"/>
  <c r="K147" i="9"/>
  <c r="J147" i="9"/>
  <c r="K146" i="9"/>
  <c r="J146" i="9"/>
  <c r="K145" i="9"/>
  <c r="J145" i="9"/>
  <c r="K144" i="9"/>
  <c r="J144" i="9"/>
  <c r="K143" i="9"/>
  <c r="J143" i="9"/>
  <c r="K142" i="9"/>
  <c r="J142" i="9"/>
  <c r="K141" i="9"/>
  <c r="J141" i="9"/>
  <c r="K140" i="9"/>
  <c r="J140" i="9"/>
  <c r="K139" i="9"/>
  <c r="J139" i="9"/>
  <c r="K138" i="9"/>
  <c r="J138" i="9"/>
  <c r="K137" i="9"/>
  <c r="J137" i="9"/>
  <c r="K136" i="9"/>
  <c r="J136" i="9"/>
  <c r="K135" i="9"/>
  <c r="J135" i="9"/>
  <c r="K134" i="9"/>
  <c r="J134" i="9"/>
  <c r="K133" i="9"/>
  <c r="J133" i="9"/>
  <c r="K132" i="9"/>
  <c r="J132" i="9"/>
  <c r="K131" i="9"/>
  <c r="J131" i="9"/>
  <c r="K130" i="9"/>
  <c r="J130" i="9"/>
  <c r="K129" i="9"/>
  <c r="J129" i="9"/>
  <c r="K128" i="9"/>
  <c r="J128" i="9"/>
  <c r="K127" i="9"/>
  <c r="J127" i="9"/>
  <c r="K126" i="9"/>
  <c r="J126" i="9"/>
  <c r="K125" i="9"/>
  <c r="J125" i="9"/>
  <c r="J65" i="9"/>
  <c r="K65" i="9"/>
  <c r="J66" i="9"/>
  <c r="K66" i="9"/>
  <c r="J67" i="9"/>
  <c r="K67" i="9"/>
  <c r="J68" i="9"/>
  <c r="K68" i="9"/>
  <c r="J69" i="9"/>
  <c r="K69" i="9"/>
  <c r="J70" i="9"/>
  <c r="K70" i="9"/>
  <c r="J71" i="9"/>
  <c r="K71" i="9"/>
  <c r="J72" i="9"/>
  <c r="K72" i="9"/>
  <c r="J73" i="9"/>
  <c r="K73" i="9"/>
  <c r="J74" i="9"/>
  <c r="K74" i="9"/>
  <c r="J75" i="9"/>
  <c r="K75" i="9"/>
  <c r="J76" i="9"/>
  <c r="K76" i="9"/>
  <c r="J77" i="9"/>
  <c r="K77" i="9"/>
  <c r="J78" i="9"/>
  <c r="K78" i="9"/>
  <c r="J79" i="9"/>
  <c r="K79" i="9"/>
  <c r="J80" i="9"/>
  <c r="K80" i="9"/>
  <c r="J81" i="9"/>
  <c r="K81" i="9"/>
  <c r="J82" i="9"/>
  <c r="K82" i="9"/>
  <c r="J83" i="9"/>
  <c r="K83" i="9"/>
  <c r="J84" i="9"/>
  <c r="K84" i="9"/>
  <c r="J85" i="9"/>
  <c r="K85" i="9"/>
  <c r="J86" i="9"/>
  <c r="K86" i="9"/>
  <c r="J87" i="9"/>
  <c r="K87" i="9"/>
  <c r="J88" i="9"/>
  <c r="K88" i="9"/>
  <c r="J89" i="9"/>
  <c r="K89" i="9"/>
  <c r="J90" i="9"/>
  <c r="K90" i="9"/>
  <c r="J91" i="9"/>
  <c r="K91" i="9"/>
  <c r="J92" i="9"/>
  <c r="K92" i="9"/>
  <c r="J93" i="9"/>
  <c r="K93" i="9"/>
  <c r="J94" i="9"/>
  <c r="K94" i="9"/>
  <c r="J95" i="9"/>
  <c r="K95" i="9"/>
  <c r="J96" i="9"/>
  <c r="K96" i="9"/>
  <c r="J97" i="9"/>
  <c r="K97" i="9"/>
  <c r="J98" i="9"/>
  <c r="K98" i="9"/>
  <c r="J99" i="9"/>
  <c r="K99" i="9"/>
  <c r="J100" i="9"/>
  <c r="K100" i="9"/>
  <c r="J101" i="9"/>
  <c r="K101" i="9"/>
  <c r="J102" i="9"/>
  <c r="K102" i="9"/>
  <c r="J103" i="9"/>
  <c r="K103" i="9"/>
  <c r="J104" i="9"/>
  <c r="K104" i="9"/>
  <c r="J105" i="9"/>
  <c r="K105" i="9"/>
  <c r="J106" i="9"/>
  <c r="K106" i="9"/>
  <c r="J107" i="9"/>
  <c r="K107" i="9"/>
  <c r="J108" i="9"/>
  <c r="K108" i="9"/>
  <c r="J109" i="9"/>
  <c r="K109" i="9"/>
  <c r="J110" i="9"/>
  <c r="K110" i="9"/>
  <c r="J111" i="9"/>
  <c r="K111" i="9"/>
  <c r="J112" i="9"/>
  <c r="K112" i="9"/>
  <c r="J113" i="9"/>
  <c r="K113" i="9"/>
  <c r="J114" i="9"/>
  <c r="K114" i="9"/>
  <c r="J115" i="9"/>
  <c r="K115" i="9"/>
  <c r="J116" i="9"/>
  <c r="K116" i="9"/>
  <c r="J117" i="9"/>
  <c r="K117" i="9"/>
  <c r="J118" i="9"/>
  <c r="K118" i="9"/>
  <c r="J119" i="9"/>
  <c r="K119" i="9"/>
  <c r="J120" i="9"/>
  <c r="K120" i="9"/>
  <c r="J121" i="9"/>
  <c r="K121" i="9"/>
  <c r="J122" i="9"/>
  <c r="K122" i="9"/>
  <c r="J123" i="9"/>
  <c r="K123" i="9"/>
  <c r="K64" i="9"/>
  <c r="J64" i="9"/>
  <c r="K185" i="9"/>
  <c r="J185" i="9"/>
  <c r="K124" i="9"/>
  <c r="J124" i="9"/>
  <c r="K202" i="7"/>
  <c r="J202" i="7"/>
  <c r="K201" i="7"/>
  <c r="J201" i="7"/>
  <c r="K200" i="7"/>
  <c r="J200" i="7"/>
  <c r="K199" i="7"/>
  <c r="J199" i="7"/>
  <c r="K198" i="7"/>
  <c r="J198" i="7"/>
  <c r="K197" i="7"/>
  <c r="J197" i="7"/>
  <c r="K196" i="7"/>
  <c r="J196" i="7"/>
  <c r="K195" i="7"/>
  <c r="J195" i="7"/>
  <c r="K194" i="7"/>
  <c r="J194" i="7"/>
  <c r="K193" i="7"/>
  <c r="J193" i="7"/>
  <c r="K191" i="7"/>
  <c r="J191" i="7"/>
  <c r="K190" i="7"/>
  <c r="J190" i="7"/>
  <c r="K189" i="7"/>
  <c r="J189" i="7"/>
  <c r="K188" i="7"/>
  <c r="J188" i="7"/>
  <c r="K187" i="7"/>
  <c r="J187" i="7"/>
  <c r="K186" i="7"/>
  <c r="J186" i="7"/>
  <c r="K185" i="7"/>
  <c r="J185" i="7"/>
  <c r="K184" i="7"/>
  <c r="J184" i="7"/>
  <c r="K183" i="7"/>
  <c r="J183" i="7"/>
  <c r="K182" i="7"/>
  <c r="J182" i="7"/>
  <c r="K181" i="7"/>
  <c r="J181" i="7"/>
  <c r="K180" i="7"/>
  <c r="J180" i="7"/>
  <c r="K179" i="7"/>
  <c r="J179" i="7"/>
  <c r="K178" i="7"/>
  <c r="J178" i="7"/>
  <c r="K177" i="7"/>
  <c r="J177" i="7"/>
  <c r="K176" i="7"/>
  <c r="J176" i="7"/>
  <c r="K175" i="7"/>
  <c r="J175" i="7"/>
  <c r="K174" i="7"/>
  <c r="J174" i="7"/>
  <c r="K172" i="7"/>
  <c r="J172" i="7"/>
  <c r="K171" i="7"/>
  <c r="J171" i="7"/>
  <c r="K170" i="7"/>
  <c r="J170" i="7"/>
  <c r="K169" i="7"/>
  <c r="J169" i="7"/>
  <c r="K168" i="7"/>
  <c r="J168" i="7"/>
  <c r="K167" i="7"/>
  <c r="J167" i="7"/>
  <c r="K166" i="7"/>
  <c r="J166" i="7"/>
  <c r="K165" i="7"/>
  <c r="J165" i="7"/>
  <c r="K164" i="7"/>
  <c r="J164" i="7"/>
  <c r="K163" i="7"/>
  <c r="J163" i="7"/>
  <c r="K162" i="7"/>
  <c r="J162" i="7"/>
  <c r="K161" i="7"/>
  <c r="J161" i="7"/>
  <c r="K160" i="7"/>
  <c r="J160" i="7"/>
  <c r="K159" i="7"/>
  <c r="J159" i="7"/>
  <c r="K158" i="7"/>
  <c r="J158" i="7"/>
  <c r="K157" i="7"/>
  <c r="J157" i="7"/>
  <c r="K156" i="7"/>
  <c r="J156" i="7"/>
  <c r="K155" i="7"/>
  <c r="J155" i="7"/>
  <c r="K153" i="7"/>
  <c r="J153" i="7"/>
  <c r="K152" i="7"/>
  <c r="J152" i="7"/>
  <c r="K151" i="7"/>
  <c r="J151" i="7"/>
  <c r="K150" i="7"/>
  <c r="J150" i="7"/>
  <c r="K149" i="7"/>
  <c r="J149" i="7"/>
  <c r="K148" i="7"/>
  <c r="J148" i="7"/>
  <c r="K147" i="7"/>
  <c r="J147" i="7"/>
  <c r="K146" i="7"/>
  <c r="J146" i="7"/>
  <c r="K145" i="7"/>
  <c r="J145" i="7"/>
  <c r="K144" i="7"/>
  <c r="J144" i="7"/>
  <c r="K143" i="7"/>
  <c r="J143" i="7"/>
  <c r="K142" i="7"/>
  <c r="J142" i="7"/>
  <c r="K141" i="7"/>
  <c r="J141" i="7"/>
  <c r="K140" i="7"/>
  <c r="J140" i="7"/>
  <c r="K139" i="7"/>
  <c r="J139" i="7"/>
  <c r="K138" i="7"/>
  <c r="J138" i="7"/>
  <c r="K137" i="7"/>
  <c r="J137" i="7"/>
  <c r="K136" i="7"/>
  <c r="J136" i="7"/>
  <c r="K134" i="7"/>
  <c r="J134" i="7"/>
  <c r="K133" i="7"/>
  <c r="J133" i="7"/>
  <c r="K132" i="7"/>
  <c r="J132" i="7"/>
  <c r="K131" i="7"/>
  <c r="J131" i="7"/>
  <c r="K130" i="7"/>
  <c r="J130" i="7"/>
  <c r="K129" i="7"/>
  <c r="J129" i="7"/>
  <c r="K128" i="7"/>
  <c r="J128" i="7"/>
  <c r="K127" i="7"/>
  <c r="J127" i="7"/>
  <c r="K126" i="7"/>
  <c r="J126" i="7"/>
  <c r="K125" i="7"/>
  <c r="J125" i="7"/>
  <c r="K124" i="7"/>
  <c r="J124" i="7"/>
  <c r="K123" i="7"/>
  <c r="J123" i="7"/>
  <c r="K122" i="7"/>
  <c r="J122" i="7"/>
  <c r="K121" i="7"/>
  <c r="J121" i="7"/>
  <c r="K120" i="7"/>
  <c r="J120" i="7"/>
  <c r="K119" i="7"/>
  <c r="J119" i="7"/>
  <c r="K118" i="7"/>
  <c r="J118" i="7"/>
  <c r="K117" i="7"/>
  <c r="J117" i="7"/>
  <c r="K115" i="7"/>
  <c r="J115" i="7"/>
  <c r="K114" i="7"/>
  <c r="J114" i="7"/>
  <c r="K113" i="7"/>
  <c r="J113" i="7"/>
  <c r="K112" i="7"/>
  <c r="J112" i="7"/>
  <c r="K111" i="7"/>
  <c r="J111" i="7"/>
  <c r="K110" i="7"/>
  <c r="J110" i="7"/>
  <c r="K109" i="7"/>
  <c r="J109" i="7"/>
  <c r="K108" i="7"/>
  <c r="J108" i="7"/>
  <c r="K107" i="7"/>
  <c r="J107" i="7"/>
  <c r="K106" i="7"/>
  <c r="J106" i="7"/>
  <c r="K105" i="7"/>
  <c r="J105" i="7"/>
  <c r="K104" i="7"/>
  <c r="J104" i="7"/>
  <c r="K103" i="7"/>
  <c r="J103" i="7"/>
  <c r="K102" i="7"/>
  <c r="J102" i="7"/>
  <c r="K101" i="7"/>
  <c r="J101" i="7"/>
  <c r="K100" i="7"/>
  <c r="J100" i="7"/>
  <c r="K99" i="7"/>
  <c r="J99" i="7"/>
  <c r="K98" i="7"/>
  <c r="J98" i="7"/>
  <c r="K96" i="7"/>
  <c r="J96" i="7"/>
  <c r="K95" i="7"/>
  <c r="J95" i="7"/>
  <c r="K94" i="7"/>
  <c r="J94" i="7"/>
  <c r="K93" i="7"/>
  <c r="J93" i="7"/>
  <c r="K92" i="7"/>
  <c r="J92" i="7"/>
  <c r="K91" i="7"/>
  <c r="J91" i="7"/>
  <c r="K90" i="7"/>
  <c r="J90" i="7"/>
  <c r="K89" i="7"/>
  <c r="J89" i="7"/>
  <c r="K88" i="7"/>
  <c r="J88" i="7"/>
  <c r="K87" i="7"/>
  <c r="J87" i="7"/>
  <c r="K86" i="7"/>
  <c r="J86" i="7"/>
  <c r="K85" i="7"/>
  <c r="J85" i="7"/>
  <c r="K84" i="7"/>
  <c r="J84" i="7"/>
  <c r="K83" i="7"/>
  <c r="J83" i="7"/>
  <c r="K82" i="7"/>
  <c r="J82" i="7"/>
  <c r="K81" i="7"/>
  <c r="J81" i="7"/>
  <c r="K80" i="7"/>
  <c r="J80" i="7"/>
  <c r="K79" i="7"/>
  <c r="J79" i="7"/>
  <c r="K77" i="7"/>
  <c r="J77" i="7"/>
  <c r="K76" i="7"/>
  <c r="J76" i="7"/>
  <c r="K75" i="7"/>
  <c r="J75" i="7"/>
  <c r="K74" i="7"/>
  <c r="J74" i="7"/>
  <c r="K73" i="7"/>
  <c r="J73" i="7"/>
  <c r="K72" i="7"/>
  <c r="J72" i="7"/>
  <c r="K71" i="7"/>
  <c r="J71" i="7"/>
  <c r="K70" i="7"/>
  <c r="J70" i="7"/>
  <c r="K69" i="7"/>
  <c r="J69" i="7"/>
  <c r="K68" i="7"/>
  <c r="J68" i="7"/>
  <c r="K67" i="7"/>
  <c r="J67" i="7"/>
  <c r="K66" i="7"/>
  <c r="J66" i="7"/>
  <c r="K65" i="7"/>
  <c r="J65" i="7"/>
  <c r="K64" i="7"/>
  <c r="J64" i="7"/>
  <c r="K63" i="7"/>
  <c r="J63" i="7"/>
  <c r="K62" i="7"/>
  <c r="J62" i="7"/>
  <c r="K61" i="7"/>
  <c r="J61" i="7"/>
  <c r="K60" i="7"/>
  <c r="J60" i="7"/>
  <c r="K58" i="7"/>
  <c r="J58" i="7"/>
  <c r="K57" i="7"/>
  <c r="J57" i="7"/>
  <c r="K56" i="7"/>
  <c r="J56" i="7"/>
  <c r="K55" i="7"/>
  <c r="J55" i="7"/>
  <c r="K54" i="7"/>
  <c r="J54" i="7"/>
  <c r="K53" i="7"/>
  <c r="J53" i="7"/>
  <c r="K52" i="7"/>
  <c r="J52" i="7"/>
  <c r="K51" i="7"/>
  <c r="J51" i="7"/>
  <c r="K50" i="7"/>
  <c r="J50" i="7"/>
  <c r="K49" i="7"/>
  <c r="J49" i="7"/>
  <c r="K48" i="7"/>
  <c r="J48" i="7"/>
  <c r="K47" i="7"/>
  <c r="J47" i="7"/>
  <c r="K46" i="7"/>
  <c r="J46" i="7"/>
  <c r="K45" i="7"/>
  <c r="J45" i="7"/>
  <c r="K44" i="7"/>
  <c r="J44" i="7"/>
  <c r="K43" i="7"/>
  <c r="J43" i="7"/>
  <c r="K42" i="7"/>
  <c r="J42" i="7"/>
  <c r="K41" i="7"/>
  <c r="J41" i="7"/>
  <c r="K192" i="7"/>
  <c r="J192" i="7"/>
  <c r="K173" i="7"/>
  <c r="J173" i="7"/>
  <c r="K154" i="7"/>
  <c r="J154" i="7"/>
  <c r="K135" i="7"/>
  <c r="J135" i="7"/>
  <c r="K116" i="7"/>
  <c r="J116" i="7"/>
  <c r="K97" i="7"/>
  <c r="J97" i="7"/>
  <c r="K78" i="7"/>
  <c r="J78" i="7"/>
  <c r="K59" i="7"/>
  <c r="J59" i="7"/>
  <c r="K40" i="7"/>
  <c r="J40" i="7"/>
  <c r="J23" i="7"/>
  <c r="K23" i="7"/>
  <c r="J24" i="7"/>
  <c r="K24" i="7"/>
  <c r="J25" i="7"/>
  <c r="K25" i="7"/>
  <c r="J26" i="7"/>
  <c r="K26" i="7"/>
  <c r="J27" i="7"/>
  <c r="K27" i="7"/>
  <c r="J28" i="7"/>
  <c r="K28" i="7"/>
  <c r="J29" i="7"/>
  <c r="K29" i="7"/>
  <c r="J30" i="7"/>
  <c r="K30" i="7"/>
  <c r="J31" i="7"/>
  <c r="K31" i="7"/>
  <c r="J32" i="7"/>
  <c r="K32" i="7"/>
  <c r="J33" i="7"/>
  <c r="K33" i="7"/>
  <c r="J34" i="7"/>
  <c r="K34" i="7"/>
  <c r="J35" i="7"/>
  <c r="K35" i="7"/>
  <c r="J36" i="7"/>
  <c r="K36" i="7"/>
  <c r="J37" i="7"/>
  <c r="K37" i="7"/>
  <c r="J38" i="7"/>
  <c r="K38" i="7"/>
  <c r="J39" i="7"/>
  <c r="K39" i="7"/>
  <c r="K22" i="7"/>
  <c r="J22" i="7"/>
  <c r="K201" i="6"/>
  <c r="J201" i="6"/>
  <c r="K200" i="6"/>
  <c r="J200" i="6"/>
  <c r="K199" i="6"/>
  <c r="J199" i="6"/>
  <c r="K198" i="6"/>
  <c r="J198" i="6"/>
  <c r="K197" i="6"/>
  <c r="J197" i="6"/>
  <c r="K196" i="6"/>
  <c r="J196" i="6"/>
  <c r="K195" i="6"/>
  <c r="J195" i="6"/>
  <c r="K193" i="6"/>
  <c r="J193" i="6"/>
  <c r="K192" i="6"/>
  <c r="J192" i="6"/>
  <c r="K191" i="6"/>
  <c r="J191" i="6"/>
  <c r="K190" i="6"/>
  <c r="J190" i="6"/>
  <c r="K189" i="6"/>
  <c r="J189" i="6"/>
  <c r="K188" i="6"/>
  <c r="J188" i="6"/>
  <c r="K187" i="6"/>
  <c r="J187" i="6"/>
  <c r="K185" i="6"/>
  <c r="J185" i="6"/>
  <c r="K184" i="6"/>
  <c r="J184" i="6"/>
  <c r="K183" i="6"/>
  <c r="J183" i="6"/>
  <c r="K182" i="6"/>
  <c r="J182" i="6"/>
  <c r="K181" i="6"/>
  <c r="J181" i="6"/>
  <c r="K180" i="6"/>
  <c r="J180" i="6"/>
  <c r="K179" i="6"/>
  <c r="J179" i="6"/>
  <c r="K177" i="6"/>
  <c r="J177" i="6"/>
  <c r="K176" i="6"/>
  <c r="J176" i="6"/>
  <c r="K175" i="6"/>
  <c r="J175" i="6"/>
  <c r="K174" i="6"/>
  <c r="J174" i="6"/>
  <c r="K173" i="6"/>
  <c r="J173" i="6"/>
  <c r="K172" i="6"/>
  <c r="J172" i="6"/>
  <c r="K171" i="6"/>
  <c r="J171" i="6"/>
  <c r="K169" i="6"/>
  <c r="J169" i="6"/>
  <c r="K168" i="6"/>
  <c r="J168" i="6"/>
  <c r="K167" i="6"/>
  <c r="J167" i="6"/>
  <c r="K166" i="6"/>
  <c r="J166" i="6"/>
  <c r="K165" i="6"/>
  <c r="J165" i="6"/>
  <c r="K164" i="6"/>
  <c r="J164" i="6"/>
  <c r="K163" i="6"/>
  <c r="J163" i="6"/>
  <c r="K161" i="6"/>
  <c r="J161" i="6"/>
  <c r="K160" i="6"/>
  <c r="J160" i="6"/>
  <c r="K159" i="6"/>
  <c r="J159" i="6"/>
  <c r="K158" i="6"/>
  <c r="J158" i="6"/>
  <c r="K157" i="6"/>
  <c r="J157" i="6"/>
  <c r="K156" i="6"/>
  <c r="J156" i="6"/>
  <c r="K155" i="6"/>
  <c r="J155" i="6"/>
  <c r="K153" i="6"/>
  <c r="J153" i="6"/>
  <c r="K152" i="6"/>
  <c r="J152" i="6"/>
  <c r="K151" i="6"/>
  <c r="J151" i="6"/>
  <c r="K150" i="6"/>
  <c r="J150" i="6"/>
  <c r="K149" i="6"/>
  <c r="J149" i="6"/>
  <c r="K148" i="6"/>
  <c r="J148" i="6"/>
  <c r="K147" i="6"/>
  <c r="J147" i="6"/>
  <c r="K145" i="6"/>
  <c r="J145" i="6"/>
  <c r="K144" i="6"/>
  <c r="J144" i="6"/>
  <c r="K143" i="6"/>
  <c r="J143" i="6"/>
  <c r="K142" i="6"/>
  <c r="J142" i="6"/>
  <c r="K141" i="6"/>
  <c r="J141" i="6"/>
  <c r="K140" i="6"/>
  <c r="J140" i="6"/>
  <c r="K139" i="6"/>
  <c r="J139" i="6"/>
  <c r="K137" i="6"/>
  <c r="J137" i="6"/>
  <c r="K136" i="6"/>
  <c r="J136" i="6"/>
  <c r="K135" i="6"/>
  <c r="J135" i="6"/>
  <c r="K134" i="6"/>
  <c r="J134" i="6"/>
  <c r="K133" i="6"/>
  <c r="J133" i="6"/>
  <c r="K132" i="6"/>
  <c r="J132" i="6"/>
  <c r="K131" i="6"/>
  <c r="J131" i="6"/>
  <c r="K129" i="6"/>
  <c r="J129" i="6"/>
  <c r="K128" i="6"/>
  <c r="J128" i="6"/>
  <c r="K127" i="6"/>
  <c r="J127" i="6"/>
  <c r="K126" i="6"/>
  <c r="J126" i="6"/>
  <c r="K125" i="6"/>
  <c r="J125" i="6"/>
  <c r="K124" i="6"/>
  <c r="J124" i="6"/>
  <c r="K123" i="6"/>
  <c r="J123" i="6"/>
  <c r="K121" i="6"/>
  <c r="J121" i="6"/>
  <c r="K120" i="6"/>
  <c r="J120" i="6"/>
  <c r="K119" i="6"/>
  <c r="J119" i="6"/>
  <c r="K118" i="6"/>
  <c r="J118" i="6"/>
  <c r="K117" i="6"/>
  <c r="J117" i="6"/>
  <c r="K116" i="6"/>
  <c r="J116" i="6"/>
  <c r="K115" i="6"/>
  <c r="J115" i="6"/>
  <c r="K113" i="6"/>
  <c r="J113" i="6"/>
  <c r="K112" i="6"/>
  <c r="J112" i="6"/>
  <c r="K111" i="6"/>
  <c r="J111" i="6"/>
  <c r="K110" i="6"/>
  <c r="J110" i="6"/>
  <c r="K109" i="6"/>
  <c r="J109" i="6"/>
  <c r="K108" i="6"/>
  <c r="J108" i="6"/>
  <c r="K107" i="6"/>
  <c r="J107" i="6"/>
  <c r="K105" i="6"/>
  <c r="J105" i="6"/>
  <c r="K104" i="6"/>
  <c r="J104" i="6"/>
  <c r="K103" i="6"/>
  <c r="J103" i="6"/>
  <c r="K102" i="6"/>
  <c r="J102" i="6"/>
  <c r="K101" i="6"/>
  <c r="J101" i="6"/>
  <c r="K100" i="6"/>
  <c r="J100" i="6"/>
  <c r="K99" i="6"/>
  <c r="J99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7" i="6"/>
  <c r="J57" i="6"/>
  <c r="K56" i="6"/>
  <c r="J56" i="6"/>
  <c r="K55" i="6"/>
  <c r="J55" i="6"/>
  <c r="K54" i="6"/>
  <c r="J54" i="6"/>
  <c r="K53" i="6"/>
  <c r="J53" i="6"/>
  <c r="K52" i="6"/>
  <c r="J52" i="6"/>
  <c r="K51" i="6"/>
  <c r="J51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202" i="6"/>
  <c r="J202" i="6"/>
  <c r="K194" i="6"/>
  <c r="J194" i="6"/>
  <c r="K186" i="6"/>
  <c r="J186" i="6"/>
  <c r="K170" i="6"/>
  <c r="J170" i="6"/>
  <c r="K178" i="6"/>
  <c r="J178" i="6"/>
  <c r="K162" i="6"/>
  <c r="J162" i="6"/>
  <c r="K154" i="6"/>
  <c r="J154" i="6"/>
  <c r="K146" i="6"/>
  <c r="J146" i="6"/>
  <c r="K138" i="6"/>
  <c r="J138" i="6"/>
  <c r="K130" i="6"/>
  <c r="J130" i="6"/>
  <c r="K122" i="6"/>
  <c r="J122" i="6"/>
  <c r="K114" i="6"/>
  <c r="J114" i="6"/>
  <c r="K106" i="6"/>
  <c r="J106" i="6"/>
  <c r="K98" i="6"/>
  <c r="J98" i="6"/>
  <c r="K90" i="6"/>
  <c r="J90" i="6"/>
  <c r="K82" i="6"/>
  <c r="J82" i="6"/>
  <c r="K74" i="6"/>
  <c r="J74" i="6"/>
  <c r="K66" i="6"/>
  <c r="J66" i="6"/>
  <c r="K58" i="6"/>
  <c r="J58" i="6"/>
  <c r="K50" i="6"/>
  <c r="J50" i="6"/>
  <c r="K42" i="6"/>
  <c r="J42" i="6"/>
  <c r="K34" i="6"/>
  <c r="J34" i="6"/>
  <c r="K26" i="6"/>
  <c r="J26" i="6"/>
  <c r="K18" i="6"/>
  <c r="J18" i="6"/>
  <c r="J12" i="6"/>
  <c r="K12" i="6"/>
  <c r="J13" i="6"/>
  <c r="K13" i="6"/>
  <c r="J14" i="6"/>
  <c r="K14" i="6"/>
  <c r="J15" i="6"/>
  <c r="K15" i="6"/>
  <c r="J16" i="6"/>
  <c r="K16" i="6"/>
  <c r="J17" i="6"/>
  <c r="K17" i="6"/>
  <c r="K11" i="6"/>
  <c r="J11" i="6"/>
  <c r="I202" i="6"/>
  <c r="I194" i="6"/>
  <c r="I186" i="6"/>
  <c r="I178" i="6"/>
  <c r="I170" i="6"/>
  <c r="I162" i="6"/>
  <c r="I154" i="6"/>
  <c r="I146" i="6"/>
  <c r="I138" i="6"/>
  <c r="I130" i="6"/>
  <c r="I122" i="6"/>
  <c r="I114" i="6"/>
  <c r="I106" i="6"/>
  <c r="I98" i="6"/>
  <c r="I90" i="6"/>
  <c r="I82" i="6"/>
  <c r="I74" i="6"/>
  <c r="I66" i="6"/>
  <c r="I58" i="6"/>
  <c r="I50" i="6"/>
  <c r="I42" i="6"/>
  <c r="I34" i="6"/>
  <c r="I26" i="6"/>
  <c r="I18" i="6"/>
  <c r="H9" i="5"/>
  <c r="H50" i="5" s="1"/>
  <c r="H91" i="5" s="1"/>
  <c r="H132" i="5" s="1"/>
  <c r="H173" i="5" s="1"/>
  <c r="H167" i="5"/>
  <c r="H126" i="5"/>
  <c r="H85" i="5"/>
  <c r="H45" i="5"/>
  <c r="H86" i="5" s="1"/>
  <c r="H127" i="5" s="1"/>
  <c r="H168" i="5" s="1"/>
  <c r="H46" i="5"/>
  <c r="H87" i="5" s="1"/>
  <c r="H128" i="5" s="1"/>
  <c r="H169" i="5" s="1"/>
  <c r="H47" i="5"/>
  <c r="H88" i="5" s="1"/>
  <c r="H129" i="5" s="1"/>
  <c r="H170" i="5" s="1"/>
  <c r="H48" i="5"/>
  <c r="H89" i="5" s="1"/>
  <c r="H130" i="5" s="1"/>
  <c r="H171" i="5" s="1"/>
  <c r="H44" i="5"/>
  <c r="H43" i="5"/>
  <c r="H167" i="11"/>
  <c r="H126" i="11"/>
  <c r="H85" i="11"/>
  <c r="H45" i="11"/>
  <c r="H86" i="11" s="1"/>
  <c r="H127" i="11" s="1"/>
  <c r="H168" i="11" s="1"/>
  <c r="H46" i="11"/>
  <c r="H87" i="11" s="1"/>
  <c r="H128" i="11" s="1"/>
  <c r="H169" i="11" s="1"/>
  <c r="H47" i="11"/>
  <c r="H88" i="11" s="1"/>
  <c r="H129" i="11" s="1"/>
  <c r="H170" i="11" s="1"/>
  <c r="H48" i="11"/>
  <c r="H89" i="11" s="1"/>
  <c r="H130" i="11" s="1"/>
  <c r="H171" i="11" s="1"/>
  <c r="H44" i="11"/>
  <c r="H43" i="11"/>
  <c r="D43" i="5"/>
  <c r="D84" i="5" s="1"/>
  <c r="D125" i="5" s="1"/>
  <c r="D166" i="5" s="1"/>
  <c r="C43" i="5"/>
  <c r="D43" i="11"/>
  <c r="D84" i="11" s="1"/>
  <c r="D125" i="11" s="1"/>
  <c r="D166" i="11" s="1"/>
  <c r="C43" i="11"/>
  <c r="H8" i="11" l="1"/>
  <c r="H49" i="11" s="1"/>
  <c r="H90" i="11" s="1"/>
  <c r="H131" i="11" s="1"/>
  <c r="H172" i="11" s="1"/>
  <c r="H11" i="11"/>
  <c r="H52" i="11" s="1"/>
  <c r="H93" i="11" s="1"/>
  <c r="H134" i="11" s="1"/>
  <c r="H175" i="11" s="1"/>
  <c r="H16" i="5"/>
  <c r="H57" i="5" s="1"/>
  <c r="H98" i="5" s="1"/>
  <c r="H139" i="5" s="1"/>
  <c r="H180" i="5" s="1"/>
  <c r="H34" i="11"/>
  <c r="H75" i="11" s="1"/>
  <c r="H116" i="11" s="1"/>
  <c r="H157" i="11" s="1"/>
  <c r="H198" i="11" s="1"/>
  <c r="H26" i="11"/>
  <c r="H67" i="11" s="1"/>
  <c r="H108" i="11" s="1"/>
  <c r="H149" i="11" s="1"/>
  <c r="H190" i="11" s="1"/>
  <c r="H18" i="11"/>
  <c r="H59" i="11" s="1"/>
  <c r="H100" i="11" s="1"/>
  <c r="H141" i="11" s="1"/>
  <c r="H182" i="11" s="1"/>
  <c r="H10" i="11"/>
  <c r="H51" i="11" s="1"/>
  <c r="H92" i="11" s="1"/>
  <c r="H133" i="11" s="1"/>
  <c r="H174" i="11" s="1"/>
  <c r="H39" i="5"/>
  <c r="H80" i="5" s="1"/>
  <c r="H121" i="5" s="1"/>
  <c r="H162" i="5" s="1"/>
  <c r="H31" i="5"/>
  <c r="H72" i="5" s="1"/>
  <c r="H113" i="5" s="1"/>
  <c r="H154" i="5" s="1"/>
  <c r="H195" i="5" s="1"/>
  <c r="H23" i="5"/>
  <c r="H64" i="5" s="1"/>
  <c r="H105" i="5" s="1"/>
  <c r="H146" i="5" s="1"/>
  <c r="H187" i="5" s="1"/>
  <c r="H15" i="5"/>
  <c r="H56" i="5" s="1"/>
  <c r="H97" i="5" s="1"/>
  <c r="H138" i="5" s="1"/>
  <c r="H179" i="5" s="1"/>
  <c r="H41" i="11"/>
  <c r="H82" i="11" s="1"/>
  <c r="H123" i="11" s="1"/>
  <c r="H164" i="11" s="1"/>
  <c r="H33" i="11"/>
  <c r="H74" i="11" s="1"/>
  <c r="H115" i="11" s="1"/>
  <c r="H156" i="11" s="1"/>
  <c r="H197" i="11" s="1"/>
  <c r="H25" i="11"/>
  <c r="H66" i="11" s="1"/>
  <c r="H107" i="11" s="1"/>
  <c r="H148" i="11" s="1"/>
  <c r="H189" i="11" s="1"/>
  <c r="H17" i="11"/>
  <c r="H58" i="11" s="1"/>
  <c r="H99" i="11" s="1"/>
  <c r="H140" i="11" s="1"/>
  <c r="H181" i="11" s="1"/>
  <c r="H9" i="11"/>
  <c r="H50" i="11" s="1"/>
  <c r="H91" i="11" s="1"/>
  <c r="H132" i="11" s="1"/>
  <c r="H173" i="11" s="1"/>
  <c r="H38" i="5"/>
  <c r="H79" i="5" s="1"/>
  <c r="H120" i="5" s="1"/>
  <c r="H161" i="5" s="1"/>
  <c r="H202" i="5" s="1"/>
  <c r="H30" i="5"/>
  <c r="H71" i="5" s="1"/>
  <c r="H112" i="5" s="1"/>
  <c r="H153" i="5" s="1"/>
  <c r="H194" i="5" s="1"/>
  <c r="H22" i="5"/>
  <c r="H63" i="5" s="1"/>
  <c r="H104" i="5" s="1"/>
  <c r="H145" i="5" s="1"/>
  <c r="H186" i="5" s="1"/>
  <c r="H14" i="5"/>
  <c r="H55" i="5" s="1"/>
  <c r="H96" i="5" s="1"/>
  <c r="H137" i="5" s="1"/>
  <c r="H178" i="5" s="1"/>
  <c r="H13" i="5"/>
  <c r="H54" i="5" s="1"/>
  <c r="H95" i="5" s="1"/>
  <c r="H136" i="5" s="1"/>
  <c r="H177" i="5" s="1"/>
  <c r="H27" i="11"/>
  <c r="H68" i="11" s="1"/>
  <c r="H109" i="11" s="1"/>
  <c r="H150" i="11" s="1"/>
  <c r="H191" i="11" s="1"/>
  <c r="H40" i="5"/>
  <c r="H81" i="5" s="1"/>
  <c r="H122" i="5" s="1"/>
  <c r="H163" i="5" s="1"/>
  <c r="H24" i="5"/>
  <c r="H65" i="5" s="1"/>
  <c r="H106" i="5" s="1"/>
  <c r="H147" i="5" s="1"/>
  <c r="H188" i="5" s="1"/>
  <c r="H40" i="11"/>
  <c r="H81" i="11" s="1"/>
  <c r="H122" i="11" s="1"/>
  <c r="H163" i="11" s="1"/>
  <c r="H32" i="11"/>
  <c r="H73" i="11" s="1"/>
  <c r="H114" i="11" s="1"/>
  <c r="H155" i="11" s="1"/>
  <c r="H196" i="11" s="1"/>
  <c r="H24" i="11"/>
  <c r="H65" i="11" s="1"/>
  <c r="H106" i="11" s="1"/>
  <c r="H147" i="11" s="1"/>
  <c r="H188" i="11" s="1"/>
  <c r="H16" i="11"/>
  <c r="H57" i="11" s="1"/>
  <c r="H98" i="11" s="1"/>
  <c r="H139" i="11" s="1"/>
  <c r="H180" i="11" s="1"/>
  <c r="H37" i="5"/>
  <c r="H78" i="5" s="1"/>
  <c r="H119" i="5" s="1"/>
  <c r="H160" i="5" s="1"/>
  <c r="H201" i="5" s="1"/>
  <c r="H29" i="5"/>
  <c r="H70" i="5" s="1"/>
  <c r="H111" i="5" s="1"/>
  <c r="H152" i="5" s="1"/>
  <c r="H193" i="5" s="1"/>
  <c r="H21" i="5"/>
  <c r="H62" i="5" s="1"/>
  <c r="H103" i="5" s="1"/>
  <c r="H144" i="5" s="1"/>
  <c r="H185" i="5" s="1"/>
  <c r="H39" i="11"/>
  <c r="H80" i="11" s="1"/>
  <c r="H121" i="11" s="1"/>
  <c r="H162" i="11" s="1"/>
  <c r="H31" i="11"/>
  <c r="H72" i="11" s="1"/>
  <c r="H113" i="11" s="1"/>
  <c r="H154" i="11" s="1"/>
  <c r="H195" i="11" s="1"/>
  <c r="H23" i="11"/>
  <c r="H64" i="11" s="1"/>
  <c r="H105" i="11" s="1"/>
  <c r="H146" i="11" s="1"/>
  <c r="H187" i="11" s="1"/>
  <c r="H15" i="11"/>
  <c r="H56" i="11" s="1"/>
  <c r="H97" i="11" s="1"/>
  <c r="H138" i="11" s="1"/>
  <c r="H179" i="11" s="1"/>
  <c r="H36" i="5"/>
  <c r="H77" i="5" s="1"/>
  <c r="H118" i="5" s="1"/>
  <c r="H159" i="5" s="1"/>
  <c r="H200" i="5" s="1"/>
  <c r="H28" i="5"/>
  <c r="H69" i="5" s="1"/>
  <c r="H110" i="5" s="1"/>
  <c r="H151" i="5" s="1"/>
  <c r="H192" i="5" s="1"/>
  <c r="H20" i="5"/>
  <c r="H61" i="5" s="1"/>
  <c r="H102" i="5" s="1"/>
  <c r="H143" i="5" s="1"/>
  <c r="H184" i="5" s="1"/>
  <c r="H12" i="5"/>
  <c r="H53" i="5" s="1"/>
  <c r="H94" i="5" s="1"/>
  <c r="H135" i="5" s="1"/>
  <c r="H176" i="5" s="1"/>
  <c r="H11" i="5"/>
  <c r="H52" i="5" s="1"/>
  <c r="H93" i="5" s="1"/>
  <c r="H134" i="5" s="1"/>
  <c r="H175" i="5" s="1"/>
  <c r="H10" i="5"/>
  <c r="H51" i="5" s="1"/>
  <c r="H92" i="5" s="1"/>
  <c r="H133" i="5" s="1"/>
  <c r="H174" i="5" s="1"/>
  <c r="H35" i="11"/>
  <c r="H76" i="11" s="1"/>
  <c r="H117" i="11" s="1"/>
  <c r="H158" i="11" s="1"/>
  <c r="H199" i="11" s="1"/>
  <c r="H19" i="11"/>
  <c r="H60" i="11" s="1"/>
  <c r="H101" i="11" s="1"/>
  <c r="H142" i="11" s="1"/>
  <c r="H183" i="11" s="1"/>
  <c r="H32" i="5"/>
  <c r="H73" i="5" s="1"/>
  <c r="H114" i="5" s="1"/>
  <c r="H155" i="5" s="1"/>
  <c r="H196" i="5" s="1"/>
  <c r="H42" i="11"/>
  <c r="H83" i="11" s="1"/>
  <c r="H124" i="11" s="1"/>
  <c r="H165" i="11" s="1"/>
  <c r="H38" i="11"/>
  <c r="H79" i="11" s="1"/>
  <c r="H120" i="11" s="1"/>
  <c r="H161" i="11" s="1"/>
  <c r="H202" i="11" s="1"/>
  <c r="H30" i="11"/>
  <c r="H71" i="11" s="1"/>
  <c r="H112" i="11" s="1"/>
  <c r="H153" i="11" s="1"/>
  <c r="H194" i="11" s="1"/>
  <c r="H22" i="11"/>
  <c r="H63" i="11" s="1"/>
  <c r="H104" i="11" s="1"/>
  <c r="H145" i="11" s="1"/>
  <c r="H186" i="11" s="1"/>
  <c r="H14" i="11"/>
  <c r="H55" i="11" s="1"/>
  <c r="H96" i="11" s="1"/>
  <c r="H137" i="11" s="1"/>
  <c r="H178" i="11" s="1"/>
  <c r="H8" i="5"/>
  <c r="H49" i="5" s="1"/>
  <c r="H90" i="5" s="1"/>
  <c r="H131" i="5" s="1"/>
  <c r="H172" i="5" s="1"/>
  <c r="H35" i="5"/>
  <c r="H76" i="5" s="1"/>
  <c r="H117" i="5" s="1"/>
  <c r="H158" i="5" s="1"/>
  <c r="H199" i="5" s="1"/>
  <c r="H27" i="5"/>
  <c r="H68" i="5" s="1"/>
  <c r="H109" i="5" s="1"/>
  <c r="H150" i="5" s="1"/>
  <c r="H191" i="5" s="1"/>
  <c r="H19" i="5"/>
  <c r="H60" i="5" s="1"/>
  <c r="H101" i="5" s="1"/>
  <c r="H142" i="5" s="1"/>
  <c r="H183" i="5" s="1"/>
  <c r="H37" i="11"/>
  <c r="H78" i="11" s="1"/>
  <c r="H119" i="11" s="1"/>
  <c r="H160" i="11" s="1"/>
  <c r="H201" i="11" s="1"/>
  <c r="H29" i="11"/>
  <c r="H70" i="11" s="1"/>
  <c r="H111" i="11" s="1"/>
  <c r="H152" i="11" s="1"/>
  <c r="H193" i="11" s="1"/>
  <c r="H21" i="11"/>
  <c r="H62" i="11" s="1"/>
  <c r="H103" i="11" s="1"/>
  <c r="H144" i="11" s="1"/>
  <c r="H185" i="11" s="1"/>
  <c r="H13" i="11"/>
  <c r="H54" i="11" s="1"/>
  <c r="H95" i="11" s="1"/>
  <c r="H136" i="11" s="1"/>
  <c r="H177" i="11" s="1"/>
  <c r="H42" i="5"/>
  <c r="H83" i="5" s="1"/>
  <c r="H124" i="5" s="1"/>
  <c r="H165" i="5" s="1"/>
  <c r="H34" i="5"/>
  <c r="H75" i="5" s="1"/>
  <c r="H116" i="5" s="1"/>
  <c r="H157" i="5" s="1"/>
  <c r="H198" i="5" s="1"/>
  <c r="H26" i="5"/>
  <c r="H67" i="5" s="1"/>
  <c r="H108" i="5" s="1"/>
  <c r="H149" i="5" s="1"/>
  <c r="H190" i="5" s="1"/>
  <c r="H18" i="5"/>
  <c r="H59" i="5" s="1"/>
  <c r="H100" i="5" s="1"/>
  <c r="H141" i="5" s="1"/>
  <c r="H182" i="5" s="1"/>
  <c r="H36" i="11"/>
  <c r="H77" i="11" s="1"/>
  <c r="H118" i="11" s="1"/>
  <c r="H159" i="11" s="1"/>
  <c r="H200" i="11" s="1"/>
  <c r="H28" i="11"/>
  <c r="H69" i="11" s="1"/>
  <c r="H110" i="11" s="1"/>
  <c r="H151" i="11" s="1"/>
  <c r="H192" i="11" s="1"/>
  <c r="H20" i="11"/>
  <c r="H61" i="11" s="1"/>
  <c r="H102" i="11" s="1"/>
  <c r="H143" i="11" s="1"/>
  <c r="H184" i="11" s="1"/>
  <c r="H12" i="11"/>
  <c r="H53" i="11" s="1"/>
  <c r="H94" i="11" s="1"/>
  <c r="H135" i="11" s="1"/>
  <c r="H176" i="11" s="1"/>
  <c r="H41" i="5"/>
  <c r="H82" i="5" s="1"/>
  <c r="H123" i="5" s="1"/>
  <c r="H164" i="5" s="1"/>
  <c r="H33" i="5"/>
  <c r="H74" i="5" s="1"/>
  <c r="H115" i="5" s="1"/>
  <c r="H156" i="5" s="1"/>
  <c r="H197" i="5" s="1"/>
  <c r="H25" i="5"/>
  <c r="H66" i="5" s="1"/>
  <c r="H107" i="5" s="1"/>
  <c r="H148" i="5" s="1"/>
  <c r="H189" i="5" s="1"/>
  <c r="H17" i="5"/>
  <c r="H58" i="5" s="1"/>
  <c r="H99" i="5" s="1"/>
  <c r="H140" i="5" s="1"/>
  <c r="H181" i="5" s="1"/>
  <c r="L43" i="11"/>
  <c r="K43" i="11"/>
  <c r="J43" i="11"/>
  <c r="E43" i="11"/>
  <c r="E63" i="9"/>
  <c r="G63" i="9" s="1"/>
  <c r="D63" i="9"/>
  <c r="E43" i="8"/>
  <c r="G43" i="8" s="1"/>
  <c r="D43" i="8"/>
  <c r="E21" i="7"/>
  <c r="G21" i="7" s="1"/>
  <c r="D21" i="7"/>
  <c r="K10" i="6"/>
  <c r="J10" i="6"/>
  <c r="I10" i="6"/>
  <c r="E10" i="6"/>
  <c r="G10" i="6" s="1"/>
  <c r="D10" i="6"/>
  <c r="C10" i="6"/>
  <c r="L43" i="5"/>
  <c r="K43" i="5"/>
  <c r="J43" i="5"/>
  <c r="E43" i="5"/>
  <c r="K63" i="4"/>
  <c r="J63" i="4"/>
  <c r="I63" i="4"/>
  <c r="E63" i="4"/>
  <c r="G63" i="4" s="1"/>
  <c r="D63" i="4"/>
  <c r="C63" i="4"/>
  <c r="K43" i="3"/>
  <c r="J43" i="3"/>
  <c r="I43" i="3"/>
  <c r="E43" i="3"/>
  <c r="G43" i="3" s="1"/>
  <c r="D43" i="3"/>
  <c r="C43" i="3"/>
  <c r="K21" i="2"/>
  <c r="J21" i="2"/>
  <c r="I21" i="2"/>
  <c r="E21" i="2"/>
  <c r="G21" i="2" s="1"/>
  <c r="D21" i="2"/>
  <c r="C21" i="2"/>
  <c r="K10" i="1"/>
  <c r="J10" i="1"/>
  <c r="I10" i="1"/>
  <c r="E10" i="1"/>
  <c r="G10" i="1" s="1"/>
  <c r="D10" i="1"/>
  <c r="C10" i="1"/>
  <c r="K84" i="5" l="1"/>
  <c r="K125" i="5" s="1"/>
  <c r="K166" i="5" s="1"/>
  <c r="L84" i="5"/>
  <c r="L125" i="5" s="1"/>
  <c r="L166" i="5" s="1"/>
  <c r="J84" i="3"/>
  <c r="J125" i="3" s="1"/>
  <c r="J166" i="3" s="1"/>
  <c r="K84" i="3"/>
  <c r="K125" i="3" s="1"/>
  <c r="K166" i="3" s="1"/>
  <c r="K84" i="11" l="1"/>
  <c r="K125" i="11" s="1"/>
  <c r="K166" i="11" s="1"/>
  <c r="L84" i="11"/>
  <c r="L125" i="11" s="1"/>
  <c r="L166" i="11" s="1"/>
  <c r="H3" i="9" l="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F84" i="11" l="1"/>
  <c r="F125" i="11" s="1"/>
  <c r="F166" i="11" s="1"/>
  <c r="G84" i="11"/>
  <c r="G125" i="11" s="1"/>
  <c r="G166" i="11" s="1"/>
  <c r="J84" i="11"/>
  <c r="J125" i="11" s="1"/>
  <c r="J166" i="11" s="1"/>
  <c r="E84" i="11"/>
  <c r="E125" i="11" s="1"/>
  <c r="E166" i="11" s="1"/>
  <c r="C84" i="11"/>
  <c r="C125" i="11" s="1"/>
  <c r="C166" i="11" s="1"/>
  <c r="F124" i="9"/>
  <c r="F185" i="9" s="1"/>
  <c r="G124" i="9"/>
  <c r="G185" i="9" s="1"/>
  <c r="D124" i="9"/>
  <c r="D185" i="9" s="1"/>
  <c r="F84" i="8"/>
  <c r="F125" i="8" s="1"/>
  <c r="F166" i="8" s="1"/>
  <c r="G84" i="8"/>
  <c r="G125" i="8" s="1"/>
  <c r="G166" i="8" s="1"/>
  <c r="D84" i="8"/>
  <c r="D125" i="8" s="1"/>
  <c r="D166" i="8" s="1"/>
  <c r="F84" i="5"/>
  <c r="F125" i="5" s="1"/>
  <c r="F166" i="5" s="1"/>
  <c r="G84" i="5"/>
  <c r="G125" i="5" s="1"/>
  <c r="G166" i="5" s="1"/>
  <c r="J84" i="5"/>
  <c r="J125" i="5" s="1"/>
  <c r="J166" i="5" s="1"/>
  <c r="E84" i="5"/>
  <c r="E125" i="5" s="1"/>
  <c r="E166" i="5" s="1"/>
  <c r="C84" i="5"/>
  <c r="C125" i="5" s="1"/>
  <c r="C166" i="5" s="1"/>
  <c r="F124" i="4"/>
  <c r="F185" i="4" s="1"/>
  <c r="I124" i="4"/>
  <c r="I185" i="4" s="1"/>
  <c r="G124" i="4"/>
  <c r="G185" i="4" s="1"/>
  <c r="D124" i="4"/>
  <c r="D185" i="4" s="1"/>
  <c r="C124" i="4"/>
  <c r="C185" i="4" s="1"/>
  <c r="F84" i="3"/>
  <c r="F125" i="3" s="1"/>
  <c r="F166" i="3" s="1"/>
  <c r="I84" i="3"/>
  <c r="I125" i="3" s="1"/>
  <c r="I166" i="3" s="1"/>
  <c r="G84" i="3"/>
  <c r="G125" i="3" s="1"/>
  <c r="G166" i="3" s="1"/>
  <c r="D84" i="3"/>
  <c r="D125" i="3" s="1"/>
  <c r="D166" i="3" s="1"/>
  <c r="C84" i="3"/>
  <c r="C125" i="3" s="1"/>
  <c r="C166" i="3" s="1"/>
  <c r="E84" i="3" l="1"/>
  <c r="E125" i="3" s="1"/>
  <c r="E166" i="3" s="1"/>
  <c r="E84" i="8"/>
  <c r="E125" i="8" s="1"/>
  <c r="E166" i="8" s="1"/>
  <c r="E124" i="4"/>
  <c r="E185" i="4" s="1"/>
  <c r="E124" i="9"/>
  <c r="E185" i="9" s="1"/>
  <c r="J2" i="11"/>
  <c r="E2" i="11"/>
  <c r="I2" i="9"/>
  <c r="E2" i="9"/>
  <c r="D2" i="9"/>
  <c r="I2" i="8"/>
  <c r="E2" i="8"/>
  <c r="D2" i="8"/>
  <c r="I2" i="7"/>
  <c r="E2" i="7"/>
  <c r="D2" i="7"/>
  <c r="E2" i="6"/>
  <c r="D2" i="6"/>
  <c r="J2" i="5"/>
  <c r="E2" i="5"/>
  <c r="I2" i="4"/>
  <c r="E2" i="4"/>
  <c r="D2" i="4"/>
  <c r="I2" i="3"/>
  <c r="E2" i="3"/>
  <c r="D2" i="3"/>
  <c r="I2" i="2"/>
  <c r="E2" i="2"/>
  <c r="D2" i="2"/>
  <c r="I2" i="1"/>
  <c r="E2" i="1"/>
  <c r="D2" i="1"/>
  <c r="D40" i="7" l="1"/>
  <c r="D59" i="7" s="1"/>
  <c r="D78" i="7" s="1"/>
  <c r="D97" i="7" s="1"/>
  <c r="D116" i="7" s="1"/>
  <c r="D135" i="7" s="1"/>
  <c r="D154" i="7" s="1"/>
  <c r="D173" i="7" s="1"/>
  <c r="D192" i="7" s="1"/>
  <c r="D18" i="6"/>
  <c r="D26" i="6" s="1"/>
  <c r="D34" i="6" s="1"/>
  <c r="D42" i="6" s="1"/>
  <c r="D50" i="6" s="1"/>
  <c r="D58" i="6" s="1"/>
  <c r="D66" i="6" s="1"/>
  <c r="D74" i="6" s="1"/>
  <c r="D82" i="6" s="1"/>
  <c r="D90" i="6" s="1"/>
  <c r="D98" i="6" s="1"/>
  <c r="D106" i="6" s="1"/>
  <c r="D114" i="6" s="1"/>
  <c r="D122" i="6" s="1"/>
  <c r="D130" i="6" s="1"/>
  <c r="D138" i="6" s="1"/>
  <c r="D146" i="6" s="1"/>
  <c r="D154" i="6" s="1"/>
  <c r="D162" i="6" s="1"/>
  <c r="D170" i="6" s="1"/>
  <c r="D178" i="6" s="1"/>
  <c r="D186" i="6" s="1"/>
  <c r="D194" i="6" s="1"/>
  <c r="D202" i="6" s="1"/>
  <c r="D40" i="2"/>
  <c r="D59" i="2" s="1"/>
  <c r="D78" i="2" s="1"/>
  <c r="D97" i="2" s="1"/>
  <c r="D116" i="2" s="1"/>
  <c r="D135" i="2" s="1"/>
  <c r="D154" i="2" s="1"/>
  <c r="D173" i="2" s="1"/>
  <c r="D192" i="2" s="1"/>
  <c r="D18" i="1"/>
  <c r="D26" i="1" s="1"/>
  <c r="D34" i="1" s="1"/>
  <c r="D42" i="1" s="1"/>
  <c r="D50" i="1" s="1"/>
  <c r="D58" i="1" s="1"/>
  <c r="D66" i="1" s="1"/>
  <c r="D74" i="1" s="1"/>
  <c r="D82" i="1" s="1"/>
  <c r="D90" i="1" s="1"/>
  <c r="D98" i="1" s="1"/>
  <c r="D106" i="1" s="1"/>
  <c r="D114" i="1" s="1"/>
  <c r="D122" i="1" s="1"/>
  <c r="D130" i="1" s="1"/>
  <c r="D138" i="1" s="1"/>
  <c r="D146" i="1" s="1"/>
  <c r="D154" i="1" s="1"/>
  <c r="D162" i="1" s="1"/>
  <c r="D170" i="1" s="1"/>
  <c r="D178" i="1" s="1"/>
  <c r="D186" i="1" s="1"/>
  <c r="D194" i="1" s="1"/>
  <c r="D202" i="1" s="1"/>
  <c r="G2" i="9" l="1"/>
  <c r="G2" i="8"/>
  <c r="G2" i="7"/>
  <c r="G2" i="4"/>
  <c r="G2" i="3"/>
  <c r="I40" i="2" l="1"/>
  <c r="I59" i="2" s="1"/>
  <c r="I78" i="2" s="1"/>
  <c r="I97" i="2" s="1"/>
  <c r="I116" i="2" s="1"/>
  <c r="I135" i="2" s="1"/>
  <c r="I154" i="2" s="1"/>
  <c r="I173" i="2" s="1"/>
  <c r="I192" i="2" s="1"/>
  <c r="G2" i="2"/>
  <c r="I18" i="1"/>
  <c r="I26" i="1" s="1"/>
  <c r="I34" i="1" s="1"/>
  <c r="I42" i="1" s="1"/>
  <c r="I50" i="1" s="1"/>
  <c r="I58" i="1" s="1"/>
  <c r="I66" i="1" s="1"/>
  <c r="I74" i="1" s="1"/>
  <c r="I82" i="1" s="1"/>
  <c r="I90" i="1" s="1"/>
  <c r="I98" i="1" s="1"/>
  <c r="I106" i="1" s="1"/>
  <c r="I114" i="1" s="1"/>
  <c r="I122" i="1" s="1"/>
  <c r="I130" i="1" s="1"/>
  <c r="I138" i="1" s="1"/>
  <c r="I146" i="1" s="1"/>
  <c r="I154" i="1" s="1"/>
  <c r="I162" i="1" s="1"/>
  <c r="I170" i="1" s="1"/>
  <c r="I178" i="1" s="1"/>
  <c r="I186" i="1" s="1"/>
  <c r="I194" i="1" s="1"/>
  <c r="I202" i="1" s="1"/>
  <c r="G18" i="6"/>
  <c r="G26" i="6" s="1"/>
  <c r="G34" i="6" s="1"/>
  <c r="G42" i="6" s="1"/>
  <c r="G50" i="6" s="1"/>
  <c r="G58" i="6" s="1"/>
  <c r="G66" i="6" s="1"/>
  <c r="G74" i="6" s="1"/>
  <c r="G82" i="6" s="1"/>
  <c r="G90" i="6" s="1"/>
  <c r="G98" i="6" s="1"/>
  <c r="G106" i="6" s="1"/>
  <c r="G114" i="6" s="1"/>
  <c r="G122" i="6" s="1"/>
  <c r="G130" i="6" s="1"/>
  <c r="G138" i="6" s="1"/>
  <c r="G146" i="6" s="1"/>
  <c r="G154" i="6" s="1"/>
  <c r="G162" i="6" s="1"/>
  <c r="G170" i="6" s="1"/>
  <c r="G178" i="6" s="1"/>
  <c r="G186" i="6" s="1"/>
  <c r="G194" i="6" s="1"/>
  <c r="G202" i="6" s="1"/>
  <c r="G18" i="1"/>
  <c r="G26" i="1" s="1"/>
  <c r="G34" i="1" s="1"/>
  <c r="G42" i="1" s="1"/>
  <c r="G50" i="1" s="1"/>
  <c r="G58" i="1" s="1"/>
  <c r="G66" i="1" s="1"/>
  <c r="G74" i="1" s="1"/>
  <c r="G82" i="1" s="1"/>
  <c r="G90" i="1" s="1"/>
  <c r="G98" i="1" s="1"/>
  <c r="G106" i="1" s="1"/>
  <c r="G114" i="1" s="1"/>
  <c r="G122" i="1" s="1"/>
  <c r="G130" i="1" s="1"/>
  <c r="G138" i="1" s="1"/>
  <c r="G146" i="1" s="1"/>
  <c r="G154" i="1" s="1"/>
  <c r="G162" i="1" s="1"/>
  <c r="G170" i="1" s="1"/>
  <c r="G178" i="1" s="1"/>
  <c r="G186" i="1" s="1"/>
  <c r="G194" i="1" s="1"/>
  <c r="G202" i="1" s="1"/>
  <c r="G40" i="7" l="1"/>
  <c r="G59" i="7" s="1"/>
  <c r="G78" i="7" s="1"/>
  <c r="G97" i="7" s="1"/>
  <c r="G116" i="7" s="1"/>
  <c r="G135" i="7" s="1"/>
  <c r="G154" i="7" s="1"/>
  <c r="G173" i="7" s="1"/>
  <c r="G192" i="7" s="1"/>
  <c r="G40" i="2"/>
  <c r="G59" i="2" s="1"/>
  <c r="G78" i="2" s="1"/>
  <c r="G97" i="2" s="1"/>
  <c r="G116" i="2" s="1"/>
  <c r="G135" i="2" s="1"/>
  <c r="G154" i="2" s="1"/>
  <c r="G173" i="2" s="1"/>
  <c r="G192" i="2" s="1"/>
  <c r="E40" i="7" l="1"/>
  <c r="E59" i="7" s="1"/>
  <c r="E78" i="7" s="1"/>
  <c r="E97" i="7" s="1"/>
  <c r="E116" i="7" s="1"/>
  <c r="E135" i="7" s="1"/>
  <c r="E154" i="7" s="1"/>
  <c r="E173" i="7" s="1"/>
  <c r="E192" i="7" s="1"/>
  <c r="E18" i="6"/>
  <c r="E26" i="6" s="1"/>
  <c r="E34" i="6" s="1"/>
  <c r="E42" i="6" s="1"/>
  <c r="E50" i="6" s="1"/>
  <c r="E58" i="6" s="1"/>
  <c r="E66" i="6" s="1"/>
  <c r="E74" i="6" s="1"/>
  <c r="E82" i="6" s="1"/>
  <c r="E90" i="6" s="1"/>
  <c r="E98" i="6" s="1"/>
  <c r="E106" i="6" s="1"/>
  <c r="E114" i="6" s="1"/>
  <c r="E122" i="6" s="1"/>
  <c r="E130" i="6" s="1"/>
  <c r="E138" i="6" s="1"/>
  <c r="E146" i="6" s="1"/>
  <c r="E154" i="6" s="1"/>
  <c r="E162" i="6" s="1"/>
  <c r="E170" i="6" s="1"/>
  <c r="E178" i="6" s="1"/>
  <c r="E186" i="6" s="1"/>
  <c r="E194" i="6" s="1"/>
  <c r="E202" i="6" s="1"/>
  <c r="C18" i="6"/>
  <c r="C26" i="6" s="1"/>
  <c r="C34" i="6" s="1"/>
  <c r="C42" i="6" s="1"/>
  <c r="C50" i="6" s="1"/>
  <c r="C58" i="6" s="1"/>
  <c r="C66" i="6" s="1"/>
  <c r="C74" i="6" s="1"/>
  <c r="C82" i="6" s="1"/>
  <c r="C90" i="6" s="1"/>
  <c r="C98" i="6" s="1"/>
  <c r="C106" i="6" s="1"/>
  <c r="C114" i="6" s="1"/>
  <c r="C122" i="6" s="1"/>
  <c r="C130" i="6" s="1"/>
  <c r="C138" i="6" s="1"/>
  <c r="C146" i="6" s="1"/>
  <c r="C154" i="6" s="1"/>
  <c r="C162" i="6" s="1"/>
  <c r="C170" i="6" s="1"/>
  <c r="C178" i="6" s="1"/>
  <c r="C186" i="6" s="1"/>
  <c r="C194" i="6" s="1"/>
  <c r="C202" i="6" s="1"/>
  <c r="E40" i="2"/>
  <c r="E59" i="2" s="1"/>
  <c r="E78" i="2" s="1"/>
  <c r="E97" i="2" s="1"/>
  <c r="E116" i="2" s="1"/>
  <c r="E135" i="2" s="1"/>
  <c r="E154" i="2" s="1"/>
  <c r="E173" i="2" s="1"/>
  <c r="E192" i="2" s="1"/>
  <c r="C40" i="2"/>
  <c r="C59" i="2" s="1"/>
  <c r="C78" i="2" s="1"/>
  <c r="C97" i="2" s="1"/>
  <c r="C116" i="2" s="1"/>
  <c r="C135" i="2" s="1"/>
  <c r="C154" i="2" s="1"/>
  <c r="C173" i="2" s="1"/>
  <c r="C192" i="2" s="1"/>
  <c r="E65" i="1"/>
  <c r="E72" i="1"/>
  <c r="E18" i="1"/>
  <c r="E26" i="1" s="1"/>
  <c r="E34" i="1" s="1"/>
  <c r="E42" i="1" s="1"/>
  <c r="E50" i="1" s="1"/>
  <c r="E58" i="1" s="1"/>
  <c r="E66" i="1" s="1"/>
  <c r="E74" i="1" s="1"/>
  <c r="E82" i="1" s="1"/>
  <c r="E90" i="1" s="1"/>
  <c r="E98" i="1" s="1"/>
  <c r="E106" i="1" s="1"/>
  <c r="E114" i="1" s="1"/>
  <c r="E122" i="1" s="1"/>
  <c r="E130" i="1" s="1"/>
  <c r="E138" i="1" s="1"/>
  <c r="E146" i="1" s="1"/>
  <c r="E154" i="1" s="1"/>
  <c r="E162" i="1" s="1"/>
  <c r="E170" i="1" s="1"/>
  <c r="E178" i="1" s="1"/>
  <c r="E186" i="1" s="1"/>
  <c r="E194" i="1" s="1"/>
  <c r="E202" i="1" s="1"/>
  <c r="C18" i="1"/>
  <c r="C26" i="1" s="1"/>
  <c r="C34" i="1" s="1"/>
  <c r="C42" i="1" s="1"/>
  <c r="C50" i="1" s="1"/>
  <c r="C58" i="1" s="1"/>
  <c r="C66" i="1" s="1"/>
  <c r="C74" i="1" s="1"/>
  <c r="C82" i="1" s="1"/>
  <c r="C90" i="1" s="1"/>
  <c r="C98" i="1" s="1"/>
  <c r="C106" i="1" s="1"/>
  <c r="C114" i="1" s="1"/>
  <c r="C122" i="1" s="1"/>
  <c r="C130" i="1" s="1"/>
  <c r="C138" i="1" s="1"/>
  <c r="C146" i="1" s="1"/>
  <c r="C154" i="1" s="1"/>
  <c r="C162" i="1" s="1"/>
  <c r="C170" i="1" s="1"/>
  <c r="C178" i="1" s="1"/>
  <c r="C186" i="1" s="1"/>
  <c r="C194" i="1" s="1"/>
  <c r="C202" i="1" s="1"/>
  <c r="C16" i="1" l="1"/>
  <c r="C23" i="1" s="1"/>
  <c r="C30" i="1" s="1"/>
  <c r="C37" i="1" s="1"/>
  <c r="C44" i="1" s="1"/>
  <c r="C51" i="1" s="1"/>
  <c r="G2" i="1" l="1"/>
  <c r="G2" i="6"/>
  <c r="H2" i="2" l="1"/>
  <c r="H2" i="7" l="1"/>
  <c r="H2" i="4"/>
  <c r="H2" i="3"/>
  <c r="H2" i="9"/>
  <c r="H2" i="8"/>
  <c r="K63" i="9" l="1"/>
  <c r="J63" i="9"/>
  <c r="I63" i="9"/>
  <c r="I124" i="9" s="1"/>
  <c r="I185" i="9" s="1"/>
  <c r="K43" i="8"/>
  <c r="K84" i="8" s="1"/>
  <c r="K125" i="8" s="1"/>
  <c r="K166" i="8" s="1"/>
  <c r="J43" i="8"/>
  <c r="J84" i="8" s="1"/>
  <c r="J125" i="8" s="1"/>
  <c r="J166" i="8" s="1"/>
  <c r="I43" i="8"/>
  <c r="I84" i="8" s="1"/>
  <c r="I125" i="8" s="1"/>
  <c r="I166" i="8" s="1"/>
  <c r="C63" i="9"/>
  <c r="C124" i="9" s="1"/>
  <c r="C185" i="9" s="1"/>
  <c r="C43" i="8"/>
  <c r="C84" i="8" s="1"/>
  <c r="C125" i="8" s="1"/>
  <c r="C166" i="8" s="1"/>
  <c r="J21" i="7" l="1"/>
  <c r="I21" i="7"/>
  <c r="I40" i="7" s="1"/>
  <c r="I59" i="7" s="1"/>
  <c r="I78" i="7" s="1"/>
  <c r="I97" i="7" s="1"/>
  <c r="I116" i="7" s="1"/>
  <c r="I135" i="7" s="1"/>
  <c r="I154" i="7" s="1"/>
  <c r="I173" i="7" s="1"/>
  <c r="I192" i="7" s="1"/>
  <c r="K21" i="7"/>
  <c r="C21" i="7"/>
  <c r="C40" i="7" s="1"/>
  <c r="C59" i="7" s="1"/>
  <c r="C78" i="7" s="1"/>
  <c r="C97" i="7" s="1"/>
  <c r="C116" i="7" s="1"/>
  <c r="C135" i="7" s="1"/>
  <c r="C154" i="7" s="1"/>
  <c r="C173" i="7" s="1"/>
  <c r="C192" i="7" s="1"/>
  <c r="H84" i="11" l="1"/>
  <c r="H125" i="11" s="1"/>
  <c r="H166" i="11" s="1"/>
  <c r="H84" i="5" l="1"/>
  <c r="H125" i="5" s="1"/>
  <c r="H166" i="5" s="1"/>
</calcChain>
</file>

<file path=xl/sharedStrings.xml><?xml version="1.0" encoding="utf-8"?>
<sst xmlns="http://schemas.openxmlformats.org/spreadsheetml/2006/main" count="102" uniqueCount="11">
  <si>
    <t>Year</t>
  </si>
  <si>
    <t>Input_PF</t>
  </si>
  <si>
    <t>C_remainAGB</t>
  </si>
  <si>
    <t>PH_Emissions_PO</t>
  </si>
  <si>
    <t>PH_Emissions_HWP</t>
  </si>
  <si>
    <t>Subs_NonRW</t>
  </si>
  <si>
    <t>Other_C_storage</t>
  </si>
  <si>
    <t>Landfill_decomp_CH4</t>
  </si>
  <si>
    <t>Landfill_decomp_CO2</t>
  </si>
  <si>
    <t>Firewood_other_energy_use</t>
  </si>
  <si>
    <t>Wood_pellets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</si>
</sst>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1902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0406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utDSM_DL_FP_EC_StLF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Material%20Substitut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OutDSM_DL_FP_StL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Kayu"/>
      <sheetName val="Baseline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>
        <row r="99">
          <cell r="C99">
            <v>81.739999999999995</v>
          </cell>
        </row>
      </sheetData>
      <sheetData sheetId="3"/>
      <sheetData sheetId="4"/>
      <sheetData sheetId="5"/>
      <sheetData sheetId="6">
        <row r="7">
          <cell r="L7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5">
          <cell r="D15">
            <v>0</v>
          </cell>
        </row>
        <row r="24">
          <cell r="E24">
            <v>0</v>
          </cell>
          <cell r="F24">
            <v>0</v>
          </cell>
        </row>
        <row r="34">
          <cell r="C34">
            <v>0</v>
          </cell>
        </row>
        <row r="35">
          <cell r="C35">
            <v>0</v>
          </cell>
        </row>
      </sheetData>
      <sheetData sheetId="16">
        <row r="15">
          <cell r="D15">
            <v>0</v>
          </cell>
        </row>
        <row r="24">
          <cell r="E24">
            <v>0</v>
          </cell>
          <cell r="F24">
            <v>0</v>
          </cell>
        </row>
        <row r="33">
          <cell r="C33">
            <v>0</v>
          </cell>
          <cell r="D33">
            <v>0</v>
          </cell>
        </row>
      </sheetData>
      <sheetData sheetId="17">
        <row r="15">
          <cell r="D15">
            <v>0</v>
          </cell>
        </row>
        <row r="24">
          <cell r="E24">
            <v>0</v>
          </cell>
          <cell r="F24">
            <v>0</v>
          </cell>
        </row>
        <row r="33">
          <cell r="C33">
            <v>0</v>
          </cell>
          <cell r="D33">
            <v>0</v>
          </cell>
        </row>
      </sheetData>
      <sheetData sheetId="18">
        <row r="15">
          <cell r="D15">
            <v>0</v>
          </cell>
        </row>
        <row r="24">
          <cell r="E24">
            <v>0</v>
          </cell>
          <cell r="F24">
            <v>0</v>
          </cell>
        </row>
        <row r="33">
          <cell r="C33">
            <v>0</v>
          </cell>
          <cell r="D33">
            <v>0</v>
          </cell>
        </row>
      </sheetData>
      <sheetData sheetId="19">
        <row r="15">
          <cell r="D15">
            <v>0</v>
          </cell>
        </row>
        <row r="33">
          <cell r="C33">
            <v>0</v>
          </cell>
          <cell r="D33">
            <v>0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LCI-Compiled"/>
      <sheetName val="Kayu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RIL_C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/>
      <sheetData sheetId="3">
        <row r="20">
          <cell r="E20">
            <v>638.00679000000002</v>
          </cell>
        </row>
        <row r="34">
          <cell r="E34">
            <v>449.58857</v>
          </cell>
        </row>
        <row r="52">
          <cell r="E52">
            <v>842.00361999999996</v>
          </cell>
        </row>
        <row r="127">
          <cell r="E127">
            <v>1110.65589</v>
          </cell>
        </row>
        <row r="149">
          <cell r="E149">
            <v>460.1986</v>
          </cell>
        </row>
        <row r="169">
          <cell r="E169">
            <v>850.61168999999995</v>
          </cell>
        </row>
        <row r="185">
          <cell r="E185">
            <v>663.94241</v>
          </cell>
        </row>
      </sheetData>
      <sheetData sheetId="4"/>
      <sheetData sheetId="5">
        <row r="190">
          <cell r="F190">
            <v>-2.5818222416749075</v>
          </cell>
          <cell r="G190">
            <v>-4.3953207331813138</v>
          </cell>
        </row>
        <row r="191">
          <cell r="F191">
            <v>-0.23731095746746042</v>
          </cell>
          <cell r="G191">
            <v>-0.42188614660881846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5">
          <cell r="F15">
            <v>1.8910652357953603</v>
          </cell>
        </row>
        <row r="24">
          <cell r="G24">
            <v>10.935084725986661</v>
          </cell>
          <cell r="H24">
            <v>27.337711814966656</v>
          </cell>
        </row>
        <row r="32">
          <cell r="E32">
            <v>41.310320075949612</v>
          </cell>
          <cell r="F32">
            <v>24.30018827997036</v>
          </cell>
        </row>
        <row r="34">
          <cell r="E34">
            <v>5.4675423629933304</v>
          </cell>
          <cell r="F34">
            <v>6.07504706999259</v>
          </cell>
        </row>
        <row r="35">
          <cell r="E35">
            <v>3.037523534996295</v>
          </cell>
          <cell r="F35">
            <v>3.037523534996295</v>
          </cell>
        </row>
      </sheetData>
      <sheetData sheetId="17">
        <row r="15">
          <cell r="F15">
            <v>2.3644490832282496</v>
          </cell>
        </row>
        <row r="24">
          <cell r="G24">
            <v>22.787378039612275</v>
          </cell>
          <cell r="H24">
            <v>45.574756079224549</v>
          </cell>
        </row>
        <row r="31">
          <cell r="E31">
            <v>45.574756079224549</v>
          </cell>
          <cell r="F31">
            <v>22.787378039612282</v>
          </cell>
        </row>
        <row r="33">
          <cell r="E33">
            <v>7.5957926798707591</v>
          </cell>
          <cell r="F33">
            <v>7.5957926798707591</v>
          </cell>
        </row>
      </sheetData>
      <sheetData sheetId="18">
        <row r="15">
          <cell r="F15">
            <v>2.0534661484309105</v>
          </cell>
        </row>
        <row r="24">
          <cell r="G24">
            <v>19.790280005502851</v>
          </cell>
          <cell r="H24">
            <v>39.580560011005701</v>
          </cell>
        </row>
        <row r="31">
          <cell r="E31">
            <v>39.580560011005701</v>
          </cell>
          <cell r="F31">
            <v>19.790280005502851</v>
          </cell>
        </row>
        <row r="33">
          <cell r="E33">
            <v>6.5967600018342836</v>
          </cell>
          <cell r="F33">
            <v>6.5967600018342836</v>
          </cell>
        </row>
      </sheetData>
      <sheetData sheetId="19">
        <row r="15">
          <cell r="F15">
            <v>3.0073877240786118</v>
          </cell>
        </row>
        <row r="24">
          <cell r="G24">
            <v>28.983699190807645</v>
          </cell>
          <cell r="H24">
            <v>57.96739838161529</v>
          </cell>
        </row>
        <row r="31">
          <cell r="E31">
            <v>57.967398381615297</v>
          </cell>
          <cell r="F31">
            <v>28.983699190807648</v>
          </cell>
        </row>
        <row r="33">
          <cell r="E33">
            <v>9.6612330636025501</v>
          </cell>
          <cell r="F33">
            <v>9.6612330636025501</v>
          </cell>
        </row>
      </sheetData>
      <sheetData sheetId="20">
        <row r="15">
          <cell r="F15">
            <v>1.8716981132075468</v>
          </cell>
        </row>
        <row r="25">
          <cell r="G25">
            <v>27.057735849056606</v>
          </cell>
          <cell r="H25">
            <v>6.0128301886792457</v>
          </cell>
        </row>
        <row r="26">
          <cell r="G26">
            <v>27.057735849056606</v>
          </cell>
          <cell r="H26">
            <v>48.102641509433965</v>
          </cell>
        </row>
        <row r="33">
          <cell r="E33">
            <v>6.0128301886792457</v>
          </cell>
          <cell r="F33">
            <v>6.0128301886792457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L_FP_EC_StLF"/>
    </sheetNames>
    <sheetDataSet>
      <sheetData sheetId="0">
        <row r="11">
          <cell r="B11">
            <v>585.66887805471924</v>
          </cell>
        </row>
        <row r="12">
          <cell r="B12">
            <v>3323.8056530477329</v>
          </cell>
        </row>
        <row r="13">
          <cell r="B13">
            <v>9419.4535198911144</v>
          </cell>
        </row>
        <row r="14">
          <cell r="B14">
            <v>13329.762224068871</v>
          </cell>
        </row>
        <row r="15">
          <cell r="B15">
            <v>9419.4535198911108</v>
          </cell>
        </row>
        <row r="16">
          <cell r="B16">
            <v>3323.8056530477379</v>
          </cell>
        </row>
        <row r="17">
          <cell r="B17">
            <v>585.66887805471799</v>
          </cell>
        </row>
        <row r="18">
          <cell r="B18">
            <v>51.531796236411907</v>
          </cell>
        </row>
        <row r="19">
          <cell r="B19">
            <v>587.93302716545202</v>
          </cell>
        </row>
        <row r="20">
          <cell r="B20">
            <v>3323.8553284484069</v>
          </cell>
        </row>
        <row r="21">
          <cell r="B21">
            <v>9419.4540641234507</v>
          </cell>
        </row>
        <row r="22">
          <cell r="B22">
            <v>13329.76222704624</v>
          </cell>
          <cell r="C22">
            <v>36.916483540146153</v>
          </cell>
        </row>
        <row r="23">
          <cell r="B23">
            <v>9419.4535198992435</v>
          </cell>
          <cell r="C23">
            <v>61.71623649711546</v>
          </cell>
        </row>
        <row r="24">
          <cell r="B24">
            <v>3323.805653047747</v>
          </cell>
          <cell r="C24">
            <v>100.3494063777907</v>
          </cell>
        </row>
        <row r="25">
          <cell r="B25">
            <v>585.66887805472243</v>
          </cell>
          <cell r="C25">
            <v>158.69616990236679</v>
          </cell>
        </row>
        <row r="26">
          <cell r="B26">
            <v>51.531796236411907</v>
          </cell>
          <cell r="C26">
            <v>244.09245039598321</v>
          </cell>
        </row>
        <row r="27">
          <cell r="B27">
            <v>587.93302716545202</v>
          </cell>
          <cell r="C27">
            <v>365.15606092235248</v>
          </cell>
        </row>
        <row r="28">
          <cell r="B28">
            <v>3323.8553284484069</v>
          </cell>
          <cell r="C28">
            <v>531.29893363785231</v>
          </cell>
        </row>
        <row r="29">
          <cell r="B29">
            <v>9419.4540641234507</v>
          </cell>
          <cell r="C29">
            <v>751.8576784033794</v>
          </cell>
        </row>
        <row r="30">
          <cell r="B30">
            <v>13329.76222704624</v>
          </cell>
          <cell r="C30">
            <v>1034.829019022465</v>
          </cell>
        </row>
        <row r="31">
          <cell r="B31">
            <v>9419.4535198992435</v>
          </cell>
          <cell r="C31">
            <v>1385.280824870162</v>
          </cell>
        </row>
        <row r="32">
          <cell r="B32">
            <v>3323.805653047747</v>
          </cell>
          <cell r="C32">
            <v>1803.6128093013101</v>
          </cell>
        </row>
        <row r="33">
          <cell r="B33">
            <v>585.66887805472243</v>
          </cell>
          <cell r="C33">
            <v>2283.941961856443</v>
          </cell>
        </row>
        <row r="34">
          <cell r="B34">
            <v>51.531796236411907</v>
          </cell>
          <cell r="C34">
            <v>2812.9569179708919</v>
          </cell>
        </row>
        <row r="35">
          <cell r="B35">
            <v>587.93302716545202</v>
          </cell>
          <cell r="C35">
            <v>3369.592339750146</v>
          </cell>
        </row>
        <row r="36">
          <cell r="B36">
            <v>3323.8553284484069</v>
          </cell>
          <cell r="C36">
            <v>3925.7976259520578</v>
          </cell>
        </row>
        <row r="37">
          <cell r="B37">
            <v>9419.4540641234507</v>
          </cell>
          <cell r="C37">
            <v>4448.5115069009917</v>
          </cell>
        </row>
        <row r="38">
          <cell r="B38">
            <v>13329.76222704624</v>
          </cell>
          <cell r="C38">
            <v>4902.7279250997244</v>
          </cell>
        </row>
        <row r="39">
          <cell r="B39">
            <v>9419.4535198992435</v>
          </cell>
          <cell r="C39">
            <v>5255.2953904301248</v>
          </cell>
        </row>
        <row r="40">
          <cell r="B40">
            <v>3323.805653047747</v>
          </cell>
          <cell r="C40">
            <v>5478.8919451521651</v>
          </cell>
        </row>
        <row r="41">
          <cell r="B41">
            <v>585.66887805472243</v>
          </cell>
          <cell r="C41">
            <v>5592.4350476744366</v>
          </cell>
        </row>
        <row r="42">
          <cell r="B42">
            <v>51.531796236411907</v>
          </cell>
          <cell r="C42">
            <v>5540.6081816492806</v>
          </cell>
        </row>
        <row r="43">
          <cell r="B43">
            <v>587.93302716545202</v>
          </cell>
          <cell r="C43">
            <v>5355.6447968079256</v>
          </cell>
        </row>
        <row r="44">
          <cell r="B44">
            <v>3323.8553284484069</v>
          </cell>
          <cell r="C44">
            <v>5061.424095002083</v>
          </cell>
        </row>
        <row r="45">
          <cell r="B45">
            <v>9419.4540641234507</v>
          </cell>
          <cell r="C45">
            <v>4692.6039572969748</v>
          </cell>
        </row>
        <row r="46">
          <cell r="B46">
            <v>13329.76222704624</v>
          </cell>
          <cell r="C46">
            <v>4290.9536868744126</v>
          </cell>
        </row>
        <row r="47">
          <cell r="B47">
            <v>9419.4535198992435</v>
          </cell>
          <cell r="C47">
            <v>3900.8912733879929</v>
          </cell>
        </row>
        <row r="48">
          <cell r="B48">
            <v>3323.805653047747</v>
          </cell>
          <cell r="C48">
            <v>3564.8145963742791</v>
          </cell>
        </row>
        <row r="49">
          <cell r="B49">
            <v>585.66887805472243</v>
          </cell>
          <cell r="C49">
            <v>3318.770980878905</v>
          </cell>
        </row>
        <row r="50">
          <cell r="B50">
            <v>51.531796236411907</v>
          </cell>
          <cell r="C50">
            <v>3188.8936341714762</v>
          </cell>
        </row>
        <row r="51">
          <cell r="B51">
            <v>587.93302716545202</v>
          </cell>
          <cell r="C51">
            <v>3188.8936341714611</v>
          </cell>
        </row>
        <row r="52">
          <cell r="B52">
            <v>3323.8553284484069</v>
          </cell>
          <cell r="C52">
            <v>3318.7709808789191</v>
          </cell>
        </row>
        <row r="53">
          <cell r="B53">
            <v>9419.4540641234507</v>
          </cell>
          <cell r="C53">
            <v>3564.814596374265</v>
          </cell>
        </row>
        <row r="54">
          <cell r="B54">
            <v>13329.76222704624</v>
          </cell>
          <cell r="C54">
            <v>3900.8912733879938</v>
          </cell>
        </row>
        <row r="55">
          <cell r="B55">
            <v>9419.4535198992435</v>
          </cell>
          <cell r="C55">
            <v>4290.9536868744226</v>
          </cell>
        </row>
        <row r="56">
          <cell r="B56">
            <v>3323.805653047747</v>
          </cell>
          <cell r="C56">
            <v>4692.6039572969694</v>
          </cell>
        </row>
        <row r="57">
          <cell r="B57">
            <v>585.66887805472243</v>
          </cell>
          <cell r="C57">
            <v>5061.424095002084</v>
          </cell>
        </row>
        <row r="58">
          <cell r="B58">
            <v>51.531796236411907</v>
          </cell>
          <cell r="C58">
            <v>5355.6447968079347</v>
          </cell>
        </row>
        <row r="59">
          <cell r="B59">
            <v>587.93302716545202</v>
          </cell>
          <cell r="C59">
            <v>5540.6081816492724</v>
          </cell>
        </row>
        <row r="60">
          <cell r="B60">
            <v>3323.8553284484069</v>
          </cell>
          <cell r="C60">
            <v>5629.3515312145719</v>
          </cell>
        </row>
        <row r="61">
          <cell r="B61">
            <v>9419.4540641234507</v>
          </cell>
          <cell r="C61">
            <v>5562.0853727515823</v>
          </cell>
        </row>
        <row r="62">
          <cell r="B62">
            <v>13329.76222704624</v>
          </cell>
          <cell r="C62">
            <v>5367.7974443238709</v>
          </cell>
        </row>
        <row r="63">
          <cell r="B63">
            <v>9419.4535198992435</v>
          </cell>
          <cell r="C63">
            <v>5068.1121615519678</v>
          </cell>
        </row>
        <row r="64">
          <cell r="B64">
            <v>3323.805653047747</v>
          </cell>
          <cell r="C64">
            <v>4696.1838213524989</v>
          </cell>
          <cell r="D64">
            <v>21.345216484827692</v>
          </cell>
        </row>
        <row r="65">
          <cell r="B65">
            <v>585.66887805472243</v>
          </cell>
          <cell r="C65">
            <v>4292.8173557313085</v>
          </cell>
          <cell r="D65">
            <v>28.924313460040139</v>
          </cell>
        </row>
        <row r="66">
          <cell r="B66">
            <v>51.531796236411907</v>
          </cell>
          <cell r="C66">
            <v>3901.8349153078698</v>
          </cell>
          <cell r="D66">
            <v>38.840639882560943</v>
          </cell>
        </row>
        <row r="67">
          <cell r="B67">
            <v>587.93302716545202</v>
          </cell>
          <cell r="C67">
            <v>3565.2793063201698</v>
          </cell>
          <cell r="D67">
            <v>51.685713248356478</v>
          </cell>
        </row>
        <row r="68">
          <cell r="B68">
            <v>3323.8553284484069</v>
          </cell>
          <cell r="C68">
            <v>3318.993564382346</v>
          </cell>
          <cell r="D68">
            <v>68.157785670526209</v>
          </cell>
        </row>
        <row r="69">
          <cell r="B69">
            <v>9419.4540641234507</v>
          </cell>
          <cell r="C69">
            <v>3188.9973249761251</v>
          </cell>
          <cell r="D69">
            <v>89.06790807901416</v>
          </cell>
        </row>
        <row r="70">
          <cell r="B70">
            <v>13329.76222704624</v>
          </cell>
          <cell r="C70">
            <v>3188.9406153362402</v>
          </cell>
          <cell r="D70">
            <v>115.342099678106</v>
          </cell>
        </row>
        <row r="71">
          <cell r="B71">
            <v>9419.4535198992435</v>
          </cell>
          <cell r="C71">
            <v>3318.791684369799</v>
          </cell>
          <cell r="D71">
            <v>148.0182532377512</v>
          </cell>
        </row>
        <row r="72">
          <cell r="B72">
            <v>3323.805653047747</v>
          </cell>
          <cell r="C72">
            <v>3564.8234699700902</v>
          </cell>
          <cell r="D72">
            <v>188.2363606442523</v>
          </cell>
        </row>
        <row r="73">
          <cell r="B73">
            <v>585.66887805472243</v>
          </cell>
          <cell r="C73">
            <v>3900.8949724530921</v>
          </cell>
          <cell r="D73">
            <v>237.22069909876149</v>
          </cell>
        </row>
        <row r="74">
          <cell r="B74">
            <v>51.531796236411907</v>
          </cell>
          <cell r="C74">
            <v>4290.9551866302681</v>
          </cell>
          <cell r="D74">
            <v>296.25280177328392</v>
          </cell>
        </row>
        <row r="75">
          <cell r="B75">
            <v>587.93302716545202</v>
          </cell>
          <cell r="C75">
            <v>4692.6045487025594</v>
          </cell>
          <cell r="D75">
            <v>366.63436739104509</v>
          </cell>
        </row>
        <row r="76">
          <cell r="B76">
            <v>3323.8553284484069</v>
          </cell>
          <cell r="C76">
            <v>5061.4243218248021</v>
          </cell>
          <cell r="D76">
            <v>449.63975151295023</v>
          </cell>
        </row>
        <row r="77">
          <cell r="B77">
            <v>9419.4540641234507</v>
          </cell>
          <cell r="C77">
            <v>5355.6448814183668</v>
          </cell>
          <cell r="D77">
            <v>546.45832561368297</v>
          </cell>
        </row>
        <row r="78">
          <cell r="B78">
            <v>13329.76222704624</v>
          </cell>
          <cell r="C78">
            <v>5540.6082123463893</v>
          </cell>
          <cell r="D78">
            <v>658.12776941031916</v>
          </cell>
        </row>
        <row r="79">
          <cell r="B79">
            <v>9419.4535198992435</v>
          </cell>
          <cell r="C79">
            <v>5629.3515420465546</v>
          </cell>
          <cell r="D79">
            <v>785.4602401854645</v>
          </cell>
        </row>
        <row r="80">
          <cell r="B80">
            <v>3323.805653047747</v>
          </cell>
          <cell r="C80">
            <v>5562.0853764691074</v>
          </cell>
          <cell r="D80">
            <v>928.96428426940111</v>
          </cell>
        </row>
        <row r="81">
          <cell r="B81">
            <v>585.66887805472243</v>
          </cell>
          <cell r="C81">
            <v>5367.7974455647454</v>
          </cell>
          <cell r="D81">
            <v>1088.766247850785</v>
          </cell>
        </row>
        <row r="82">
          <cell r="B82">
            <v>51.531796236411907</v>
          </cell>
          <cell r="C82">
            <v>5068.112161954833</v>
          </cell>
          <cell r="D82">
            <v>1264.535721731794</v>
          </cell>
        </row>
        <row r="83">
          <cell r="B83">
            <v>587.93302716545202</v>
          </cell>
          <cell r="C83">
            <v>4696.1838214797053</v>
          </cell>
          <cell r="D83">
            <v>1455.420126353536</v>
          </cell>
        </row>
        <row r="84">
          <cell r="B84">
            <v>3323.8553284484069</v>
          </cell>
          <cell r="C84">
            <v>4292.8173557703594</v>
          </cell>
          <cell r="D84">
            <v>1659.993820805714</v>
          </cell>
        </row>
        <row r="85">
          <cell r="B85">
            <v>9419.4540641234507</v>
          </cell>
          <cell r="C85">
            <v>3901.83491531954</v>
          </cell>
          <cell r="D85">
            <v>1876.2270265506811</v>
          </cell>
        </row>
        <row r="86">
          <cell r="B86">
            <v>13329.76222704624</v>
          </cell>
          <cell r="C86">
            <v>3565.2793063235558</v>
          </cell>
          <cell r="D86">
            <v>2101.4793400267949</v>
          </cell>
        </row>
        <row r="87">
          <cell r="B87">
            <v>9419.4535198992435</v>
          </cell>
          <cell r="C87">
            <v>3318.993564383301</v>
          </cell>
          <cell r="D87">
            <v>2332.5216471879539</v>
          </cell>
        </row>
        <row r="88">
          <cell r="B88">
            <v>3323.805653047747</v>
          </cell>
          <cell r="C88">
            <v>3188.9973249763839</v>
          </cell>
          <cell r="D88">
            <v>2565.588865880447</v>
          </cell>
        </row>
        <row r="89">
          <cell r="B89">
            <v>585.66887805472243</v>
          </cell>
          <cell r="C89">
            <v>3188.940615336332</v>
          </cell>
          <cell r="D89">
            <v>2796.4641904572641</v>
          </cell>
        </row>
        <row r="90">
          <cell r="B90">
            <v>51.531796236411907</v>
          </cell>
          <cell r="C90">
            <v>3318.791684369819</v>
          </cell>
          <cell r="D90">
            <v>3020.5935014504939</v>
          </cell>
        </row>
        <row r="91">
          <cell r="B91">
            <v>587.93302716545202</v>
          </cell>
          <cell r="C91">
            <v>3564.8234699700888</v>
          </cell>
          <cell r="D91">
            <v>3233.2264727237048</v>
          </cell>
        </row>
        <row r="92">
          <cell r="B92">
            <v>3323.8553284484069</v>
          </cell>
          <cell r="C92">
            <v>3900.894972453073</v>
          </cell>
          <cell r="D92">
            <v>3429.5788271558408</v>
          </cell>
        </row>
        <row r="93">
          <cell r="B93">
            <v>9419.4540641234507</v>
          </cell>
          <cell r="C93">
            <v>4290.9551866302681</v>
          </cell>
          <cell r="D93">
            <v>3605.0083394563121</v>
          </cell>
        </row>
        <row r="94">
          <cell r="B94">
            <v>13329.76222704624</v>
          </cell>
          <cell r="C94">
            <v>4692.6045487025658</v>
          </cell>
          <cell r="D94">
            <v>3755.1957357961219</v>
          </cell>
        </row>
        <row r="95">
          <cell r="B95">
            <v>9419.4535198992435</v>
          </cell>
          <cell r="C95">
            <v>5061.4243218247948</v>
          </cell>
          <cell r="D95">
            <v>3876.3207456233872</v>
          </cell>
        </row>
        <row r="96">
          <cell r="B96">
            <v>3323.805653047747</v>
          </cell>
          <cell r="C96">
            <v>5355.6448814183741</v>
          </cell>
          <cell r="D96">
            <v>3965.2233316958009</v>
          </cell>
        </row>
        <row r="97">
          <cell r="B97">
            <v>585.66887805472243</v>
          </cell>
          <cell r="C97">
            <v>5540.6082123463711</v>
          </cell>
          <cell r="D97">
            <v>4019.54061591038</v>
          </cell>
        </row>
        <row r="98">
          <cell r="B98">
            <v>51.531796236411907</v>
          </cell>
          <cell r="C98">
            <v>5629.3515420465474</v>
          </cell>
          <cell r="D98">
            <v>4037.8112236872912</v>
          </cell>
        </row>
        <row r="99">
          <cell r="B99">
            <v>587.93302716545202</v>
          </cell>
          <cell r="C99">
            <v>5562.0853764691074</v>
          </cell>
          <cell r="D99">
            <v>4019.5406159103659</v>
          </cell>
        </row>
        <row r="100">
          <cell r="B100">
            <v>3323.8553284484069</v>
          </cell>
          <cell r="C100">
            <v>5367.7974455647654</v>
          </cell>
          <cell r="D100">
            <v>3965.2233316958009</v>
          </cell>
        </row>
        <row r="101">
          <cell r="B101">
            <v>9419.4540641234507</v>
          </cell>
          <cell r="C101">
            <v>5068.1121619548294</v>
          </cell>
          <cell r="D101">
            <v>3876.3207456233722</v>
          </cell>
        </row>
        <row r="102">
          <cell r="B102">
            <v>13329.76222704624</v>
          </cell>
          <cell r="C102">
            <v>4696.1838214797053</v>
          </cell>
          <cell r="D102">
            <v>3755.195735796136</v>
          </cell>
        </row>
        <row r="103">
          <cell r="B103">
            <v>9419.4535198992435</v>
          </cell>
          <cell r="C103">
            <v>4292.8173557703612</v>
          </cell>
          <cell r="D103">
            <v>3605.0083394563121</v>
          </cell>
        </row>
        <row r="104">
          <cell r="B104">
            <v>3323.805653047747</v>
          </cell>
          <cell r="C104">
            <v>3901.83491531954</v>
          </cell>
          <cell r="D104">
            <v>3429.578827155849</v>
          </cell>
        </row>
        <row r="105">
          <cell r="B105">
            <v>585.66887805472243</v>
          </cell>
          <cell r="C105">
            <v>3565.2793063235931</v>
          </cell>
          <cell r="D105">
            <v>3233.2264727236939</v>
          </cell>
        </row>
        <row r="106">
          <cell r="B106">
            <v>51.531796236411907</v>
          </cell>
          <cell r="C106">
            <v>3318.993564383301</v>
          </cell>
          <cell r="D106">
            <v>3020.5935014504898</v>
          </cell>
        </row>
        <row r="107">
          <cell r="B107">
            <v>587.93302716545202</v>
          </cell>
          <cell r="C107">
            <v>3188.9973249763848</v>
          </cell>
          <cell r="D107">
            <v>2796.4641904572668</v>
          </cell>
        </row>
        <row r="108">
          <cell r="B108">
            <v>3323.8553284484069</v>
          </cell>
          <cell r="C108">
            <v>3188.9406153363138</v>
          </cell>
          <cell r="D108">
            <v>2565.5888658804361</v>
          </cell>
        </row>
        <row r="109">
          <cell r="B109">
            <v>9419.4540641234507</v>
          </cell>
          <cell r="C109">
            <v>3318.7916843698181</v>
          </cell>
          <cell r="D109">
            <v>2332.5216471879648</v>
          </cell>
        </row>
        <row r="110">
          <cell r="B110">
            <v>13329.76222704624</v>
          </cell>
          <cell r="C110">
            <v>3564.8234699700888</v>
          </cell>
          <cell r="D110">
            <v>2101.4793400268009</v>
          </cell>
        </row>
        <row r="111">
          <cell r="B111">
            <v>9419.4535198992435</v>
          </cell>
          <cell r="C111">
            <v>3900.894972453073</v>
          </cell>
          <cell r="D111">
            <v>1876.2270265506811</v>
          </cell>
        </row>
        <row r="112">
          <cell r="B112">
            <v>3323.805653047747</v>
          </cell>
          <cell r="C112">
            <v>4290.9551866302681</v>
          </cell>
          <cell r="D112">
            <v>1659.9938208057119</v>
          </cell>
        </row>
        <row r="113">
          <cell r="B113">
            <v>585.66887805472243</v>
          </cell>
          <cell r="C113">
            <v>4692.6045487025576</v>
          </cell>
          <cell r="D113">
            <v>1455.4201263535369</v>
          </cell>
        </row>
        <row r="114">
          <cell r="B114">
            <v>51.531796236411907</v>
          </cell>
          <cell r="C114">
            <v>5061.4243218248021</v>
          </cell>
          <cell r="D114">
            <v>1264.535721731796</v>
          </cell>
        </row>
        <row r="115">
          <cell r="B115">
            <v>587.93302716545202</v>
          </cell>
          <cell r="C115">
            <v>5355.6448814183668</v>
          </cell>
          <cell r="D115">
            <v>1088.766247850783</v>
          </cell>
        </row>
        <row r="116">
          <cell r="B116">
            <v>3323.8553284484069</v>
          </cell>
          <cell r="C116">
            <v>5540.6082123463893</v>
          </cell>
          <cell r="D116">
            <v>928.96428426939747</v>
          </cell>
        </row>
        <row r="117">
          <cell r="B117">
            <v>9419.4540641234507</v>
          </cell>
          <cell r="C117">
            <v>5629.3515420465546</v>
          </cell>
          <cell r="D117">
            <v>785.46024018546495</v>
          </cell>
        </row>
        <row r="118">
          <cell r="B118">
            <v>13329.76222704624</v>
          </cell>
          <cell r="C118">
            <v>5562.0853764691074</v>
          </cell>
          <cell r="D118">
            <v>658.12776941031643</v>
          </cell>
        </row>
        <row r="119">
          <cell r="B119">
            <v>9419.4535198992435</v>
          </cell>
          <cell r="C119">
            <v>5367.7974455647654</v>
          </cell>
          <cell r="D119">
            <v>546.45832561369889</v>
          </cell>
        </row>
        <row r="120">
          <cell r="B120">
            <v>3323.805653047747</v>
          </cell>
          <cell r="C120">
            <v>5068.1121619548294</v>
          </cell>
          <cell r="D120">
            <v>449.6397515129454</v>
          </cell>
        </row>
        <row r="121">
          <cell r="B121">
            <v>585.66887805472243</v>
          </cell>
          <cell r="C121">
            <v>4696.1838214796971</v>
          </cell>
          <cell r="D121">
            <v>366.63436739103992</v>
          </cell>
        </row>
        <row r="122">
          <cell r="B122">
            <v>51.531796236411907</v>
          </cell>
          <cell r="C122">
            <v>4292.8173557703594</v>
          </cell>
          <cell r="D122">
            <v>296.25280177327818</v>
          </cell>
        </row>
        <row r="123">
          <cell r="B123">
            <v>587.93302716545202</v>
          </cell>
          <cell r="C123">
            <v>3901.83491531954</v>
          </cell>
          <cell r="D123">
            <v>237.2206990987585</v>
          </cell>
        </row>
        <row r="124">
          <cell r="B124">
            <v>3323.8553284484069</v>
          </cell>
          <cell r="C124">
            <v>3565.2793063235558</v>
          </cell>
          <cell r="D124">
            <v>188.2363606442575</v>
          </cell>
        </row>
        <row r="125">
          <cell r="B125">
            <v>9419.4540641234507</v>
          </cell>
          <cell r="C125">
            <v>3318.993564383301</v>
          </cell>
          <cell r="D125">
            <v>169.36346972257891</v>
          </cell>
        </row>
        <row r="126">
          <cell r="B126">
            <v>13329.76222704624</v>
          </cell>
          <cell r="C126">
            <v>3188.9973249763839</v>
          </cell>
          <cell r="D126">
            <v>144.26641313814949</v>
          </cell>
        </row>
        <row r="127">
          <cell r="B127">
            <v>9419.4535198992435</v>
          </cell>
          <cell r="C127">
            <v>3188.9406153363138</v>
          </cell>
          <cell r="D127">
            <v>127.9085479615819</v>
          </cell>
        </row>
        <row r="128">
          <cell r="B128">
            <v>3323.805653047747</v>
          </cell>
          <cell r="C128">
            <v>3318.791684369819</v>
          </cell>
          <cell r="D128">
            <v>119.8434989188798</v>
          </cell>
        </row>
        <row r="129">
          <cell r="B129">
            <v>585.66887805472243</v>
          </cell>
          <cell r="C129">
            <v>3564.823469970127</v>
          </cell>
          <cell r="D129">
            <v>119.8434989188962</v>
          </cell>
        </row>
        <row r="130">
          <cell r="B130">
            <v>51.531796236411907</v>
          </cell>
          <cell r="C130">
            <v>3900.8949724530548</v>
          </cell>
          <cell r="D130">
            <v>127.9085479615397</v>
          </cell>
        </row>
        <row r="131">
          <cell r="B131">
            <v>587.93302716545202</v>
          </cell>
          <cell r="C131">
            <v>4290.9551866302681</v>
          </cell>
          <cell r="D131">
            <v>144.26641313814631</v>
          </cell>
        </row>
        <row r="132">
          <cell r="B132">
            <v>3323.8553284484069</v>
          </cell>
          <cell r="C132">
            <v>4692.6045487025649</v>
          </cell>
          <cell r="D132">
            <v>169.36346972258539</v>
          </cell>
        </row>
        <row r="133">
          <cell r="B133">
            <v>9419.4540641234507</v>
          </cell>
          <cell r="C133">
            <v>5061.4243218247948</v>
          </cell>
          <cell r="D133">
            <v>203.84621637329101</v>
          </cell>
        </row>
        <row r="134">
          <cell r="B134">
            <v>13329.76222704624</v>
          </cell>
          <cell r="C134">
            <v>5355.6448814183732</v>
          </cell>
          <cell r="D134">
            <v>248.53318460058219</v>
          </cell>
        </row>
        <row r="135">
          <cell r="B135">
            <v>9419.4535198992435</v>
          </cell>
          <cell r="C135">
            <v>5540.6082123463893</v>
          </cell>
          <cell r="D135">
            <v>304.37695307658453</v>
          </cell>
        </row>
        <row r="136">
          <cell r="B136">
            <v>3323.805653047747</v>
          </cell>
          <cell r="C136">
            <v>5629.3515420465474</v>
          </cell>
          <cell r="D136">
            <v>372.41611050113158</v>
          </cell>
        </row>
        <row r="137">
          <cell r="B137">
            <v>585.66887805472243</v>
          </cell>
          <cell r="C137">
            <v>5562.0853764690864</v>
          </cell>
          <cell r="D137">
            <v>453.71731189563769</v>
          </cell>
        </row>
        <row r="138">
          <cell r="B138">
            <v>51.531796236411907</v>
          </cell>
          <cell r="C138">
            <v>5367.7974455647654</v>
          </cell>
          <cell r="D138">
            <v>549.30804982079485</v>
          </cell>
        </row>
        <row r="139">
          <cell r="B139">
            <v>587.93302716545202</v>
          </cell>
          <cell r="C139">
            <v>5068.112161954833</v>
          </cell>
          <cell r="D139">
            <v>660.10140097861176</v>
          </cell>
        </row>
        <row r="140">
          <cell r="B140">
            <v>3323.8553284484069</v>
          </cell>
          <cell r="C140">
            <v>4696.1838214797044</v>
          </cell>
          <cell r="D140">
            <v>786.81477494953708</v>
          </cell>
        </row>
        <row r="141">
          <cell r="B141">
            <v>9419.4540641234507</v>
          </cell>
          <cell r="C141">
            <v>4292.8173557703594</v>
          </cell>
          <cell r="D141">
            <v>929.88552906892312</v>
          </cell>
        </row>
        <row r="142">
          <cell r="B142">
            <v>13329.76222704624</v>
          </cell>
          <cell r="C142">
            <v>3901.83491531954</v>
          </cell>
          <cell r="D142">
            <v>1089.3871465698419</v>
          </cell>
        </row>
        <row r="143">
          <cell r="B143">
            <v>9419.4535198992435</v>
          </cell>
          <cell r="C143">
            <v>3565.2793063235558</v>
          </cell>
          <cell r="D143">
            <v>1264.9504152999179</v>
          </cell>
        </row>
        <row r="144">
          <cell r="B144">
            <v>3323.805653047747</v>
          </cell>
          <cell r="C144">
            <v>3318.993564383301</v>
          </cell>
          <cell r="D144">
            <v>1455.6945962106411</v>
          </cell>
        </row>
        <row r="145">
          <cell r="B145">
            <v>585.66887805472243</v>
          </cell>
          <cell r="C145">
            <v>3188.9973249764312</v>
          </cell>
          <cell r="D145">
            <v>1660.173841666458</v>
          </cell>
        </row>
        <row r="146">
          <cell r="B146">
            <v>51.531796236411907</v>
          </cell>
          <cell r="C146">
            <v>3188.9406153363138</v>
          </cell>
          <cell r="D146">
            <v>1876.3440335475059</v>
          </cell>
        </row>
        <row r="147">
          <cell r="B147">
            <v>587.93302716545202</v>
          </cell>
          <cell r="C147">
            <v>3318.7916843698181</v>
          </cell>
          <cell r="D147">
            <v>2101.5547036296598</v>
          </cell>
        </row>
        <row r="148">
          <cell r="B148">
            <v>3323.8553284484069</v>
          </cell>
          <cell r="C148">
            <v>3564.8234699700888</v>
          </cell>
          <cell r="D148">
            <v>2332.5697502024232</v>
          </cell>
        </row>
        <row r="149">
          <cell r="B149">
            <v>9419.4540641234507</v>
          </cell>
          <cell r="C149">
            <v>3900.894972453073</v>
          </cell>
          <cell r="D149">
            <v>2565.6192918029651</v>
          </cell>
        </row>
        <row r="150">
          <cell r="B150">
            <v>13329.76222704624</v>
          </cell>
          <cell r="C150">
            <v>4290.9551866302681</v>
          </cell>
          <cell r="D150">
            <v>2796.4832615701948</v>
          </cell>
        </row>
        <row r="151">
          <cell r="B151">
            <v>9419.4535198992435</v>
          </cell>
          <cell r="C151">
            <v>4692.6045487025594</v>
          </cell>
          <cell r="D151">
            <v>3020.605347379942</v>
          </cell>
        </row>
        <row r="152">
          <cell r="B152">
            <v>3323.805653047747</v>
          </cell>
          <cell r="C152">
            <v>5061.4243218248021</v>
          </cell>
          <cell r="D152">
            <v>3233.2337643275691</v>
          </cell>
        </row>
        <row r="153">
          <cell r="B153">
            <v>585.66887805472243</v>
          </cell>
          <cell r="C153">
            <v>5355.6448814183741</v>
          </cell>
          <cell r="D153">
            <v>3429.5832748796838</v>
          </cell>
        </row>
        <row r="154">
          <cell r="B154">
            <v>51.531796236411907</v>
          </cell>
          <cell r="C154">
            <v>5540.6082123463893</v>
          </cell>
          <cell r="D154">
            <v>3605.011027976976</v>
          </cell>
        </row>
        <row r="155">
          <cell r="B155">
            <v>587.93302716545202</v>
          </cell>
          <cell r="C155">
            <v>5629.3515420465474</v>
          </cell>
          <cell r="D155">
            <v>3755.1973462554711</v>
          </cell>
        </row>
        <row r="156">
          <cell r="B156">
            <v>3323.8553284484069</v>
          </cell>
          <cell r="C156">
            <v>5562.0853764691074</v>
          </cell>
          <cell r="D156">
            <v>3876.32170159936</v>
          </cell>
        </row>
        <row r="157">
          <cell r="B157">
            <v>9419.4540641234507</v>
          </cell>
          <cell r="C157">
            <v>5367.7974455647654</v>
          </cell>
          <cell r="D157">
            <v>3965.2238940436041</v>
          </cell>
        </row>
        <row r="158">
          <cell r="B158">
            <v>13329.76222704624</v>
          </cell>
          <cell r="C158">
            <v>5068.1121619548294</v>
          </cell>
          <cell r="D158">
            <v>4019.540943721629</v>
          </cell>
        </row>
        <row r="159">
          <cell r="B159">
            <v>9419.4535198992435</v>
          </cell>
          <cell r="C159">
            <v>4696.1838214797053</v>
          </cell>
          <cell r="D159">
            <v>4037.8114130539561</v>
          </cell>
        </row>
        <row r="160">
          <cell r="B160">
            <v>3323.805653047747</v>
          </cell>
          <cell r="C160">
            <v>4292.8173557703612</v>
          </cell>
          <cell r="D160">
            <v>4019.5407243140471</v>
          </cell>
        </row>
        <row r="161">
          <cell r="B161">
            <v>585.66887805472243</v>
          </cell>
          <cell r="C161">
            <v>3901.83491531953</v>
          </cell>
          <cell r="D161">
            <v>3965.2233931916048</v>
          </cell>
        </row>
        <row r="162">
          <cell r="B162">
            <v>51.531796236411907</v>
          </cell>
          <cell r="C162">
            <v>3565.2793063235558</v>
          </cell>
          <cell r="D162">
            <v>3876.3207801940221</v>
          </cell>
        </row>
        <row r="163">
          <cell r="B163">
            <v>587.93302716545202</v>
          </cell>
          <cell r="C163">
            <v>3318.9935643833019</v>
          </cell>
          <cell r="D163">
            <v>3755.195755054981</v>
          </cell>
        </row>
        <row r="164">
          <cell r="B164">
            <v>3323.8553284484069</v>
          </cell>
          <cell r="C164">
            <v>3188.9973249763839</v>
          </cell>
          <cell r="D164">
            <v>3605.008350088297</v>
          </cell>
        </row>
        <row r="165">
          <cell r="B165">
            <v>9419.4540641234507</v>
          </cell>
          <cell r="C165">
            <v>3188.9406153363138</v>
          </cell>
          <cell r="D165">
            <v>3429.5788329723068</v>
          </cell>
        </row>
        <row r="166">
          <cell r="B166">
            <v>13329.76222704624</v>
          </cell>
          <cell r="C166">
            <v>3318.791684369819</v>
          </cell>
          <cell r="D166">
            <v>3233.2264758769888</v>
          </cell>
        </row>
        <row r="167">
          <cell r="B167">
            <v>9419.4535198992435</v>
          </cell>
          <cell r="C167">
            <v>3564.8234699700888</v>
          </cell>
          <cell r="D167">
            <v>3020.5935031445529</v>
          </cell>
        </row>
        <row r="168">
          <cell r="B168">
            <v>3323.805653047747</v>
          </cell>
          <cell r="C168">
            <v>3900.894972453073</v>
          </cell>
          <cell r="D168">
            <v>2796.4641913591631</v>
          </cell>
        </row>
        <row r="169">
          <cell r="B169">
            <v>585.66887805472243</v>
          </cell>
          <cell r="C169">
            <v>4290.9551866302863</v>
          </cell>
          <cell r="D169">
            <v>2565.588866356245</v>
          </cell>
        </row>
        <row r="170">
          <cell r="B170">
            <v>51.531796236411907</v>
          </cell>
          <cell r="C170">
            <v>4692.6045487025658</v>
          </cell>
          <cell r="D170">
            <v>2332.5216474367289</v>
          </cell>
        </row>
        <row r="171">
          <cell r="B171">
            <v>587.93302716545202</v>
          </cell>
          <cell r="C171">
            <v>5061.4243218247948</v>
          </cell>
          <cell r="D171">
            <v>2101.4793401556899</v>
          </cell>
        </row>
        <row r="172">
          <cell r="B172">
            <v>3323.8553284484069</v>
          </cell>
          <cell r="C172">
            <v>5355.6448814183741</v>
          </cell>
          <cell r="D172">
            <v>1876.2270266168489</v>
          </cell>
        </row>
        <row r="173">
          <cell r="B173">
            <v>9419.4540641234507</v>
          </cell>
          <cell r="C173">
            <v>5540.6082123463893</v>
          </cell>
          <cell r="D173">
            <v>1659.9938208393739</v>
          </cell>
        </row>
        <row r="174">
          <cell r="B174">
            <v>13329.76222704624</v>
          </cell>
          <cell r="C174">
            <v>5629.3515420465474</v>
          </cell>
          <cell r="D174">
            <v>1455.420126370527</v>
          </cell>
        </row>
        <row r="175">
          <cell r="B175">
            <v>9419.4535198992435</v>
          </cell>
          <cell r="C175">
            <v>5562.0853764691074</v>
          </cell>
          <cell r="D175">
            <v>1264.5357217402791</v>
          </cell>
        </row>
        <row r="176">
          <cell r="B176">
            <v>3323.805653047747</v>
          </cell>
          <cell r="C176">
            <v>5367.7974455647654</v>
          </cell>
          <cell r="D176">
            <v>1088.766247854983</v>
          </cell>
        </row>
        <row r="177">
          <cell r="B177">
            <v>585.66887805472243</v>
          </cell>
          <cell r="C177">
            <v>5068.1121619548221</v>
          </cell>
          <cell r="D177">
            <v>928.96428427145042</v>
          </cell>
        </row>
        <row r="178">
          <cell r="B178">
            <v>51.531796236411907</v>
          </cell>
          <cell r="C178">
            <v>4696.1838214797053</v>
          </cell>
          <cell r="D178">
            <v>785.46024018647961</v>
          </cell>
        </row>
        <row r="179">
          <cell r="B179">
            <v>587.93302716545202</v>
          </cell>
          <cell r="C179">
            <v>4292.8173557703594</v>
          </cell>
          <cell r="D179">
            <v>658.12776941078835</v>
          </cell>
        </row>
        <row r="180">
          <cell r="B180">
            <v>3323.8553284484069</v>
          </cell>
          <cell r="C180">
            <v>3901.83491531954</v>
          </cell>
          <cell r="D180">
            <v>546.4583256139349</v>
          </cell>
        </row>
        <row r="181">
          <cell r="B181">
            <v>9419.4540641234507</v>
          </cell>
          <cell r="C181">
            <v>3565.2793063235558</v>
          </cell>
          <cell r="D181">
            <v>449.6397515130634</v>
          </cell>
        </row>
        <row r="182">
          <cell r="B182">
            <v>13329.76222704624</v>
          </cell>
          <cell r="C182">
            <v>3318.993564383301</v>
          </cell>
          <cell r="D182">
            <v>366.63436739109892</v>
          </cell>
        </row>
        <row r="183">
          <cell r="B183">
            <v>9419.4535198992435</v>
          </cell>
          <cell r="C183">
            <v>3188.9973249763848</v>
          </cell>
          <cell r="D183">
            <v>296.25280177330183</v>
          </cell>
        </row>
        <row r="184">
          <cell r="B184">
            <v>3323.805653047747</v>
          </cell>
          <cell r="C184">
            <v>3188.9406153363138</v>
          </cell>
          <cell r="D184">
            <v>237.2206990987585</v>
          </cell>
        </row>
        <row r="185">
          <cell r="B185">
            <v>585.66887805472243</v>
          </cell>
          <cell r="C185">
            <v>3318.7916843698372</v>
          </cell>
          <cell r="D185">
            <v>188.23636064424571</v>
          </cell>
        </row>
        <row r="186">
          <cell r="B186">
            <v>51.531796236411907</v>
          </cell>
          <cell r="C186">
            <v>3564.8234699700888</v>
          </cell>
          <cell r="D186">
            <v>169.36346972257891</v>
          </cell>
        </row>
        <row r="187">
          <cell r="B187">
            <v>587.93302716545202</v>
          </cell>
          <cell r="C187">
            <v>3900.894972453073</v>
          </cell>
          <cell r="D187">
            <v>144.26641313814949</v>
          </cell>
        </row>
        <row r="188">
          <cell r="B188">
            <v>3323.8553284484069</v>
          </cell>
          <cell r="C188">
            <v>4290.9551866302681</v>
          </cell>
          <cell r="D188">
            <v>127.9085479615819</v>
          </cell>
        </row>
        <row r="189">
          <cell r="B189">
            <v>9419.4540641234507</v>
          </cell>
          <cell r="C189">
            <v>4692.6045487025594</v>
          </cell>
          <cell r="D189">
            <v>119.8434989188798</v>
          </cell>
        </row>
        <row r="190">
          <cell r="B190">
            <v>13329.76222704624</v>
          </cell>
          <cell r="C190">
            <v>5061.4243218248021</v>
          </cell>
          <cell r="D190">
            <v>119.84349891888441</v>
          </cell>
        </row>
        <row r="191">
          <cell r="B191">
            <v>9419.4535198992435</v>
          </cell>
          <cell r="C191">
            <v>5355.6448814183668</v>
          </cell>
          <cell r="D191">
            <v>127.90854796155151</v>
          </cell>
        </row>
        <row r="192">
          <cell r="B192">
            <v>3323.805653047747</v>
          </cell>
          <cell r="C192">
            <v>5540.6082123463893</v>
          </cell>
          <cell r="D192">
            <v>144.26641313814631</v>
          </cell>
        </row>
        <row r="193">
          <cell r="B193">
            <v>585.66887805472243</v>
          </cell>
          <cell r="C193">
            <v>5629.3515420465428</v>
          </cell>
          <cell r="D193">
            <v>169.36346972259719</v>
          </cell>
        </row>
        <row r="194">
          <cell r="B194">
            <v>51.531796236411907</v>
          </cell>
          <cell r="C194">
            <v>5562.0853764691074</v>
          </cell>
          <cell r="D194">
            <v>203.84621637329101</v>
          </cell>
        </row>
        <row r="195">
          <cell r="B195">
            <v>587.93302716545202</v>
          </cell>
          <cell r="C195">
            <v>5367.7974455647654</v>
          </cell>
          <cell r="D195">
            <v>248.53318460058219</v>
          </cell>
        </row>
        <row r="196">
          <cell r="B196">
            <v>3323.8553284484069</v>
          </cell>
          <cell r="C196">
            <v>5068.112161954833</v>
          </cell>
          <cell r="D196">
            <v>304.37695307658453</v>
          </cell>
        </row>
        <row r="197">
          <cell r="B197">
            <v>9419.4540641234507</v>
          </cell>
          <cell r="C197">
            <v>4696.1838214797053</v>
          </cell>
          <cell r="D197">
            <v>372.41611050113158</v>
          </cell>
        </row>
        <row r="198">
          <cell r="B198">
            <v>13329.76222704624</v>
          </cell>
          <cell r="C198">
            <v>4292.8173557703594</v>
          </cell>
          <cell r="D198">
            <v>453.71731189562593</v>
          </cell>
        </row>
        <row r="199">
          <cell r="B199">
            <v>9419.4535198992435</v>
          </cell>
          <cell r="C199">
            <v>3901.83491531954</v>
          </cell>
          <cell r="D199">
            <v>549.30804982079485</v>
          </cell>
        </row>
        <row r="200">
          <cell r="B200">
            <v>3323.805653047747</v>
          </cell>
          <cell r="C200">
            <v>3565.2793063235558</v>
          </cell>
          <cell r="D200">
            <v>660.10140097861176</v>
          </cell>
        </row>
        <row r="201">
          <cell r="B201">
            <v>585.66887805472243</v>
          </cell>
          <cell r="C201">
            <v>3318.993564383311</v>
          </cell>
          <cell r="D201">
            <v>786.81477494952537</v>
          </cell>
        </row>
        <row r="202">
          <cell r="B202">
            <v>51.531796236411907</v>
          </cell>
          <cell r="C202">
            <v>3188.9973249763839</v>
          </cell>
          <cell r="D202">
            <v>929.88552906892312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Subs_PF_PO_EC"/>
      <sheetName val="Subs_PF_PO"/>
      <sheetName val="Subs_PF_SF"/>
      <sheetName val="Subs_PF_FP"/>
      <sheetName val="Subs_DL_FP"/>
      <sheetName val="RIL"/>
    </sheetNames>
    <sheetDataSet>
      <sheetData sheetId="0"/>
      <sheetData sheetId="1"/>
      <sheetData sheetId="2"/>
      <sheetData sheetId="3"/>
      <sheetData sheetId="4"/>
      <sheetData sheetId="5">
        <row r="15">
          <cell r="C15">
            <v>0</v>
          </cell>
        </row>
        <row r="22">
          <cell r="C22">
            <v>0</v>
          </cell>
        </row>
        <row r="29">
          <cell r="C29">
            <v>0</v>
          </cell>
        </row>
        <row r="46">
          <cell r="C46">
            <v>0</v>
          </cell>
        </row>
        <row r="53">
          <cell r="C53">
            <v>0</v>
          </cell>
        </row>
        <row r="60">
          <cell r="C60">
            <v>0</v>
          </cell>
        </row>
      </sheetData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L_FP_StLF"/>
    </sheetNames>
    <sheetDataSet>
      <sheetData sheetId="0">
        <row r="11">
          <cell r="B11">
            <v>1464.172195136794</v>
          </cell>
        </row>
        <row r="12">
          <cell r="B12">
            <v>8309.5141326193407</v>
          </cell>
        </row>
        <row r="13">
          <cell r="B13">
            <v>23548.633799727791</v>
          </cell>
        </row>
        <row r="14">
          <cell r="B14">
            <v>33324.405560172178</v>
          </cell>
        </row>
        <row r="15">
          <cell r="B15">
            <v>23548.633799727781</v>
          </cell>
        </row>
        <row r="16">
          <cell r="B16">
            <v>8309.5141326193479</v>
          </cell>
        </row>
        <row r="17">
          <cell r="B17">
            <v>1464.1721951367949</v>
          </cell>
        </row>
        <row r="18">
          <cell r="B18">
            <v>128.82949059102981</v>
          </cell>
        </row>
        <row r="19">
          <cell r="B19">
            <v>1469.832567913626</v>
          </cell>
        </row>
        <row r="20">
          <cell r="B20">
            <v>8309.6383211210268</v>
          </cell>
        </row>
        <row r="21">
          <cell r="B21">
            <v>23548.63516030863</v>
          </cell>
        </row>
        <row r="22">
          <cell r="B22">
            <v>33324.40556761562</v>
          </cell>
          <cell r="C22">
            <v>73.832967080292292</v>
          </cell>
        </row>
        <row r="23">
          <cell r="B23">
            <v>23548.63379974811</v>
          </cell>
          <cell r="C23">
            <v>123.43247299423091</v>
          </cell>
        </row>
        <row r="24">
          <cell r="B24">
            <v>8309.5141326193698</v>
          </cell>
          <cell r="C24">
            <v>200.69881275558151</v>
          </cell>
        </row>
        <row r="25">
          <cell r="B25">
            <v>1464.172195136807</v>
          </cell>
          <cell r="C25">
            <v>317.39233980473358</v>
          </cell>
        </row>
        <row r="26">
          <cell r="B26">
            <v>128.82949059102981</v>
          </cell>
          <cell r="C26">
            <v>488.18490079196641</v>
          </cell>
        </row>
        <row r="27">
          <cell r="B27">
            <v>1469.832567913626</v>
          </cell>
          <cell r="C27">
            <v>730.31212184470496</v>
          </cell>
        </row>
        <row r="28">
          <cell r="B28">
            <v>8309.6383211210268</v>
          </cell>
          <cell r="C28">
            <v>1062.5978672757051</v>
          </cell>
        </row>
        <row r="29">
          <cell r="B29">
            <v>23548.63516030863</v>
          </cell>
          <cell r="C29">
            <v>1503.715356806759</v>
          </cell>
        </row>
        <row r="30">
          <cell r="B30">
            <v>33324.40556761562</v>
          </cell>
          <cell r="C30">
            <v>2069.65803804493</v>
          </cell>
        </row>
        <row r="31">
          <cell r="B31">
            <v>23548.63379974811</v>
          </cell>
          <cell r="C31">
            <v>2770.5616497403239</v>
          </cell>
        </row>
        <row r="32">
          <cell r="B32">
            <v>8309.5141326193698</v>
          </cell>
          <cell r="C32">
            <v>3607.2256186026211</v>
          </cell>
        </row>
        <row r="33">
          <cell r="B33">
            <v>1464.172195136807</v>
          </cell>
          <cell r="C33">
            <v>4567.883923712885</v>
          </cell>
        </row>
        <row r="34">
          <cell r="B34">
            <v>128.82949059102981</v>
          </cell>
          <cell r="C34">
            <v>5625.9138359417848</v>
          </cell>
        </row>
        <row r="35">
          <cell r="B35">
            <v>1469.832567913626</v>
          </cell>
          <cell r="C35">
            <v>6739.184679500293</v>
          </cell>
        </row>
        <row r="36">
          <cell r="B36">
            <v>8309.6383211210268</v>
          </cell>
          <cell r="C36">
            <v>7851.5952519041166</v>
          </cell>
        </row>
        <row r="37">
          <cell r="B37">
            <v>23548.63516030863</v>
          </cell>
          <cell r="C37">
            <v>8897.0230138019833</v>
          </cell>
        </row>
        <row r="38">
          <cell r="B38">
            <v>33324.40556761562</v>
          </cell>
          <cell r="C38">
            <v>9805.455850199447</v>
          </cell>
        </row>
        <row r="39">
          <cell r="B39">
            <v>23548.63379974811</v>
          </cell>
          <cell r="C39">
            <v>10510.59078086025</v>
          </cell>
        </row>
        <row r="40">
          <cell r="B40">
            <v>8309.5141326193698</v>
          </cell>
          <cell r="C40">
            <v>10957.78389030433</v>
          </cell>
        </row>
        <row r="41">
          <cell r="B41">
            <v>1464.172195136807</v>
          </cell>
          <cell r="C41">
            <v>11184.87009534887</v>
          </cell>
        </row>
        <row r="42">
          <cell r="B42">
            <v>128.82949059102981</v>
          </cell>
          <cell r="C42">
            <v>11081.216363298559</v>
          </cell>
        </row>
        <row r="43">
          <cell r="B43">
            <v>1469.832567913626</v>
          </cell>
          <cell r="C43">
            <v>10711.289593615849</v>
          </cell>
        </row>
        <row r="44">
          <cell r="B44">
            <v>8309.6383211210268</v>
          </cell>
          <cell r="C44">
            <v>10122.84819000417</v>
          </cell>
        </row>
        <row r="45">
          <cell r="B45">
            <v>23548.63516030863</v>
          </cell>
          <cell r="C45">
            <v>9385.2079145939497</v>
          </cell>
        </row>
        <row r="46">
          <cell r="B46">
            <v>33324.40556761562</v>
          </cell>
          <cell r="C46">
            <v>8581.9073737488252</v>
          </cell>
        </row>
        <row r="47">
          <cell r="B47">
            <v>23548.63379974811</v>
          </cell>
          <cell r="C47">
            <v>7801.7825467759867</v>
          </cell>
        </row>
        <row r="48">
          <cell r="B48">
            <v>8309.5141326193698</v>
          </cell>
          <cell r="C48">
            <v>7129.6291927485581</v>
          </cell>
        </row>
        <row r="49">
          <cell r="B49">
            <v>1464.172195136807</v>
          </cell>
          <cell r="C49">
            <v>6637.54196175781</v>
          </cell>
        </row>
        <row r="50">
          <cell r="B50">
            <v>128.82949059102981</v>
          </cell>
          <cell r="C50">
            <v>6377.7872683429523</v>
          </cell>
        </row>
        <row r="51">
          <cell r="B51">
            <v>1469.832567913626</v>
          </cell>
          <cell r="C51">
            <v>6377.7872683429223</v>
          </cell>
        </row>
        <row r="52">
          <cell r="B52">
            <v>8309.6383211210268</v>
          </cell>
          <cell r="C52">
            <v>6637.5419617578373</v>
          </cell>
        </row>
        <row r="53">
          <cell r="B53">
            <v>23548.63516030863</v>
          </cell>
          <cell r="C53">
            <v>7129.6291927485308</v>
          </cell>
        </row>
        <row r="54">
          <cell r="B54">
            <v>33324.40556761562</v>
          </cell>
          <cell r="C54">
            <v>7801.7825467759876</v>
          </cell>
        </row>
        <row r="55">
          <cell r="B55">
            <v>23548.63379974811</v>
          </cell>
          <cell r="C55">
            <v>8581.9073737488452</v>
          </cell>
        </row>
        <row r="56">
          <cell r="B56">
            <v>8309.5141326193698</v>
          </cell>
          <cell r="C56">
            <v>9385.2079145939388</v>
          </cell>
        </row>
        <row r="57">
          <cell r="B57">
            <v>1464.172195136807</v>
          </cell>
          <cell r="C57">
            <v>10122.84819000417</v>
          </cell>
        </row>
        <row r="58">
          <cell r="B58">
            <v>128.82949059102981</v>
          </cell>
          <cell r="C58">
            <v>10711.289593615869</v>
          </cell>
        </row>
        <row r="59">
          <cell r="B59">
            <v>1469.832567913626</v>
          </cell>
          <cell r="C59">
            <v>11081.216363298539</v>
          </cell>
        </row>
        <row r="60">
          <cell r="B60">
            <v>8309.6383211210268</v>
          </cell>
          <cell r="C60">
            <v>11258.70306242914</v>
          </cell>
        </row>
        <row r="61">
          <cell r="B61">
            <v>23548.63516030863</v>
          </cell>
          <cell r="C61">
            <v>11124.170745503159</v>
          </cell>
        </row>
        <row r="62">
          <cell r="B62">
            <v>33324.40556761562</v>
          </cell>
          <cell r="C62">
            <v>10735.59488864774</v>
          </cell>
        </row>
        <row r="63">
          <cell r="B63">
            <v>23548.63379974811</v>
          </cell>
          <cell r="C63">
            <v>10136.224323103939</v>
          </cell>
        </row>
        <row r="64">
          <cell r="B64">
            <v>8309.5141326193698</v>
          </cell>
          <cell r="C64">
            <v>9392.3676427049977</v>
          </cell>
          <cell r="D64">
            <v>42.690432969655383</v>
          </cell>
        </row>
        <row r="65">
          <cell r="B65">
            <v>1464.172195136807</v>
          </cell>
          <cell r="C65">
            <v>8585.6347114626151</v>
          </cell>
          <cell r="D65">
            <v>57.848626920080278</v>
          </cell>
        </row>
        <row r="66">
          <cell r="B66">
            <v>128.82949059102981</v>
          </cell>
          <cell r="C66">
            <v>7803.6698306157396</v>
          </cell>
          <cell r="D66">
            <v>77.681279765121872</v>
          </cell>
        </row>
        <row r="67">
          <cell r="B67">
            <v>1469.832567913626</v>
          </cell>
          <cell r="C67">
            <v>7130.5586126403396</v>
          </cell>
          <cell r="D67">
            <v>103.371426496713</v>
          </cell>
        </row>
        <row r="68">
          <cell r="B68">
            <v>8309.6383211210268</v>
          </cell>
          <cell r="C68">
            <v>6637.9871287646911</v>
          </cell>
          <cell r="D68">
            <v>136.31557134105239</v>
          </cell>
        </row>
        <row r="69">
          <cell r="B69">
            <v>23548.63516030863</v>
          </cell>
          <cell r="C69">
            <v>6377.9946499522503</v>
          </cell>
          <cell r="D69">
            <v>178.13581615802829</v>
          </cell>
        </row>
        <row r="70">
          <cell r="B70">
            <v>33324.40556761562</v>
          </cell>
          <cell r="C70">
            <v>6377.8812306724794</v>
          </cell>
          <cell r="D70">
            <v>230.68419935621199</v>
          </cell>
        </row>
        <row r="71">
          <cell r="B71">
            <v>23548.63379974811</v>
          </cell>
          <cell r="C71">
            <v>6637.5833687395989</v>
          </cell>
          <cell r="D71">
            <v>296.03650647550239</v>
          </cell>
        </row>
        <row r="72">
          <cell r="B72">
            <v>8309.5141326193698</v>
          </cell>
          <cell r="C72">
            <v>7129.6469399401794</v>
          </cell>
          <cell r="D72">
            <v>376.47272128850449</v>
          </cell>
        </row>
        <row r="73">
          <cell r="B73">
            <v>1464.172195136807</v>
          </cell>
          <cell r="C73">
            <v>7801.7899449061842</v>
          </cell>
          <cell r="D73">
            <v>474.44139819752309</v>
          </cell>
        </row>
        <row r="74">
          <cell r="B74">
            <v>128.82949059102981</v>
          </cell>
          <cell r="C74">
            <v>8581.9103732605363</v>
          </cell>
          <cell r="D74">
            <v>592.50560354656773</v>
          </cell>
        </row>
        <row r="75">
          <cell r="B75">
            <v>1469.832567913626</v>
          </cell>
          <cell r="C75">
            <v>9385.2090974051171</v>
          </cell>
          <cell r="D75">
            <v>733.26873478209018</v>
          </cell>
        </row>
        <row r="76">
          <cell r="B76">
            <v>8309.6383211210268</v>
          </cell>
          <cell r="C76">
            <v>10122.8486436496</v>
          </cell>
          <cell r="D76">
            <v>899.27950302590034</v>
          </cell>
        </row>
        <row r="77">
          <cell r="B77">
            <v>23548.63516030863</v>
          </cell>
          <cell r="C77">
            <v>10711.28976283673</v>
          </cell>
          <cell r="D77">
            <v>1092.9166512273659</v>
          </cell>
        </row>
        <row r="78">
          <cell r="B78">
            <v>33324.40556761562</v>
          </cell>
          <cell r="C78">
            <v>11081.21642469278</v>
          </cell>
          <cell r="D78">
            <v>1316.2555388206381</v>
          </cell>
        </row>
        <row r="79">
          <cell r="B79">
            <v>23548.63379974811</v>
          </cell>
          <cell r="C79">
            <v>11258.703084093109</v>
          </cell>
          <cell r="D79">
            <v>1570.920480370929</v>
          </cell>
        </row>
        <row r="80">
          <cell r="B80">
            <v>8309.5141326193698</v>
          </cell>
          <cell r="C80">
            <v>11124.170752938209</v>
          </cell>
          <cell r="D80">
            <v>1857.928568538802</v>
          </cell>
        </row>
        <row r="81">
          <cell r="B81">
            <v>1464.172195136807</v>
          </cell>
          <cell r="C81">
            <v>10735.594891129491</v>
          </cell>
          <cell r="D81">
            <v>2177.5324957015691</v>
          </cell>
        </row>
        <row r="82">
          <cell r="B82">
            <v>128.82949059102981</v>
          </cell>
          <cell r="C82">
            <v>10136.22432390967</v>
          </cell>
          <cell r="D82">
            <v>2529.0714434635879</v>
          </cell>
        </row>
        <row r="83">
          <cell r="B83">
            <v>1469.832567913626</v>
          </cell>
          <cell r="C83">
            <v>9392.3676429594107</v>
          </cell>
          <cell r="D83">
            <v>2910.8402527070721</v>
          </cell>
        </row>
        <row r="84">
          <cell r="B84">
            <v>8309.6383211210268</v>
          </cell>
          <cell r="C84">
            <v>8585.6347115407189</v>
          </cell>
          <cell r="D84">
            <v>3319.987641611428</v>
          </cell>
        </row>
        <row r="85">
          <cell r="B85">
            <v>23548.63516030863</v>
          </cell>
          <cell r="C85">
            <v>7803.669830639079</v>
          </cell>
          <cell r="D85">
            <v>3752.4540531013631</v>
          </cell>
        </row>
        <row r="86">
          <cell r="B86">
            <v>33324.40556761562</v>
          </cell>
          <cell r="C86">
            <v>7130.5586126471117</v>
          </cell>
          <cell r="D86">
            <v>4202.9586800535908</v>
          </cell>
        </row>
        <row r="87">
          <cell r="B87">
            <v>23548.63379974811</v>
          </cell>
          <cell r="C87">
            <v>6637.9871287666028</v>
          </cell>
          <cell r="D87">
            <v>4665.0432943759079</v>
          </cell>
        </row>
        <row r="88">
          <cell r="B88">
            <v>8309.5141326193698</v>
          </cell>
          <cell r="C88">
            <v>6377.9946499527687</v>
          </cell>
          <cell r="D88">
            <v>5131.1777317608939</v>
          </cell>
        </row>
        <row r="89">
          <cell r="B89">
            <v>1464.172195136807</v>
          </cell>
          <cell r="C89">
            <v>6377.881230672665</v>
          </cell>
          <cell r="D89">
            <v>5592.9283809145272</v>
          </cell>
        </row>
        <row r="90">
          <cell r="B90">
            <v>128.82949059102981</v>
          </cell>
          <cell r="C90">
            <v>6637.5833687396371</v>
          </cell>
          <cell r="D90">
            <v>6041.1870029009879</v>
          </cell>
        </row>
        <row r="91">
          <cell r="B91">
            <v>1469.832567913626</v>
          </cell>
          <cell r="C91">
            <v>7129.6469399401794</v>
          </cell>
          <cell r="D91">
            <v>6466.4529454474095</v>
          </cell>
        </row>
        <row r="92">
          <cell r="B92">
            <v>8309.6383211210268</v>
          </cell>
          <cell r="C92">
            <v>7801.789944906147</v>
          </cell>
          <cell r="D92">
            <v>6859.1576543116826</v>
          </cell>
        </row>
        <row r="93">
          <cell r="B93">
            <v>23548.63516030863</v>
          </cell>
          <cell r="C93">
            <v>8581.9103732605363</v>
          </cell>
          <cell r="D93">
            <v>7210.0166789126233</v>
          </cell>
        </row>
        <row r="94">
          <cell r="B94">
            <v>33324.40556761562</v>
          </cell>
          <cell r="C94">
            <v>9385.2090974051316</v>
          </cell>
          <cell r="D94">
            <v>7510.3914715922438</v>
          </cell>
        </row>
        <row r="95">
          <cell r="B95">
            <v>23548.63379974811</v>
          </cell>
          <cell r="C95">
            <v>10122.84864364959</v>
          </cell>
          <cell r="D95">
            <v>7752.6414912467744</v>
          </cell>
        </row>
        <row r="96">
          <cell r="B96">
            <v>8309.5141326193698</v>
          </cell>
          <cell r="C96">
            <v>10711.28976283675</v>
          </cell>
          <cell r="D96">
            <v>7930.4466633916018</v>
          </cell>
        </row>
        <row r="97">
          <cell r="B97">
            <v>1464.172195136807</v>
          </cell>
          <cell r="C97">
            <v>11081.21642469274</v>
          </cell>
          <cell r="D97">
            <v>8039.0812318207609</v>
          </cell>
        </row>
        <row r="98">
          <cell r="B98">
            <v>128.82949059102981</v>
          </cell>
          <cell r="C98">
            <v>11258.703084093089</v>
          </cell>
          <cell r="D98">
            <v>8075.6224473745824</v>
          </cell>
        </row>
        <row r="99">
          <cell r="B99">
            <v>1469.832567913626</v>
          </cell>
          <cell r="C99">
            <v>11124.170752938209</v>
          </cell>
          <cell r="D99">
            <v>8039.0812318207318</v>
          </cell>
        </row>
        <row r="100">
          <cell r="B100">
            <v>8309.6383211210268</v>
          </cell>
          <cell r="C100">
            <v>10735.594891129531</v>
          </cell>
          <cell r="D100">
            <v>7930.4466633916018</v>
          </cell>
        </row>
        <row r="101">
          <cell r="B101">
            <v>23548.63516030863</v>
          </cell>
          <cell r="C101">
            <v>10136.224323909661</v>
          </cell>
          <cell r="D101">
            <v>7752.6414912467444</v>
          </cell>
        </row>
        <row r="102">
          <cell r="B102">
            <v>33324.40556761562</v>
          </cell>
          <cell r="C102">
            <v>9392.3676429594107</v>
          </cell>
          <cell r="D102">
            <v>7510.3914715922729</v>
          </cell>
        </row>
        <row r="103">
          <cell r="B103">
            <v>23548.63379974811</v>
          </cell>
          <cell r="C103">
            <v>8585.6347115407225</v>
          </cell>
          <cell r="D103">
            <v>7210.0166789126233</v>
          </cell>
        </row>
        <row r="104">
          <cell r="B104">
            <v>8309.5141326193698</v>
          </cell>
          <cell r="C104">
            <v>7803.669830639079</v>
          </cell>
          <cell r="D104">
            <v>6859.1576543116971</v>
          </cell>
        </row>
        <row r="105">
          <cell r="B105">
            <v>1464.172195136807</v>
          </cell>
          <cell r="C105">
            <v>7130.5586126471853</v>
          </cell>
          <cell r="D105">
            <v>6466.4529454473886</v>
          </cell>
        </row>
        <row r="106">
          <cell r="B106">
            <v>128.82949059102981</v>
          </cell>
          <cell r="C106">
            <v>6637.9871287666028</v>
          </cell>
          <cell r="D106">
            <v>6041.1870029009806</v>
          </cell>
        </row>
        <row r="107">
          <cell r="B107">
            <v>1469.832567913626</v>
          </cell>
          <cell r="C107">
            <v>6377.9946499527696</v>
          </cell>
          <cell r="D107">
            <v>5592.9283809145354</v>
          </cell>
        </row>
        <row r="108">
          <cell r="B108">
            <v>8309.6383211210268</v>
          </cell>
          <cell r="C108">
            <v>6377.8812306726286</v>
          </cell>
          <cell r="D108">
            <v>5131.1777317608721</v>
          </cell>
        </row>
        <row r="109">
          <cell r="B109">
            <v>23548.63516030863</v>
          </cell>
          <cell r="C109">
            <v>6637.5833687396362</v>
          </cell>
          <cell r="D109">
            <v>4665.0432943759297</v>
          </cell>
        </row>
        <row r="110">
          <cell r="B110">
            <v>33324.40556761562</v>
          </cell>
          <cell r="C110">
            <v>7129.6469399401794</v>
          </cell>
          <cell r="D110">
            <v>4202.9586800536017</v>
          </cell>
        </row>
        <row r="111">
          <cell r="B111">
            <v>23548.63379974811</v>
          </cell>
          <cell r="C111">
            <v>7801.789944906147</v>
          </cell>
          <cell r="D111">
            <v>3752.4540531013631</v>
          </cell>
        </row>
        <row r="112">
          <cell r="B112">
            <v>8309.5141326193698</v>
          </cell>
          <cell r="C112">
            <v>8581.9103732605363</v>
          </cell>
          <cell r="D112">
            <v>3319.9876416114239</v>
          </cell>
        </row>
        <row r="113">
          <cell r="B113">
            <v>1464.172195136807</v>
          </cell>
          <cell r="C113">
            <v>9385.2090974051152</v>
          </cell>
          <cell r="D113">
            <v>2910.8402527070739</v>
          </cell>
        </row>
        <row r="114">
          <cell r="B114">
            <v>128.82949059102981</v>
          </cell>
          <cell r="C114">
            <v>10122.8486436496</v>
          </cell>
          <cell r="D114">
            <v>2529.071443463592</v>
          </cell>
        </row>
        <row r="115">
          <cell r="B115">
            <v>1469.832567913626</v>
          </cell>
          <cell r="C115">
            <v>10711.28976283673</v>
          </cell>
          <cell r="D115">
            <v>2177.532495701565</v>
          </cell>
        </row>
        <row r="116">
          <cell r="B116">
            <v>8309.6383211210268</v>
          </cell>
          <cell r="C116">
            <v>11081.21642469278</v>
          </cell>
          <cell r="D116">
            <v>1857.9285685387949</v>
          </cell>
        </row>
        <row r="117">
          <cell r="B117">
            <v>23548.63516030863</v>
          </cell>
          <cell r="C117">
            <v>11258.703084093109</v>
          </cell>
          <cell r="D117">
            <v>1570.9204803709299</v>
          </cell>
        </row>
        <row r="118">
          <cell r="B118">
            <v>33324.40556761562</v>
          </cell>
          <cell r="C118">
            <v>11124.170752938209</v>
          </cell>
          <cell r="D118">
            <v>1316.2555388206331</v>
          </cell>
        </row>
        <row r="119">
          <cell r="B119">
            <v>23548.63379974811</v>
          </cell>
          <cell r="C119">
            <v>10735.594891129531</v>
          </cell>
          <cell r="D119">
            <v>1092.916651227398</v>
          </cell>
        </row>
        <row r="120">
          <cell r="B120">
            <v>8309.5141326193698</v>
          </cell>
          <cell r="C120">
            <v>10136.224323909661</v>
          </cell>
          <cell r="D120">
            <v>899.27950302589079</v>
          </cell>
        </row>
        <row r="121">
          <cell r="B121">
            <v>1464.172195136807</v>
          </cell>
          <cell r="C121">
            <v>9392.3676429593943</v>
          </cell>
          <cell r="D121">
            <v>733.26873478207972</v>
          </cell>
        </row>
        <row r="122">
          <cell r="B122">
            <v>128.82949059102981</v>
          </cell>
          <cell r="C122">
            <v>8585.6347115407189</v>
          </cell>
          <cell r="D122">
            <v>592.50560354655636</v>
          </cell>
        </row>
        <row r="123">
          <cell r="B123">
            <v>1469.832567913626</v>
          </cell>
          <cell r="C123">
            <v>7803.669830639079</v>
          </cell>
          <cell r="D123">
            <v>474.44139819751689</v>
          </cell>
        </row>
        <row r="124">
          <cell r="B124">
            <v>8309.6383211210268</v>
          </cell>
          <cell r="C124">
            <v>7130.5586126471117</v>
          </cell>
          <cell r="D124">
            <v>376.472721288515</v>
          </cell>
        </row>
        <row r="125">
          <cell r="B125">
            <v>23548.63516030863</v>
          </cell>
          <cell r="C125">
            <v>6637.9871287666028</v>
          </cell>
          <cell r="D125">
            <v>338.72693944515783</v>
          </cell>
        </row>
        <row r="126">
          <cell r="B126">
            <v>33324.40556761562</v>
          </cell>
          <cell r="C126">
            <v>6377.9946499527687</v>
          </cell>
          <cell r="D126">
            <v>288.53282627629892</v>
          </cell>
        </row>
        <row r="127">
          <cell r="B127">
            <v>23548.63379974811</v>
          </cell>
          <cell r="C127">
            <v>6377.8812306726286</v>
          </cell>
          <cell r="D127">
            <v>255.81709592316381</v>
          </cell>
        </row>
        <row r="128">
          <cell r="B128">
            <v>8309.5141326193698</v>
          </cell>
          <cell r="C128">
            <v>6637.5833687396371</v>
          </cell>
          <cell r="D128">
            <v>239.68699783775949</v>
          </cell>
        </row>
        <row r="129">
          <cell r="B129">
            <v>1464.172195136807</v>
          </cell>
          <cell r="C129">
            <v>7129.646939940254</v>
          </cell>
          <cell r="D129">
            <v>239.6869978377924</v>
          </cell>
        </row>
        <row r="130">
          <cell r="B130">
            <v>128.82949059102981</v>
          </cell>
          <cell r="C130">
            <v>7801.7899449061097</v>
          </cell>
          <cell r="D130">
            <v>255.81709592307951</v>
          </cell>
        </row>
        <row r="131">
          <cell r="B131">
            <v>1469.832567913626</v>
          </cell>
          <cell r="C131">
            <v>8581.9103732605363</v>
          </cell>
          <cell r="D131">
            <v>288.53282627629261</v>
          </cell>
        </row>
        <row r="132">
          <cell r="B132">
            <v>8309.6383211210268</v>
          </cell>
          <cell r="C132">
            <v>9385.2090974051298</v>
          </cell>
          <cell r="D132">
            <v>338.7269394451709</v>
          </cell>
        </row>
        <row r="133">
          <cell r="B133">
            <v>23548.63516030863</v>
          </cell>
          <cell r="C133">
            <v>10122.84864364959</v>
          </cell>
          <cell r="D133">
            <v>407.69243274658203</v>
          </cell>
        </row>
        <row r="134">
          <cell r="B134">
            <v>33324.40556761562</v>
          </cell>
          <cell r="C134">
            <v>10711.28976283675</v>
          </cell>
          <cell r="D134">
            <v>497.06636920116432</v>
          </cell>
        </row>
        <row r="135">
          <cell r="B135">
            <v>23548.63379974811</v>
          </cell>
          <cell r="C135">
            <v>11081.21642469278</v>
          </cell>
          <cell r="D135">
            <v>608.75390615316905</v>
          </cell>
        </row>
        <row r="136">
          <cell r="B136">
            <v>8309.5141326193698</v>
          </cell>
          <cell r="C136">
            <v>11258.703084093089</v>
          </cell>
          <cell r="D136">
            <v>744.83222100226328</v>
          </cell>
        </row>
        <row r="137">
          <cell r="B137">
            <v>1464.172195136807</v>
          </cell>
          <cell r="C137">
            <v>11124.170752938169</v>
          </cell>
          <cell r="D137">
            <v>907.4346237912755</v>
          </cell>
        </row>
        <row r="138">
          <cell r="B138">
            <v>128.82949059102981</v>
          </cell>
          <cell r="C138">
            <v>10735.594891129531</v>
          </cell>
          <cell r="D138">
            <v>1098.6160996415899</v>
          </cell>
        </row>
        <row r="139">
          <cell r="B139">
            <v>1469.832567913626</v>
          </cell>
          <cell r="C139">
            <v>10136.22432390967</v>
          </cell>
          <cell r="D139">
            <v>1320.202801957224</v>
          </cell>
        </row>
        <row r="140">
          <cell r="B140">
            <v>8309.6383211210268</v>
          </cell>
          <cell r="C140">
            <v>9392.3676429594088</v>
          </cell>
          <cell r="D140">
            <v>1573.6295498990739</v>
          </cell>
        </row>
        <row r="141">
          <cell r="B141">
            <v>23548.63516030863</v>
          </cell>
          <cell r="C141">
            <v>8585.634711540717</v>
          </cell>
          <cell r="D141">
            <v>1859.771058137846</v>
          </cell>
        </row>
        <row r="142">
          <cell r="B142">
            <v>33324.40556761562</v>
          </cell>
          <cell r="C142">
            <v>7803.669830639079</v>
          </cell>
          <cell r="D142">
            <v>2178.7742931396851</v>
          </cell>
        </row>
        <row r="143">
          <cell r="B143">
            <v>23548.63379974811</v>
          </cell>
          <cell r="C143">
            <v>7130.5586126471117</v>
          </cell>
          <cell r="D143">
            <v>2529.900830599835</v>
          </cell>
        </row>
        <row r="144">
          <cell r="B144">
            <v>8309.5141326193698</v>
          </cell>
          <cell r="C144">
            <v>6637.9871287666028</v>
          </cell>
          <cell r="D144">
            <v>2911.389192421283</v>
          </cell>
        </row>
        <row r="145">
          <cell r="B145">
            <v>1464.172195136807</v>
          </cell>
          <cell r="C145">
            <v>6377.9946499528623</v>
          </cell>
          <cell r="D145">
            <v>3320.3476833329169</v>
          </cell>
        </row>
        <row r="146">
          <cell r="B146">
            <v>128.82949059102981</v>
          </cell>
          <cell r="C146">
            <v>6377.8812306726286</v>
          </cell>
          <cell r="D146">
            <v>3752.6880670950118</v>
          </cell>
        </row>
        <row r="147">
          <cell r="B147">
            <v>1469.832567913626</v>
          </cell>
          <cell r="C147">
            <v>6637.5833687396362</v>
          </cell>
          <cell r="D147">
            <v>4203.1094072593214</v>
          </cell>
        </row>
        <row r="148">
          <cell r="B148">
            <v>8309.6383211210268</v>
          </cell>
          <cell r="C148">
            <v>7129.6469399401794</v>
          </cell>
          <cell r="D148">
            <v>4665.1395004048454</v>
          </cell>
        </row>
        <row r="149">
          <cell r="B149">
            <v>23548.63516030863</v>
          </cell>
          <cell r="C149">
            <v>7801.789944906147</v>
          </cell>
          <cell r="D149">
            <v>5131.2385836059302</v>
          </cell>
        </row>
        <row r="150">
          <cell r="B150">
            <v>33324.40556761562</v>
          </cell>
          <cell r="C150">
            <v>8581.9103732605363</v>
          </cell>
          <cell r="D150">
            <v>5592.9665231403897</v>
          </cell>
        </row>
        <row r="151">
          <cell r="B151">
            <v>23548.63379974811</v>
          </cell>
          <cell r="C151">
            <v>9385.2090974051171</v>
          </cell>
          <cell r="D151">
            <v>6041.210694759885</v>
          </cell>
        </row>
        <row r="152">
          <cell r="B152">
            <v>8309.5141326193698</v>
          </cell>
          <cell r="C152">
            <v>10122.8486436496</v>
          </cell>
          <cell r="D152">
            <v>6466.4675286551374</v>
          </cell>
        </row>
        <row r="153">
          <cell r="B153">
            <v>1464.172195136807</v>
          </cell>
          <cell r="C153">
            <v>10711.28976283675</v>
          </cell>
          <cell r="D153">
            <v>6859.1665497593676</v>
          </cell>
        </row>
        <row r="154">
          <cell r="B154">
            <v>128.82949059102981</v>
          </cell>
          <cell r="C154">
            <v>11081.21642469278</v>
          </cell>
          <cell r="D154">
            <v>7210.0220559539512</v>
          </cell>
        </row>
        <row r="155">
          <cell r="B155">
            <v>1469.832567913626</v>
          </cell>
          <cell r="C155">
            <v>11258.703084093089</v>
          </cell>
          <cell r="D155">
            <v>7510.3946925109412</v>
          </cell>
        </row>
        <row r="156">
          <cell r="B156">
            <v>8309.6383211210268</v>
          </cell>
          <cell r="C156">
            <v>11124.170752938209</v>
          </cell>
          <cell r="D156">
            <v>7752.643403198721</v>
          </cell>
        </row>
        <row r="157">
          <cell r="B157">
            <v>23548.63516030863</v>
          </cell>
          <cell r="C157">
            <v>10735.594891129531</v>
          </cell>
          <cell r="D157">
            <v>7930.4477880872073</v>
          </cell>
        </row>
        <row r="158">
          <cell r="B158">
            <v>33324.40556761562</v>
          </cell>
          <cell r="C158">
            <v>10136.224323909661</v>
          </cell>
          <cell r="D158">
            <v>8039.0818874432571</v>
          </cell>
        </row>
        <row r="159">
          <cell r="B159">
            <v>23548.63379974811</v>
          </cell>
          <cell r="C159">
            <v>9392.3676429594107</v>
          </cell>
          <cell r="D159">
            <v>8075.6228261079114</v>
          </cell>
        </row>
        <row r="160">
          <cell r="B160">
            <v>8309.5141326193698</v>
          </cell>
          <cell r="C160">
            <v>8585.6347115407225</v>
          </cell>
          <cell r="D160">
            <v>8039.0814486280933</v>
          </cell>
        </row>
        <row r="161">
          <cell r="B161">
            <v>1464.172195136807</v>
          </cell>
          <cell r="C161">
            <v>7803.6698306390599</v>
          </cell>
          <cell r="D161">
            <v>7930.4467863832097</v>
          </cell>
        </row>
        <row r="162">
          <cell r="B162">
            <v>128.82949059102981</v>
          </cell>
          <cell r="C162">
            <v>7130.5586126471117</v>
          </cell>
          <cell r="D162">
            <v>7752.6415603880441</v>
          </cell>
        </row>
        <row r="163">
          <cell r="B163">
            <v>1469.832567913626</v>
          </cell>
          <cell r="C163">
            <v>6637.9871287666037</v>
          </cell>
          <cell r="D163">
            <v>7510.3915101099628</v>
          </cell>
        </row>
        <row r="164">
          <cell r="B164">
            <v>8309.6383211210268</v>
          </cell>
          <cell r="C164">
            <v>6377.9946499527678</v>
          </cell>
          <cell r="D164">
            <v>7210.0167001765949</v>
          </cell>
        </row>
        <row r="165">
          <cell r="B165">
            <v>23548.63516030863</v>
          </cell>
          <cell r="C165">
            <v>6377.8812306726277</v>
          </cell>
          <cell r="D165">
            <v>6859.1576659446137</v>
          </cell>
        </row>
        <row r="166">
          <cell r="B166">
            <v>33324.40556761562</v>
          </cell>
          <cell r="C166">
            <v>6637.5833687396371</v>
          </cell>
          <cell r="D166">
            <v>6466.4529517539777</v>
          </cell>
        </row>
        <row r="167">
          <cell r="B167">
            <v>23548.63379974811</v>
          </cell>
          <cell r="C167">
            <v>7129.6469399401794</v>
          </cell>
          <cell r="D167">
            <v>6041.1870062891057</v>
          </cell>
        </row>
        <row r="168">
          <cell r="B168">
            <v>8309.5141326193698</v>
          </cell>
          <cell r="C168">
            <v>7801.789944906147</v>
          </cell>
          <cell r="D168">
            <v>5592.9283827183253</v>
          </cell>
        </row>
        <row r="169">
          <cell r="B169">
            <v>1464.172195136807</v>
          </cell>
          <cell r="C169">
            <v>8581.9103732605727</v>
          </cell>
          <cell r="D169">
            <v>5131.1777327124892</v>
          </cell>
        </row>
        <row r="170">
          <cell r="B170">
            <v>128.82949059102981</v>
          </cell>
          <cell r="C170">
            <v>9385.2090974051316</v>
          </cell>
          <cell r="D170">
            <v>4665.0432948734588</v>
          </cell>
        </row>
        <row r="171">
          <cell r="B171">
            <v>1469.832567913626</v>
          </cell>
          <cell r="C171">
            <v>10122.84864364959</v>
          </cell>
          <cell r="D171">
            <v>4202.9586803113807</v>
          </cell>
        </row>
        <row r="172">
          <cell r="B172">
            <v>8309.6383211210268</v>
          </cell>
          <cell r="C172">
            <v>10711.28976283675</v>
          </cell>
          <cell r="D172">
            <v>3752.4540532336969</v>
          </cell>
        </row>
        <row r="173">
          <cell r="B173">
            <v>23548.63516030863</v>
          </cell>
          <cell r="C173">
            <v>11081.21642469278</v>
          </cell>
          <cell r="D173">
            <v>3319.987641678747</v>
          </cell>
        </row>
        <row r="174">
          <cell r="B174">
            <v>33324.40556761562</v>
          </cell>
          <cell r="C174">
            <v>11258.703084093089</v>
          </cell>
          <cell r="D174">
            <v>2910.840252741054</v>
          </cell>
        </row>
        <row r="175">
          <cell r="B175">
            <v>23548.63379974811</v>
          </cell>
          <cell r="C175">
            <v>11124.170752938209</v>
          </cell>
          <cell r="D175">
            <v>2529.0714434805591</v>
          </cell>
        </row>
        <row r="176">
          <cell r="B176">
            <v>8309.5141326193698</v>
          </cell>
          <cell r="C176">
            <v>10735.594891129531</v>
          </cell>
          <cell r="D176">
            <v>2177.532495709966</v>
          </cell>
        </row>
        <row r="177">
          <cell r="B177">
            <v>1464.172195136807</v>
          </cell>
          <cell r="C177">
            <v>10136.224323909641</v>
          </cell>
          <cell r="D177">
            <v>1857.9285685429011</v>
          </cell>
        </row>
        <row r="178">
          <cell r="B178">
            <v>128.82949059102981</v>
          </cell>
          <cell r="C178">
            <v>9392.3676429594107</v>
          </cell>
          <cell r="D178">
            <v>1570.920480372959</v>
          </cell>
        </row>
        <row r="179">
          <cell r="B179">
            <v>1469.832567913626</v>
          </cell>
          <cell r="C179">
            <v>8585.6347115407189</v>
          </cell>
          <cell r="D179">
            <v>1316.2555388215769</v>
          </cell>
        </row>
        <row r="180">
          <cell r="B180">
            <v>8309.6383211210268</v>
          </cell>
          <cell r="C180">
            <v>7803.669830639079</v>
          </cell>
          <cell r="D180">
            <v>1092.91665122787</v>
          </cell>
        </row>
        <row r="181">
          <cell r="B181">
            <v>23548.63516030863</v>
          </cell>
          <cell r="C181">
            <v>7130.5586126471117</v>
          </cell>
          <cell r="D181">
            <v>899.2795030261268</v>
          </cell>
        </row>
        <row r="182">
          <cell r="B182">
            <v>33324.40556761562</v>
          </cell>
          <cell r="C182">
            <v>6637.9871287666028</v>
          </cell>
          <cell r="D182">
            <v>733.26873478219773</v>
          </cell>
        </row>
        <row r="183">
          <cell r="B183">
            <v>23548.63379974811</v>
          </cell>
          <cell r="C183">
            <v>6377.9946499527696</v>
          </cell>
          <cell r="D183">
            <v>592.50560354660354</v>
          </cell>
        </row>
        <row r="184">
          <cell r="B184">
            <v>8309.5141326193698</v>
          </cell>
          <cell r="C184">
            <v>6377.8812306726286</v>
          </cell>
          <cell r="D184">
            <v>474.44139819751689</v>
          </cell>
        </row>
        <row r="185">
          <cell r="B185">
            <v>1464.172195136807</v>
          </cell>
          <cell r="C185">
            <v>6637.5833687396726</v>
          </cell>
          <cell r="D185">
            <v>376.47272128849141</v>
          </cell>
        </row>
        <row r="186">
          <cell r="B186">
            <v>128.82949059102981</v>
          </cell>
          <cell r="C186">
            <v>7129.6469399401794</v>
          </cell>
          <cell r="D186">
            <v>338.72693944515783</v>
          </cell>
        </row>
        <row r="187">
          <cell r="B187">
            <v>1469.832567913626</v>
          </cell>
          <cell r="C187">
            <v>7801.789944906147</v>
          </cell>
          <cell r="D187">
            <v>288.53282627629892</v>
          </cell>
        </row>
        <row r="188">
          <cell r="B188">
            <v>8309.6383211210268</v>
          </cell>
          <cell r="C188">
            <v>8581.9103732605363</v>
          </cell>
          <cell r="D188">
            <v>255.81709592316381</v>
          </cell>
        </row>
        <row r="189">
          <cell r="B189">
            <v>23548.63516030863</v>
          </cell>
          <cell r="C189">
            <v>9385.2090974051171</v>
          </cell>
          <cell r="D189">
            <v>239.68699783775949</v>
          </cell>
        </row>
        <row r="190">
          <cell r="B190">
            <v>33324.40556761562</v>
          </cell>
          <cell r="C190">
            <v>10122.8486436496</v>
          </cell>
          <cell r="D190">
            <v>239.68699783776881</v>
          </cell>
        </row>
        <row r="191">
          <cell r="B191">
            <v>23548.63379974811</v>
          </cell>
          <cell r="C191">
            <v>10711.28976283673</v>
          </cell>
          <cell r="D191">
            <v>255.8170959231031</v>
          </cell>
        </row>
        <row r="192">
          <cell r="B192">
            <v>8309.5141326193698</v>
          </cell>
          <cell r="C192">
            <v>11081.21642469278</v>
          </cell>
          <cell r="D192">
            <v>288.53282627629261</v>
          </cell>
        </row>
        <row r="193">
          <cell r="B193">
            <v>1464.172195136807</v>
          </cell>
          <cell r="C193">
            <v>11258.703084093089</v>
          </cell>
          <cell r="D193">
            <v>338.72693944519449</v>
          </cell>
        </row>
        <row r="194">
          <cell r="B194">
            <v>128.82949059102981</v>
          </cell>
          <cell r="C194">
            <v>11124.170752938209</v>
          </cell>
          <cell r="D194">
            <v>407.69243274658203</v>
          </cell>
        </row>
        <row r="195">
          <cell r="B195">
            <v>1469.832567913626</v>
          </cell>
          <cell r="C195">
            <v>10735.594891129531</v>
          </cell>
          <cell r="D195">
            <v>497.06636920116432</v>
          </cell>
        </row>
        <row r="196">
          <cell r="B196">
            <v>8309.6383211210268</v>
          </cell>
          <cell r="C196">
            <v>10136.22432390967</v>
          </cell>
          <cell r="D196">
            <v>608.75390615316905</v>
          </cell>
        </row>
        <row r="197">
          <cell r="B197">
            <v>23548.63516030863</v>
          </cell>
          <cell r="C197">
            <v>9392.3676429594107</v>
          </cell>
          <cell r="D197">
            <v>744.83222100226328</v>
          </cell>
        </row>
        <row r="198">
          <cell r="B198">
            <v>33324.40556761562</v>
          </cell>
          <cell r="C198">
            <v>8585.634711540717</v>
          </cell>
          <cell r="D198">
            <v>907.43462379125185</v>
          </cell>
        </row>
        <row r="199">
          <cell r="B199">
            <v>23548.63379974811</v>
          </cell>
          <cell r="C199">
            <v>7803.669830639079</v>
          </cell>
          <cell r="D199">
            <v>1098.6160996415899</v>
          </cell>
        </row>
        <row r="200">
          <cell r="B200">
            <v>8309.5141326193698</v>
          </cell>
          <cell r="C200">
            <v>7130.5586126471117</v>
          </cell>
          <cell r="D200">
            <v>1320.202801957224</v>
          </cell>
        </row>
        <row r="201">
          <cell r="B201">
            <v>1464.172195136807</v>
          </cell>
          <cell r="C201">
            <v>6637.987128766621</v>
          </cell>
          <cell r="D201">
            <v>1573.629549899051</v>
          </cell>
        </row>
        <row r="202">
          <cell r="B202">
            <v>128.82949059102981</v>
          </cell>
          <cell r="C202">
            <v>6377.9946499527687</v>
          </cell>
          <cell r="D202">
            <v>1859.771058137846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02"/>
  <sheetViews>
    <sheetView tabSelected="1" workbookViewId="0">
      <selection activeCell="C2" sqref="C2"/>
    </sheetView>
  </sheetViews>
  <sheetFormatPr defaultColWidth="11.44140625" defaultRowHeight="14.4" x14ac:dyDescent="0.3"/>
  <cols>
    <col min="2" max="2" width="11.44140625" style="1"/>
    <col min="3" max="3" width="26.33203125" style="1" customWidth="1"/>
    <col min="4" max="4" width="15" style="1" customWidth="1"/>
    <col min="5" max="5" width="11.44140625" style="1"/>
    <col min="6" max="6" width="22.33203125" customWidth="1"/>
    <col min="7" max="7" width="21.5546875" style="4" customWidth="1"/>
    <col min="8" max="8" width="17.88671875" style="1" customWidth="1"/>
    <col min="9" max="9" width="16.33203125" style="1" customWidth="1"/>
    <col min="10" max="10" width="21.77734375" style="1" customWidth="1"/>
    <col min="11" max="11" width="21.3320312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3*44/12*1000</f>
        <v>11000</v>
      </c>
      <c r="D2" s="1">
        <f>'[1]DL-FP_S1_7y'!$D$15*44/12</f>
        <v>0</v>
      </c>
      <c r="E2" s="1">
        <f>'[1]DL-FP_S1_7y'!$E$24*44/12</f>
        <v>0</v>
      </c>
      <c r="F2" s="3">
        <v>0</v>
      </c>
      <c r="G2" s="4">
        <f>((E2*12/44)/0.386)*(620.71645/1000)</f>
        <v>0</v>
      </c>
      <c r="H2" s="1">
        <v>0</v>
      </c>
      <c r="I2" s="5">
        <f>('[1]DL-FP_S1_7y'!$C$34+'[1]DL-FP_S1_7y'!$C$35)*44/12*-1</f>
        <v>0</v>
      </c>
      <c r="J2" s="1">
        <v>0</v>
      </c>
      <c r="K2" s="1">
        <v>0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v>0</v>
      </c>
      <c r="I3" s="1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v>0</v>
      </c>
      <c r="I4" s="1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v>0</v>
      </c>
      <c r="I5" s="1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v>0</v>
      </c>
      <c r="I6" s="1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v>0</v>
      </c>
      <c r="I7" s="1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v>0</v>
      </c>
      <c r="I8" s="1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v>0</v>
      </c>
      <c r="I9" s="1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f>'[2]DL-FP_S1_7y'!$E$32*44/12*1000</f>
        <v>151471.17361181526</v>
      </c>
      <c r="D10" s="5">
        <f>'[2]DL-FP_S1_7y'!$F$15*44/12*1000</f>
        <v>6933.9058645829882</v>
      </c>
      <c r="E10" s="1">
        <f>'[2]DL-FP_S1_7y'!$G$24*44/12*1000</f>
        <v>40095.310661951087</v>
      </c>
      <c r="F10" s="3">
        <v>0</v>
      </c>
      <c r="G10" s="4">
        <f>((E10*12/44)/0.386)*([2]LCI!$E$185/1000)</f>
        <v>18808.980586854334</v>
      </c>
      <c r="H10" s="1">
        <v>0</v>
      </c>
      <c r="I10" s="5">
        <f>('[2]DL-FP_S1_7y'!$E$34+'[2]DL-FP_S1_7y'!$E$35)*44/12*-1*1000*0.82</f>
        <v>-25571.898133288807</v>
      </c>
      <c r="J10" s="1">
        <f>('[2]DL-FP_S1_7y'!$E$34+'[2]DL-FP_S1_7y'!$E$35)*16/12*1000*0.18*0.5</f>
        <v>1020.607907758755</v>
      </c>
      <c r="K10" s="1">
        <f>('[2]DL-FP_S1_7y'!$E$34+'[2]DL-FP_S1_7y'!$E$35)*44/12*1000*0.18*0.5</f>
        <v>2806.6717463365762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v>0</v>
      </c>
      <c r="I11" s="1">
        <v>0</v>
      </c>
      <c r="J11" s="1">
        <f>[3]DL_FP_EC_StLF!$B11*0.5*16/12*0.18*0.5</f>
        <v>35.140132683283156</v>
      </c>
      <c r="K11" s="1">
        <f>[3]DL_FP_EC_StLF!$B11*0.5*44/12*0.18*0.5</f>
        <v>96.635364879028671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v>0</v>
      </c>
      <c r="I12" s="1">
        <v>0</v>
      </c>
      <c r="J12" s="1">
        <f>[3]DL_FP_EC_StLF!$B12*0.5*16/12*0.18*0.5</f>
        <v>199.42833918286397</v>
      </c>
      <c r="K12" s="1">
        <f>[3]DL_FP_EC_StLF!$B12*0.5*44/12*0.18*0.5</f>
        <v>548.4279327528759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v>0</v>
      </c>
      <c r="I13" s="1">
        <v>0</v>
      </c>
      <c r="J13" s="1">
        <f>[3]DL_FP_EC_StLF!$B13*0.5*16/12*0.18*0.5</f>
        <v>565.16721119346687</v>
      </c>
      <c r="K13" s="1">
        <f>[3]DL_FP_EC_StLF!$B13*0.5*44/12*0.18*0.5</f>
        <v>1554.2098307820338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v>0</v>
      </c>
      <c r="I14" s="1">
        <v>0</v>
      </c>
      <c r="J14" s="1">
        <f>[3]DL_FP_EC_StLF!$B14*0.5*16/12*0.18*0.5</f>
        <v>799.78573344413223</v>
      </c>
      <c r="K14" s="1">
        <f>[3]DL_FP_EC_StLF!$B14*0.5*44/12*0.18*0.5</f>
        <v>2199.4107669713635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v>0</v>
      </c>
      <c r="I15" s="1">
        <v>0</v>
      </c>
      <c r="J15" s="1">
        <f>[3]DL_FP_EC_StLF!$B15*0.5*16/12*0.18*0.5</f>
        <v>565.16721119346664</v>
      </c>
      <c r="K15" s="1">
        <f>[3]DL_FP_EC_StLF!$B15*0.5*44/12*0.18*0.5</f>
        <v>1554.2098307820331</v>
      </c>
    </row>
    <row r="16" spans="2:11" x14ac:dyDescent="0.3">
      <c r="B16" s="1">
        <v>14</v>
      </c>
      <c r="C16" s="1">
        <f>C9</f>
        <v>0</v>
      </c>
      <c r="D16" s="1">
        <v>0</v>
      </c>
      <c r="E16" s="1">
        <v>0</v>
      </c>
      <c r="F16" s="3">
        <v>0</v>
      </c>
      <c r="G16" s="4">
        <v>0</v>
      </c>
      <c r="H16" s="1">
        <v>0</v>
      </c>
      <c r="I16" s="1">
        <v>0</v>
      </c>
      <c r="J16" s="1">
        <f>[3]DL_FP_EC_StLF!$B16*0.5*16/12*0.18*0.5</f>
        <v>199.42833918286428</v>
      </c>
      <c r="K16" s="1">
        <f>[3]DL_FP_EC_StLF!$B16*0.5*44/12*0.18*0.5</f>
        <v>548.4279327528767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v>0</v>
      </c>
      <c r="I17" s="1">
        <v>0</v>
      </c>
      <c r="J17" s="1">
        <f>[3]DL_FP_EC_StLF!$B17*0.5*16/12*0.18*0.5</f>
        <v>35.140132683283078</v>
      </c>
      <c r="K17" s="1">
        <f>[3]DL_FP_EC_StLF!$B17*0.5*44/12*0.18*0.5</f>
        <v>96.635364879028472</v>
      </c>
    </row>
    <row r="18" spans="2:11" x14ac:dyDescent="0.3">
      <c r="B18" s="1">
        <v>16</v>
      </c>
      <c r="C18" s="1">
        <f>C10</f>
        <v>151471.17361181526</v>
      </c>
      <c r="D18" s="5">
        <f>D10</f>
        <v>6933.9058645829882</v>
      </c>
      <c r="E18" s="1">
        <f>E10</f>
        <v>40095.310661951087</v>
      </c>
      <c r="F18" s="3">
        <v>0</v>
      </c>
      <c r="G18" s="4">
        <f>G10</f>
        <v>18808.980586854334</v>
      </c>
      <c r="H18" s="1">
        <v>0</v>
      </c>
      <c r="I18" s="5">
        <f>I10</f>
        <v>-25571.898133288807</v>
      </c>
      <c r="J18" s="1">
        <f>('[2]DL-FP_S1_7y'!$E$34+'[2]DL-FP_S1_7y'!$E$35+[3]DL_FP_EC_StLF!$B18*0.5/1000)*16/12*1000*0.18*0.5</f>
        <v>1023.6998155329399</v>
      </c>
      <c r="K18" s="1">
        <f>('[2]DL-FP_S1_7y'!$E$34+'[2]DL-FP_S1_7y'!$E$35+[3]DL_FP_EC_StLF!$B18*0.5/1000)*44/12*1000*0.18*0.5</f>
        <v>2815.1744927155846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v>0</v>
      </c>
      <c r="I19" s="1">
        <v>0</v>
      </c>
      <c r="J19" s="1">
        <f>[3]DL_FP_EC_StLF!$B19*0.5*16/12*0.18*0.5</f>
        <v>35.275981629927124</v>
      </c>
      <c r="K19" s="1">
        <f>[3]DL_FP_EC_StLF!$B19*0.5*44/12*0.18*0.5</f>
        <v>97.008949482299585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v>0</v>
      </c>
      <c r="I20" s="1">
        <v>0</v>
      </c>
      <c r="J20" s="1">
        <f>[3]DL_FP_EC_StLF!$B20*0.5*16/12*0.18*0.5</f>
        <v>199.43131970690442</v>
      </c>
      <c r="K20" s="1">
        <f>[3]DL_FP_EC_StLF!$B20*0.5*44/12*0.18*0.5</f>
        <v>548.4361291939872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4">
        <v>0</v>
      </c>
      <c r="H21" s="1">
        <v>0</v>
      </c>
      <c r="I21" s="1">
        <v>0</v>
      </c>
      <c r="J21" s="1">
        <f>[3]DL_FP_EC_StLF!$B21*0.5*16/12*0.18*0.5</f>
        <v>565.16724384740701</v>
      </c>
      <c r="K21" s="1">
        <f>[3]DL_FP_EC_StLF!$B21*0.5*44/12*0.18*0.5</f>
        <v>1554.2099205803693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v>0</v>
      </c>
      <c r="I22" s="1">
        <v>0</v>
      </c>
      <c r="J22" s="1">
        <f>[3]DL_FP_EC_StLF!$B22*0.5*16/12*0.18*0.5</f>
        <v>799.78573362277439</v>
      </c>
      <c r="K22" s="1">
        <f>[3]DL_FP_EC_StLF!$B22*0.5*44/12*0.18*0.5</f>
        <v>2199.4107674626293</v>
      </c>
    </row>
    <row r="23" spans="2:11" x14ac:dyDescent="0.3">
      <c r="B23" s="1">
        <v>21</v>
      </c>
      <c r="C23" s="1">
        <f>C16</f>
        <v>0</v>
      </c>
      <c r="D23" s="1">
        <v>0</v>
      </c>
      <c r="E23" s="1">
        <v>0</v>
      </c>
      <c r="F23" s="3">
        <v>0</v>
      </c>
      <c r="G23" s="4">
        <v>0</v>
      </c>
      <c r="H23" s="1">
        <v>0</v>
      </c>
      <c r="I23" s="1">
        <v>0</v>
      </c>
      <c r="J23" s="1">
        <f>[3]DL_FP_EC_StLF!$B23*0.5*16/12*0.18*0.5</f>
        <v>565.16721119395459</v>
      </c>
      <c r="K23" s="1">
        <f>[3]DL_FP_EC_StLF!$B23*0.5*44/12*0.18*0.5</f>
        <v>1554.2098307833751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v>0</v>
      </c>
      <c r="I24" s="1">
        <v>0</v>
      </c>
      <c r="J24" s="1">
        <f>[3]DL_FP_EC_StLF!$B24*0.5*16/12*0.18*0.5</f>
        <v>199.42833918286482</v>
      </c>
      <c r="K24" s="1">
        <f>[3]DL_FP_EC_StLF!$B24*0.5*44/12*0.18*0.5</f>
        <v>548.42793275287829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v>0</v>
      </c>
      <c r="I25" s="1">
        <v>0</v>
      </c>
      <c r="J25" s="1">
        <f>[3]DL_FP_EC_StLF!$B25*0.5*16/12*0.18*0.5</f>
        <v>35.14013268328334</v>
      </c>
      <c r="K25" s="1">
        <f>[3]DL_FP_EC_StLF!$B25*0.5*44/12*0.18*0.5</f>
        <v>96.635364879029183</v>
      </c>
    </row>
    <row r="26" spans="2:11" x14ac:dyDescent="0.3">
      <c r="B26" s="1">
        <v>24</v>
      </c>
      <c r="C26" s="1">
        <f>C18</f>
        <v>151471.17361181526</v>
      </c>
      <c r="D26" s="5">
        <f>D18</f>
        <v>6933.9058645829882</v>
      </c>
      <c r="E26" s="1">
        <f>E18</f>
        <v>40095.310661951087</v>
      </c>
      <c r="F26" s="3">
        <v>0</v>
      </c>
      <c r="G26" s="4">
        <f>G18</f>
        <v>18808.980586854334</v>
      </c>
      <c r="H26" s="1">
        <v>0</v>
      </c>
      <c r="I26" s="5">
        <f>I18</f>
        <v>-25571.898133288807</v>
      </c>
      <c r="J26" s="1">
        <f>('[2]DL-FP_S1_7y'!$E$34+'[2]DL-FP_S1_7y'!$E$35+[3]DL_FP_EC_StLF!$B26*0.5/1000)*16/12*1000*0.18*0.5</f>
        <v>1023.6998155329399</v>
      </c>
      <c r="K26" s="1">
        <f>('[2]DL-FP_S1_7y'!$E$34+'[2]DL-FP_S1_7y'!$E$35+[3]DL_FP_EC_StLF!$B26*0.5/1000)*44/12*1000*0.18*0.5</f>
        <v>2815.1744927155846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v>0</v>
      </c>
      <c r="I27" s="1">
        <v>0</v>
      </c>
      <c r="J27" s="1">
        <f>[3]DL_FP_EC_StLF!$B27*0.5*16/12*0.18*0.5</f>
        <v>35.275981629927124</v>
      </c>
      <c r="K27" s="1">
        <f>[3]DL_FP_EC_StLF!$B27*0.5*44/12*0.18*0.5</f>
        <v>97.008949482299585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v>0</v>
      </c>
      <c r="I28" s="1">
        <v>0</v>
      </c>
      <c r="J28" s="1">
        <f>[3]DL_FP_EC_StLF!$B28*0.5*16/12*0.18*0.5</f>
        <v>199.43131970690442</v>
      </c>
      <c r="K28" s="1">
        <f>[3]DL_FP_EC_StLF!$B28*0.5*44/12*0.18*0.5</f>
        <v>548.4361291939872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v>0</v>
      </c>
      <c r="I29" s="1">
        <v>0</v>
      </c>
      <c r="J29" s="1">
        <f>[3]DL_FP_EC_StLF!$B29*0.5*16/12*0.18*0.5</f>
        <v>565.16724384740701</v>
      </c>
      <c r="K29" s="1">
        <f>[3]DL_FP_EC_StLF!$B29*0.5*44/12*0.18*0.5</f>
        <v>1554.2099205803693</v>
      </c>
    </row>
    <row r="30" spans="2:11" x14ac:dyDescent="0.3">
      <c r="B30" s="1">
        <v>28</v>
      </c>
      <c r="C30" s="1">
        <f>C23</f>
        <v>0</v>
      </c>
      <c r="D30" s="1">
        <v>0</v>
      </c>
      <c r="E30" s="1">
        <v>0</v>
      </c>
      <c r="F30" s="3">
        <v>0</v>
      </c>
      <c r="G30" s="4">
        <v>0</v>
      </c>
      <c r="H30" s="1">
        <v>0</v>
      </c>
      <c r="I30" s="1">
        <v>0</v>
      </c>
      <c r="J30" s="1">
        <f>[3]DL_FP_EC_StLF!$B30*0.5*16/12*0.18*0.5</f>
        <v>799.78573362277439</v>
      </c>
      <c r="K30" s="1">
        <f>[3]DL_FP_EC_StLF!$B30*0.5*44/12*0.18*0.5</f>
        <v>2199.4107674626293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v>0</v>
      </c>
      <c r="I31" s="1">
        <v>0</v>
      </c>
      <c r="J31" s="1">
        <f>[3]DL_FP_EC_StLF!$B31*0.5*16/12*0.18*0.5</f>
        <v>565.16721119395459</v>
      </c>
      <c r="K31" s="1">
        <f>[3]DL_FP_EC_StLF!$B31*0.5*44/12*0.18*0.5</f>
        <v>1554.2098307833751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v>0</v>
      </c>
      <c r="I32" s="1">
        <v>0</v>
      </c>
      <c r="J32" s="1">
        <f>[3]DL_FP_EC_StLF!$B32*0.5*16/12*0.18*0.5</f>
        <v>199.42833918286482</v>
      </c>
      <c r="K32" s="1">
        <f>[3]DL_FP_EC_StLF!$B32*0.5*44/12*0.18*0.5</f>
        <v>548.42793275287829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v>0</v>
      </c>
      <c r="I33" s="1">
        <v>0</v>
      </c>
      <c r="J33" s="1">
        <f>[3]DL_FP_EC_StLF!$B33*0.5*16/12*0.18*0.5</f>
        <v>35.14013268328334</v>
      </c>
      <c r="K33" s="1">
        <f>[3]DL_FP_EC_StLF!$B33*0.5*44/12*0.18*0.5</f>
        <v>96.635364879029183</v>
      </c>
    </row>
    <row r="34" spans="2:11" x14ac:dyDescent="0.3">
      <c r="B34" s="1">
        <v>32</v>
      </c>
      <c r="C34" s="1">
        <f>C26</f>
        <v>151471.17361181526</v>
      </c>
      <c r="D34" s="5">
        <f>D26</f>
        <v>6933.9058645829882</v>
      </c>
      <c r="E34" s="1">
        <f>E26</f>
        <v>40095.310661951087</v>
      </c>
      <c r="F34" s="3">
        <v>0</v>
      </c>
      <c r="G34" s="4">
        <f>G26</f>
        <v>18808.980586854334</v>
      </c>
      <c r="H34" s="1">
        <v>0</v>
      </c>
      <c r="I34" s="5">
        <f>I26</f>
        <v>-25571.898133288807</v>
      </c>
      <c r="J34" s="1">
        <f>('[2]DL-FP_S1_7y'!$E$34+'[2]DL-FP_S1_7y'!$E$35+[3]DL_FP_EC_StLF!$B34*0.5/1000)*16/12*1000*0.18*0.5</f>
        <v>1023.6998155329399</v>
      </c>
      <c r="K34" s="1">
        <f>('[2]DL-FP_S1_7y'!$E$34+'[2]DL-FP_S1_7y'!$E$35+[3]DL_FP_EC_StLF!$B34*0.5/1000)*44/12*1000*0.18*0.5</f>
        <v>2815.1744927155846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v>0</v>
      </c>
      <c r="I35" s="1">
        <v>0</v>
      </c>
      <c r="J35" s="1">
        <f>[3]DL_FP_EC_StLF!$B35*0.5*16/12*0.18*0.5</f>
        <v>35.275981629927124</v>
      </c>
      <c r="K35" s="1">
        <f>[3]DL_FP_EC_StLF!$B35*0.5*44/12*0.18*0.5</f>
        <v>97.008949482299585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v>0</v>
      </c>
      <c r="I36" s="1">
        <v>0</v>
      </c>
      <c r="J36" s="1">
        <f>[3]DL_FP_EC_StLF!$B36*0.5*16/12*0.18*0.5</f>
        <v>199.43131970690442</v>
      </c>
      <c r="K36" s="1">
        <f>[3]DL_FP_EC_StLF!$B36*0.5*44/12*0.18*0.5</f>
        <v>548.4361291939872</v>
      </c>
    </row>
    <row r="37" spans="2:11" x14ac:dyDescent="0.3">
      <c r="B37" s="1">
        <v>35</v>
      </c>
      <c r="C37" s="1">
        <f>C30</f>
        <v>0</v>
      </c>
      <c r="D37" s="1">
        <v>0</v>
      </c>
      <c r="E37" s="1">
        <v>0</v>
      </c>
      <c r="F37" s="3">
        <v>0</v>
      </c>
      <c r="G37" s="4">
        <v>0</v>
      </c>
      <c r="H37" s="1">
        <v>0</v>
      </c>
      <c r="I37" s="1">
        <v>0</v>
      </c>
      <c r="J37" s="1">
        <f>[3]DL_FP_EC_StLF!$B37*0.5*16/12*0.18*0.5</f>
        <v>565.16724384740701</v>
      </c>
      <c r="K37" s="1">
        <f>[3]DL_FP_EC_StLF!$B37*0.5*44/12*0.18*0.5</f>
        <v>1554.2099205803693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v>0</v>
      </c>
      <c r="I38" s="1">
        <v>0</v>
      </c>
      <c r="J38" s="1">
        <f>[3]DL_FP_EC_StLF!$B38*0.5*16/12*0.18*0.5</f>
        <v>799.78573362277439</v>
      </c>
      <c r="K38" s="1">
        <f>[3]DL_FP_EC_StLF!$B38*0.5*44/12*0.18*0.5</f>
        <v>2199.4107674626293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v>0</v>
      </c>
      <c r="I39" s="1">
        <v>0</v>
      </c>
      <c r="J39" s="1">
        <f>[3]DL_FP_EC_StLF!$B39*0.5*16/12*0.18*0.5</f>
        <v>565.16721119395459</v>
      </c>
      <c r="K39" s="1">
        <f>[3]DL_FP_EC_StLF!$B39*0.5*44/12*0.18*0.5</f>
        <v>1554.2098307833751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4">
        <v>0</v>
      </c>
      <c r="H40" s="1">
        <v>0</v>
      </c>
      <c r="I40" s="1">
        <v>0</v>
      </c>
      <c r="J40" s="1">
        <f>[3]DL_FP_EC_StLF!$B40*0.5*16/12*0.18*0.5</f>
        <v>199.42833918286482</v>
      </c>
      <c r="K40" s="1">
        <f>[3]DL_FP_EC_StLF!$B40*0.5*44/12*0.18*0.5</f>
        <v>548.42793275287829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v>0</v>
      </c>
      <c r="I41" s="1">
        <v>0</v>
      </c>
      <c r="J41" s="1">
        <f>[3]DL_FP_EC_StLF!$B41*0.5*16/12*0.18*0.5</f>
        <v>35.14013268328334</v>
      </c>
      <c r="K41" s="1">
        <f>[3]DL_FP_EC_StLF!$B41*0.5*44/12*0.18*0.5</f>
        <v>96.635364879029183</v>
      </c>
    </row>
    <row r="42" spans="2:11" x14ac:dyDescent="0.3">
      <c r="B42" s="1">
        <v>40</v>
      </c>
      <c r="C42" s="1">
        <f>C34</f>
        <v>151471.17361181526</v>
      </c>
      <c r="D42" s="5">
        <f>D34</f>
        <v>6933.9058645829882</v>
      </c>
      <c r="E42" s="1">
        <f>E34</f>
        <v>40095.310661951087</v>
      </c>
      <c r="F42" s="3">
        <v>0</v>
      </c>
      <c r="G42" s="4">
        <f>G34</f>
        <v>18808.980586854334</v>
      </c>
      <c r="H42" s="1">
        <v>0</v>
      </c>
      <c r="I42" s="5">
        <f>I34</f>
        <v>-25571.898133288807</v>
      </c>
      <c r="J42" s="1">
        <f>('[2]DL-FP_S1_7y'!$E$34+'[2]DL-FP_S1_7y'!$E$35+[3]DL_FP_EC_StLF!$B42*0.5/1000)*16/12*1000*0.18*0.5</f>
        <v>1023.6998155329399</v>
      </c>
      <c r="K42" s="1">
        <f>('[2]DL-FP_S1_7y'!$E$34+'[2]DL-FP_S1_7y'!$E$35+[3]DL_FP_EC_StLF!$B42*0.5/1000)*44/12*1000*0.18*0.5</f>
        <v>2815.1744927155846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4">
        <v>0</v>
      </c>
      <c r="H43" s="1">
        <v>0</v>
      </c>
      <c r="I43" s="1">
        <v>0</v>
      </c>
      <c r="J43" s="1">
        <f>[3]DL_FP_EC_StLF!$B43*0.5*16/12*0.18*0.5</f>
        <v>35.275981629927124</v>
      </c>
      <c r="K43" s="1">
        <f>[3]DL_FP_EC_StLF!$B43*0.5*44/12*0.18*0.5</f>
        <v>97.008949482299585</v>
      </c>
    </row>
    <row r="44" spans="2:11" x14ac:dyDescent="0.3">
      <c r="B44" s="1">
        <v>42</v>
      </c>
      <c r="C44" s="1">
        <f>C37</f>
        <v>0</v>
      </c>
      <c r="D44" s="1">
        <v>0</v>
      </c>
      <c r="E44" s="1">
        <v>0</v>
      </c>
      <c r="F44" s="3">
        <v>0</v>
      </c>
      <c r="G44" s="4">
        <v>0</v>
      </c>
      <c r="H44" s="1">
        <v>0</v>
      </c>
      <c r="I44" s="1">
        <v>0</v>
      </c>
      <c r="J44" s="1">
        <f>[3]DL_FP_EC_StLF!$B44*0.5*16/12*0.18*0.5</f>
        <v>199.43131970690442</v>
      </c>
      <c r="K44" s="1">
        <f>[3]DL_FP_EC_StLF!$B44*0.5*44/12*0.18*0.5</f>
        <v>548.4361291939872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v>0</v>
      </c>
      <c r="I45" s="1">
        <v>0</v>
      </c>
      <c r="J45" s="1">
        <f>[3]DL_FP_EC_StLF!$B45*0.5*16/12*0.18*0.5</f>
        <v>565.16724384740701</v>
      </c>
      <c r="K45" s="1">
        <f>[3]DL_FP_EC_StLF!$B45*0.5*44/12*0.18*0.5</f>
        <v>1554.2099205803693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v>0</v>
      </c>
      <c r="I46" s="1">
        <v>0</v>
      </c>
      <c r="J46" s="1">
        <f>[3]DL_FP_EC_StLF!$B46*0.5*16/12*0.18*0.5</f>
        <v>799.78573362277439</v>
      </c>
      <c r="K46" s="1">
        <f>[3]DL_FP_EC_StLF!$B46*0.5*44/12*0.18*0.5</f>
        <v>2199.4107674626293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v>0</v>
      </c>
      <c r="I47" s="1">
        <v>0</v>
      </c>
      <c r="J47" s="1">
        <f>[3]DL_FP_EC_StLF!$B47*0.5*16/12*0.18*0.5</f>
        <v>565.16721119395459</v>
      </c>
      <c r="K47" s="1">
        <f>[3]DL_FP_EC_StLF!$B47*0.5*44/12*0.18*0.5</f>
        <v>1554.2098307833751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v>0</v>
      </c>
      <c r="I48" s="1">
        <v>0</v>
      </c>
      <c r="J48" s="1">
        <f>[3]DL_FP_EC_StLF!$B48*0.5*16/12*0.18*0.5</f>
        <v>199.42833918286482</v>
      </c>
      <c r="K48" s="1">
        <f>[3]DL_FP_EC_StLF!$B48*0.5*44/12*0.18*0.5</f>
        <v>548.42793275287829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v>0</v>
      </c>
      <c r="I49" s="1">
        <v>0</v>
      </c>
      <c r="J49" s="1">
        <f>[3]DL_FP_EC_StLF!$B49*0.5*16/12*0.18*0.5</f>
        <v>35.14013268328334</v>
      </c>
      <c r="K49" s="1">
        <f>[3]DL_FP_EC_StLF!$B49*0.5*44/12*0.18*0.5</f>
        <v>96.635364879029183</v>
      </c>
    </row>
    <row r="50" spans="2:11" x14ac:dyDescent="0.3">
      <c r="B50" s="1">
        <v>48</v>
      </c>
      <c r="C50" s="1">
        <f>C42</f>
        <v>151471.17361181526</v>
      </c>
      <c r="D50" s="5">
        <f>D42</f>
        <v>6933.9058645829882</v>
      </c>
      <c r="E50" s="1">
        <f>E42</f>
        <v>40095.310661951087</v>
      </c>
      <c r="F50" s="3">
        <v>0</v>
      </c>
      <c r="G50" s="4">
        <f>G42</f>
        <v>18808.980586854334</v>
      </c>
      <c r="H50" s="1">
        <v>0</v>
      </c>
      <c r="I50" s="5">
        <f>I42</f>
        <v>-25571.898133288807</v>
      </c>
      <c r="J50" s="1">
        <f>('[2]DL-FP_S1_7y'!$E$34+'[2]DL-FP_S1_7y'!$E$35+[3]DL_FP_EC_StLF!$B50*0.5/1000)*16/12*1000*0.18*0.5</f>
        <v>1023.6998155329399</v>
      </c>
      <c r="K50" s="1">
        <f>('[2]DL-FP_S1_7y'!$E$34+'[2]DL-FP_S1_7y'!$E$35+[3]DL_FP_EC_StLF!$B50*0.5/1000)*44/12*1000*0.18*0.5</f>
        <v>2815.1744927155846</v>
      </c>
    </row>
    <row r="51" spans="2:11" x14ac:dyDescent="0.3">
      <c r="B51" s="1">
        <v>49</v>
      </c>
      <c r="C51" s="1">
        <f>C44</f>
        <v>0</v>
      </c>
      <c r="D51" s="1">
        <v>0</v>
      </c>
      <c r="E51" s="1">
        <v>0</v>
      </c>
      <c r="F51" s="3">
        <v>0</v>
      </c>
      <c r="G51" s="4">
        <v>0</v>
      </c>
      <c r="H51" s="1">
        <v>0</v>
      </c>
      <c r="I51" s="1">
        <v>0</v>
      </c>
      <c r="J51" s="1">
        <f>[3]DL_FP_EC_StLF!$B51*0.5*16/12*0.18*0.5</f>
        <v>35.275981629927124</v>
      </c>
      <c r="K51" s="1">
        <f>[3]DL_FP_EC_StLF!$B51*0.5*44/12*0.18*0.5</f>
        <v>97.008949482299585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v>0</v>
      </c>
      <c r="I52" s="1">
        <v>0</v>
      </c>
      <c r="J52" s="1">
        <f>[3]DL_FP_EC_StLF!$B52*0.5*16/12*0.18*0.5</f>
        <v>199.43131970690442</v>
      </c>
      <c r="K52" s="1">
        <f>[3]DL_FP_EC_StLF!$B52*0.5*44/12*0.18*0.5</f>
        <v>548.4361291939872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v>0</v>
      </c>
      <c r="I53" s="1">
        <v>0</v>
      </c>
      <c r="J53" s="1">
        <f>[3]DL_FP_EC_StLF!$B53*0.5*16/12*0.18*0.5</f>
        <v>565.16724384740701</v>
      </c>
      <c r="K53" s="1">
        <f>[3]DL_FP_EC_StLF!$B53*0.5*44/12*0.18*0.5</f>
        <v>1554.2099205803693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v>0</v>
      </c>
      <c r="I54" s="1">
        <v>0</v>
      </c>
      <c r="J54" s="1">
        <f>[3]DL_FP_EC_StLF!$B54*0.5*16/12*0.18*0.5</f>
        <v>799.78573362277439</v>
      </c>
      <c r="K54" s="1">
        <f>[3]DL_FP_EC_StLF!$B54*0.5*44/12*0.18*0.5</f>
        <v>2199.4107674626293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v>0</v>
      </c>
      <c r="I55" s="1">
        <v>0</v>
      </c>
      <c r="J55" s="1">
        <f>[3]DL_FP_EC_StLF!$B55*0.5*16/12*0.18*0.5</f>
        <v>565.16721119395459</v>
      </c>
      <c r="K55" s="1">
        <f>[3]DL_FP_EC_StLF!$B55*0.5*44/12*0.18*0.5</f>
        <v>1554.2098307833751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v>0</v>
      </c>
      <c r="I56" s="1">
        <v>0</v>
      </c>
      <c r="J56" s="1">
        <f>[3]DL_FP_EC_StLF!$B56*0.5*16/12*0.18*0.5</f>
        <v>199.42833918286482</v>
      </c>
      <c r="K56" s="1">
        <f>[3]DL_FP_EC_StLF!$B56*0.5*44/12*0.18*0.5</f>
        <v>548.42793275287829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v>0</v>
      </c>
      <c r="I57" s="1">
        <v>0</v>
      </c>
      <c r="J57" s="1">
        <f>[3]DL_FP_EC_StLF!$B57*0.5*16/12*0.18*0.5</f>
        <v>35.14013268328334</v>
      </c>
      <c r="K57" s="1">
        <f>[3]DL_FP_EC_StLF!$B57*0.5*44/12*0.18*0.5</f>
        <v>96.635364879029183</v>
      </c>
    </row>
    <row r="58" spans="2:11" x14ac:dyDescent="0.3">
      <c r="B58" s="1">
        <v>56</v>
      </c>
      <c r="C58" s="1">
        <f>C50</f>
        <v>151471.17361181526</v>
      </c>
      <c r="D58" s="5">
        <f>D50</f>
        <v>6933.9058645829882</v>
      </c>
      <c r="E58" s="1">
        <f>E50</f>
        <v>40095.310661951087</v>
      </c>
      <c r="F58" s="3">
        <v>0</v>
      </c>
      <c r="G58" s="4">
        <f>G50</f>
        <v>18808.980586854334</v>
      </c>
      <c r="H58" s="1">
        <v>0</v>
      </c>
      <c r="I58" s="5">
        <f>I50</f>
        <v>-25571.898133288807</v>
      </c>
      <c r="J58" s="1">
        <f>('[2]DL-FP_S1_7y'!$E$34+'[2]DL-FP_S1_7y'!$E$35+[3]DL_FP_EC_StLF!$B58*0.5/1000)*16/12*1000*0.18*0.5</f>
        <v>1023.6998155329399</v>
      </c>
      <c r="K58" s="1">
        <f>('[2]DL-FP_S1_7y'!$E$34+'[2]DL-FP_S1_7y'!$E$35+[3]DL_FP_EC_StLF!$B58*0.5/1000)*44/12*1000*0.18*0.5</f>
        <v>2815.1744927155846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4">
        <v>0</v>
      </c>
      <c r="H59" s="1">
        <v>0</v>
      </c>
      <c r="I59" s="1">
        <v>0</v>
      </c>
      <c r="J59" s="1">
        <f>[3]DL_FP_EC_StLF!$B59*0.5*16/12*0.18*0.5</f>
        <v>35.275981629927124</v>
      </c>
      <c r="K59" s="1">
        <f>[3]DL_FP_EC_StLF!$B59*0.5*44/12*0.18*0.5</f>
        <v>97.008949482299585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v>0</v>
      </c>
      <c r="I60" s="1">
        <v>0</v>
      </c>
      <c r="J60" s="1">
        <f>[3]DL_FP_EC_StLF!$B60*0.5*16/12*0.18*0.5</f>
        <v>199.43131970690442</v>
      </c>
      <c r="K60" s="1">
        <f>[3]DL_FP_EC_StLF!$B60*0.5*44/12*0.18*0.5</f>
        <v>548.4361291939872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v>0</v>
      </c>
      <c r="I61" s="1">
        <v>0</v>
      </c>
      <c r="J61" s="1">
        <f>[3]DL_FP_EC_StLF!$B61*0.5*16/12*0.18*0.5</f>
        <v>565.16724384740701</v>
      </c>
      <c r="K61" s="1">
        <f>[3]DL_FP_EC_StLF!$B61*0.5*44/12*0.18*0.5</f>
        <v>1554.2099205803693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v>0</v>
      </c>
      <c r="I62" s="1">
        <v>0</v>
      </c>
      <c r="J62" s="1">
        <f>[3]DL_FP_EC_StLF!$B62*0.5*16/12*0.18*0.5</f>
        <v>799.78573362277439</v>
      </c>
      <c r="K62" s="1">
        <f>[3]DL_FP_EC_StLF!$B62*0.5*44/12*0.18*0.5</f>
        <v>2199.4107674626293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4">
        <v>0</v>
      </c>
      <c r="H63" s="1">
        <v>0</v>
      </c>
      <c r="I63" s="1">
        <v>0</v>
      </c>
      <c r="J63" s="1">
        <f>[3]DL_FP_EC_StLF!$B63*0.5*16/12*0.18*0.5</f>
        <v>565.16721119395459</v>
      </c>
      <c r="K63" s="1">
        <f>[3]DL_FP_EC_StLF!$B63*0.5*44/12*0.18*0.5</f>
        <v>1554.2098307833751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v>0</v>
      </c>
      <c r="I64" s="1">
        <v>0</v>
      </c>
      <c r="J64" s="1">
        <f>[3]DL_FP_EC_StLF!$B64*0.5*16/12*0.18*0.5</f>
        <v>199.42833918286482</v>
      </c>
      <c r="K64" s="1">
        <f>[3]DL_FP_EC_StLF!$B64*0.5*44/12*0.18*0.5</f>
        <v>548.42793275287829</v>
      </c>
    </row>
    <row r="65" spans="2:11" x14ac:dyDescent="0.3">
      <c r="B65" s="1">
        <v>63</v>
      </c>
      <c r="C65" s="1">
        <v>0</v>
      </c>
      <c r="D65" s="1">
        <v>0</v>
      </c>
      <c r="E65" s="1">
        <f>E57</f>
        <v>0</v>
      </c>
      <c r="F65" s="3">
        <v>0</v>
      </c>
      <c r="G65" s="4">
        <v>0</v>
      </c>
      <c r="H65" s="1">
        <v>0</v>
      </c>
      <c r="I65" s="1">
        <v>0</v>
      </c>
      <c r="J65" s="1">
        <f>[3]DL_FP_EC_StLF!$B65*0.5*16/12*0.18*0.5</f>
        <v>35.14013268328334</v>
      </c>
      <c r="K65" s="1">
        <f>[3]DL_FP_EC_StLF!$B65*0.5*44/12*0.18*0.5</f>
        <v>96.635364879029183</v>
      </c>
    </row>
    <row r="66" spans="2:11" x14ac:dyDescent="0.3">
      <c r="B66" s="1">
        <v>64</v>
      </c>
      <c r="C66" s="1">
        <f>C58</f>
        <v>151471.17361181526</v>
      </c>
      <c r="D66" s="5">
        <f>D58</f>
        <v>6933.9058645829882</v>
      </c>
      <c r="E66" s="1">
        <f>E58</f>
        <v>40095.310661951087</v>
      </c>
      <c r="F66" s="3">
        <v>0</v>
      </c>
      <c r="G66" s="4">
        <f>G58</f>
        <v>18808.980586854334</v>
      </c>
      <c r="H66" s="1">
        <v>0</v>
      </c>
      <c r="I66" s="5">
        <f>I58</f>
        <v>-25571.898133288807</v>
      </c>
      <c r="J66" s="1">
        <f>('[2]DL-FP_S1_7y'!$E$34+'[2]DL-FP_S1_7y'!$E$35+[3]DL_FP_EC_StLF!$B66*0.5/1000)*16/12*1000*0.18*0.5</f>
        <v>1023.6998155329399</v>
      </c>
      <c r="K66" s="1">
        <f>('[2]DL-FP_S1_7y'!$E$34+'[2]DL-FP_S1_7y'!$E$35+[3]DL_FP_EC_StLF!$B66*0.5/1000)*44/12*1000*0.18*0.5</f>
        <v>2815.1744927155846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v>0</v>
      </c>
      <c r="I67" s="1">
        <v>0</v>
      </c>
      <c r="J67" s="1">
        <f>[3]DL_FP_EC_StLF!$B67*0.5*16/12*0.18*0.5</f>
        <v>35.275981629927124</v>
      </c>
      <c r="K67" s="1">
        <f>[3]DL_FP_EC_StLF!$B67*0.5*44/12*0.18*0.5</f>
        <v>97.008949482299585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v>0</v>
      </c>
      <c r="I68" s="1">
        <v>0</v>
      </c>
      <c r="J68" s="1">
        <f>[3]DL_FP_EC_StLF!$B68*0.5*16/12*0.18*0.5</f>
        <v>199.43131970690442</v>
      </c>
      <c r="K68" s="1">
        <f>[3]DL_FP_EC_StLF!$B68*0.5*44/12*0.18*0.5</f>
        <v>548.4361291939872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v>0</v>
      </c>
      <c r="I69" s="1">
        <v>0</v>
      </c>
      <c r="J69" s="1">
        <f>[3]DL_FP_EC_StLF!$B69*0.5*16/12*0.18*0.5</f>
        <v>565.16724384740701</v>
      </c>
      <c r="K69" s="1">
        <f>[3]DL_FP_EC_StLF!$B69*0.5*44/12*0.18*0.5</f>
        <v>1554.2099205803693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v>0</v>
      </c>
      <c r="I70" s="1">
        <v>0</v>
      </c>
      <c r="J70" s="1">
        <f>[3]DL_FP_EC_StLF!$B70*0.5*16/12*0.18*0.5</f>
        <v>799.78573362277439</v>
      </c>
      <c r="K70" s="1">
        <f>[3]DL_FP_EC_StLF!$B70*0.5*44/12*0.18*0.5</f>
        <v>2199.4107674626293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v>0</v>
      </c>
      <c r="I71" s="1">
        <v>0</v>
      </c>
      <c r="J71" s="1">
        <f>[3]DL_FP_EC_StLF!$B71*0.5*16/12*0.18*0.5</f>
        <v>565.16721119395459</v>
      </c>
      <c r="K71" s="1">
        <f>[3]DL_FP_EC_StLF!$B71*0.5*44/12*0.18*0.5</f>
        <v>1554.2098307833751</v>
      </c>
    </row>
    <row r="72" spans="2:11" x14ac:dyDescent="0.3">
      <c r="B72" s="1">
        <v>70</v>
      </c>
      <c r="C72" s="1">
        <v>0</v>
      </c>
      <c r="D72" s="1">
        <v>0</v>
      </c>
      <c r="E72" s="1">
        <f>E64</f>
        <v>0</v>
      </c>
      <c r="F72" s="3">
        <v>0</v>
      </c>
      <c r="G72" s="4">
        <v>0</v>
      </c>
      <c r="H72" s="1">
        <v>0</v>
      </c>
      <c r="I72" s="1">
        <v>0</v>
      </c>
      <c r="J72" s="1">
        <f>[3]DL_FP_EC_StLF!$B72*0.5*16/12*0.18*0.5</f>
        <v>199.42833918286482</v>
      </c>
      <c r="K72" s="1">
        <f>[3]DL_FP_EC_StLF!$B72*0.5*44/12*0.18*0.5</f>
        <v>548.42793275287829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v>0</v>
      </c>
      <c r="I73" s="1">
        <v>0</v>
      </c>
      <c r="J73" s="1">
        <f>[3]DL_FP_EC_StLF!$B73*0.5*16/12*0.18*0.5</f>
        <v>35.14013268328334</v>
      </c>
      <c r="K73" s="1">
        <f>[3]DL_FP_EC_StLF!$B73*0.5*44/12*0.18*0.5</f>
        <v>96.635364879029183</v>
      </c>
    </row>
    <row r="74" spans="2:11" x14ac:dyDescent="0.3">
      <c r="B74" s="1">
        <v>72</v>
      </c>
      <c r="C74" s="1">
        <f>C66</f>
        <v>151471.17361181526</v>
      </c>
      <c r="D74" s="5">
        <f>D66</f>
        <v>6933.9058645829882</v>
      </c>
      <c r="E74" s="1">
        <f>E66</f>
        <v>40095.310661951087</v>
      </c>
      <c r="F74" s="3">
        <v>0</v>
      </c>
      <c r="G74" s="4">
        <f>G66</f>
        <v>18808.980586854334</v>
      </c>
      <c r="H74" s="1">
        <v>0</v>
      </c>
      <c r="I74" s="5">
        <f>I66</f>
        <v>-25571.898133288807</v>
      </c>
      <c r="J74" s="1">
        <f>('[2]DL-FP_S1_7y'!$E$34+'[2]DL-FP_S1_7y'!$E$35+[3]DL_FP_EC_StLF!$B74*0.5/1000)*16/12*1000*0.18*0.5</f>
        <v>1023.6998155329399</v>
      </c>
      <c r="K74" s="1">
        <f>('[2]DL-FP_S1_7y'!$E$34+'[2]DL-FP_S1_7y'!$E$35+[3]DL_FP_EC_StLF!$B74*0.5/1000)*44/12*1000*0.18*0.5</f>
        <v>2815.1744927155846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v>0</v>
      </c>
      <c r="I75" s="1">
        <v>0</v>
      </c>
      <c r="J75" s="1">
        <f>[3]DL_FP_EC_StLF!$B75*0.5*16/12*0.18*0.5</f>
        <v>35.275981629927124</v>
      </c>
      <c r="K75" s="1">
        <f>[3]DL_FP_EC_StLF!$B75*0.5*44/12*0.18*0.5</f>
        <v>97.008949482299585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v>0</v>
      </c>
      <c r="I76" s="1">
        <v>0</v>
      </c>
      <c r="J76" s="1">
        <f>[3]DL_FP_EC_StLF!$B76*0.5*16/12*0.18*0.5</f>
        <v>199.43131970690442</v>
      </c>
      <c r="K76" s="1">
        <f>[3]DL_FP_EC_StLF!$B76*0.5*44/12*0.18*0.5</f>
        <v>548.4361291939872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v>0</v>
      </c>
      <c r="I77" s="1">
        <v>0</v>
      </c>
      <c r="J77" s="1">
        <f>[3]DL_FP_EC_StLF!$B77*0.5*16/12*0.18*0.5</f>
        <v>565.16724384740701</v>
      </c>
      <c r="K77" s="1">
        <f>[3]DL_FP_EC_StLF!$B77*0.5*44/12*0.18*0.5</f>
        <v>1554.2099205803693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4">
        <v>0</v>
      </c>
      <c r="H78" s="1">
        <v>0</v>
      </c>
      <c r="I78" s="1">
        <v>0</v>
      </c>
      <c r="J78" s="1">
        <f>[3]DL_FP_EC_StLF!$B78*0.5*16/12*0.18*0.5</f>
        <v>799.78573362277439</v>
      </c>
      <c r="K78" s="1">
        <f>[3]DL_FP_EC_StLF!$B78*0.5*44/12*0.18*0.5</f>
        <v>2199.4107674626293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v>0</v>
      </c>
      <c r="I79" s="1">
        <v>0</v>
      </c>
      <c r="J79" s="1">
        <f>[3]DL_FP_EC_StLF!$B79*0.5*16/12*0.18*0.5</f>
        <v>565.16721119395459</v>
      </c>
      <c r="K79" s="1">
        <f>[3]DL_FP_EC_StLF!$B79*0.5*44/12*0.18*0.5</f>
        <v>1554.2098307833751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v>0</v>
      </c>
      <c r="I80" s="1">
        <v>0</v>
      </c>
      <c r="J80" s="1">
        <f>[3]DL_FP_EC_StLF!$B80*0.5*16/12*0.18*0.5</f>
        <v>199.42833918286482</v>
      </c>
      <c r="K80" s="1">
        <f>[3]DL_FP_EC_StLF!$B80*0.5*44/12*0.18*0.5</f>
        <v>548.42793275287829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v>0</v>
      </c>
      <c r="I81" s="1">
        <v>0</v>
      </c>
      <c r="J81" s="1">
        <f>[3]DL_FP_EC_StLF!$B81*0.5*16/12*0.18*0.5</f>
        <v>35.14013268328334</v>
      </c>
      <c r="K81" s="1">
        <f>[3]DL_FP_EC_StLF!$B81*0.5*44/12*0.18*0.5</f>
        <v>96.635364879029183</v>
      </c>
    </row>
    <row r="82" spans="2:11" x14ac:dyDescent="0.3">
      <c r="B82" s="1">
        <v>80</v>
      </c>
      <c r="C82" s="1">
        <f>C74</f>
        <v>151471.17361181526</v>
      </c>
      <c r="D82" s="5">
        <f>D74</f>
        <v>6933.9058645829882</v>
      </c>
      <c r="E82" s="1">
        <f>E74</f>
        <v>40095.310661951087</v>
      </c>
      <c r="F82" s="3">
        <v>0</v>
      </c>
      <c r="G82" s="4">
        <f>G74</f>
        <v>18808.980586854334</v>
      </c>
      <c r="H82" s="1">
        <v>0</v>
      </c>
      <c r="I82" s="5">
        <f>I74</f>
        <v>-25571.898133288807</v>
      </c>
      <c r="J82" s="1">
        <f>('[2]DL-FP_S1_7y'!$E$34+'[2]DL-FP_S1_7y'!$E$35+[3]DL_FP_EC_StLF!$B82*0.5/1000)*16/12*1000*0.18*0.5</f>
        <v>1023.6998155329399</v>
      </c>
      <c r="K82" s="1">
        <f>('[2]DL-FP_S1_7y'!$E$34+'[2]DL-FP_S1_7y'!$E$35+[3]DL_FP_EC_StLF!$B82*0.5/1000)*44/12*1000*0.18*0.5</f>
        <v>2815.1744927155846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v>0</v>
      </c>
      <c r="I83" s="1">
        <v>0</v>
      </c>
      <c r="J83" s="1">
        <f>[3]DL_FP_EC_StLF!$B83*0.5*16/12*0.18*0.5</f>
        <v>35.275981629927124</v>
      </c>
      <c r="K83" s="1">
        <f>[3]DL_FP_EC_StLF!$B83*0.5*44/12*0.18*0.5</f>
        <v>97.008949482299585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4">
        <v>0</v>
      </c>
      <c r="H84" s="1">
        <v>0</v>
      </c>
      <c r="I84" s="1">
        <v>0</v>
      </c>
      <c r="J84" s="1">
        <f>[3]DL_FP_EC_StLF!$B84*0.5*16/12*0.18*0.5</f>
        <v>199.43131970690442</v>
      </c>
      <c r="K84" s="1">
        <f>[3]DL_FP_EC_StLF!$B84*0.5*44/12*0.18*0.5</f>
        <v>548.4361291939872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v>0</v>
      </c>
      <c r="I85" s="1">
        <v>0</v>
      </c>
      <c r="J85" s="1">
        <f>[3]DL_FP_EC_StLF!$B85*0.5*16/12*0.18*0.5</f>
        <v>565.16724384740701</v>
      </c>
      <c r="K85" s="1">
        <f>[3]DL_FP_EC_StLF!$B85*0.5*44/12*0.18*0.5</f>
        <v>1554.2099205803693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v>0</v>
      </c>
      <c r="I86" s="1">
        <v>0</v>
      </c>
      <c r="J86" s="1">
        <f>[3]DL_FP_EC_StLF!$B86*0.5*16/12*0.18*0.5</f>
        <v>799.78573362277439</v>
      </c>
      <c r="K86" s="1">
        <f>[3]DL_FP_EC_StLF!$B86*0.5*44/12*0.18*0.5</f>
        <v>2199.4107674626293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v>0</v>
      </c>
      <c r="I87" s="1">
        <v>0</v>
      </c>
      <c r="J87" s="1">
        <f>[3]DL_FP_EC_StLF!$B87*0.5*16/12*0.18*0.5</f>
        <v>565.16721119395459</v>
      </c>
      <c r="K87" s="1">
        <f>[3]DL_FP_EC_StLF!$B87*0.5*44/12*0.18*0.5</f>
        <v>1554.2098307833751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v>0</v>
      </c>
      <c r="I88" s="1">
        <v>0</v>
      </c>
      <c r="J88" s="1">
        <f>[3]DL_FP_EC_StLF!$B88*0.5*16/12*0.18*0.5</f>
        <v>199.42833918286482</v>
      </c>
      <c r="K88" s="1">
        <f>[3]DL_FP_EC_StLF!$B88*0.5*44/12*0.18*0.5</f>
        <v>548.42793275287829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v>0</v>
      </c>
      <c r="I89" s="1">
        <v>0</v>
      </c>
      <c r="J89" s="1">
        <f>[3]DL_FP_EC_StLF!$B89*0.5*16/12*0.18*0.5</f>
        <v>35.14013268328334</v>
      </c>
      <c r="K89" s="1">
        <f>[3]DL_FP_EC_StLF!$B89*0.5*44/12*0.18*0.5</f>
        <v>96.635364879029183</v>
      </c>
    </row>
    <row r="90" spans="2:11" x14ac:dyDescent="0.3">
      <c r="B90" s="1">
        <v>88</v>
      </c>
      <c r="C90" s="1">
        <f>C82</f>
        <v>151471.17361181526</v>
      </c>
      <c r="D90" s="5">
        <f>D82</f>
        <v>6933.9058645829882</v>
      </c>
      <c r="E90" s="1">
        <f>E82</f>
        <v>40095.310661951087</v>
      </c>
      <c r="F90" s="3">
        <v>0</v>
      </c>
      <c r="G90" s="4">
        <f>G82</f>
        <v>18808.980586854334</v>
      </c>
      <c r="H90" s="1">
        <v>0</v>
      </c>
      <c r="I90" s="5">
        <f>I82</f>
        <v>-25571.898133288807</v>
      </c>
      <c r="J90" s="1">
        <f>('[2]DL-FP_S1_7y'!$E$34+'[2]DL-FP_S1_7y'!$E$35+[3]DL_FP_EC_StLF!$B90*0.5/1000)*16/12*1000*0.18*0.5</f>
        <v>1023.6998155329399</v>
      </c>
      <c r="K90" s="1">
        <f>('[2]DL-FP_S1_7y'!$E$34+'[2]DL-FP_S1_7y'!$E$35+[3]DL_FP_EC_StLF!$B90*0.5/1000)*44/12*1000*0.18*0.5</f>
        <v>2815.1744927155846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v>0</v>
      </c>
      <c r="I91" s="1">
        <v>0</v>
      </c>
      <c r="J91" s="1">
        <f>[3]DL_FP_EC_StLF!$B91*0.5*16/12*0.18*0.5</f>
        <v>35.275981629927124</v>
      </c>
      <c r="K91" s="1">
        <f>[3]DL_FP_EC_StLF!$B91*0.5*44/12*0.18*0.5</f>
        <v>97.008949482299585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v>0</v>
      </c>
      <c r="I92" s="1">
        <v>0</v>
      </c>
      <c r="J92" s="1">
        <f>[3]DL_FP_EC_StLF!$B92*0.5*16/12*0.18*0.5</f>
        <v>199.43131970690442</v>
      </c>
      <c r="K92" s="1">
        <f>[3]DL_FP_EC_StLF!$B92*0.5*44/12*0.18*0.5</f>
        <v>548.4361291939872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v>0</v>
      </c>
      <c r="I93" s="1">
        <v>0</v>
      </c>
      <c r="J93" s="1">
        <f>[3]DL_FP_EC_StLF!$B93*0.5*16/12*0.18*0.5</f>
        <v>565.16724384740701</v>
      </c>
      <c r="K93" s="1">
        <f>[3]DL_FP_EC_StLF!$B93*0.5*44/12*0.18*0.5</f>
        <v>1554.2099205803693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v>0</v>
      </c>
      <c r="I94" s="1">
        <v>0</v>
      </c>
      <c r="J94" s="1">
        <f>[3]DL_FP_EC_StLF!$B94*0.5*16/12*0.18*0.5</f>
        <v>799.78573362277439</v>
      </c>
      <c r="K94" s="1">
        <f>[3]DL_FP_EC_StLF!$B94*0.5*44/12*0.18*0.5</f>
        <v>2199.4107674626293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v>0</v>
      </c>
      <c r="I95" s="1">
        <v>0</v>
      </c>
      <c r="J95" s="1">
        <f>[3]DL_FP_EC_StLF!$B95*0.5*16/12*0.18*0.5</f>
        <v>565.16721119395459</v>
      </c>
      <c r="K95" s="1">
        <f>[3]DL_FP_EC_StLF!$B95*0.5*44/12*0.18*0.5</f>
        <v>1554.2098307833751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v>0</v>
      </c>
      <c r="I96" s="1">
        <v>0</v>
      </c>
      <c r="J96" s="1">
        <f>[3]DL_FP_EC_StLF!$B96*0.5*16/12*0.18*0.5</f>
        <v>199.42833918286482</v>
      </c>
      <c r="K96" s="1">
        <f>[3]DL_FP_EC_StLF!$B96*0.5*44/12*0.18*0.5</f>
        <v>548.42793275287829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4">
        <v>0</v>
      </c>
      <c r="H97" s="1">
        <v>0</v>
      </c>
      <c r="I97" s="1">
        <v>0</v>
      </c>
      <c r="J97" s="1">
        <f>[3]DL_FP_EC_StLF!$B97*0.5*16/12*0.18*0.5</f>
        <v>35.14013268328334</v>
      </c>
      <c r="K97" s="1">
        <f>[3]DL_FP_EC_StLF!$B97*0.5*44/12*0.18*0.5</f>
        <v>96.635364879029183</v>
      </c>
    </row>
    <row r="98" spans="2:11" x14ac:dyDescent="0.3">
      <c r="B98" s="1">
        <v>96</v>
      </c>
      <c r="C98" s="1">
        <f>C90</f>
        <v>151471.17361181526</v>
      </c>
      <c r="D98" s="5">
        <f>D90</f>
        <v>6933.9058645829882</v>
      </c>
      <c r="E98" s="1">
        <f>E90</f>
        <v>40095.310661951087</v>
      </c>
      <c r="F98" s="3">
        <v>0</v>
      </c>
      <c r="G98" s="4">
        <f>G90</f>
        <v>18808.980586854334</v>
      </c>
      <c r="H98" s="1">
        <v>0</v>
      </c>
      <c r="I98" s="5">
        <f>I90</f>
        <v>-25571.898133288807</v>
      </c>
      <c r="J98" s="1">
        <f>('[2]DL-FP_S1_7y'!$E$34+'[2]DL-FP_S1_7y'!$E$35+[3]DL_FP_EC_StLF!$B98*0.5/1000)*16/12*1000*0.18*0.5</f>
        <v>1023.6998155329399</v>
      </c>
      <c r="K98" s="1">
        <f>('[2]DL-FP_S1_7y'!$E$34+'[2]DL-FP_S1_7y'!$E$35+[3]DL_FP_EC_StLF!$B98*0.5/1000)*44/12*1000*0.18*0.5</f>
        <v>2815.1744927155846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v>0</v>
      </c>
      <c r="I99" s="1">
        <v>0</v>
      </c>
      <c r="J99" s="1">
        <f>[3]DL_FP_EC_StLF!$B99*0.5*16/12*0.18*0.5</f>
        <v>35.275981629927124</v>
      </c>
      <c r="K99" s="1">
        <f>[3]DL_FP_EC_StLF!$B99*0.5*44/12*0.18*0.5</f>
        <v>97.008949482299585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v>0</v>
      </c>
      <c r="I100" s="1">
        <v>0</v>
      </c>
      <c r="J100" s="1">
        <f>[3]DL_FP_EC_StLF!$B100*0.5*16/12*0.18*0.5</f>
        <v>199.43131970690442</v>
      </c>
      <c r="K100" s="1">
        <f>[3]DL_FP_EC_StLF!$B100*0.5*44/12*0.18*0.5</f>
        <v>548.4361291939872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v>0</v>
      </c>
      <c r="I101" s="1">
        <v>0</v>
      </c>
      <c r="J101" s="1">
        <f>[3]DL_FP_EC_StLF!$B101*0.5*16/12*0.18*0.5</f>
        <v>565.16724384740701</v>
      </c>
      <c r="K101" s="1">
        <f>[3]DL_FP_EC_StLF!$B101*0.5*44/12*0.18*0.5</f>
        <v>1554.2099205803693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v>0</v>
      </c>
      <c r="I102" s="1">
        <v>0</v>
      </c>
      <c r="J102" s="1">
        <f>[3]DL_FP_EC_StLF!$B102*0.5*16/12*0.18*0.5</f>
        <v>799.78573362277439</v>
      </c>
      <c r="K102" s="1">
        <f>[3]DL_FP_EC_StLF!$B102*0.5*44/12*0.18*0.5</f>
        <v>2199.4107674626293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1">
        <v>0</v>
      </c>
      <c r="J103" s="1">
        <f>[3]DL_FP_EC_StLF!$B103*0.5*16/12*0.18*0.5</f>
        <v>565.16721119395459</v>
      </c>
      <c r="K103" s="1">
        <f>[3]DL_FP_EC_StLF!$B103*0.5*44/12*0.18*0.5</f>
        <v>1554.2098307833751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1">
        <v>0</v>
      </c>
      <c r="J104" s="1">
        <f>[3]DL_FP_EC_StLF!$B104*0.5*16/12*0.18*0.5</f>
        <v>199.42833918286482</v>
      </c>
      <c r="K104" s="1">
        <f>[3]DL_FP_EC_StLF!$B104*0.5*44/12*0.18*0.5</f>
        <v>548.42793275287829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1">
        <v>0</v>
      </c>
      <c r="J105" s="1">
        <f>[3]DL_FP_EC_StLF!$B105*0.5*16/12*0.18*0.5</f>
        <v>35.14013268328334</v>
      </c>
      <c r="K105" s="1">
        <f>[3]DL_FP_EC_StLF!$B105*0.5*44/12*0.18*0.5</f>
        <v>96.635364879029183</v>
      </c>
    </row>
    <row r="106" spans="2:11" x14ac:dyDescent="0.3">
      <c r="B106" s="1">
        <v>104</v>
      </c>
      <c r="C106" s="1">
        <f>C98</f>
        <v>151471.17361181526</v>
      </c>
      <c r="D106" s="5">
        <f>D98</f>
        <v>6933.9058645829882</v>
      </c>
      <c r="E106" s="1">
        <f>E98</f>
        <v>40095.310661951087</v>
      </c>
      <c r="F106" s="3">
        <v>0</v>
      </c>
      <c r="G106" s="4">
        <f>G98</f>
        <v>18808.980586854334</v>
      </c>
      <c r="H106" s="1">
        <v>0</v>
      </c>
      <c r="I106" s="5">
        <f>I98</f>
        <v>-25571.898133288807</v>
      </c>
      <c r="J106" s="1">
        <f>('[2]DL-FP_S1_7y'!$E$34+'[2]DL-FP_S1_7y'!$E$35+[3]DL_FP_EC_StLF!$B106*0.5/1000)*16/12*1000*0.18*0.5</f>
        <v>1023.6998155329399</v>
      </c>
      <c r="K106" s="1">
        <f>('[2]DL-FP_S1_7y'!$E$34+'[2]DL-FP_S1_7y'!$E$35+[3]DL_FP_EC_StLF!$B106*0.5/1000)*44/12*1000*0.18*0.5</f>
        <v>2815.1744927155846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1">
        <v>0</v>
      </c>
      <c r="J107" s="1">
        <f>[3]DL_FP_EC_StLF!$B107*0.5*16/12*0.18*0.5</f>
        <v>35.275981629927124</v>
      </c>
      <c r="K107" s="1">
        <f>[3]DL_FP_EC_StLF!$B107*0.5*44/12*0.18*0.5</f>
        <v>97.008949482299585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1">
        <v>0</v>
      </c>
      <c r="J108" s="1">
        <f>[3]DL_FP_EC_StLF!$B108*0.5*16/12*0.18*0.5</f>
        <v>199.43131970690442</v>
      </c>
      <c r="K108" s="1">
        <f>[3]DL_FP_EC_StLF!$B108*0.5*44/12*0.18*0.5</f>
        <v>548.4361291939872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1">
        <v>0</v>
      </c>
      <c r="J109" s="1">
        <f>[3]DL_FP_EC_StLF!$B109*0.5*16/12*0.18*0.5</f>
        <v>565.16724384740701</v>
      </c>
      <c r="K109" s="1">
        <f>[3]DL_FP_EC_StLF!$B109*0.5*44/12*0.18*0.5</f>
        <v>1554.2099205803693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1">
        <v>0</v>
      </c>
      <c r="J110" s="1">
        <f>[3]DL_FP_EC_StLF!$B110*0.5*16/12*0.18*0.5</f>
        <v>799.78573362277439</v>
      </c>
      <c r="K110" s="1">
        <f>[3]DL_FP_EC_StLF!$B110*0.5*44/12*0.18*0.5</f>
        <v>2199.4107674626293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1">
        <v>0</v>
      </c>
      <c r="J111" s="1">
        <f>[3]DL_FP_EC_StLF!$B111*0.5*16/12*0.18*0.5</f>
        <v>565.16721119395459</v>
      </c>
      <c r="K111" s="1">
        <f>[3]DL_FP_EC_StLF!$B111*0.5*44/12*0.18*0.5</f>
        <v>1554.2098307833751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1">
        <v>0</v>
      </c>
      <c r="J112" s="1">
        <f>[3]DL_FP_EC_StLF!$B112*0.5*16/12*0.18*0.5</f>
        <v>199.42833918286482</v>
      </c>
      <c r="K112" s="1">
        <f>[3]DL_FP_EC_StLF!$B112*0.5*44/12*0.18*0.5</f>
        <v>548.42793275287829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1">
        <v>0</v>
      </c>
      <c r="J113" s="1">
        <f>[3]DL_FP_EC_StLF!$B113*0.5*16/12*0.18*0.5</f>
        <v>35.14013268328334</v>
      </c>
      <c r="K113" s="1">
        <f>[3]DL_FP_EC_StLF!$B113*0.5*44/12*0.18*0.5</f>
        <v>96.635364879029183</v>
      </c>
    </row>
    <row r="114" spans="2:11" x14ac:dyDescent="0.3">
      <c r="B114" s="1">
        <v>112</v>
      </c>
      <c r="C114" s="1">
        <f>C106</f>
        <v>151471.17361181526</v>
      </c>
      <c r="D114" s="5">
        <f>D106</f>
        <v>6933.9058645829882</v>
      </c>
      <c r="E114" s="1">
        <f>E106</f>
        <v>40095.310661951087</v>
      </c>
      <c r="F114" s="3">
        <v>0</v>
      </c>
      <c r="G114" s="4">
        <f>G106</f>
        <v>18808.980586854334</v>
      </c>
      <c r="H114" s="1">
        <v>0</v>
      </c>
      <c r="I114" s="5">
        <f>I106</f>
        <v>-25571.898133288807</v>
      </c>
      <c r="J114" s="1">
        <f>('[2]DL-FP_S1_7y'!$E$34+'[2]DL-FP_S1_7y'!$E$35+[3]DL_FP_EC_StLF!$B114*0.5/1000)*16/12*1000*0.18*0.5</f>
        <v>1023.6998155329399</v>
      </c>
      <c r="K114" s="1">
        <f>('[2]DL-FP_S1_7y'!$E$34+'[2]DL-FP_S1_7y'!$E$35+[3]DL_FP_EC_StLF!$B114*0.5/1000)*44/12*1000*0.18*0.5</f>
        <v>2815.1744927155846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1">
        <v>0</v>
      </c>
      <c r="J115" s="1">
        <f>[3]DL_FP_EC_StLF!$B115*0.5*16/12*0.18*0.5</f>
        <v>35.275981629927124</v>
      </c>
      <c r="K115" s="1">
        <f>[3]DL_FP_EC_StLF!$B115*0.5*44/12*0.18*0.5</f>
        <v>97.008949482299585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1">
        <v>0</v>
      </c>
      <c r="J116" s="1">
        <f>[3]DL_FP_EC_StLF!$B116*0.5*16/12*0.18*0.5</f>
        <v>199.43131970690442</v>
      </c>
      <c r="K116" s="1">
        <f>[3]DL_FP_EC_StLF!$B116*0.5*44/12*0.18*0.5</f>
        <v>548.4361291939872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1">
        <v>0</v>
      </c>
      <c r="J117" s="1">
        <f>[3]DL_FP_EC_StLF!$B117*0.5*16/12*0.18*0.5</f>
        <v>565.16724384740701</v>
      </c>
      <c r="K117" s="1">
        <f>[3]DL_FP_EC_StLF!$B117*0.5*44/12*0.18*0.5</f>
        <v>1554.2099205803693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1">
        <v>0</v>
      </c>
      <c r="J118" s="1">
        <f>[3]DL_FP_EC_StLF!$B118*0.5*16/12*0.18*0.5</f>
        <v>799.78573362277439</v>
      </c>
      <c r="K118" s="1">
        <f>[3]DL_FP_EC_StLF!$B118*0.5*44/12*0.18*0.5</f>
        <v>2199.4107674626293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1">
        <v>0</v>
      </c>
      <c r="J119" s="1">
        <f>[3]DL_FP_EC_StLF!$B119*0.5*16/12*0.18*0.5</f>
        <v>565.16721119395459</v>
      </c>
      <c r="K119" s="1">
        <f>[3]DL_FP_EC_StLF!$B119*0.5*44/12*0.18*0.5</f>
        <v>1554.2098307833751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1">
        <v>0</v>
      </c>
      <c r="J120" s="1">
        <f>[3]DL_FP_EC_StLF!$B120*0.5*16/12*0.18*0.5</f>
        <v>199.42833918286482</v>
      </c>
      <c r="K120" s="1">
        <f>[3]DL_FP_EC_StLF!$B120*0.5*44/12*0.18*0.5</f>
        <v>548.42793275287829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1">
        <v>0</v>
      </c>
      <c r="J121" s="1">
        <f>[3]DL_FP_EC_StLF!$B121*0.5*16/12*0.18*0.5</f>
        <v>35.14013268328334</v>
      </c>
      <c r="K121" s="1">
        <f>[3]DL_FP_EC_StLF!$B121*0.5*44/12*0.18*0.5</f>
        <v>96.635364879029183</v>
      </c>
    </row>
    <row r="122" spans="2:11" x14ac:dyDescent="0.3">
      <c r="B122" s="1">
        <v>120</v>
      </c>
      <c r="C122" s="1">
        <f>C114</f>
        <v>151471.17361181526</v>
      </c>
      <c r="D122" s="5">
        <f>D114</f>
        <v>6933.9058645829882</v>
      </c>
      <c r="E122" s="1">
        <f>E114</f>
        <v>40095.310661951087</v>
      </c>
      <c r="F122" s="3">
        <v>0</v>
      </c>
      <c r="G122" s="4">
        <f>G114</f>
        <v>18808.980586854334</v>
      </c>
      <c r="H122" s="1">
        <v>0</v>
      </c>
      <c r="I122" s="5">
        <f>I114</f>
        <v>-25571.898133288807</v>
      </c>
      <c r="J122" s="1">
        <f>('[2]DL-FP_S1_7y'!$E$34+'[2]DL-FP_S1_7y'!$E$35+[3]DL_FP_EC_StLF!$B122*0.5/1000)*16/12*1000*0.18*0.5</f>
        <v>1023.6998155329399</v>
      </c>
      <c r="K122" s="1">
        <f>('[2]DL-FP_S1_7y'!$E$34+'[2]DL-FP_S1_7y'!$E$35+[3]DL_FP_EC_StLF!$B122*0.5/1000)*44/12*1000*0.18*0.5</f>
        <v>2815.1744927155846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1">
        <v>0</v>
      </c>
      <c r="J123" s="1">
        <f>[3]DL_FP_EC_StLF!$B123*0.5*16/12*0.18*0.5</f>
        <v>35.275981629927124</v>
      </c>
      <c r="K123" s="1">
        <f>[3]DL_FP_EC_StLF!$B123*0.5*44/12*0.18*0.5</f>
        <v>97.008949482299585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1">
        <v>0</v>
      </c>
      <c r="J124" s="1">
        <f>[3]DL_FP_EC_StLF!$B124*0.5*16/12*0.18*0.5</f>
        <v>199.43131970690442</v>
      </c>
      <c r="K124" s="1">
        <f>[3]DL_FP_EC_StLF!$B124*0.5*44/12*0.18*0.5</f>
        <v>548.4361291939872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1">
        <v>0</v>
      </c>
      <c r="J125" s="1">
        <f>[3]DL_FP_EC_StLF!$B125*0.5*16/12*0.18*0.5</f>
        <v>565.16724384740701</v>
      </c>
      <c r="K125" s="1">
        <f>[3]DL_FP_EC_StLF!$B125*0.5*44/12*0.18*0.5</f>
        <v>1554.2099205803693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1">
        <v>0</v>
      </c>
      <c r="J126" s="1">
        <f>[3]DL_FP_EC_StLF!$B126*0.5*16/12*0.18*0.5</f>
        <v>799.78573362277439</v>
      </c>
      <c r="K126" s="1">
        <f>[3]DL_FP_EC_StLF!$B126*0.5*44/12*0.18*0.5</f>
        <v>2199.4107674626293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1">
        <v>0</v>
      </c>
      <c r="J127" s="1">
        <f>[3]DL_FP_EC_StLF!$B127*0.5*16/12*0.18*0.5</f>
        <v>565.16721119395459</v>
      </c>
      <c r="K127" s="1">
        <f>[3]DL_FP_EC_StLF!$B127*0.5*44/12*0.18*0.5</f>
        <v>1554.2098307833751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1">
        <v>0</v>
      </c>
      <c r="J128" s="1">
        <f>[3]DL_FP_EC_StLF!$B128*0.5*16/12*0.18*0.5</f>
        <v>199.42833918286482</v>
      </c>
      <c r="K128" s="1">
        <f>[3]DL_FP_EC_StLF!$B128*0.5*44/12*0.18*0.5</f>
        <v>548.42793275287829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1">
        <v>0</v>
      </c>
      <c r="J129" s="1">
        <f>[3]DL_FP_EC_StLF!$B129*0.5*16/12*0.18*0.5</f>
        <v>35.14013268328334</v>
      </c>
      <c r="K129" s="1">
        <f>[3]DL_FP_EC_StLF!$B129*0.5*44/12*0.18*0.5</f>
        <v>96.635364879029183</v>
      </c>
    </row>
    <row r="130" spans="2:11" x14ac:dyDescent="0.3">
      <c r="B130" s="1">
        <v>128</v>
      </c>
      <c r="C130" s="1">
        <f>C122</f>
        <v>151471.17361181526</v>
      </c>
      <c r="D130" s="5">
        <f>D122</f>
        <v>6933.9058645829882</v>
      </c>
      <c r="E130" s="1">
        <f>E122</f>
        <v>40095.310661951087</v>
      </c>
      <c r="F130" s="3">
        <v>0</v>
      </c>
      <c r="G130" s="4">
        <f>G122</f>
        <v>18808.980586854334</v>
      </c>
      <c r="H130" s="1">
        <v>0</v>
      </c>
      <c r="I130" s="5">
        <f>I122</f>
        <v>-25571.898133288807</v>
      </c>
      <c r="J130" s="1">
        <f>('[2]DL-FP_S1_7y'!$E$34+'[2]DL-FP_S1_7y'!$E$35+[3]DL_FP_EC_StLF!$B130*0.5/1000)*16/12*1000*0.18*0.5</f>
        <v>1023.6998155329399</v>
      </c>
      <c r="K130" s="1">
        <f>('[2]DL-FP_S1_7y'!$E$34+'[2]DL-FP_S1_7y'!$E$35+[3]DL_FP_EC_StLF!$B130*0.5/1000)*44/12*1000*0.18*0.5</f>
        <v>2815.1744927155846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1">
        <v>0</v>
      </c>
      <c r="J131" s="1">
        <f>[3]DL_FP_EC_StLF!$B131*0.5*16/12*0.18*0.5</f>
        <v>35.275981629927124</v>
      </c>
      <c r="K131" s="1">
        <f>[3]DL_FP_EC_StLF!$B131*0.5*44/12*0.18*0.5</f>
        <v>97.008949482299585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1">
        <v>0</v>
      </c>
      <c r="J132" s="1">
        <f>[3]DL_FP_EC_StLF!$B132*0.5*16/12*0.18*0.5</f>
        <v>199.43131970690442</v>
      </c>
      <c r="K132" s="1">
        <f>[3]DL_FP_EC_StLF!$B132*0.5*44/12*0.18*0.5</f>
        <v>548.4361291939872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1">
        <v>0</v>
      </c>
      <c r="J133" s="1">
        <f>[3]DL_FP_EC_StLF!$B133*0.5*16/12*0.18*0.5</f>
        <v>565.16724384740701</v>
      </c>
      <c r="K133" s="1">
        <f>[3]DL_FP_EC_StLF!$B133*0.5*44/12*0.18*0.5</f>
        <v>1554.2099205803693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1">
        <v>0</v>
      </c>
      <c r="J134" s="1">
        <f>[3]DL_FP_EC_StLF!$B134*0.5*16/12*0.18*0.5</f>
        <v>799.78573362277439</v>
      </c>
      <c r="K134" s="1">
        <f>[3]DL_FP_EC_StLF!$B134*0.5*44/12*0.18*0.5</f>
        <v>2199.4107674626293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1">
        <v>0</v>
      </c>
      <c r="J135" s="1">
        <f>[3]DL_FP_EC_StLF!$B135*0.5*16/12*0.18*0.5</f>
        <v>565.16721119395459</v>
      </c>
      <c r="K135" s="1">
        <f>[3]DL_FP_EC_StLF!$B135*0.5*44/12*0.18*0.5</f>
        <v>1554.2098307833751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1">
        <v>0</v>
      </c>
      <c r="J136" s="1">
        <f>[3]DL_FP_EC_StLF!$B136*0.5*16/12*0.18*0.5</f>
        <v>199.42833918286482</v>
      </c>
      <c r="K136" s="1">
        <f>[3]DL_FP_EC_StLF!$B136*0.5*44/12*0.18*0.5</f>
        <v>548.42793275287829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1">
        <v>0</v>
      </c>
      <c r="J137" s="1">
        <f>[3]DL_FP_EC_StLF!$B137*0.5*16/12*0.18*0.5</f>
        <v>35.14013268328334</v>
      </c>
      <c r="K137" s="1">
        <f>[3]DL_FP_EC_StLF!$B137*0.5*44/12*0.18*0.5</f>
        <v>96.635364879029183</v>
      </c>
    </row>
    <row r="138" spans="2:11" x14ac:dyDescent="0.3">
      <c r="B138" s="1">
        <v>136</v>
      </c>
      <c r="C138" s="1">
        <f>C130</f>
        <v>151471.17361181526</v>
      </c>
      <c r="D138" s="5">
        <f>D130</f>
        <v>6933.9058645829882</v>
      </c>
      <c r="E138" s="1">
        <f>E130</f>
        <v>40095.310661951087</v>
      </c>
      <c r="F138" s="3">
        <v>0</v>
      </c>
      <c r="G138" s="4">
        <f>G130</f>
        <v>18808.980586854334</v>
      </c>
      <c r="H138" s="1">
        <v>0</v>
      </c>
      <c r="I138" s="5">
        <f>I130</f>
        <v>-25571.898133288807</v>
      </c>
      <c r="J138" s="1">
        <f>('[2]DL-FP_S1_7y'!$E$34+'[2]DL-FP_S1_7y'!$E$35+[3]DL_FP_EC_StLF!$B138*0.5/1000)*16/12*1000*0.18*0.5</f>
        <v>1023.6998155329399</v>
      </c>
      <c r="K138" s="1">
        <f>('[2]DL-FP_S1_7y'!$E$34+'[2]DL-FP_S1_7y'!$E$35+[3]DL_FP_EC_StLF!$B138*0.5/1000)*44/12*1000*0.18*0.5</f>
        <v>2815.1744927155846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1">
        <v>0</v>
      </c>
      <c r="J139" s="1">
        <f>[3]DL_FP_EC_StLF!$B139*0.5*16/12*0.18*0.5</f>
        <v>35.275981629927124</v>
      </c>
      <c r="K139" s="1">
        <f>[3]DL_FP_EC_StLF!$B139*0.5*44/12*0.18*0.5</f>
        <v>97.008949482299585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1">
        <v>0</v>
      </c>
      <c r="J140" s="1">
        <f>[3]DL_FP_EC_StLF!$B140*0.5*16/12*0.18*0.5</f>
        <v>199.43131970690442</v>
      </c>
      <c r="K140" s="1">
        <f>[3]DL_FP_EC_StLF!$B140*0.5*44/12*0.18*0.5</f>
        <v>548.4361291939872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1">
        <v>0</v>
      </c>
      <c r="J141" s="1">
        <f>[3]DL_FP_EC_StLF!$B141*0.5*16/12*0.18*0.5</f>
        <v>565.16724384740701</v>
      </c>
      <c r="K141" s="1">
        <f>[3]DL_FP_EC_StLF!$B141*0.5*44/12*0.18*0.5</f>
        <v>1554.2099205803693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1">
        <v>0</v>
      </c>
      <c r="J142" s="1">
        <f>[3]DL_FP_EC_StLF!$B142*0.5*16/12*0.18*0.5</f>
        <v>799.78573362277439</v>
      </c>
      <c r="K142" s="1">
        <f>[3]DL_FP_EC_StLF!$B142*0.5*44/12*0.18*0.5</f>
        <v>2199.4107674626293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1">
        <v>0</v>
      </c>
      <c r="J143" s="1">
        <f>[3]DL_FP_EC_StLF!$B143*0.5*16/12*0.18*0.5</f>
        <v>565.16721119395459</v>
      </c>
      <c r="K143" s="1">
        <f>[3]DL_FP_EC_StLF!$B143*0.5*44/12*0.18*0.5</f>
        <v>1554.2098307833751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1">
        <v>0</v>
      </c>
      <c r="J144" s="1">
        <f>[3]DL_FP_EC_StLF!$B144*0.5*16/12*0.18*0.5</f>
        <v>199.42833918286482</v>
      </c>
      <c r="K144" s="1">
        <f>[3]DL_FP_EC_StLF!$B144*0.5*44/12*0.18*0.5</f>
        <v>548.42793275287829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1">
        <v>0</v>
      </c>
      <c r="J145" s="1">
        <f>[3]DL_FP_EC_StLF!$B145*0.5*16/12*0.18*0.5</f>
        <v>35.14013268328334</v>
      </c>
      <c r="K145" s="1">
        <f>[3]DL_FP_EC_StLF!$B145*0.5*44/12*0.18*0.5</f>
        <v>96.635364879029183</v>
      </c>
    </row>
    <row r="146" spans="2:11" x14ac:dyDescent="0.3">
      <c r="B146" s="1">
        <v>144</v>
      </c>
      <c r="C146" s="1">
        <f>C138</f>
        <v>151471.17361181526</v>
      </c>
      <c r="D146" s="5">
        <f>D138</f>
        <v>6933.9058645829882</v>
      </c>
      <c r="E146" s="1">
        <f>E138</f>
        <v>40095.310661951087</v>
      </c>
      <c r="F146" s="3">
        <v>0</v>
      </c>
      <c r="G146" s="4">
        <f>G138</f>
        <v>18808.980586854334</v>
      </c>
      <c r="H146" s="1">
        <v>0</v>
      </c>
      <c r="I146" s="5">
        <f>I138</f>
        <v>-25571.898133288807</v>
      </c>
      <c r="J146" s="1">
        <f>('[2]DL-FP_S1_7y'!$E$34+'[2]DL-FP_S1_7y'!$E$35+[3]DL_FP_EC_StLF!$B146*0.5/1000)*16/12*1000*0.18*0.5</f>
        <v>1023.6998155329399</v>
      </c>
      <c r="K146" s="1">
        <f>('[2]DL-FP_S1_7y'!$E$34+'[2]DL-FP_S1_7y'!$E$35+[3]DL_FP_EC_StLF!$B146*0.5/1000)*44/12*1000*0.18*0.5</f>
        <v>2815.1744927155846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1">
        <v>0</v>
      </c>
      <c r="J147" s="1">
        <f>[3]DL_FP_EC_StLF!$B147*0.5*16/12*0.18*0.5</f>
        <v>35.275981629927124</v>
      </c>
      <c r="K147" s="1">
        <f>[3]DL_FP_EC_StLF!$B147*0.5*44/12*0.18*0.5</f>
        <v>97.008949482299585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1">
        <v>0</v>
      </c>
      <c r="J148" s="1">
        <f>[3]DL_FP_EC_StLF!$B148*0.5*16/12*0.18*0.5</f>
        <v>199.43131970690442</v>
      </c>
      <c r="K148" s="1">
        <f>[3]DL_FP_EC_StLF!$B148*0.5*44/12*0.18*0.5</f>
        <v>548.4361291939872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1">
        <v>0</v>
      </c>
      <c r="J149" s="1">
        <f>[3]DL_FP_EC_StLF!$B149*0.5*16/12*0.18*0.5</f>
        <v>565.16724384740701</v>
      </c>
      <c r="K149" s="1">
        <f>[3]DL_FP_EC_StLF!$B149*0.5*44/12*0.18*0.5</f>
        <v>1554.2099205803693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1">
        <v>0</v>
      </c>
      <c r="J150" s="1">
        <f>[3]DL_FP_EC_StLF!$B150*0.5*16/12*0.18*0.5</f>
        <v>799.78573362277439</v>
      </c>
      <c r="K150" s="1">
        <f>[3]DL_FP_EC_StLF!$B150*0.5*44/12*0.18*0.5</f>
        <v>2199.4107674626293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1">
        <v>0</v>
      </c>
      <c r="J151" s="1">
        <f>[3]DL_FP_EC_StLF!$B151*0.5*16/12*0.18*0.5</f>
        <v>565.16721119395459</v>
      </c>
      <c r="K151" s="1">
        <f>[3]DL_FP_EC_StLF!$B151*0.5*44/12*0.18*0.5</f>
        <v>1554.2098307833751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1">
        <v>0</v>
      </c>
      <c r="J152" s="1">
        <f>[3]DL_FP_EC_StLF!$B152*0.5*16/12*0.18*0.5</f>
        <v>199.42833918286482</v>
      </c>
      <c r="K152" s="1">
        <f>[3]DL_FP_EC_StLF!$B152*0.5*44/12*0.18*0.5</f>
        <v>548.42793275287829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1">
        <v>0</v>
      </c>
      <c r="J153" s="1">
        <f>[3]DL_FP_EC_StLF!$B153*0.5*16/12*0.18*0.5</f>
        <v>35.14013268328334</v>
      </c>
      <c r="K153" s="1">
        <f>[3]DL_FP_EC_StLF!$B153*0.5*44/12*0.18*0.5</f>
        <v>96.635364879029183</v>
      </c>
    </row>
    <row r="154" spans="2:11" x14ac:dyDescent="0.3">
      <c r="B154" s="1">
        <v>152</v>
      </c>
      <c r="C154" s="1">
        <f>C146</f>
        <v>151471.17361181526</v>
      </c>
      <c r="D154" s="5">
        <f>D146</f>
        <v>6933.9058645829882</v>
      </c>
      <c r="E154" s="1">
        <f>E146</f>
        <v>40095.310661951087</v>
      </c>
      <c r="F154" s="3">
        <v>0</v>
      </c>
      <c r="G154" s="4">
        <f>G146</f>
        <v>18808.980586854334</v>
      </c>
      <c r="H154" s="1">
        <v>0</v>
      </c>
      <c r="I154" s="5">
        <f>I146</f>
        <v>-25571.898133288807</v>
      </c>
      <c r="J154" s="1">
        <f>('[2]DL-FP_S1_7y'!$E$34+'[2]DL-FP_S1_7y'!$E$35+[3]DL_FP_EC_StLF!$B154*0.5/1000)*16/12*1000*0.18*0.5</f>
        <v>1023.6998155329399</v>
      </c>
      <c r="K154" s="1">
        <f>('[2]DL-FP_S1_7y'!$E$34+'[2]DL-FP_S1_7y'!$E$35+[3]DL_FP_EC_StLF!$B154*0.5/1000)*44/12*1000*0.18*0.5</f>
        <v>2815.1744927155846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1">
        <v>0</v>
      </c>
      <c r="J155" s="1">
        <f>[3]DL_FP_EC_StLF!$B155*0.5*16/12*0.18*0.5</f>
        <v>35.275981629927124</v>
      </c>
      <c r="K155" s="1">
        <f>[3]DL_FP_EC_StLF!$B155*0.5*44/12*0.18*0.5</f>
        <v>97.008949482299585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1">
        <v>0</v>
      </c>
      <c r="J156" s="1">
        <f>[3]DL_FP_EC_StLF!$B156*0.5*16/12*0.18*0.5</f>
        <v>199.43131970690442</v>
      </c>
      <c r="K156" s="1">
        <f>[3]DL_FP_EC_StLF!$B156*0.5*44/12*0.18*0.5</f>
        <v>548.4361291939872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1">
        <v>0</v>
      </c>
      <c r="J157" s="1">
        <f>[3]DL_FP_EC_StLF!$B157*0.5*16/12*0.18*0.5</f>
        <v>565.16724384740701</v>
      </c>
      <c r="K157" s="1">
        <f>[3]DL_FP_EC_StLF!$B157*0.5*44/12*0.18*0.5</f>
        <v>1554.2099205803693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1">
        <v>0</v>
      </c>
      <c r="J158" s="1">
        <f>[3]DL_FP_EC_StLF!$B158*0.5*16/12*0.18*0.5</f>
        <v>799.78573362277439</v>
      </c>
      <c r="K158" s="1">
        <f>[3]DL_FP_EC_StLF!$B158*0.5*44/12*0.18*0.5</f>
        <v>2199.4107674626293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1">
        <v>0</v>
      </c>
      <c r="J159" s="1">
        <f>[3]DL_FP_EC_StLF!$B159*0.5*16/12*0.18*0.5</f>
        <v>565.16721119395459</v>
      </c>
      <c r="K159" s="1">
        <f>[3]DL_FP_EC_StLF!$B159*0.5*44/12*0.18*0.5</f>
        <v>1554.2098307833751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1">
        <v>0</v>
      </c>
      <c r="J160" s="1">
        <f>[3]DL_FP_EC_StLF!$B160*0.5*16/12*0.18*0.5</f>
        <v>199.42833918286482</v>
      </c>
      <c r="K160" s="1">
        <f>[3]DL_FP_EC_StLF!$B160*0.5*44/12*0.18*0.5</f>
        <v>548.42793275287829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1">
        <v>0</v>
      </c>
      <c r="J161" s="1">
        <f>[3]DL_FP_EC_StLF!$B161*0.5*16/12*0.18*0.5</f>
        <v>35.14013268328334</v>
      </c>
      <c r="K161" s="1">
        <f>[3]DL_FP_EC_StLF!$B161*0.5*44/12*0.18*0.5</f>
        <v>96.635364879029183</v>
      </c>
    </row>
    <row r="162" spans="2:11" x14ac:dyDescent="0.3">
      <c r="B162" s="1">
        <v>160</v>
      </c>
      <c r="C162" s="1">
        <f>C154</f>
        <v>151471.17361181526</v>
      </c>
      <c r="D162" s="5">
        <f>D154</f>
        <v>6933.9058645829882</v>
      </c>
      <c r="E162" s="1">
        <f>E154</f>
        <v>40095.310661951087</v>
      </c>
      <c r="F162" s="3">
        <v>0</v>
      </c>
      <c r="G162" s="4">
        <f>G154</f>
        <v>18808.980586854334</v>
      </c>
      <c r="H162" s="1">
        <v>0</v>
      </c>
      <c r="I162" s="5">
        <f>I154</f>
        <v>-25571.898133288807</v>
      </c>
      <c r="J162" s="1">
        <f>('[2]DL-FP_S1_7y'!$E$34+'[2]DL-FP_S1_7y'!$E$35+[3]DL_FP_EC_StLF!$B162*0.5/1000)*16/12*1000*0.18*0.5</f>
        <v>1023.6998155329399</v>
      </c>
      <c r="K162" s="1">
        <f>('[2]DL-FP_S1_7y'!$E$34+'[2]DL-FP_S1_7y'!$E$35+[3]DL_FP_EC_StLF!$B162*0.5/1000)*44/12*1000*0.18*0.5</f>
        <v>2815.1744927155846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1">
        <v>0</v>
      </c>
      <c r="J163" s="1">
        <f>[3]DL_FP_EC_StLF!$B163*0.5*16/12*0.18*0.5</f>
        <v>35.275981629927124</v>
      </c>
      <c r="K163" s="1">
        <f>[3]DL_FP_EC_StLF!$B163*0.5*44/12*0.18*0.5</f>
        <v>97.008949482299585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1">
        <v>0</v>
      </c>
      <c r="J164" s="1">
        <f>[3]DL_FP_EC_StLF!$B164*0.5*16/12*0.18*0.5</f>
        <v>199.43131970690442</v>
      </c>
      <c r="K164" s="1">
        <f>[3]DL_FP_EC_StLF!$B164*0.5*44/12*0.18*0.5</f>
        <v>548.4361291939872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1">
        <v>0</v>
      </c>
      <c r="J165" s="1">
        <f>[3]DL_FP_EC_StLF!$B165*0.5*16/12*0.18*0.5</f>
        <v>565.16724384740701</v>
      </c>
      <c r="K165" s="1">
        <f>[3]DL_FP_EC_StLF!$B165*0.5*44/12*0.18*0.5</f>
        <v>1554.2099205803693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1">
        <v>0</v>
      </c>
      <c r="J166" s="1">
        <f>[3]DL_FP_EC_StLF!$B166*0.5*16/12*0.18*0.5</f>
        <v>799.78573362277439</v>
      </c>
      <c r="K166" s="1">
        <f>[3]DL_FP_EC_StLF!$B166*0.5*44/12*0.18*0.5</f>
        <v>2199.4107674626293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1">
        <v>0</v>
      </c>
      <c r="J167" s="1">
        <f>[3]DL_FP_EC_StLF!$B167*0.5*16/12*0.18*0.5</f>
        <v>565.16721119395459</v>
      </c>
      <c r="K167" s="1">
        <f>[3]DL_FP_EC_StLF!$B167*0.5*44/12*0.18*0.5</f>
        <v>1554.2098307833751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1">
        <v>0</v>
      </c>
      <c r="J168" s="1">
        <f>[3]DL_FP_EC_StLF!$B168*0.5*16/12*0.18*0.5</f>
        <v>199.42833918286482</v>
      </c>
      <c r="K168" s="1">
        <f>[3]DL_FP_EC_StLF!$B168*0.5*44/12*0.18*0.5</f>
        <v>548.42793275287829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1">
        <v>0</v>
      </c>
      <c r="J169" s="1">
        <f>[3]DL_FP_EC_StLF!$B169*0.5*16/12*0.18*0.5</f>
        <v>35.14013268328334</v>
      </c>
      <c r="K169" s="1">
        <f>[3]DL_FP_EC_StLF!$B169*0.5*44/12*0.18*0.5</f>
        <v>96.635364879029183</v>
      </c>
    </row>
    <row r="170" spans="2:11" x14ac:dyDescent="0.3">
      <c r="B170" s="1">
        <v>168</v>
      </c>
      <c r="C170" s="1">
        <f>C162</f>
        <v>151471.17361181526</v>
      </c>
      <c r="D170" s="5">
        <f>D162</f>
        <v>6933.9058645829882</v>
      </c>
      <c r="E170" s="1">
        <f>E162</f>
        <v>40095.310661951087</v>
      </c>
      <c r="F170" s="3">
        <v>0</v>
      </c>
      <c r="G170" s="4">
        <f>G162</f>
        <v>18808.980586854334</v>
      </c>
      <c r="H170" s="1">
        <v>0</v>
      </c>
      <c r="I170" s="5">
        <f>I162</f>
        <v>-25571.898133288807</v>
      </c>
      <c r="J170" s="1">
        <f>('[2]DL-FP_S1_7y'!$E$34+'[2]DL-FP_S1_7y'!$E$35+[3]DL_FP_EC_StLF!$B170*0.5/1000)*16/12*1000*0.18*0.5</f>
        <v>1023.6998155329399</v>
      </c>
      <c r="K170" s="1">
        <f>('[2]DL-FP_S1_7y'!$E$34+'[2]DL-FP_S1_7y'!$E$35+[3]DL_FP_EC_StLF!$B170*0.5/1000)*44/12*1000*0.18*0.5</f>
        <v>2815.1744927155846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1">
        <v>0</v>
      </c>
      <c r="J171" s="1">
        <f>[3]DL_FP_EC_StLF!$B171*0.5*16/12*0.18*0.5</f>
        <v>35.275981629927124</v>
      </c>
      <c r="K171" s="1">
        <f>[3]DL_FP_EC_StLF!$B171*0.5*44/12*0.18*0.5</f>
        <v>97.008949482299585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1">
        <v>0</v>
      </c>
      <c r="J172" s="1">
        <f>[3]DL_FP_EC_StLF!$B172*0.5*16/12*0.18*0.5</f>
        <v>199.43131970690442</v>
      </c>
      <c r="K172" s="1">
        <f>[3]DL_FP_EC_StLF!$B172*0.5*44/12*0.18*0.5</f>
        <v>548.4361291939872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1">
        <v>0</v>
      </c>
      <c r="J173" s="1">
        <f>[3]DL_FP_EC_StLF!$B173*0.5*16/12*0.18*0.5</f>
        <v>565.16724384740701</v>
      </c>
      <c r="K173" s="1">
        <f>[3]DL_FP_EC_StLF!$B173*0.5*44/12*0.18*0.5</f>
        <v>1554.2099205803693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1">
        <v>0</v>
      </c>
      <c r="J174" s="1">
        <f>[3]DL_FP_EC_StLF!$B174*0.5*16/12*0.18*0.5</f>
        <v>799.78573362277439</v>
      </c>
      <c r="K174" s="1">
        <f>[3]DL_FP_EC_StLF!$B174*0.5*44/12*0.18*0.5</f>
        <v>2199.4107674626293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1">
        <v>0</v>
      </c>
      <c r="J175" s="1">
        <f>[3]DL_FP_EC_StLF!$B175*0.5*16/12*0.18*0.5</f>
        <v>565.16721119395459</v>
      </c>
      <c r="K175" s="1">
        <f>[3]DL_FP_EC_StLF!$B175*0.5*44/12*0.18*0.5</f>
        <v>1554.2098307833751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1">
        <v>0</v>
      </c>
      <c r="J176" s="1">
        <f>[3]DL_FP_EC_StLF!$B176*0.5*16/12*0.18*0.5</f>
        <v>199.42833918286482</v>
      </c>
      <c r="K176" s="1">
        <f>[3]DL_FP_EC_StLF!$B176*0.5*44/12*0.18*0.5</f>
        <v>548.42793275287829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1">
        <v>0</v>
      </c>
      <c r="J177" s="1">
        <f>[3]DL_FP_EC_StLF!$B177*0.5*16/12*0.18*0.5</f>
        <v>35.14013268328334</v>
      </c>
      <c r="K177" s="1">
        <f>[3]DL_FP_EC_StLF!$B177*0.5*44/12*0.18*0.5</f>
        <v>96.635364879029183</v>
      </c>
    </row>
    <row r="178" spans="2:11" x14ac:dyDescent="0.3">
      <c r="B178" s="1">
        <v>176</v>
      </c>
      <c r="C178" s="1">
        <f>C170</f>
        <v>151471.17361181526</v>
      </c>
      <c r="D178" s="5">
        <f>D170</f>
        <v>6933.9058645829882</v>
      </c>
      <c r="E178" s="1">
        <f>E170</f>
        <v>40095.310661951087</v>
      </c>
      <c r="F178" s="3">
        <v>0</v>
      </c>
      <c r="G178" s="4">
        <f>G170</f>
        <v>18808.980586854334</v>
      </c>
      <c r="H178" s="1">
        <v>0</v>
      </c>
      <c r="I178" s="5">
        <f>I170</f>
        <v>-25571.898133288807</v>
      </c>
      <c r="J178" s="1">
        <f>('[2]DL-FP_S1_7y'!$E$34+'[2]DL-FP_S1_7y'!$E$35+[3]DL_FP_EC_StLF!$B178*0.5/1000)*16/12*1000*0.18*0.5</f>
        <v>1023.6998155329399</v>
      </c>
      <c r="K178" s="1">
        <f>('[2]DL-FP_S1_7y'!$E$34+'[2]DL-FP_S1_7y'!$E$35+[3]DL_FP_EC_StLF!$B178*0.5/1000)*44/12*1000*0.18*0.5</f>
        <v>2815.1744927155846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1">
        <v>0</v>
      </c>
      <c r="J179" s="1">
        <f>[3]DL_FP_EC_StLF!$B179*0.5*16/12*0.18*0.5</f>
        <v>35.275981629927124</v>
      </c>
      <c r="K179" s="1">
        <f>[3]DL_FP_EC_StLF!$B179*0.5*44/12*0.18*0.5</f>
        <v>97.008949482299585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1">
        <v>0</v>
      </c>
      <c r="J180" s="1">
        <f>[3]DL_FP_EC_StLF!$B180*0.5*16/12*0.18*0.5</f>
        <v>199.43131970690442</v>
      </c>
      <c r="K180" s="1">
        <f>[3]DL_FP_EC_StLF!$B180*0.5*44/12*0.18*0.5</f>
        <v>548.4361291939872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1">
        <v>0</v>
      </c>
      <c r="J181" s="1">
        <f>[3]DL_FP_EC_StLF!$B181*0.5*16/12*0.18*0.5</f>
        <v>565.16724384740701</v>
      </c>
      <c r="K181" s="1">
        <f>[3]DL_FP_EC_StLF!$B181*0.5*44/12*0.18*0.5</f>
        <v>1554.2099205803693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1">
        <v>0</v>
      </c>
      <c r="J182" s="1">
        <f>[3]DL_FP_EC_StLF!$B182*0.5*16/12*0.18*0.5</f>
        <v>799.78573362277439</v>
      </c>
      <c r="K182" s="1">
        <f>[3]DL_FP_EC_StLF!$B182*0.5*44/12*0.18*0.5</f>
        <v>2199.4107674626293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1">
        <v>0</v>
      </c>
      <c r="J183" s="1">
        <f>[3]DL_FP_EC_StLF!$B183*0.5*16/12*0.18*0.5</f>
        <v>565.16721119395459</v>
      </c>
      <c r="K183" s="1">
        <f>[3]DL_FP_EC_StLF!$B183*0.5*44/12*0.18*0.5</f>
        <v>1554.2098307833751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1">
        <v>0</v>
      </c>
      <c r="J184" s="1">
        <f>[3]DL_FP_EC_StLF!$B184*0.5*16/12*0.18*0.5</f>
        <v>199.42833918286482</v>
      </c>
      <c r="K184" s="1">
        <f>[3]DL_FP_EC_StLF!$B184*0.5*44/12*0.18*0.5</f>
        <v>548.42793275287829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1">
        <v>0</v>
      </c>
      <c r="J185" s="1">
        <f>[3]DL_FP_EC_StLF!$B185*0.5*16/12*0.18*0.5</f>
        <v>35.14013268328334</v>
      </c>
      <c r="K185" s="1">
        <f>[3]DL_FP_EC_StLF!$B185*0.5*44/12*0.18*0.5</f>
        <v>96.635364879029183</v>
      </c>
    </row>
    <row r="186" spans="2:11" x14ac:dyDescent="0.3">
      <c r="B186" s="1">
        <v>184</v>
      </c>
      <c r="C186" s="1">
        <f>C178</f>
        <v>151471.17361181526</v>
      </c>
      <c r="D186" s="5">
        <f>D178</f>
        <v>6933.9058645829882</v>
      </c>
      <c r="E186" s="1">
        <f>E178</f>
        <v>40095.310661951087</v>
      </c>
      <c r="F186" s="3">
        <v>0</v>
      </c>
      <c r="G186" s="4">
        <f>G178</f>
        <v>18808.980586854334</v>
      </c>
      <c r="H186" s="1">
        <v>0</v>
      </c>
      <c r="I186" s="5">
        <f>I178</f>
        <v>-25571.898133288807</v>
      </c>
      <c r="J186" s="1">
        <f>('[2]DL-FP_S1_7y'!$E$34+'[2]DL-FP_S1_7y'!$E$35+[3]DL_FP_EC_StLF!$B186*0.5/1000)*16/12*1000*0.18*0.5</f>
        <v>1023.6998155329399</v>
      </c>
      <c r="K186" s="1">
        <f>('[2]DL-FP_S1_7y'!$E$34+'[2]DL-FP_S1_7y'!$E$35+[3]DL_FP_EC_StLF!$B186*0.5/1000)*44/12*1000*0.18*0.5</f>
        <v>2815.1744927155846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1">
        <v>0</v>
      </c>
      <c r="J187" s="1">
        <f>[3]DL_FP_EC_StLF!$B187*0.5*16/12*0.18*0.5</f>
        <v>35.275981629927124</v>
      </c>
      <c r="K187" s="1">
        <f>[3]DL_FP_EC_StLF!$B187*0.5*44/12*0.18*0.5</f>
        <v>97.008949482299585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1">
        <v>0</v>
      </c>
      <c r="J188" s="1">
        <f>[3]DL_FP_EC_StLF!$B188*0.5*16/12*0.18*0.5</f>
        <v>199.43131970690442</v>
      </c>
      <c r="K188" s="1">
        <f>[3]DL_FP_EC_StLF!$B188*0.5*44/12*0.18*0.5</f>
        <v>548.4361291939872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1">
        <v>0</v>
      </c>
      <c r="J189" s="1">
        <f>[3]DL_FP_EC_StLF!$B189*0.5*16/12*0.18*0.5</f>
        <v>565.16724384740701</v>
      </c>
      <c r="K189" s="1">
        <f>[3]DL_FP_EC_StLF!$B189*0.5*44/12*0.18*0.5</f>
        <v>1554.2099205803693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1">
        <v>0</v>
      </c>
      <c r="J190" s="1">
        <f>[3]DL_FP_EC_StLF!$B190*0.5*16/12*0.18*0.5</f>
        <v>799.78573362277439</v>
      </c>
      <c r="K190" s="1">
        <f>[3]DL_FP_EC_StLF!$B190*0.5*44/12*0.18*0.5</f>
        <v>2199.4107674626293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1">
        <v>0</v>
      </c>
      <c r="J191" s="1">
        <f>[3]DL_FP_EC_StLF!$B191*0.5*16/12*0.18*0.5</f>
        <v>565.16721119395459</v>
      </c>
      <c r="K191" s="1">
        <f>[3]DL_FP_EC_StLF!$B191*0.5*44/12*0.18*0.5</f>
        <v>1554.2098307833751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1">
        <v>0</v>
      </c>
      <c r="J192" s="1">
        <f>[3]DL_FP_EC_StLF!$B192*0.5*16/12*0.18*0.5</f>
        <v>199.42833918286482</v>
      </c>
      <c r="K192" s="1">
        <f>[3]DL_FP_EC_StLF!$B192*0.5*44/12*0.18*0.5</f>
        <v>548.42793275287829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1">
        <v>0</v>
      </c>
      <c r="J193" s="1">
        <f>[3]DL_FP_EC_StLF!$B193*0.5*16/12*0.18*0.5</f>
        <v>35.14013268328334</v>
      </c>
      <c r="K193" s="1">
        <f>[3]DL_FP_EC_StLF!$B193*0.5*44/12*0.18*0.5</f>
        <v>96.635364879029183</v>
      </c>
    </row>
    <row r="194" spans="2:11" x14ac:dyDescent="0.3">
      <c r="B194" s="1">
        <v>192</v>
      </c>
      <c r="C194" s="1">
        <f>C186</f>
        <v>151471.17361181526</v>
      </c>
      <c r="D194" s="5">
        <f>D186</f>
        <v>6933.9058645829882</v>
      </c>
      <c r="E194" s="1">
        <f>E186</f>
        <v>40095.310661951087</v>
      </c>
      <c r="F194" s="3">
        <v>0</v>
      </c>
      <c r="G194" s="4">
        <f>G186</f>
        <v>18808.980586854334</v>
      </c>
      <c r="H194" s="1">
        <v>0</v>
      </c>
      <c r="I194" s="5">
        <f>I186</f>
        <v>-25571.898133288807</v>
      </c>
      <c r="J194" s="1">
        <f>('[2]DL-FP_S1_7y'!$E$34+'[2]DL-FP_S1_7y'!$E$35+[3]DL_FP_EC_StLF!$B194*0.5/1000)*16/12*1000*0.18*0.5</f>
        <v>1023.6998155329399</v>
      </c>
      <c r="K194" s="1">
        <f>('[2]DL-FP_S1_7y'!$E$34+'[2]DL-FP_S1_7y'!$E$35+[3]DL_FP_EC_StLF!$B194*0.5/1000)*44/12*1000*0.18*0.5</f>
        <v>2815.1744927155846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1">
        <v>0</v>
      </c>
      <c r="J195" s="1">
        <f>[3]DL_FP_EC_StLF!$B195*0.5*16/12*0.18*0.5</f>
        <v>35.275981629927124</v>
      </c>
      <c r="K195" s="1">
        <f>[3]DL_FP_EC_StLF!$B195*0.5*44/12*0.18*0.5</f>
        <v>97.008949482299585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1">
        <v>0</v>
      </c>
      <c r="J196" s="1">
        <f>[3]DL_FP_EC_StLF!$B196*0.5*16/12*0.18*0.5</f>
        <v>199.43131970690442</v>
      </c>
      <c r="K196" s="1">
        <f>[3]DL_FP_EC_StLF!$B196*0.5*44/12*0.18*0.5</f>
        <v>548.4361291939872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1">
        <v>0</v>
      </c>
      <c r="J197" s="1">
        <f>[3]DL_FP_EC_StLF!$B197*0.5*16/12*0.18*0.5</f>
        <v>565.16724384740701</v>
      </c>
      <c r="K197" s="1">
        <f>[3]DL_FP_EC_StLF!$B197*0.5*44/12*0.18*0.5</f>
        <v>1554.2099205803693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1">
        <v>0</v>
      </c>
      <c r="J198" s="1">
        <f>[3]DL_FP_EC_StLF!$B198*0.5*16/12*0.18*0.5</f>
        <v>799.78573362277439</v>
      </c>
      <c r="K198" s="1">
        <f>[3]DL_FP_EC_StLF!$B198*0.5*44/12*0.18*0.5</f>
        <v>2199.4107674626293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1">
        <v>0</v>
      </c>
      <c r="J199" s="1">
        <f>[3]DL_FP_EC_StLF!$B199*0.5*16/12*0.18*0.5</f>
        <v>565.16721119395459</v>
      </c>
      <c r="K199" s="1">
        <f>[3]DL_FP_EC_StLF!$B199*0.5*44/12*0.18*0.5</f>
        <v>1554.2098307833751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1">
        <v>0</v>
      </c>
      <c r="J200" s="1">
        <f>[3]DL_FP_EC_StLF!$B200*0.5*16/12*0.18*0.5</f>
        <v>199.42833918286482</v>
      </c>
      <c r="K200" s="1">
        <f>[3]DL_FP_EC_StLF!$B200*0.5*44/12*0.18*0.5</f>
        <v>548.42793275287829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1">
        <v>0</v>
      </c>
      <c r="J201" s="1">
        <f>[3]DL_FP_EC_StLF!$B201*0.5*16/12*0.18*0.5</f>
        <v>35.14013268328334</v>
      </c>
      <c r="K201" s="1">
        <f>[3]DL_FP_EC_StLF!$B201*0.5*44/12*0.18*0.5</f>
        <v>96.635364879029183</v>
      </c>
    </row>
    <row r="202" spans="2:11" x14ac:dyDescent="0.3">
      <c r="B202" s="1">
        <v>200</v>
      </c>
      <c r="C202" s="1">
        <f>C194</f>
        <v>151471.17361181526</v>
      </c>
      <c r="D202" s="5">
        <f>D194</f>
        <v>6933.9058645829882</v>
      </c>
      <c r="E202" s="1">
        <f>E194</f>
        <v>40095.310661951087</v>
      </c>
      <c r="F202" s="3">
        <v>0</v>
      </c>
      <c r="G202" s="4">
        <f>G194</f>
        <v>18808.980586854334</v>
      </c>
      <c r="H202" s="1">
        <v>0</v>
      </c>
      <c r="I202" s="5">
        <f>I194</f>
        <v>-25571.898133288807</v>
      </c>
      <c r="J202" s="1">
        <f>('[2]DL-FP_S1_7y'!$E$34+'[2]DL-FP_S1_7y'!$E$35+[3]DL_FP_EC_StLF!$B202*0.5/1000)*16/12*1000*0.18*0.5</f>
        <v>1023.6998155329399</v>
      </c>
      <c r="K202" s="1">
        <f>('[2]DL-FP_S1_7y'!$E$34+'[2]DL-FP_S1_7y'!$E$35+[3]DL_FP_EC_StLF!$B202*0.5/1000)*44/12*1000*0.18*0.5</f>
        <v>2815.1744927155846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L206"/>
  <sheetViews>
    <sheetView workbookViewId="0">
      <selection activeCell="C10" sqref="C10"/>
    </sheetView>
  </sheetViews>
  <sheetFormatPr defaultColWidth="11.5546875" defaultRowHeight="14.4" x14ac:dyDescent="0.3"/>
  <cols>
    <col min="2" max="2" width="11.44140625" style="1"/>
    <col min="3" max="3" width="27.33203125" style="1" customWidth="1"/>
    <col min="4" max="4" width="18" style="1" customWidth="1"/>
    <col min="5" max="5" width="15" style="1" customWidth="1"/>
    <col min="6" max="6" width="11.44140625" style="1"/>
    <col min="7" max="7" width="22.33203125" customWidth="1"/>
    <col min="8" max="8" width="21.5546875" style="4" customWidth="1"/>
    <col min="9" max="9" width="17.88671875" style="1" customWidth="1"/>
    <col min="10" max="10" width="16.33203125" style="1" customWidth="1"/>
    <col min="11" max="11" width="21.77734375" style="1" customWidth="1"/>
    <col min="12" max="12" width="21.33203125" style="1" customWidth="1"/>
  </cols>
  <sheetData>
    <row r="1" spans="2:12" x14ac:dyDescent="0.3">
      <c r="B1" s="2" t="s">
        <v>0</v>
      </c>
      <c r="C1" s="2" t="s">
        <v>9</v>
      </c>
      <c r="D1" s="2" t="s">
        <v>10</v>
      </c>
      <c r="E1" s="2" t="s">
        <v>2</v>
      </c>
      <c r="F1" s="2" t="s">
        <v>1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</row>
    <row r="2" spans="2:12" x14ac:dyDescent="0.3">
      <c r="B2" s="1">
        <v>0</v>
      </c>
      <c r="C2" s="1">
        <f>3*44/12*1000</f>
        <v>11000</v>
      </c>
      <c r="D2" s="1">
        <v>0</v>
      </c>
      <c r="E2" s="1">
        <f>'[1]DL-FP_S1_Hbr'!$D$15*44/12</f>
        <v>0</v>
      </c>
      <c r="F2" s="1">
        <v>0</v>
      </c>
      <c r="G2" s="3">
        <v>0</v>
      </c>
      <c r="H2" s="5">
        <v>0</v>
      </c>
      <c r="I2" s="5">
        <v>0</v>
      </c>
      <c r="J2" s="5">
        <f>'[1]DL-FP_S1_Hbr'!$D$33*44/12*-1</f>
        <v>0</v>
      </c>
      <c r="K2" s="1">
        <v>0</v>
      </c>
      <c r="L2" s="1">
        <v>0</v>
      </c>
    </row>
    <row r="3" spans="2:12" x14ac:dyDescent="0.3">
      <c r="B3" s="1">
        <v>1</v>
      </c>
      <c r="C3" s="1">
        <v>0</v>
      </c>
      <c r="D3" s="1">
        <v>0</v>
      </c>
      <c r="E3" s="1">
        <v>0</v>
      </c>
      <c r="F3" s="1">
        <v>0</v>
      </c>
      <c r="G3" s="3">
        <v>0</v>
      </c>
      <c r="H3" s="5">
        <v>0</v>
      </c>
      <c r="I3" s="5">
        <v>0</v>
      </c>
      <c r="J3" s="1">
        <v>0</v>
      </c>
      <c r="K3" s="1">
        <v>0</v>
      </c>
      <c r="L3" s="1">
        <v>0</v>
      </c>
    </row>
    <row r="4" spans="2:12" x14ac:dyDescent="0.3">
      <c r="B4" s="1">
        <v>2</v>
      </c>
      <c r="C4" s="1">
        <v>0</v>
      </c>
      <c r="D4" s="1">
        <v>0</v>
      </c>
      <c r="E4" s="1">
        <v>0</v>
      </c>
      <c r="F4" s="1">
        <v>0</v>
      </c>
      <c r="G4" s="3">
        <v>0</v>
      </c>
      <c r="H4" s="5">
        <v>0</v>
      </c>
      <c r="I4" s="5">
        <v>0</v>
      </c>
      <c r="J4" s="1">
        <v>0</v>
      </c>
      <c r="K4" s="1">
        <v>0</v>
      </c>
      <c r="L4" s="1">
        <v>0</v>
      </c>
    </row>
    <row r="5" spans="2:12" x14ac:dyDescent="0.3">
      <c r="B5" s="1">
        <v>3</v>
      </c>
      <c r="C5" s="1">
        <v>0</v>
      </c>
      <c r="D5" s="1">
        <v>0</v>
      </c>
      <c r="E5" s="1">
        <v>0</v>
      </c>
      <c r="F5" s="1">
        <v>0</v>
      </c>
      <c r="G5" s="3">
        <v>0</v>
      </c>
      <c r="H5" s="5">
        <v>0</v>
      </c>
      <c r="I5" s="5">
        <v>0</v>
      </c>
      <c r="J5" s="1">
        <v>0</v>
      </c>
      <c r="K5" s="1">
        <v>0</v>
      </c>
      <c r="L5" s="1">
        <v>0</v>
      </c>
    </row>
    <row r="6" spans="2:12" x14ac:dyDescent="0.3">
      <c r="B6" s="1">
        <v>4</v>
      </c>
      <c r="C6" s="1">
        <v>0</v>
      </c>
      <c r="D6" s="1">
        <v>0</v>
      </c>
      <c r="E6" s="1">
        <v>0</v>
      </c>
      <c r="F6" s="1">
        <v>0</v>
      </c>
      <c r="G6" s="3">
        <v>0</v>
      </c>
      <c r="H6" s="5">
        <v>0</v>
      </c>
      <c r="I6" s="5">
        <v>0</v>
      </c>
      <c r="J6" s="1">
        <v>0</v>
      </c>
      <c r="K6" s="1">
        <v>0</v>
      </c>
      <c r="L6" s="1">
        <v>0</v>
      </c>
    </row>
    <row r="7" spans="2:12" x14ac:dyDescent="0.3">
      <c r="B7" s="1">
        <v>5</v>
      </c>
      <c r="C7" s="1">
        <v>0</v>
      </c>
      <c r="D7" s="1">
        <v>0</v>
      </c>
      <c r="E7" s="1">
        <v>0</v>
      </c>
      <c r="F7" s="1">
        <v>0</v>
      </c>
      <c r="G7" s="3">
        <v>0</v>
      </c>
      <c r="H7" s="5">
        <v>0</v>
      </c>
      <c r="I7" s="5">
        <v>0</v>
      </c>
      <c r="J7" s="1">
        <v>0</v>
      </c>
      <c r="K7" s="1">
        <v>0</v>
      </c>
      <c r="L7" s="1">
        <v>0</v>
      </c>
    </row>
    <row r="8" spans="2:12" x14ac:dyDescent="0.3">
      <c r="B8" s="1">
        <v>6</v>
      </c>
      <c r="C8" s="1">
        <v>0</v>
      </c>
      <c r="D8" s="1">
        <v>0</v>
      </c>
      <c r="E8" s="1">
        <v>0</v>
      </c>
      <c r="F8" s="1">
        <v>0</v>
      </c>
      <c r="G8" s="3">
        <v>0</v>
      </c>
      <c r="H8" s="5">
        <f>[2]LCI!$E$127*0.8</f>
        <v>888.52471200000002</v>
      </c>
      <c r="I8" s="5">
        <v>0</v>
      </c>
      <c r="J8" s="1">
        <v>0</v>
      </c>
      <c r="K8" s="1">
        <v>0</v>
      </c>
      <c r="L8" s="1">
        <v>0</v>
      </c>
    </row>
    <row r="9" spans="2:12" x14ac:dyDescent="0.3">
      <c r="B9" s="1">
        <v>7</v>
      </c>
      <c r="C9" s="1">
        <v>0</v>
      </c>
      <c r="D9" s="1">
        <v>0</v>
      </c>
      <c r="E9" s="1">
        <v>0</v>
      </c>
      <c r="F9" s="1">
        <v>0</v>
      </c>
      <c r="G9" s="3">
        <v>0</v>
      </c>
      <c r="H9" s="5">
        <f>[2]LCI!$E$127*0.8</f>
        <v>888.52471200000002</v>
      </c>
      <c r="I9" s="5">
        <v>0</v>
      </c>
      <c r="J9" s="1">
        <v>0</v>
      </c>
      <c r="K9" s="1">
        <v>0</v>
      </c>
      <c r="L9" s="1">
        <v>0</v>
      </c>
    </row>
    <row r="10" spans="2:12" x14ac:dyDescent="0.3">
      <c r="B10" s="1">
        <v>8</v>
      </c>
      <c r="C10" s="1">
        <v>0</v>
      </c>
      <c r="D10" s="1">
        <v>0</v>
      </c>
      <c r="E10" s="1">
        <v>0</v>
      </c>
      <c r="F10" s="1">
        <v>0</v>
      </c>
      <c r="G10" s="3">
        <v>0</v>
      </c>
      <c r="H10" s="5">
        <f>[2]LCI!$E$127*0.8</f>
        <v>888.52471200000002</v>
      </c>
      <c r="I10" s="5">
        <v>0</v>
      </c>
      <c r="J10" s="1">
        <v>0</v>
      </c>
      <c r="K10" s="1">
        <v>0</v>
      </c>
      <c r="L10" s="1">
        <v>0</v>
      </c>
    </row>
    <row r="11" spans="2:12" x14ac:dyDescent="0.3">
      <c r="B11" s="1">
        <v>9</v>
      </c>
      <c r="C11" s="1">
        <v>0</v>
      </c>
      <c r="D11" s="1">
        <v>0</v>
      </c>
      <c r="E11" s="1">
        <v>0</v>
      </c>
      <c r="F11" s="1">
        <v>0</v>
      </c>
      <c r="G11" s="3">
        <v>0</v>
      </c>
      <c r="H11" s="5">
        <f>[2]LCI!$E$127*0.8</f>
        <v>888.52471200000002</v>
      </c>
      <c r="I11" s="5">
        <v>0</v>
      </c>
      <c r="J11" s="1">
        <v>0</v>
      </c>
      <c r="K11" s="1">
        <v>0</v>
      </c>
      <c r="L11" s="1">
        <v>0</v>
      </c>
    </row>
    <row r="12" spans="2:12" x14ac:dyDescent="0.3"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3">
        <v>0</v>
      </c>
      <c r="H12" s="5">
        <f>[2]LCI!$E$127*0.8</f>
        <v>888.52471200000002</v>
      </c>
      <c r="I12" s="5">
        <v>0</v>
      </c>
      <c r="J12" s="1">
        <v>0</v>
      </c>
      <c r="K12" s="1">
        <v>0</v>
      </c>
      <c r="L12" s="1">
        <v>0</v>
      </c>
    </row>
    <row r="13" spans="2:12" x14ac:dyDescent="0.3"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3">
        <v>0</v>
      </c>
      <c r="H13" s="5">
        <f>[2]LCI!$E$127*0.8</f>
        <v>888.52471200000002</v>
      </c>
      <c r="I13" s="5">
        <v>0</v>
      </c>
      <c r="J13" s="1">
        <v>0</v>
      </c>
      <c r="K13" s="1">
        <v>0</v>
      </c>
      <c r="L13" s="1">
        <v>0</v>
      </c>
    </row>
    <row r="14" spans="2:12" x14ac:dyDescent="0.3">
      <c r="B14" s="1">
        <v>12</v>
      </c>
      <c r="C14" s="1">
        <v>0</v>
      </c>
      <c r="D14" s="1">
        <v>0</v>
      </c>
      <c r="E14" s="1">
        <v>0</v>
      </c>
      <c r="F14" s="1">
        <v>0</v>
      </c>
      <c r="G14" s="3">
        <v>0</v>
      </c>
      <c r="H14" s="5">
        <f>[2]LCI!$E$127*0.8</f>
        <v>888.52471200000002</v>
      </c>
      <c r="I14" s="5">
        <v>0</v>
      </c>
      <c r="J14" s="1">
        <v>0</v>
      </c>
      <c r="K14" s="1">
        <v>0</v>
      </c>
      <c r="L14" s="1">
        <v>0</v>
      </c>
    </row>
    <row r="15" spans="2:12" x14ac:dyDescent="0.3">
      <c r="B15" s="1">
        <v>13</v>
      </c>
      <c r="C15" s="1">
        <v>0</v>
      </c>
      <c r="D15" s="1">
        <v>0</v>
      </c>
      <c r="E15" s="1">
        <v>0</v>
      </c>
      <c r="F15" s="1">
        <v>0</v>
      </c>
      <c r="G15" s="3">
        <v>0</v>
      </c>
      <c r="H15" s="5">
        <f>[2]LCI!$E$127*0.8</f>
        <v>888.52471200000002</v>
      </c>
      <c r="I15" s="5">
        <v>0</v>
      </c>
      <c r="J15" s="1">
        <v>0</v>
      </c>
      <c r="K15" s="1">
        <v>0</v>
      </c>
      <c r="L15" s="1">
        <v>0</v>
      </c>
    </row>
    <row r="16" spans="2:12" x14ac:dyDescent="0.3">
      <c r="B16" s="1">
        <v>14</v>
      </c>
      <c r="C16" s="1">
        <v>0</v>
      </c>
      <c r="D16" s="1">
        <v>0</v>
      </c>
      <c r="E16" s="1">
        <v>0</v>
      </c>
      <c r="F16" s="1">
        <v>0</v>
      </c>
      <c r="G16" s="3">
        <v>0</v>
      </c>
      <c r="H16" s="5">
        <f>[2]LCI!$E$127*0.8</f>
        <v>888.52471200000002</v>
      </c>
      <c r="I16" s="5">
        <v>0</v>
      </c>
      <c r="J16" s="1">
        <v>0</v>
      </c>
      <c r="K16" s="1">
        <v>0</v>
      </c>
      <c r="L16" s="1">
        <v>0</v>
      </c>
    </row>
    <row r="17" spans="2:12" x14ac:dyDescent="0.3">
      <c r="B17" s="1">
        <v>15</v>
      </c>
      <c r="C17" s="1">
        <v>0</v>
      </c>
      <c r="D17" s="1">
        <v>0</v>
      </c>
      <c r="E17" s="1">
        <v>0</v>
      </c>
      <c r="F17" s="1">
        <v>0</v>
      </c>
      <c r="G17" s="3">
        <v>0</v>
      </c>
      <c r="H17" s="5">
        <f>[2]LCI!$E$127*0.8</f>
        <v>888.52471200000002</v>
      </c>
      <c r="I17" s="5">
        <v>0</v>
      </c>
      <c r="J17" s="1">
        <v>0</v>
      </c>
      <c r="K17" s="1">
        <v>0</v>
      </c>
      <c r="L17" s="1">
        <v>0</v>
      </c>
    </row>
    <row r="18" spans="2:12" x14ac:dyDescent="0.3">
      <c r="B18" s="1">
        <v>16</v>
      </c>
      <c r="C18" s="1">
        <v>0</v>
      </c>
      <c r="D18" s="1">
        <v>0</v>
      </c>
      <c r="E18" s="1">
        <v>0</v>
      </c>
      <c r="F18" s="1">
        <v>0</v>
      </c>
      <c r="G18" s="3">
        <v>0</v>
      </c>
      <c r="H18" s="5">
        <f>[2]LCI!$E$127*0.8</f>
        <v>888.52471200000002</v>
      </c>
      <c r="I18" s="5">
        <v>0</v>
      </c>
      <c r="J18" s="1">
        <v>0</v>
      </c>
      <c r="K18" s="1">
        <v>0</v>
      </c>
      <c r="L18" s="1">
        <v>0</v>
      </c>
    </row>
    <row r="19" spans="2:12" x14ac:dyDescent="0.3">
      <c r="B19" s="1">
        <v>17</v>
      </c>
      <c r="C19" s="1">
        <v>0</v>
      </c>
      <c r="D19" s="1">
        <v>0</v>
      </c>
      <c r="E19" s="1">
        <v>0</v>
      </c>
      <c r="F19" s="1">
        <v>0</v>
      </c>
      <c r="G19" s="3">
        <v>0</v>
      </c>
      <c r="H19" s="5">
        <f>[2]LCI!$E$127*0.8</f>
        <v>888.52471200000002</v>
      </c>
      <c r="I19" s="5">
        <v>0</v>
      </c>
      <c r="J19" s="1">
        <v>0</v>
      </c>
      <c r="K19" s="1">
        <v>0</v>
      </c>
      <c r="L19" s="1">
        <v>0</v>
      </c>
    </row>
    <row r="20" spans="2:12" x14ac:dyDescent="0.3">
      <c r="B20" s="1">
        <v>18</v>
      </c>
      <c r="C20" s="1">
        <v>0</v>
      </c>
      <c r="D20" s="1">
        <v>0</v>
      </c>
      <c r="E20" s="1">
        <v>0</v>
      </c>
      <c r="F20" s="1">
        <v>0</v>
      </c>
      <c r="G20" s="3">
        <v>0</v>
      </c>
      <c r="H20" s="5">
        <f>[2]LCI!$E$127*0.8</f>
        <v>888.52471200000002</v>
      </c>
      <c r="I20" s="5">
        <v>0</v>
      </c>
      <c r="J20" s="1">
        <v>0</v>
      </c>
      <c r="K20" s="1">
        <v>0</v>
      </c>
      <c r="L20" s="1">
        <v>0</v>
      </c>
    </row>
    <row r="21" spans="2:12" x14ac:dyDescent="0.3">
      <c r="B21" s="1">
        <v>19</v>
      </c>
      <c r="C21" s="1">
        <v>0</v>
      </c>
      <c r="D21" s="1">
        <v>0</v>
      </c>
      <c r="E21" s="1">
        <v>0</v>
      </c>
      <c r="F21" s="1">
        <v>0</v>
      </c>
      <c r="G21" s="3">
        <v>0</v>
      </c>
      <c r="H21" s="5">
        <f>[2]LCI!$E$127*0.8</f>
        <v>888.52471200000002</v>
      </c>
      <c r="I21" s="5">
        <v>0</v>
      </c>
      <c r="J21" s="1">
        <v>0</v>
      </c>
      <c r="K21" s="1">
        <v>0</v>
      </c>
      <c r="L21" s="1">
        <v>0</v>
      </c>
    </row>
    <row r="22" spans="2:12" x14ac:dyDescent="0.3">
      <c r="B22" s="1">
        <v>20</v>
      </c>
      <c r="C22" s="1">
        <v>0</v>
      </c>
      <c r="D22" s="1">
        <v>0</v>
      </c>
      <c r="E22" s="1">
        <v>0</v>
      </c>
      <c r="F22" s="1">
        <v>0</v>
      </c>
      <c r="G22" s="3">
        <v>0</v>
      </c>
      <c r="H22" s="5">
        <f>[2]LCI!$E$127*0.8</f>
        <v>888.52471200000002</v>
      </c>
      <c r="I22" s="5">
        <v>0</v>
      </c>
      <c r="J22" s="1">
        <v>0</v>
      </c>
      <c r="K22" s="1">
        <v>0</v>
      </c>
      <c r="L22" s="1">
        <v>0</v>
      </c>
    </row>
    <row r="23" spans="2:12" x14ac:dyDescent="0.3">
      <c r="B23" s="1">
        <v>21</v>
      </c>
      <c r="C23" s="1">
        <v>0</v>
      </c>
      <c r="D23" s="1">
        <v>0</v>
      </c>
      <c r="E23" s="1">
        <v>0</v>
      </c>
      <c r="F23" s="1">
        <v>0</v>
      </c>
      <c r="G23" s="3">
        <v>0</v>
      </c>
      <c r="H23" s="5">
        <f>[2]LCI!$E$127*0.8</f>
        <v>888.52471200000002</v>
      </c>
      <c r="I23" s="5">
        <v>0</v>
      </c>
      <c r="J23" s="1">
        <v>0</v>
      </c>
      <c r="K23" s="1">
        <v>0</v>
      </c>
      <c r="L23" s="1">
        <v>0</v>
      </c>
    </row>
    <row r="24" spans="2:12" x14ac:dyDescent="0.3">
      <c r="B24" s="1">
        <v>22</v>
      </c>
      <c r="C24" s="1">
        <v>0</v>
      </c>
      <c r="D24" s="1">
        <v>0</v>
      </c>
      <c r="E24" s="1">
        <v>0</v>
      </c>
      <c r="F24" s="1">
        <v>0</v>
      </c>
      <c r="G24" s="3">
        <v>0</v>
      </c>
      <c r="H24" s="5">
        <f>[2]LCI!$E$127*0.8</f>
        <v>888.52471200000002</v>
      </c>
      <c r="I24" s="5">
        <v>0</v>
      </c>
      <c r="J24" s="1">
        <v>0</v>
      </c>
      <c r="K24" s="1">
        <v>0</v>
      </c>
      <c r="L24" s="1">
        <v>0</v>
      </c>
    </row>
    <row r="25" spans="2:12" x14ac:dyDescent="0.3">
      <c r="B25" s="1">
        <v>23</v>
      </c>
      <c r="C25" s="1">
        <v>0</v>
      </c>
      <c r="D25" s="1">
        <v>0</v>
      </c>
      <c r="E25" s="1">
        <v>0</v>
      </c>
      <c r="F25" s="1">
        <v>0</v>
      </c>
      <c r="G25" s="3">
        <v>0</v>
      </c>
      <c r="H25" s="5">
        <f>[2]LCI!$E$127*0.8</f>
        <v>888.52471200000002</v>
      </c>
      <c r="I25" s="5">
        <v>0</v>
      </c>
      <c r="J25" s="1">
        <v>0</v>
      </c>
      <c r="K25" s="1">
        <v>0</v>
      </c>
      <c r="L25" s="1">
        <v>0</v>
      </c>
    </row>
    <row r="26" spans="2:12" x14ac:dyDescent="0.3">
      <c r="B26" s="1">
        <v>24</v>
      </c>
      <c r="C26" s="1">
        <v>0</v>
      </c>
      <c r="D26" s="1">
        <v>0</v>
      </c>
      <c r="E26" s="1">
        <v>0</v>
      </c>
      <c r="F26" s="1">
        <v>0</v>
      </c>
      <c r="G26" s="3">
        <v>0</v>
      </c>
      <c r="H26" s="5">
        <f>[2]LCI!$E$127*0.8</f>
        <v>888.52471200000002</v>
      </c>
      <c r="I26" s="5">
        <v>0</v>
      </c>
      <c r="J26" s="1">
        <v>0</v>
      </c>
      <c r="K26" s="1">
        <v>0</v>
      </c>
      <c r="L26" s="1">
        <v>0</v>
      </c>
    </row>
    <row r="27" spans="2:12" x14ac:dyDescent="0.3">
      <c r="B27" s="1">
        <v>25</v>
      </c>
      <c r="C27" s="1">
        <v>0</v>
      </c>
      <c r="D27" s="1">
        <v>0</v>
      </c>
      <c r="E27" s="1">
        <v>0</v>
      </c>
      <c r="F27" s="1">
        <v>0</v>
      </c>
      <c r="G27" s="3">
        <v>0</v>
      </c>
      <c r="H27" s="5">
        <f>[2]LCI!$E$127*0.8</f>
        <v>888.52471200000002</v>
      </c>
      <c r="I27" s="5">
        <v>0</v>
      </c>
      <c r="J27" s="1">
        <v>0</v>
      </c>
      <c r="K27" s="1">
        <v>0</v>
      </c>
      <c r="L27" s="1">
        <v>0</v>
      </c>
    </row>
    <row r="28" spans="2:12" x14ac:dyDescent="0.3">
      <c r="B28" s="1">
        <v>26</v>
      </c>
      <c r="C28" s="1">
        <v>0</v>
      </c>
      <c r="D28" s="1">
        <v>0</v>
      </c>
      <c r="E28" s="1">
        <v>0</v>
      </c>
      <c r="F28" s="1">
        <v>0</v>
      </c>
      <c r="G28" s="3">
        <v>0</v>
      </c>
      <c r="H28" s="5">
        <f>[2]LCI!$E$127*0.8</f>
        <v>888.52471200000002</v>
      </c>
      <c r="I28" s="5">
        <v>0</v>
      </c>
      <c r="J28" s="1">
        <v>0</v>
      </c>
      <c r="K28" s="1">
        <v>0</v>
      </c>
      <c r="L28" s="1">
        <v>0</v>
      </c>
    </row>
    <row r="29" spans="2:12" x14ac:dyDescent="0.3">
      <c r="B29" s="1">
        <v>27</v>
      </c>
      <c r="C29" s="1">
        <v>0</v>
      </c>
      <c r="D29" s="1">
        <v>0</v>
      </c>
      <c r="E29" s="1">
        <v>0</v>
      </c>
      <c r="F29" s="1">
        <v>0</v>
      </c>
      <c r="G29" s="3">
        <v>0</v>
      </c>
      <c r="H29" s="5">
        <f>[2]LCI!$E$127*0.8</f>
        <v>888.52471200000002</v>
      </c>
      <c r="I29" s="5">
        <v>0</v>
      </c>
      <c r="J29" s="1">
        <v>0</v>
      </c>
      <c r="K29" s="1">
        <v>0</v>
      </c>
      <c r="L29" s="1">
        <v>0</v>
      </c>
    </row>
    <row r="30" spans="2:12" x14ac:dyDescent="0.3">
      <c r="B30" s="1">
        <v>28</v>
      </c>
      <c r="C30" s="1">
        <v>0</v>
      </c>
      <c r="D30" s="1">
        <v>0</v>
      </c>
      <c r="E30" s="1">
        <v>0</v>
      </c>
      <c r="F30" s="1">
        <v>0</v>
      </c>
      <c r="G30" s="3">
        <v>0</v>
      </c>
      <c r="H30" s="5">
        <f>[2]LCI!$E$127*0.8</f>
        <v>888.52471200000002</v>
      </c>
      <c r="I30" s="5">
        <v>0</v>
      </c>
      <c r="J30" s="1">
        <v>0</v>
      </c>
      <c r="K30" s="1">
        <v>0</v>
      </c>
      <c r="L30" s="1">
        <v>0</v>
      </c>
    </row>
    <row r="31" spans="2:12" x14ac:dyDescent="0.3">
      <c r="B31" s="1">
        <v>29</v>
      </c>
      <c r="C31" s="1">
        <v>0</v>
      </c>
      <c r="D31" s="1">
        <v>0</v>
      </c>
      <c r="E31" s="1">
        <v>0</v>
      </c>
      <c r="F31" s="1">
        <v>0</v>
      </c>
      <c r="G31" s="3">
        <v>0</v>
      </c>
      <c r="H31" s="5">
        <f>[2]LCI!$E$127*0.8</f>
        <v>888.52471200000002</v>
      </c>
      <c r="I31" s="5">
        <v>0</v>
      </c>
      <c r="J31" s="1">
        <v>0</v>
      </c>
      <c r="K31" s="1">
        <v>0</v>
      </c>
      <c r="L31" s="1">
        <v>0</v>
      </c>
    </row>
    <row r="32" spans="2:12" x14ac:dyDescent="0.3">
      <c r="B32" s="1">
        <v>30</v>
      </c>
      <c r="C32" s="1">
        <v>0</v>
      </c>
      <c r="D32" s="1">
        <v>0</v>
      </c>
      <c r="E32" s="1">
        <v>0</v>
      </c>
      <c r="F32" s="1">
        <v>0</v>
      </c>
      <c r="G32" s="3">
        <v>0</v>
      </c>
      <c r="H32" s="5">
        <f>[2]LCI!$E$127*0.8</f>
        <v>888.52471200000002</v>
      </c>
      <c r="I32" s="5">
        <v>0</v>
      </c>
      <c r="J32" s="1">
        <v>0</v>
      </c>
      <c r="K32" s="1">
        <v>0</v>
      </c>
      <c r="L32" s="1">
        <v>0</v>
      </c>
    </row>
    <row r="33" spans="2:12" x14ac:dyDescent="0.3">
      <c r="B33" s="1">
        <v>31</v>
      </c>
      <c r="C33" s="1">
        <v>0</v>
      </c>
      <c r="D33" s="1">
        <v>0</v>
      </c>
      <c r="E33" s="1">
        <v>0</v>
      </c>
      <c r="F33" s="1">
        <v>0</v>
      </c>
      <c r="G33" s="3">
        <v>0</v>
      </c>
      <c r="H33" s="5">
        <f>[2]LCI!$E$127*0.8</f>
        <v>888.52471200000002</v>
      </c>
      <c r="I33" s="5">
        <v>0</v>
      </c>
      <c r="J33" s="1">
        <v>0</v>
      </c>
      <c r="K33" s="1">
        <v>0</v>
      </c>
      <c r="L33" s="1">
        <v>0</v>
      </c>
    </row>
    <row r="34" spans="2:12" x14ac:dyDescent="0.3">
      <c r="B34" s="1">
        <v>32</v>
      </c>
      <c r="C34" s="1">
        <v>0</v>
      </c>
      <c r="D34" s="1">
        <v>0</v>
      </c>
      <c r="E34" s="1">
        <v>0</v>
      </c>
      <c r="F34" s="1">
        <v>0</v>
      </c>
      <c r="G34" s="3">
        <v>0</v>
      </c>
      <c r="H34" s="5">
        <f>[2]LCI!$E$127*0.8</f>
        <v>888.52471200000002</v>
      </c>
      <c r="I34" s="5">
        <v>0</v>
      </c>
      <c r="J34" s="1">
        <v>0</v>
      </c>
      <c r="K34" s="1">
        <v>0</v>
      </c>
      <c r="L34" s="1">
        <v>0</v>
      </c>
    </row>
    <row r="35" spans="2:12" x14ac:dyDescent="0.3">
      <c r="B35" s="1">
        <v>33</v>
      </c>
      <c r="C35" s="1">
        <v>0</v>
      </c>
      <c r="D35" s="1">
        <v>0</v>
      </c>
      <c r="E35" s="1">
        <v>0</v>
      </c>
      <c r="F35" s="1">
        <v>0</v>
      </c>
      <c r="G35" s="3">
        <v>0</v>
      </c>
      <c r="H35" s="5">
        <f>[2]LCI!$E$127*0.8</f>
        <v>888.52471200000002</v>
      </c>
      <c r="I35" s="5">
        <v>0</v>
      </c>
      <c r="J35" s="1">
        <v>0</v>
      </c>
      <c r="K35" s="1">
        <v>0</v>
      </c>
      <c r="L35" s="1">
        <v>0</v>
      </c>
    </row>
    <row r="36" spans="2:12" x14ac:dyDescent="0.3">
      <c r="B36" s="1">
        <v>34</v>
      </c>
      <c r="C36" s="1">
        <v>0</v>
      </c>
      <c r="D36" s="1">
        <v>0</v>
      </c>
      <c r="E36" s="1">
        <v>0</v>
      </c>
      <c r="F36" s="1">
        <v>0</v>
      </c>
      <c r="G36" s="3">
        <v>0</v>
      </c>
      <c r="H36" s="5">
        <f>[2]LCI!$E$127*0.8</f>
        <v>888.52471200000002</v>
      </c>
      <c r="I36" s="5">
        <v>0</v>
      </c>
      <c r="J36" s="1">
        <v>0</v>
      </c>
      <c r="K36" s="1">
        <v>0</v>
      </c>
      <c r="L36" s="1">
        <v>0</v>
      </c>
    </row>
    <row r="37" spans="2:12" x14ac:dyDescent="0.3">
      <c r="B37" s="1">
        <v>35</v>
      </c>
      <c r="C37" s="1">
        <v>0</v>
      </c>
      <c r="D37" s="1">
        <v>0</v>
      </c>
      <c r="E37" s="1">
        <v>0</v>
      </c>
      <c r="F37" s="1">
        <v>0</v>
      </c>
      <c r="G37" s="3">
        <v>0</v>
      </c>
      <c r="H37" s="5">
        <f>[2]LCI!$E$127*0.8</f>
        <v>888.52471200000002</v>
      </c>
      <c r="I37" s="5">
        <v>0</v>
      </c>
      <c r="J37" s="1">
        <v>0</v>
      </c>
      <c r="K37" s="1">
        <v>0</v>
      </c>
      <c r="L37" s="1">
        <v>0</v>
      </c>
    </row>
    <row r="38" spans="2:12" x14ac:dyDescent="0.3">
      <c r="B38" s="1">
        <v>36</v>
      </c>
      <c r="C38" s="1">
        <v>0</v>
      </c>
      <c r="D38" s="1">
        <v>0</v>
      </c>
      <c r="E38" s="1">
        <v>0</v>
      </c>
      <c r="F38" s="1">
        <v>0</v>
      </c>
      <c r="G38" s="3">
        <v>0</v>
      </c>
      <c r="H38" s="5">
        <f>[2]LCI!$E$127*0.8</f>
        <v>888.52471200000002</v>
      </c>
      <c r="I38" s="5">
        <v>0</v>
      </c>
      <c r="J38" s="1">
        <v>0</v>
      </c>
      <c r="K38" s="1">
        <v>0</v>
      </c>
      <c r="L38" s="1">
        <v>0</v>
      </c>
    </row>
    <row r="39" spans="2:12" x14ac:dyDescent="0.3">
      <c r="B39" s="1">
        <v>37</v>
      </c>
      <c r="C39" s="1">
        <v>0</v>
      </c>
      <c r="D39" s="1">
        <v>0</v>
      </c>
      <c r="E39" s="1">
        <v>0</v>
      </c>
      <c r="F39" s="1">
        <v>0</v>
      </c>
      <c r="G39" s="3">
        <v>0</v>
      </c>
      <c r="H39" s="5">
        <f>[2]LCI!$E$127*0.8</f>
        <v>888.52471200000002</v>
      </c>
      <c r="I39" s="5">
        <v>0</v>
      </c>
      <c r="J39" s="1">
        <v>0</v>
      </c>
      <c r="K39" s="1">
        <v>0</v>
      </c>
      <c r="L39" s="1">
        <v>0</v>
      </c>
    </row>
    <row r="40" spans="2:12" x14ac:dyDescent="0.3">
      <c r="B40" s="1">
        <v>38</v>
      </c>
      <c r="C40" s="1">
        <v>0</v>
      </c>
      <c r="D40" s="1">
        <v>0</v>
      </c>
      <c r="E40" s="1">
        <v>0</v>
      </c>
      <c r="F40" s="1">
        <v>0</v>
      </c>
      <c r="G40" s="3">
        <v>0</v>
      </c>
      <c r="H40" s="5">
        <f>[2]LCI!$E$127*0.8</f>
        <v>888.52471200000002</v>
      </c>
      <c r="I40" s="5">
        <v>0</v>
      </c>
      <c r="J40" s="1">
        <v>0</v>
      </c>
      <c r="K40" s="1">
        <v>0</v>
      </c>
      <c r="L40" s="1">
        <v>0</v>
      </c>
    </row>
    <row r="41" spans="2:12" x14ac:dyDescent="0.3">
      <c r="B41" s="1">
        <v>39</v>
      </c>
      <c r="C41" s="1">
        <v>0</v>
      </c>
      <c r="D41" s="1">
        <v>0</v>
      </c>
      <c r="E41" s="1">
        <v>0</v>
      </c>
      <c r="F41" s="1">
        <v>0</v>
      </c>
      <c r="G41" s="3">
        <v>0</v>
      </c>
      <c r="H41" s="5">
        <f>[2]LCI!$E$127*0.8</f>
        <v>888.52471200000002</v>
      </c>
      <c r="I41" s="5">
        <v>0</v>
      </c>
      <c r="J41" s="1">
        <v>0</v>
      </c>
      <c r="K41" s="1">
        <v>0</v>
      </c>
      <c r="L41" s="1">
        <v>0</v>
      </c>
    </row>
    <row r="42" spans="2:12" x14ac:dyDescent="0.3">
      <c r="B42" s="1">
        <v>40</v>
      </c>
      <c r="C42" s="1">
        <v>0</v>
      </c>
      <c r="D42" s="1">
        <v>0</v>
      </c>
      <c r="E42" s="1">
        <v>0</v>
      </c>
      <c r="F42" s="1">
        <v>0</v>
      </c>
      <c r="G42" s="3">
        <v>0</v>
      </c>
      <c r="H42" s="5">
        <f>[2]LCI!$E$127*0.8</f>
        <v>888.52471200000002</v>
      </c>
      <c r="I42" s="5">
        <v>0</v>
      </c>
      <c r="J42" s="1">
        <v>0</v>
      </c>
      <c r="K42" s="1">
        <v>0</v>
      </c>
      <c r="L42" s="1">
        <v>0</v>
      </c>
    </row>
    <row r="43" spans="2:12" x14ac:dyDescent="0.3">
      <c r="B43" s="1">
        <v>41</v>
      </c>
      <c r="C43" s="1">
        <f>'[2]DL-FP_S1_Hbr'!$H$25*1000*44/12</f>
        <v>22047.044025157233</v>
      </c>
      <c r="D43" s="1">
        <f>'[2]DL-FP_S1_Hbr'!$H$26*1000*44/12</f>
        <v>176376.35220125786</v>
      </c>
      <c r="E43" s="1">
        <f>'[2]DL-FP_S1_Hbr'!$F$15*44/12*1000</f>
        <v>6862.8930817610044</v>
      </c>
      <c r="F43" s="1">
        <v>0</v>
      </c>
      <c r="G43" s="3">
        <v>0</v>
      </c>
      <c r="H43" s="5">
        <f>([2]Kayu!$G$190+[2]Kayu!$G$191)*44/12*-1*1000</f>
        <v>17663.091892563818</v>
      </c>
      <c r="I43" s="5">
        <v>0</v>
      </c>
      <c r="J43" s="1">
        <f>'[2]DL-FP_S1_Hbr'!$F$33*44/12*-1*1000*0.82</f>
        <v>-18078.576100628929</v>
      </c>
      <c r="K43" s="1">
        <f>'[2]DL-FP_S1_Hbr'!$F$33*16/12*1000*0.18*0.5</f>
        <v>721.53962264150948</v>
      </c>
      <c r="L43" s="1">
        <f>'[2]DL-FP_S1_Hbr'!$F$33*44/12*1000*0.18*0.5</f>
        <v>1984.2339622641509</v>
      </c>
    </row>
    <row r="44" spans="2:12" x14ac:dyDescent="0.3">
      <c r="B44" s="1">
        <v>42</v>
      </c>
      <c r="C44" s="1">
        <v>0</v>
      </c>
      <c r="D44" s="1">
        <v>0</v>
      </c>
      <c r="E44" s="1">
        <v>0</v>
      </c>
      <c r="F44" s="1">
        <v>0</v>
      </c>
      <c r="G44" s="3">
        <v>0</v>
      </c>
      <c r="H44" s="5">
        <f>H3</f>
        <v>0</v>
      </c>
      <c r="I44" s="5">
        <v>0</v>
      </c>
      <c r="J44" s="1">
        <v>0</v>
      </c>
      <c r="K44" s="1">
        <v>0</v>
      </c>
      <c r="L44" s="1">
        <v>0</v>
      </c>
    </row>
    <row r="45" spans="2:12" x14ac:dyDescent="0.3">
      <c r="B45" s="1">
        <v>43</v>
      </c>
      <c r="C45" s="1">
        <v>0</v>
      </c>
      <c r="D45" s="1">
        <v>0</v>
      </c>
      <c r="E45" s="1">
        <v>0</v>
      </c>
      <c r="F45" s="1">
        <v>0</v>
      </c>
      <c r="G45" s="3">
        <v>0</v>
      </c>
      <c r="H45" s="5">
        <f t="shared" ref="H45:H83" si="0">H4</f>
        <v>0</v>
      </c>
      <c r="I45" s="5">
        <v>0</v>
      </c>
      <c r="J45" s="1">
        <v>0</v>
      </c>
      <c r="K45" s="1">
        <v>0</v>
      </c>
      <c r="L45" s="1">
        <v>0</v>
      </c>
    </row>
    <row r="46" spans="2:12" x14ac:dyDescent="0.3">
      <c r="B46" s="1">
        <v>44</v>
      </c>
      <c r="C46" s="1">
        <v>0</v>
      </c>
      <c r="D46" s="1">
        <v>0</v>
      </c>
      <c r="E46" s="1">
        <v>0</v>
      </c>
      <c r="F46" s="1">
        <v>0</v>
      </c>
      <c r="G46" s="3">
        <v>0</v>
      </c>
      <c r="H46" s="5">
        <f t="shared" si="0"/>
        <v>0</v>
      </c>
      <c r="I46" s="5">
        <v>0</v>
      </c>
      <c r="J46" s="1">
        <v>0</v>
      </c>
      <c r="K46" s="1">
        <v>0</v>
      </c>
      <c r="L46" s="1">
        <v>0</v>
      </c>
    </row>
    <row r="47" spans="2:12" x14ac:dyDescent="0.3">
      <c r="B47" s="1">
        <v>45</v>
      </c>
      <c r="C47" s="1">
        <v>0</v>
      </c>
      <c r="D47" s="1">
        <v>0</v>
      </c>
      <c r="E47" s="1">
        <v>0</v>
      </c>
      <c r="F47" s="1">
        <v>0</v>
      </c>
      <c r="G47" s="3">
        <v>0</v>
      </c>
      <c r="H47" s="5">
        <f t="shared" si="0"/>
        <v>0</v>
      </c>
      <c r="I47" s="5">
        <v>0</v>
      </c>
      <c r="J47" s="1">
        <v>0</v>
      </c>
      <c r="K47" s="1">
        <v>0</v>
      </c>
      <c r="L47" s="1">
        <v>0</v>
      </c>
    </row>
    <row r="48" spans="2:12" x14ac:dyDescent="0.3">
      <c r="B48" s="1">
        <v>46</v>
      </c>
      <c r="C48" s="1">
        <v>0</v>
      </c>
      <c r="D48" s="1">
        <v>0</v>
      </c>
      <c r="E48" s="1">
        <v>0</v>
      </c>
      <c r="F48" s="1">
        <v>0</v>
      </c>
      <c r="G48" s="3">
        <v>0</v>
      </c>
      <c r="H48" s="5">
        <f t="shared" si="0"/>
        <v>0</v>
      </c>
      <c r="I48" s="5">
        <v>0</v>
      </c>
      <c r="J48" s="1">
        <v>0</v>
      </c>
      <c r="K48" s="1">
        <v>0</v>
      </c>
      <c r="L48" s="1">
        <v>0</v>
      </c>
    </row>
    <row r="49" spans="2:12" x14ac:dyDescent="0.3">
      <c r="B49" s="1">
        <v>47</v>
      </c>
      <c r="C49" s="1">
        <v>0</v>
      </c>
      <c r="D49" s="1">
        <v>0</v>
      </c>
      <c r="E49" s="1">
        <v>0</v>
      </c>
      <c r="F49" s="1">
        <v>0</v>
      </c>
      <c r="G49" s="3">
        <v>0</v>
      </c>
      <c r="H49" s="5">
        <f t="shared" si="0"/>
        <v>888.52471200000002</v>
      </c>
      <c r="I49" s="5">
        <v>0</v>
      </c>
      <c r="J49" s="1">
        <v>0</v>
      </c>
      <c r="K49" s="1">
        <v>0</v>
      </c>
      <c r="L49" s="1">
        <v>0</v>
      </c>
    </row>
    <row r="50" spans="2:12" x14ac:dyDescent="0.3">
      <c r="B50" s="1">
        <v>48</v>
      </c>
      <c r="C50" s="1">
        <v>0</v>
      </c>
      <c r="D50" s="1">
        <v>0</v>
      </c>
      <c r="E50" s="1">
        <v>0</v>
      </c>
      <c r="F50" s="1">
        <v>0</v>
      </c>
      <c r="G50" s="3">
        <v>0</v>
      </c>
      <c r="H50" s="5">
        <f t="shared" si="0"/>
        <v>888.52471200000002</v>
      </c>
      <c r="I50" s="5">
        <v>0</v>
      </c>
      <c r="J50" s="1">
        <v>0</v>
      </c>
      <c r="K50" s="1">
        <v>0</v>
      </c>
      <c r="L50" s="1">
        <v>0</v>
      </c>
    </row>
    <row r="51" spans="2:12" x14ac:dyDescent="0.3">
      <c r="B51" s="1">
        <v>49</v>
      </c>
      <c r="C51" s="1">
        <v>0</v>
      </c>
      <c r="D51" s="1">
        <v>0</v>
      </c>
      <c r="E51" s="1">
        <v>0</v>
      </c>
      <c r="F51" s="1">
        <v>0</v>
      </c>
      <c r="G51" s="3">
        <v>0</v>
      </c>
      <c r="H51" s="5">
        <f t="shared" si="0"/>
        <v>888.52471200000002</v>
      </c>
      <c r="I51" s="5">
        <v>0</v>
      </c>
      <c r="J51" s="1">
        <v>0</v>
      </c>
      <c r="K51" s="1">
        <v>0</v>
      </c>
      <c r="L51" s="1">
        <v>0</v>
      </c>
    </row>
    <row r="52" spans="2:12" x14ac:dyDescent="0.3">
      <c r="B52" s="1">
        <v>50</v>
      </c>
      <c r="C52" s="1">
        <v>0</v>
      </c>
      <c r="D52" s="1">
        <v>0</v>
      </c>
      <c r="E52" s="1">
        <v>0</v>
      </c>
      <c r="F52" s="1">
        <v>0</v>
      </c>
      <c r="G52" s="3">
        <v>0</v>
      </c>
      <c r="H52" s="5">
        <f t="shared" si="0"/>
        <v>888.52471200000002</v>
      </c>
      <c r="I52" s="5">
        <v>0</v>
      </c>
      <c r="J52" s="1">
        <v>0</v>
      </c>
      <c r="K52" s="1">
        <v>0</v>
      </c>
      <c r="L52" s="1">
        <v>0</v>
      </c>
    </row>
    <row r="53" spans="2:12" x14ac:dyDescent="0.3">
      <c r="B53" s="1">
        <v>51</v>
      </c>
      <c r="C53" s="1">
        <v>0</v>
      </c>
      <c r="D53" s="1">
        <v>0</v>
      </c>
      <c r="E53" s="1">
        <v>0</v>
      </c>
      <c r="F53" s="1">
        <v>0</v>
      </c>
      <c r="G53" s="3">
        <v>0</v>
      </c>
      <c r="H53" s="5">
        <f t="shared" si="0"/>
        <v>888.52471200000002</v>
      </c>
      <c r="I53" s="5">
        <v>0</v>
      </c>
      <c r="J53" s="1">
        <v>0</v>
      </c>
      <c r="K53" s="1">
        <v>0</v>
      </c>
      <c r="L53" s="1">
        <v>0</v>
      </c>
    </row>
    <row r="54" spans="2:12" x14ac:dyDescent="0.3">
      <c r="B54" s="1">
        <v>52</v>
      </c>
      <c r="C54" s="1">
        <v>0</v>
      </c>
      <c r="D54" s="1">
        <v>0</v>
      </c>
      <c r="E54" s="1">
        <v>0</v>
      </c>
      <c r="F54" s="1">
        <v>0</v>
      </c>
      <c r="G54" s="3">
        <v>0</v>
      </c>
      <c r="H54" s="5">
        <f t="shared" si="0"/>
        <v>888.52471200000002</v>
      </c>
      <c r="I54" s="5">
        <v>0</v>
      </c>
      <c r="J54" s="1">
        <v>0</v>
      </c>
      <c r="K54" s="1">
        <v>0</v>
      </c>
      <c r="L54" s="1">
        <v>0</v>
      </c>
    </row>
    <row r="55" spans="2:12" x14ac:dyDescent="0.3">
      <c r="B55" s="1">
        <v>53</v>
      </c>
      <c r="C55" s="1">
        <v>0</v>
      </c>
      <c r="D55" s="1">
        <v>0</v>
      </c>
      <c r="E55" s="1">
        <v>0</v>
      </c>
      <c r="F55" s="1">
        <v>0</v>
      </c>
      <c r="G55" s="3">
        <v>0</v>
      </c>
      <c r="H55" s="5">
        <f t="shared" si="0"/>
        <v>888.52471200000002</v>
      </c>
      <c r="I55" s="5">
        <v>0</v>
      </c>
      <c r="J55" s="1">
        <v>0</v>
      </c>
      <c r="K55" s="1">
        <v>0</v>
      </c>
      <c r="L55" s="1">
        <v>0</v>
      </c>
    </row>
    <row r="56" spans="2:12" x14ac:dyDescent="0.3">
      <c r="B56" s="1">
        <v>54</v>
      </c>
      <c r="C56" s="1">
        <v>0</v>
      </c>
      <c r="D56" s="1">
        <v>0</v>
      </c>
      <c r="E56" s="1">
        <v>0</v>
      </c>
      <c r="F56" s="1">
        <v>0</v>
      </c>
      <c r="G56" s="3">
        <v>0</v>
      </c>
      <c r="H56" s="5">
        <f t="shared" si="0"/>
        <v>888.52471200000002</v>
      </c>
      <c r="I56" s="5">
        <v>0</v>
      </c>
      <c r="J56" s="1">
        <v>0</v>
      </c>
      <c r="K56" s="1">
        <v>0</v>
      </c>
      <c r="L56" s="1">
        <v>0</v>
      </c>
    </row>
    <row r="57" spans="2:12" x14ac:dyDescent="0.3">
      <c r="B57" s="1">
        <v>55</v>
      </c>
      <c r="C57" s="1">
        <v>0</v>
      </c>
      <c r="D57" s="1">
        <v>0</v>
      </c>
      <c r="E57" s="1">
        <v>0</v>
      </c>
      <c r="F57" s="1">
        <v>0</v>
      </c>
      <c r="G57" s="3">
        <v>0</v>
      </c>
      <c r="H57" s="5">
        <f t="shared" si="0"/>
        <v>888.52471200000002</v>
      </c>
      <c r="I57" s="5">
        <v>0</v>
      </c>
      <c r="J57" s="1">
        <v>0</v>
      </c>
      <c r="K57" s="1">
        <v>0</v>
      </c>
      <c r="L57" s="1">
        <v>0</v>
      </c>
    </row>
    <row r="58" spans="2:12" x14ac:dyDescent="0.3">
      <c r="B58" s="1">
        <v>56</v>
      </c>
      <c r="C58" s="1">
        <v>0</v>
      </c>
      <c r="D58" s="1">
        <v>0</v>
      </c>
      <c r="E58" s="1">
        <v>0</v>
      </c>
      <c r="F58" s="1">
        <v>0</v>
      </c>
      <c r="G58" s="3">
        <v>0</v>
      </c>
      <c r="H58" s="5">
        <f t="shared" si="0"/>
        <v>888.52471200000002</v>
      </c>
      <c r="I58" s="5">
        <v>0</v>
      </c>
      <c r="J58" s="1">
        <v>0</v>
      </c>
      <c r="K58" s="1">
        <v>0</v>
      </c>
      <c r="L58" s="1">
        <v>0</v>
      </c>
    </row>
    <row r="59" spans="2:12" x14ac:dyDescent="0.3">
      <c r="B59" s="1">
        <v>57</v>
      </c>
      <c r="C59" s="1">
        <v>0</v>
      </c>
      <c r="D59" s="1">
        <v>0</v>
      </c>
      <c r="E59" s="1">
        <v>0</v>
      </c>
      <c r="F59" s="1">
        <v>0</v>
      </c>
      <c r="G59" s="3">
        <v>0</v>
      </c>
      <c r="H59" s="5">
        <f t="shared" si="0"/>
        <v>888.52471200000002</v>
      </c>
      <c r="I59" s="5">
        <v>0</v>
      </c>
      <c r="J59" s="1">
        <v>0</v>
      </c>
      <c r="K59" s="1">
        <v>0</v>
      </c>
      <c r="L59" s="1">
        <v>0</v>
      </c>
    </row>
    <row r="60" spans="2:12" x14ac:dyDescent="0.3">
      <c r="B60" s="1">
        <v>58</v>
      </c>
      <c r="C60" s="1">
        <v>0</v>
      </c>
      <c r="D60" s="1">
        <v>0</v>
      </c>
      <c r="E60" s="1">
        <v>0</v>
      </c>
      <c r="F60" s="1">
        <v>0</v>
      </c>
      <c r="G60" s="3">
        <v>0</v>
      </c>
      <c r="H60" s="5">
        <f t="shared" si="0"/>
        <v>888.52471200000002</v>
      </c>
      <c r="I60" s="5">
        <v>0</v>
      </c>
      <c r="J60" s="1">
        <v>0</v>
      </c>
      <c r="K60" s="1">
        <v>0</v>
      </c>
      <c r="L60" s="1">
        <v>0</v>
      </c>
    </row>
    <row r="61" spans="2:12" x14ac:dyDescent="0.3">
      <c r="B61" s="1">
        <v>59</v>
      </c>
      <c r="C61" s="1">
        <v>0</v>
      </c>
      <c r="D61" s="1">
        <v>0</v>
      </c>
      <c r="E61" s="1">
        <v>0</v>
      </c>
      <c r="F61" s="1">
        <v>0</v>
      </c>
      <c r="G61" s="3">
        <v>0</v>
      </c>
      <c r="H61" s="5">
        <f t="shared" si="0"/>
        <v>888.52471200000002</v>
      </c>
      <c r="I61" s="5">
        <v>0</v>
      </c>
      <c r="J61" s="1">
        <v>0</v>
      </c>
      <c r="K61" s="1">
        <v>0</v>
      </c>
      <c r="L61" s="1">
        <v>0</v>
      </c>
    </row>
    <row r="62" spans="2:12" x14ac:dyDescent="0.3">
      <c r="B62" s="1">
        <v>60</v>
      </c>
      <c r="C62" s="1">
        <v>0</v>
      </c>
      <c r="D62" s="1">
        <v>0</v>
      </c>
      <c r="E62" s="1">
        <v>0</v>
      </c>
      <c r="F62" s="1">
        <v>0</v>
      </c>
      <c r="G62" s="3">
        <v>0</v>
      </c>
      <c r="H62" s="5">
        <f t="shared" si="0"/>
        <v>888.52471200000002</v>
      </c>
      <c r="I62" s="5">
        <v>0</v>
      </c>
      <c r="J62" s="1">
        <v>0</v>
      </c>
      <c r="K62" s="1">
        <v>0</v>
      </c>
      <c r="L62" s="1">
        <v>0</v>
      </c>
    </row>
    <row r="63" spans="2:12" x14ac:dyDescent="0.3">
      <c r="B63" s="1">
        <v>61</v>
      </c>
      <c r="C63" s="1">
        <v>0</v>
      </c>
      <c r="D63" s="1">
        <v>0</v>
      </c>
      <c r="E63" s="1">
        <v>0</v>
      </c>
      <c r="F63" s="1">
        <v>0</v>
      </c>
      <c r="G63" s="3">
        <v>0</v>
      </c>
      <c r="H63" s="5">
        <f t="shared" si="0"/>
        <v>888.52471200000002</v>
      </c>
      <c r="I63" s="5">
        <v>0</v>
      </c>
      <c r="J63" s="1">
        <v>0</v>
      </c>
      <c r="K63" s="1">
        <v>0</v>
      </c>
      <c r="L63" s="1">
        <v>0</v>
      </c>
    </row>
    <row r="64" spans="2:12" x14ac:dyDescent="0.3">
      <c r="B64" s="1">
        <v>62</v>
      </c>
      <c r="C64" s="1">
        <v>0</v>
      </c>
      <c r="D64" s="1">
        <v>0</v>
      </c>
      <c r="E64" s="1">
        <v>0</v>
      </c>
      <c r="F64" s="1">
        <v>0</v>
      </c>
      <c r="G64" s="3">
        <v>0</v>
      </c>
      <c r="H64" s="5">
        <f t="shared" si="0"/>
        <v>888.52471200000002</v>
      </c>
      <c r="I64" s="5">
        <v>0</v>
      </c>
      <c r="J64" s="1">
        <v>0</v>
      </c>
      <c r="K64" s="1">
        <v>0</v>
      </c>
      <c r="L64" s="1">
        <v>0</v>
      </c>
    </row>
    <row r="65" spans="2:12" x14ac:dyDescent="0.3">
      <c r="B65" s="1">
        <v>63</v>
      </c>
      <c r="C65" s="1">
        <v>0</v>
      </c>
      <c r="D65" s="1">
        <v>0</v>
      </c>
      <c r="E65" s="1">
        <v>0</v>
      </c>
      <c r="F65" s="1">
        <v>0</v>
      </c>
      <c r="G65" s="3">
        <v>0</v>
      </c>
      <c r="H65" s="5">
        <f t="shared" si="0"/>
        <v>888.52471200000002</v>
      </c>
      <c r="I65" s="5">
        <v>0</v>
      </c>
      <c r="J65" s="1">
        <v>0</v>
      </c>
      <c r="K65" s="1">
        <v>0</v>
      </c>
      <c r="L65" s="1">
        <v>0</v>
      </c>
    </row>
    <row r="66" spans="2:12" x14ac:dyDescent="0.3">
      <c r="B66" s="1">
        <v>64</v>
      </c>
      <c r="C66" s="1">
        <v>0</v>
      </c>
      <c r="D66" s="1">
        <v>0</v>
      </c>
      <c r="E66" s="1">
        <v>0</v>
      </c>
      <c r="F66" s="1">
        <v>0</v>
      </c>
      <c r="G66" s="3">
        <v>0</v>
      </c>
      <c r="H66" s="5">
        <f t="shared" si="0"/>
        <v>888.52471200000002</v>
      </c>
      <c r="I66" s="5">
        <v>0</v>
      </c>
      <c r="J66" s="1">
        <v>0</v>
      </c>
      <c r="K66" s="1">
        <v>0</v>
      </c>
      <c r="L66" s="1">
        <v>0</v>
      </c>
    </row>
    <row r="67" spans="2:12" x14ac:dyDescent="0.3">
      <c r="B67" s="1">
        <v>65</v>
      </c>
      <c r="C67" s="1">
        <v>0</v>
      </c>
      <c r="D67" s="1">
        <v>0</v>
      </c>
      <c r="E67" s="1">
        <v>0</v>
      </c>
      <c r="F67" s="1">
        <v>0</v>
      </c>
      <c r="G67" s="3">
        <v>0</v>
      </c>
      <c r="H67" s="5">
        <f t="shared" si="0"/>
        <v>888.52471200000002</v>
      </c>
      <c r="I67" s="5">
        <v>0</v>
      </c>
      <c r="J67" s="1">
        <v>0</v>
      </c>
      <c r="K67" s="1">
        <v>0</v>
      </c>
      <c r="L67" s="1">
        <v>0</v>
      </c>
    </row>
    <row r="68" spans="2:12" x14ac:dyDescent="0.3">
      <c r="B68" s="1">
        <v>66</v>
      </c>
      <c r="C68" s="1">
        <v>0</v>
      </c>
      <c r="D68" s="1">
        <v>0</v>
      </c>
      <c r="E68" s="1">
        <v>0</v>
      </c>
      <c r="F68" s="1">
        <v>0</v>
      </c>
      <c r="G68" s="3">
        <v>0</v>
      </c>
      <c r="H68" s="5">
        <f t="shared" si="0"/>
        <v>888.52471200000002</v>
      </c>
      <c r="I68" s="5">
        <v>0</v>
      </c>
      <c r="J68" s="1">
        <v>0</v>
      </c>
      <c r="K68" s="1">
        <v>0</v>
      </c>
      <c r="L68" s="1">
        <v>0</v>
      </c>
    </row>
    <row r="69" spans="2:12" x14ac:dyDescent="0.3">
      <c r="B69" s="1">
        <v>67</v>
      </c>
      <c r="C69" s="1">
        <v>0</v>
      </c>
      <c r="D69" s="1">
        <v>0</v>
      </c>
      <c r="E69" s="1">
        <v>0</v>
      </c>
      <c r="F69" s="1">
        <v>0</v>
      </c>
      <c r="G69" s="3">
        <v>0</v>
      </c>
      <c r="H69" s="5">
        <f t="shared" si="0"/>
        <v>888.52471200000002</v>
      </c>
      <c r="I69" s="5">
        <v>0</v>
      </c>
      <c r="J69" s="1">
        <v>0</v>
      </c>
      <c r="K69" s="1">
        <v>0</v>
      </c>
      <c r="L69" s="1">
        <v>0</v>
      </c>
    </row>
    <row r="70" spans="2:12" x14ac:dyDescent="0.3">
      <c r="B70" s="1">
        <v>68</v>
      </c>
      <c r="C70" s="1">
        <v>0</v>
      </c>
      <c r="D70" s="1">
        <v>0</v>
      </c>
      <c r="E70" s="1">
        <v>0</v>
      </c>
      <c r="F70" s="1">
        <v>0</v>
      </c>
      <c r="G70" s="3">
        <v>0</v>
      </c>
      <c r="H70" s="5">
        <f t="shared" si="0"/>
        <v>888.52471200000002</v>
      </c>
      <c r="I70" s="5">
        <v>0</v>
      </c>
      <c r="J70" s="1">
        <v>0</v>
      </c>
      <c r="K70" s="1">
        <v>0</v>
      </c>
      <c r="L70" s="1">
        <v>0</v>
      </c>
    </row>
    <row r="71" spans="2:12" x14ac:dyDescent="0.3">
      <c r="B71" s="1">
        <v>69</v>
      </c>
      <c r="C71" s="1">
        <v>0</v>
      </c>
      <c r="D71" s="1">
        <v>0</v>
      </c>
      <c r="E71" s="1">
        <v>0</v>
      </c>
      <c r="F71" s="1">
        <v>0</v>
      </c>
      <c r="G71" s="3">
        <v>0</v>
      </c>
      <c r="H71" s="5">
        <f t="shared" si="0"/>
        <v>888.52471200000002</v>
      </c>
      <c r="I71" s="5">
        <v>0</v>
      </c>
      <c r="J71" s="1">
        <v>0</v>
      </c>
      <c r="K71" s="1">
        <v>0</v>
      </c>
      <c r="L71" s="1">
        <v>0</v>
      </c>
    </row>
    <row r="72" spans="2:12" x14ac:dyDescent="0.3">
      <c r="B72" s="1">
        <v>70</v>
      </c>
      <c r="C72" s="1">
        <v>0</v>
      </c>
      <c r="D72" s="1">
        <v>0</v>
      </c>
      <c r="E72" s="1">
        <v>0</v>
      </c>
      <c r="F72" s="1">
        <v>0</v>
      </c>
      <c r="G72" s="3">
        <v>0</v>
      </c>
      <c r="H72" s="5">
        <f t="shared" si="0"/>
        <v>888.52471200000002</v>
      </c>
      <c r="I72" s="5">
        <v>0</v>
      </c>
      <c r="J72" s="1">
        <v>0</v>
      </c>
      <c r="K72" s="1">
        <v>0</v>
      </c>
      <c r="L72" s="1">
        <v>0</v>
      </c>
    </row>
    <row r="73" spans="2:12" x14ac:dyDescent="0.3">
      <c r="B73" s="1">
        <v>71</v>
      </c>
      <c r="C73" s="1">
        <v>0</v>
      </c>
      <c r="D73" s="1">
        <v>0</v>
      </c>
      <c r="E73" s="1">
        <v>0</v>
      </c>
      <c r="F73" s="1">
        <v>0</v>
      </c>
      <c r="G73" s="3">
        <v>0</v>
      </c>
      <c r="H73" s="5">
        <f t="shared" si="0"/>
        <v>888.52471200000002</v>
      </c>
      <c r="I73" s="5">
        <v>0</v>
      </c>
      <c r="J73" s="1">
        <v>0</v>
      </c>
      <c r="K73" s="1">
        <v>0</v>
      </c>
      <c r="L73" s="1">
        <v>0</v>
      </c>
    </row>
    <row r="74" spans="2:12" x14ac:dyDescent="0.3">
      <c r="B74" s="1">
        <v>72</v>
      </c>
      <c r="C74" s="1">
        <v>0</v>
      </c>
      <c r="D74" s="1">
        <v>0</v>
      </c>
      <c r="E74" s="1">
        <v>0</v>
      </c>
      <c r="F74" s="1">
        <v>0</v>
      </c>
      <c r="G74" s="3">
        <v>0</v>
      </c>
      <c r="H74" s="5">
        <f t="shared" si="0"/>
        <v>888.52471200000002</v>
      </c>
      <c r="I74" s="5">
        <v>0</v>
      </c>
      <c r="J74" s="1">
        <v>0</v>
      </c>
      <c r="K74" s="1">
        <v>0</v>
      </c>
      <c r="L74" s="1">
        <v>0</v>
      </c>
    </row>
    <row r="75" spans="2:12" x14ac:dyDescent="0.3">
      <c r="B75" s="1">
        <v>73</v>
      </c>
      <c r="C75" s="1">
        <v>0</v>
      </c>
      <c r="D75" s="1">
        <v>0</v>
      </c>
      <c r="E75" s="1">
        <v>0</v>
      </c>
      <c r="F75" s="1">
        <v>0</v>
      </c>
      <c r="G75" s="3">
        <v>0</v>
      </c>
      <c r="H75" s="5">
        <f t="shared" si="0"/>
        <v>888.52471200000002</v>
      </c>
      <c r="I75" s="5">
        <v>0</v>
      </c>
      <c r="J75" s="1">
        <v>0</v>
      </c>
      <c r="K75" s="1">
        <v>0</v>
      </c>
      <c r="L75" s="1">
        <v>0</v>
      </c>
    </row>
    <row r="76" spans="2:12" x14ac:dyDescent="0.3">
      <c r="B76" s="1">
        <v>74</v>
      </c>
      <c r="C76" s="1">
        <v>0</v>
      </c>
      <c r="D76" s="1">
        <v>0</v>
      </c>
      <c r="E76" s="1">
        <v>0</v>
      </c>
      <c r="F76" s="1">
        <v>0</v>
      </c>
      <c r="G76" s="3">
        <v>0</v>
      </c>
      <c r="H76" s="5">
        <f t="shared" si="0"/>
        <v>888.52471200000002</v>
      </c>
      <c r="I76" s="5">
        <v>0</v>
      </c>
      <c r="J76" s="1">
        <v>0</v>
      </c>
      <c r="K76" s="1">
        <v>0</v>
      </c>
      <c r="L76" s="1">
        <v>0</v>
      </c>
    </row>
    <row r="77" spans="2:12" x14ac:dyDescent="0.3">
      <c r="B77" s="1">
        <v>75</v>
      </c>
      <c r="C77" s="1">
        <v>0</v>
      </c>
      <c r="D77" s="1">
        <v>0</v>
      </c>
      <c r="E77" s="1">
        <v>0</v>
      </c>
      <c r="F77" s="1">
        <v>0</v>
      </c>
      <c r="G77" s="3">
        <v>0</v>
      </c>
      <c r="H77" s="5">
        <f t="shared" si="0"/>
        <v>888.52471200000002</v>
      </c>
      <c r="I77" s="5">
        <v>0</v>
      </c>
      <c r="J77" s="1">
        <v>0</v>
      </c>
      <c r="K77" s="1">
        <v>0</v>
      </c>
      <c r="L77" s="1">
        <v>0</v>
      </c>
    </row>
    <row r="78" spans="2:12" x14ac:dyDescent="0.3">
      <c r="B78" s="1">
        <v>76</v>
      </c>
      <c r="C78" s="1">
        <v>0</v>
      </c>
      <c r="D78" s="1">
        <v>0</v>
      </c>
      <c r="E78" s="1">
        <v>0</v>
      </c>
      <c r="F78" s="1">
        <v>0</v>
      </c>
      <c r="G78" s="3">
        <v>0</v>
      </c>
      <c r="H78" s="5">
        <f t="shared" si="0"/>
        <v>888.52471200000002</v>
      </c>
      <c r="I78" s="5">
        <v>0</v>
      </c>
      <c r="J78" s="1">
        <v>0</v>
      </c>
      <c r="K78" s="1">
        <v>0</v>
      </c>
      <c r="L78" s="1">
        <v>0</v>
      </c>
    </row>
    <row r="79" spans="2:12" x14ac:dyDescent="0.3">
      <c r="B79" s="1">
        <v>77</v>
      </c>
      <c r="C79" s="1">
        <v>0</v>
      </c>
      <c r="D79" s="1">
        <v>0</v>
      </c>
      <c r="E79" s="1">
        <v>0</v>
      </c>
      <c r="F79" s="1">
        <v>0</v>
      </c>
      <c r="G79" s="3">
        <v>0</v>
      </c>
      <c r="H79" s="5">
        <f t="shared" si="0"/>
        <v>888.52471200000002</v>
      </c>
      <c r="I79" s="5">
        <v>0</v>
      </c>
      <c r="J79" s="1">
        <v>0</v>
      </c>
      <c r="K79" s="1">
        <v>0</v>
      </c>
      <c r="L79" s="1">
        <v>0</v>
      </c>
    </row>
    <row r="80" spans="2:12" x14ac:dyDescent="0.3">
      <c r="B80" s="1">
        <v>78</v>
      </c>
      <c r="C80" s="1">
        <v>0</v>
      </c>
      <c r="D80" s="1">
        <v>0</v>
      </c>
      <c r="E80" s="1">
        <v>0</v>
      </c>
      <c r="F80" s="1">
        <v>0</v>
      </c>
      <c r="G80" s="3">
        <v>0</v>
      </c>
      <c r="H80" s="5">
        <f t="shared" si="0"/>
        <v>888.52471200000002</v>
      </c>
      <c r="I80" s="5">
        <v>0</v>
      </c>
      <c r="J80" s="1">
        <v>0</v>
      </c>
      <c r="K80" s="1">
        <v>0</v>
      </c>
      <c r="L80" s="1">
        <v>0</v>
      </c>
    </row>
    <row r="81" spans="2:12" x14ac:dyDescent="0.3">
      <c r="B81" s="1">
        <v>79</v>
      </c>
      <c r="C81" s="1">
        <v>0</v>
      </c>
      <c r="D81" s="1">
        <v>0</v>
      </c>
      <c r="E81" s="1">
        <v>0</v>
      </c>
      <c r="F81" s="1">
        <v>0</v>
      </c>
      <c r="G81" s="3">
        <v>0</v>
      </c>
      <c r="H81" s="5">
        <f t="shared" si="0"/>
        <v>888.52471200000002</v>
      </c>
      <c r="I81" s="5">
        <v>0</v>
      </c>
      <c r="J81" s="1">
        <v>0</v>
      </c>
      <c r="K81" s="1">
        <v>0</v>
      </c>
      <c r="L81" s="1">
        <v>0</v>
      </c>
    </row>
    <row r="82" spans="2:12" x14ac:dyDescent="0.3">
      <c r="B82" s="1">
        <v>80</v>
      </c>
      <c r="C82" s="1">
        <v>0</v>
      </c>
      <c r="D82" s="1">
        <v>0</v>
      </c>
      <c r="E82" s="1">
        <v>0</v>
      </c>
      <c r="F82" s="1">
        <v>0</v>
      </c>
      <c r="G82" s="3">
        <v>0</v>
      </c>
      <c r="H82" s="5">
        <f t="shared" si="0"/>
        <v>888.52471200000002</v>
      </c>
      <c r="I82" s="5">
        <v>0</v>
      </c>
      <c r="J82" s="1">
        <v>0</v>
      </c>
      <c r="K82" s="1">
        <v>0</v>
      </c>
      <c r="L82" s="1">
        <v>0</v>
      </c>
    </row>
    <row r="83" spans="2:12" x14ac:dyDescent="0.3">
      <c r="B83" s="1">
        <v>81</v>
      </c>
      <c r="C83" s="1">
        <v>0</v>
      </c>
      <c r="D83" s="1">
        <v>0</v>
      </c>
      <c r="E83" s="1">
        <v>0</v>
      </c>
      <c r="F83" s="1">
        <v>0</v>
      </c>
      <c r="G83" s="3">
        <v>0</v>
      </c>
      <c r="H83" s="5">
        <f t="shared" si="0"/>
        <v>888.52471200000002</v>
      </c>
      <c r="I83" s="5">
        <v>0</v>
      </c>
      <c r="J83" s="1">
        <v>0</v>
      </c>
      <c r="K83" s="1">
        <v>0</v>
      </c>
      <c r="L83" s="1">
        <v>0</v>
      </c>
    </row>
    <row r="84" spans="2:12" x14ac:dyDescent="0.3">
      <c r="B84" s="1">
        <v>82</v>
      </c>
      <c r="C84" s="1">
        <f>C43</f>
        <v>22047.044025157233</v>
      </c>
      <c r="D84" s="1">
        <f>D43</f>
        <v>176376.35220125786</v>
      </c>
      <c r="E84" s="1">
        <f t="shared" ref="E84:L84" si="1">E43</f>
        <v>6862.8930817610044</v>
      </c>
      <c r="F84" s="1">
        <f t="shared" si="1"/>
        <v>0</v>
      </c>
      <c r="G84" s="1">
        <f t="shared" si="1"/>
        <v>0</v>
      </c>
      <c r="H84" s="5">
        <f t="shared" si="1"/>
        <v>17663.091892563818</v>
      </c>
      <c r="I84" s="5">
        <v>0</v>
      </c>
      <c r="J84" s="1">
        <f t="shared" si="1"/>
        <v>-18078.576100628929</v>
      </c>
      <c r="K84" s="1">
        <f t="shared" si="1"/>
        <v>721.53962264150948</v>
      </c>
      <c r="L84" s="1">
        <f t="shared" si="1"/>
        <v>1984.2339622641509</v>
      </c>
    </row>
    <row r="85" spans="2:12" x14ac:dyDescent="0.3">
      <c r="B85" s="1">
        <v>83</v>
      </c>
      <c r="C85" s="1">
        <v>0</v>
      </c>
      <c r="D85" s="1">
        <v>0</v>
      </c>
      <c r="E85" s="1">
        <v>0</v>
      </c>
      <c r="F85" s="1">
        <v>0</v>
      </c>
      <c r="G85" s="3">
        <v>0</v>
      </c>
      <c r="H85" s="5">
        <f>H44</f>
        <v>0</v>
      </c>
      <c r="I85" s="5">
        <v>0</v>
      </c>
      <c r="J85" s="1">
        <v>0</v>
      </c>
      <c r="K85" s="1">
        <v>0</v>
      </c>
      <c r="L85" s="1">
        <v>0</v>
      </c>
    </row>
    <row r="86" spans="2:12" x14ac:dyDescent="0.3">
      <c r="B86" s="1">
        <v>84</v>
      </c>
      <c r="C86" s="1">
        <v>0</v>
      </c>
      <c r="D86" s="1">
        <v>0</v>
      </c>
      <c r="E86" s="1">
        <v>0</v>
      </c>
      <c r="F86" s="1">
        <v>0</v>
      </c>
      <c r="G86" s="3">
        <v>0</v>
      </c>
      <c r="H86" s="5">
        <f t="shared" ref="H86:H124" si="2">H45</f>
        <v>0</v>
      </c>
      <c r="I86" s="5">
        <v>0</v>
      </c>
      <c r="J86" s="1">
        <v>0</v>
      </c>
      <c r="K86" s="1">
        <v>0</v>
      </c>
      <c r="L86" s="1">
        <v>0</v>
      </c>
    </row>
    <row r="87" spans="2:12" x14ac:dyDescent="0.3">
      <c r="B87" s="1">
        <v>85</v>
      </c>
      <c r="C87" s="1">
        <v>0</v>
      </c>
      <c r="D87" s="1">
        <v>0</v>
      </c>
      <c r="E87" s="1">
        <v>0</v>
      </c>
      <c r="F87" s="1">
        <v>0</v>
      </c>
      <c r="G87" s="3">
        <v>0</v>
      </c>
      <c r="H87" s="5">
        <f t="shared" si="2"/>
        <v>0</v>
      </c>
      <c r="I87" s="5">
        <v>0</v>
      </c>
      <c r="J87" s="1">
        <v>0</v>
      </c>
      <c r="K87" s="1">
        <v>0</v>
      </c>
      <c r="L87" s="1">
        <v>0</v>
      </c>
    </row>
    <row r="88" spans="2:12" x14ac:dyDescent="0.3">
      <c r="B88" s="1">
        <v>86</v>
      </c>
      <c r="C88" s="1">
        <v>0</v>
      </c>
      <c r="D88" s="1">
        <v>0</v>
      </c>
      <c r="E88" s="1">
        <v>0</v>
      </c>
      <c r="F88" s="1">
        <v>0</v>
      </c>
      <c r="G88" s="3">
        <v>0</v>
      </c>
      <c r="H88" s="5">
        <f t="shared" si="2"/>
        <v>0</v>
      </c>
      <c r="I88" s="5">
        <v>0</v>
      </c>
      <c r="J88" s="1">
        <v>0</v>
      </c>
      <c r="K88" s="1">
        <v>0</v>
      </c>
      <c r="L88" s="1">
        <v>0</v>
      </c>
    </row>
    <row r="89" spans="2:12" x14ac:dyDescent="0.3">
      <c r="B89" s="1">
        <v>87</v>
      </c>
      <c r="C89" s="1">
        <v>0</v>
      </c>
      <c r="D89" s="1">
        <v>0</v>
      </c>
      <c r="E89" s="1">
        <v>0</v>
      </c>
      <c r="F89" s="1">
        <v>0</v>
      </c>
      <c r="G89" s="3">
        <v>0</v>
      </c>
      <c r="H89" s="5">
        <f t="shared" si="2"/>
        <v>0</v>
      </c>
      <c r="I89" s="5">
        <v>0</v>
      </c>
      <c r="J89" s="1">
        <v>0</v>
      </c>
      <c r="K89" s="1">
        <v>0</v>
      </c>
      <c r="L89" s="1">
        <v>0</v>
      </c>
    </row>
    <row r="90" spans="2:12" x14ac:dyDescent="0.3">
      <c r="B90" s="1">
        <v>88</v>
      </c>
      <c r="C90" s="1">
        <v>0</v>
      </c>
      <c r="D90" s="1">
        <v>0</v>
      </c>
      <c r="E90" s="1">
        <v>0</v>
      </c>
      <c r="F90" s="1">
        <v>0</v>
      </c>
      <c r="G90" s="3">
        <v>0</v>
      </c>
      <c r="H90" s="5">
        <f t="shared" si="2"/>
        <v>888.52471200000002</v>
      </c>
      <c r="I90" s="5">
        <v>0</v>
      </c>
      <c r="J90" s="1">
        <v>0</v>
      </c>
      <c r="K90" s="1">
        <v>0</v>
      </c>
      <c r="L90" s="1">
        <v>0</v>
      </c>
    </row>
    <row r="91" spans="2:12" x14ac:dyDescent="0.3">
      <c r="B91" s="1">
        <v>89</v>
      </c>
      <c r="C91" s="1">
        <v>0</v>
      </c>
      <c r="D91" s="1">
        <v>0</v>
      </c>
      <c r="E91" s="1">
        <v>0</v>
      </c>
      <c r="F91" s="1">
        <v>0</v>
      </c>
      <c r="G91" s="3">
        <v>0</v>
      </c>
      <c r="H91" s="5">
        <f t="shared" si="2"/>
        <v>888.52471200000002</v>
      </c>
      <c r="I91" s="5">
        <v>0</v>
      </c>
      <c r="J91" s="1">
        <v>0</v>
      </c>
      <c r="K91" s="1">
        <v>0</v>
      </c>
      <c r="L91" s="1">
        <v>0</v>
      </c>
    </row>
    <row r="92" spans="2:12" x14ac:dyDescent="0.3">
      <c r="B92" s="1">
        <v>90</v>
      </c>
      <c r="C92" s="1">
        <v>0</v>
      </c>
      <c r="D92" s="1">
        <v>0</v>
      </c>
      <c r="E92" s="1">
        <v>0</v>
      </c>
      <c r="F92" s="1">
        <v>0</v>
      </c>
      <c r="G92" s="3">
        <v>0</v>
      </c>
      <c r="H92" s="5">
        <f t="shared" si="2"/>
        <v>888.52471200000002</v>
      </c>
      <c r="I92" s="5">
        <v>0</v>
      </c>
      <c r="J92" s="1">
        <v>0</v>
      </c>
      <c r="K92" s="1">
        <v>0</v>
      </c>
      <c r="L92" s="1">
        <v>0</v>
      </c>
    </row>
    <row r="93" spans="2:12" x14ac:dyDescent="0.3">
      <c r="B93" s="1">
        <v>91</v>
      </c>
      <c r="C93" s="1">
        <v>0</v>
      </c>
      <c r="D93" s="1">
        <v>0</v>
      </c>
      <c r="E93" s="1">
        <v>0</v>
      </c>
      <c r="F93" s="1">
        <v>0</v>
      </c>
      <c r="G93" s="3">
        <v>0</v>
      </c>
      <c r="H93" s="5">
        <f t="shared" si="2"/>
        <v>888.52471200000002</v>
      </c>
      <c r="I93" s="5">
        <v>0</v>
      </c>
      <c r="J93" s="1">
        <v>0</v>
      </c>
      <c r="K93" s="1">
        <v>0</v>
      </c>
      <c r="L93" s="1">
        <v>0</v>
      </c>
    </row>
    <row r="94" spans="2:12" x14ac:dyDescent="0.3">
      <c r="B94" s="1">
        <v>92</v>
      </c>
      <c r="C94" s="1">
        <v>0</v>
      </c>
      <c r="D94" s="1">
        <v>0</v>
      </c>
      <c r="E94" s="1">
        <v>0</v>
      </c>
      <c r="F94" s="1">
        <v>0</v>
      </c>
      <c r="G94" s="3">
        <v>0</v>
      </c>
      <c r="H94" s="5">
        <f t="shared" si="2"/>
        <v>888.52471200000002</v>
      </c>
      <c r="I94" s="5">
        <v>0</v>
      </c>
      <c r="J94" s="1">
        <v>0</v>
      </c>
      <c r="K94" s="1">
        <v>0</v>
      </c>
      <c r="L94" s="1">
        <v>0</v>
      </c>
    </row>
    <row r="95" spans="2:12" x14ac:dyDescent="0.3">
      <c r="B95" s="1">
        <v>93</v>
      </c>
      <c r="C95" s="1">
        <v>0</v>
      </c>
      <c r="D95" s="1">
        <v>0</v>
      </c>
      <c r="E95" s="1">
        <v>0</v>
      </c>
      <c r="F95" s="1">
        <v>0</v>
      </c>
      <c r="G95" s="3">
        <v>0</v>
      </c>
      <c r="H95" s="5">
        <f t="shared" si="2"/>
        <v>888.52471200000002</v>
      </c>
      <c r="I95" s="5">
        <v>0</v>
      </c>
      <c r="J95" s="1">
        <v>0</v>
      </c>
      <c r="K95" s="1">
        <v>0</v>
      </c>
      <c r="L95" s="1">
        <v>0</v>
      </c>
    </row>
    <row r="96" spans="2:12" x14ac:dyDescent="0.3">
      <c r="B96" s="1">
        <v>94</v>
      </c>
      <c r="C96" s="1">
        <v>0</v>
      </c>
      <c r="D96" s="1">
        <v>0</v>
      </c>
      <c r="E96" s="1">
        <v>0</v>
      </c>
      <c r="F96" s="1">
        <v>0</v>
      </c>
      <c r="G96" s="3">
        <v>0</v>
      </c>
      <c r="H96" s="5">
        <f t="shared" si="2"/>
        <v>888.52471200000002</v>
      </c>
      <c r="I96" s="5">
        <v>0</v>
      </c>
      <c r="J96" s="1">
        <v>0</v>
      </c>
      <c r="K96" s="1">
        <v>0</v>
      </c>
      <c r="L96" s="1">
        <v>0</v>
      </c>
    </row>
    <row r="97" spans="2:12" x14ac:dyDescent="0.3">
      <c r="B97" s="1">
        <v>95</v>
      </c>
      <c r="C97" s="1">
        <v>0</v>
      </c>
      <c r="D97" s="1">
        <v>0</v>
      </c>
      <c r="E97" s="1">
        <v>0</v>
      </c>
      <c r="F97" s="1">
        <v>0</v>
      </c>
      <c r="G97" s="3">
        <v>0</v>
      </c>
      <c r="H97" s="5">
        <f t="shared" si="2"/>
        <v>888.52471200000002</v>
      </c>
      <c r="I97" s="5">
        <v>0</v>
      </c>
      <c r="J97" s="1">
        <v>0</v>
      </c>
      <c r="K97" s="1">
        <v>0</v>
      </c>
      <c r="L97" s="1">
        <v>0</v>
      </c>
    </row>
    <row r="98" spans="2:12" x14ac:dyDescent="0.3">
      <c r="B98" s="1">
        <v>96</v>
      </c>
      <c r="C98" s="1">
        <v>0</v>
      </c>
      <c r="D98" s="1">
        <v>0</v>
      </c>
      <c r="E98" s="1">
        <v>0</v>
      </c>
      <c r="F98" s="1">
        <v>0</v>
      </c>
      <c r="G98" s="3">
        <v>0</v>
      </c>
      <c r="H98" s="5">
        <f t="shared" si="2"/>
        <v>888.52471200000002</v>
      </c>
      <c r="I98" s="5">
        <v>0</v>
      </c>
      <c r="J98" s="1">
        <v>0</v>
      </c>
      <c r="K98" s="1">
        <v>0</v>
      </c>
      <c r="L98" s="1">
        <v>0</v>
      </c>
    </row>
    <row r="99" spans="2:12" x14ac:dyDescent="0.3">
      <c r="B99" s="1">
        <v>97</v>
      </c>
      <c r="C99" s="1">
        <v>0</v>
      </c>
      <c r="D99" s="1">
        <v>0</v>
      </c>
      <c r="E99" s="1">
        <v>0</v>
      </c>
      <c r="F99" s="1">
        <v>0</v>
      </c>
      <c r="G99" s="3">
        <v>0</v>
      </c>
      <c r="H99" s="5">
        <f t="shared" si="2"/>
        <v>888.52471200000002</v>
      </c>
      <c r="I99" s="5">
        <v>0</v>
      </c>
      <c r="J99" s="1">
        <v>0</v>
      </c>
      <c r="K99" s="1">
        <v>0</v>
      </c>
      <c r="L99" s="1">
        <v>0</v>
      </c>
    </row>
    <row r="100" spans="2:12" x14ac:dyDescent="0.3">
      <c r="B100" s="1">
        <v>98</v>
      </c>
      <c r="C100" s="1">
        <v>0</v>
      </c>
      <c r="D100" s="1">
        <v>0</v>
      </c>
      <c r="E100" s="1">
        <v>0</v>
      </c>
      <c r="F100" s="1">
        <v>0</v>
      </c>
      <c r="G100" s="3">
        <v>0</v>
      </c>
      <c r="H100" s="5">
        <f t="shared" si="2"/>
        <v>888.52471200000002</v>
      </c>
      <c r="I100" s="5">
        <v>0</v>
      </c>
      <c r="J100" s="1">
        <v>0</v>
      </c>
      <c r="K100" s="1">
        <v>0</v>
      </c>
      <c r="L100" s="1">
        <v>0</v>
      </c>
    </row>
    <row r="101" spans="2:12" x14ac:dyDescent="0.3">
      <c r="B101" s="1">
        <v>99</v>
      </c>
      <c r="C101" s="1">
        <v>0</v>
      </c>
      <c r="D101" s="1">
        <v>0</v>
      </c>
      <c r="E101" s="1">
        <v>0</v>
      </c>
      <c r="F101" s="1">
        <v>0</v>
      </c>
      <c r="G101" s="3">
        <v>0</v>
      </c>
      <c r="H101" s="5">
        <f t="shared" si="2"/>
        <v>888.52471200000002</v>
      </c>
      <c r="I101" s="5">
        <v>0</v>
      </c>
      <c r="J101" s="1">
        <v>0</v>
      </c>
      <c r="K101" s="1">
        <v>0</v>
      </c>
      <c r="L101" s="1">
        <v>0</v>
      </c>
    </row>
    <row r="102" spans="2:12" x14ac:dyDescent="0.3">
      <c r="B102" s="1">
        <v>100</v>
      </c>
      <c r="C102" s="1">
        <v>0</v>
      </c>
      <c r="D102" s="1">
        <v>0</v>
      </c>
      <c r="E102" s="1">
        <v>0</v>
      </c>
      <c r="F102" s="1">
        <v>0</v>
      </c>
      <c r="G102" s="3">
        <v>0</v>
      </c>
      <c r="H102" s="5">
        <f t="shared" si="2"/>
        <v>888.52471200000002</v>
      </c>
      <c r="I102" s="5">
        <v>0</v>
      </c>
      <c r="J102" s="1">
        <v>0</v>
      </c>
      <c r="K102" s="1">
        <v>0</v>
      </c>
      <c r="L102" s="1">
        <v>0</v>
      </c>
    </row>
    <row r="103" spans="2:12" x14ac:dyDescent="0.3">
      <c r="B103" s="1">
        <v>101</v>
      </c>
      <c r="C103" s="1">
        <v>0</v>
      </c>
      <c r="D103" s="1">
        <v>0</v>
      </c>
      <c r="E103" s="1">
        <v>0</v>
      </c>
      <c r="F103" s="1">
        <v>0</v>
      </c>
      <c r="G103" s="3">
        <v>0</v>
      </c>
      <c r="H103" s="5">
        <f t="shared" si="2"/>
        <v>888.52471200000002</v>
      </c>
      <c r="I103" s="5">
        <v>0</v>
      </c>
      <c r="J103" s="1">
        <v>0</v>
      </c>
      <c r="K103" s="1">
        <v>0</v>
      </c>
      <c r="L103" s="1">
        <v>0</v>
      </c>
    </row>
    <row r="104" spans="2:12" x14ac:dyDescent="0.3">
      <c r="B104" s="1">
        <v>102</v>
      </c>
      <c r="C104" s="1">
        <v>0</v>
      </c>
      <c r="D104" s="1">
        <v>0</v>
      </c>
      <c r="E104" s="1">
        <v>0</v>
      </c>
      <c r="F104" s="1">
        <v>0</v>
      </c>
      <c r="G104" s="3">
        <v>0</v>
      </c>
      <c r="H104" s="5">
        <f t="shared" si="2"/>
        <v>888.52471200000002</v>
      </c>
      <c r="I104" s="5">
        <v>0</v>
      </c>
      <c r="J104" s="1">
        <v>0</v>
      </c>
      <c r="K104" s="1">
        <v>0</v>
      </c>
      <c r="L104" s="1">
        <v>0</v>
      </c>
    </row>
    <row r="105" spans="2:12" x14ac:dyDescent="0.3">
      <c r="B105" s="1">
        <v>103</v>
      </c>
      <c r="C105" s="1">
        <v>0</v>
      </c>
      <c r="D105" s="1">
        <v>0</v>
      </c>
      <c r="E105" s="1">
        <v>0</v>
      </c>
      <c r="F105" s="1">
        <v>0</v>
      </c>
      <c r="G105" s="3">
        <v>0</v>
      </c>
      <c r="H105" s="5">
        <f t="shared" si="2"/>
        <v>888.52471200000002</v>
      </c>
      <c r="I105" s="5">
        <v>0</v>
      </c>
      <c r="J105" s="1">
        <v>0</v>
      </c>
      <c r="K105" s="1">
        <v>0</v>
      </c>
      <c r="L105" s="1">
        <v>0</v>
      </c>
    </row>
    <row r="106" spans="2:12" x14ac:dyDescent="0.3">
      <c r="B106" s="1">
        <v>104</v>
      </c>
      <c r="C106" s="1">
        <v>0</v>
      </c>
      <c r="D106" s="1">
        <v>0</v>
      </c>
      <c r="E106" s="1">
        <v>0</v>
      </c>
      <c r="F106" s="1">
        <v>0</v>
      </c>
      <c r="G106" s="3">
        <v>0</v>
      </c>
      <c r="H106" s="5">
        <f t="shared" si="2"/>
        <v>888.52471200000002</v>
      </c>
      <c r="I106" s="5">
        <v>0</v>
      </c>
      <c r="J106" s="1">
        <v>0</v>
      </c>
      <c r="K106" s="1">
        <v>0</v>
      </c>
      <c r="L106" s="1">
        <v>0</v>
      </c>
    </row>
    <row r="107" spans="2:12" x14ac:dyDescent="0.3">
      <c r="B107" s="1">
        <v>105</v>
      </c>
      <c r="C107" s="1">
        <v>0</v>
      </c>
      <c r="D107" s="1">
        <v>0</v>
      </c>
      <c r="E107" s="1">
        <v>0</v>
      </c>
      <c r="F107" s="1">
        <v>0</v>
      </c>
      <c r="G107" s="3">
        <v>0</v>
      </c>
      <c r="H107" s="5">
        <f t="shared" si="2"/>
        <v>888.52471200000002</v>
      </c>
      <c r="I107" s="5">
        <v>0</v>
      </c>
      <c r="J107" s="1">
        <v>0</v>
      </c>
      <c r="K107" s="1">
        <v>0</v>
      </c>
      <c r="L107" s="1">
        <v>0</v>
      </c>
    </row>
    <row r="108" spans="2:12" x14ac:dyDescent="0.3">
      <c r="B108" s="1">
        <v>106</v>
      </c>
      <c r="C108" s="1">
        <v>0</v>
      </c>
      <c r="D108" s="1">
        <v>0</v>
      </c>
      <c r="E108" s="1">
        <v>0</v>
      </c>
      <c r="F108" s="1">
        <v>0</v>
      </c>
      <c r="G108" s="3">
        <v>0</v>
      </c>
      <c r="H108" s="5">
        <f t="shared" si="2"/>
        <v>888.52471200000002</v>
      </c>
      <c r="I108" s="5">
        <v>0</v>
      </c>
      <c r="J108" s="1">
        <v>0</v>
      </c>
      <c r="K108" s="1">
        <v>0</v>
      </c>
      <c r="L108" s="1">
        <v>0</v>
      </c>
    </row>
    <row r="109" spans="2:12" x14ac:dyDescent="0.3">
      <c r="B109" s="1">
        <v>107</v>
      </c>
      <c r="C109" s="1">
        <v>0</v>
      </c>
      <c r="D109" s="1">
        <v>0</v>
      </c>
      <c r="E109" s="1">
        <v>0</v>
      </c>
      <c r="F109" s="1">
        <v>0</v>
      </c>
      <c r="G109" s="3">
        <v>0</v>
      </c>
      <c r="H109" s="5">
        <f t="shared" si="2"/>
        <v>888.52471200000002</v>
      </c>
      <c r="I109" s="5">
        <v>0</v>
      </c>
      <c r="J109" s="1">
        <v>0</v>
      </c>
      <c r="K109" s="1">
        <v>0</v>
      </c>
      <c r="L109" s="1">
        <v>0</v>
      </c>
    </row>
    <row r="110" spans="2:12" x14ac:dyDescent="0.3">
      <c r="B110" s="1">
        <v>108</v>
      </c>
      <c r="C110" s="1">
        <v>0</v>
      </c>
      <c r="D110" s="1">
        <v>0</v>
      </c>
      <c r="E110" s="1">
        <v>0</v>
      </c>
      <c r="F110" s="1">
        <v>0</v>
      </c>
      <c r="G110" s="3">
        <v>0</v>
      </c>
      <c r="H110" s="5">
        <f t="shared" si="2"/>
        <v>888.52471200000002</v>
      </c>
      <c r="I110" s="5">
        <v>0</v>
      </c>
      <c r="J110" s="1">
        <v>0</v>
      </c>
      <c r="K110" s="1">
        <v>0</v>
      </c>
      <c r="L110" s="1">
        <v>0</v>
      </c>
    </row>
    <row r="111" spans="2:12" x14ac:dyDescent="0.3">
      <c r="B111" s="1">
        <v>109</v>
      </c>
      <c r="C111" s="1">
        <v>0</v>
      </c>
      <c r="D111" s="1">
        <v>0</v>
      </c>
      <c r="E111" s="1">
        <v>0</v>
      </c>
      <c r="F111" s="1">
        <v>0</v>
      </c>
      <c r="G111" s="3">
        <v>0</v>
      </c>
      <c r="H111" s="5">
        <f t="shared" si="2"/>
        <v>888.52471200000002</v>
      </c>
      <c r="I111" s="5">
        <v>0</v>
      </c>
      <c r="J111" s="1">
        <v>0</v>
      </c>
      <c r="K111" s="1">
        <v>0</v>
      </c>
      <c r="L111" s="1">
        <v>0</v>
      </c>
    </row>
    <row r="112" spans="2:12" x14ac:dyDescent="0.3">
      <c r="B112" s="1">
        <v>110</v>
      </c>
      <c r="C112" s="1">
        <v>0</v>
      </c>
      <c r="D112" s="1">
        <v>0</v>
      </c>
      <c r="E112" s="1">
        <v>0</v>
      </c>
      <c r="F112" s="1">
        <v>0</v>
      </c>
      <c r="G112" s="3">
        <v>0</v>
      </c>
      <c r="H112" s="5">
        <f t="shared" si="2"/>
        <v>888.52471200000002</v>
      </c>
      <c r="I112" s="5">
        <v>0</v>
      </c>
      <c r="J112" s="1">
        <v>0</v>
      </c>
      <c r="K112" s="1">
        <v>0</v>
      </c>
      <c r="L112" s="1">
        <v>0</v>
      </c>
    </row>
    <row r="113" spans="2:12" x14ac:dyDescent="0.3">
      <c r="B113" s="1">
        <v>111</v>
      </c>
      <c r="C113" s="1">
        <v>0</v>
      </c>
      <c r="D113" s="1">
        <v>0</v>
      </c>
      <c r="E113" s="1">
        <v>0</v>
      </c>
      <c r="F113" s="1">
        <v>0</v>
      </c>
      <c r="G113" s="3">
        <v>0</v>
      </c>
      <c r="H113" s="5">
        <f t="shared" si="2"/>
        <v>888.52471200000002</v>
      </c>
      <c r="I113" s="5">
        <v>0</v>
      </c>
      <c r="J113" s="1">
        <v>0</v>
      </c>
      <c r="K113" s="1">
        <v>0</v>
      </c>
      <c r="L113" s="1">
        <v>0</v>
      </c>
    </row>
    <row r="114" spans="2:12" x14ac:dyDescent="0.3">
      <c r="B114" s="1">
        <v>112</v>
      </c>
      <c r="C114" s="1">
        <v>0</v>
      </c>
      <c r="D114" s="1">
        <v>0</v>
      </c>
      <c r="E114" s="1">
        <v>0</v>
      </c>
      <c r="F114" s="1">
        <v>0</v>
      </c>
      <c r="G114" s="3">
        <v>0</v>
      </c>
      <c r="H114" s="5">
        <f t="shared" si="2"/>
        <v>888.52471200000002</v>
      </c>
      <c r="I114" s="5">
        <v>0</v>
      </c>
      <c r="J114" s="1">
        <v>0</v>
      </c>
      <c r="K114" s="1">
        <v>0</v>
      </c>
      <c r="L114" s="1">
        <v>0</v>
      </c>
    </row>
    <row r="115" spans="2:12" x14ac:dyDescent="0.3">
      <c r="B115" s="1">
        <v>113</v>
      </c>
      <c r="C115" s="1">
        <v>0</v>
      </c>
      <c r="D115" s="1">
        <v>0</v>
      </c>
      <c r="E115" s="1">
        <v>0</v>
      </c>
      <c r="F115" s="1">
        <v>0</v>
      </c>
      <c r="G115" s="3">
        <v>0</v>
      </c>
      <c r="H115" s="5">
        <f t="shared" si="2"/>
        <v>888.52471200000002</v>
      </c>
      <c r="I115" s="5">
        <v>0</v>
      </c>
      <c r="J115" s="1">
        <v>0</v>
      </c>
      <c r="K115" s="1">
        <v>0</v>
      </c>
      <c r="L115" s="1">
        <v>0</v>
      </c>
    </row>
    <row r="116" spans="2:12" x14ac:dyDescent="0.3">
      <c r="B116" s="1">
        <v>114</v>
      </c>
      <c r="C116" s="1">
        <v>0</v>
      </c>
      <c r="D116" s="1">
        <v>0</v>
      </c>
      <c r="E116" s="1">
        <v>0</v>
      </c>
      <c r="F116" s="1">
        <v>0</v>
      </c>
      <c r="G116" s="3">
        <v>0</v>
      </c>
      <c r="H116" s="5">
        <f t="shared" si="2"/>
        <v>888.52471200000002</v>
      </c>
      <c r="I116" s="5">
        <v>0</v>
      </c>
      <c r="J116" s="1">
        <v>0</v>
      </c>
      <c r="K116" s="1">
        <v>0</v>
      </c>
      <c r="L116" s="1">
        <v>0</v>
      </c>
    </row>
    <row r="117" spans="2:12" x14ac:dyDescent="0.3">
      <c r="B117" s="1">
        <v>115</v>
      </c>
      <c r="C117" s="1">
        <v>0</v>
      </c>
      <c r="D117" s="1">
        <v>0</v>
      </c>
      <c r="E117" s="1">
        <v>0</v>
      </c>
      <c r="F117" s="1">
        <v>0</v>
      </c>
      <c r="G117" s="3">
        <v>0</v>
      </c>
      <c r="H117" s="5">
        <f t="shared" si="2"/>
        <v>888.52471200000002</v>
      </c>
      <c r="I117" s="5">
        <v>0</v>
      </c>
      <c r="J117" s="1">
        <v>0</v>
      </c>
      <c r="K117" s="1">
        <v>0</v>
      </c>
      <c r="L117" s="1">
        <v>0</v>
      </c>
    </row>
    <row r="118" spans="2:12" x14ac:dyDescent="0.3">
      <c r="B118" s="1">
        <v>116</v>
      </c>
      <c r="C118" s="1">
        <v>0</v>
      </c>
      <c r="D118" s="1">
        <v>0</v>
      </c>
      <c r="E118" s="1">
        <v>0</v>
      </c>
      <c r="F118" s="1">
        <v>0</v>
      </c>
      <c r="G118" s="3">
        <v>0</v>
      </c>
      <c r="H118" s="5">
        <f t="shared" si="2"/>
        <v>888.52471200000002</v>
      </c>
      <c r="I118" s="5">
        <v>0</v>
      </c>
      <c r="J118" s="1">
        <v>0</v>
      </c>
      <c r="K118" s="1">
        <v>0</v>
      </c>
      <c r="L118" s="1">
        <v>0</v>
      </c>
    </row>
    <row r="119" spans="2:12" x14ac:dyDescent="0.3">
      <c r="B119" s="1">
        <v>117</v>
      </c>
      <c r="C119" s="1">
        <v>0</v>
      </c>
      <c r="D119" s="1">
        <v>0</v>
      </c>
      <c r="E119" s="1">
        <v>0</v>
      </c>
      <c r="F119" s="1">
        <v>0</v>
      </c>
      <c r="G119" s="3">
        <v>0</v>
      </c>
      <c r="H119" s="5">
        <f t="shared" si="2"/>
        <v>888.52471200000002</v>
      </c>
      <c r="I119" s="5">
        <v>0</v>
      </c>
      <c r="J119" s="1">
        <v>0</v>
      </c>
      <c r="K119" s="1">
        <v>0</v>
      </c>
      <c r="L119" s="1">
        <v>0</v>
      </c>
    </row>
    <row r="120" spans="2:12" x14ac:dyDescent="0.3">
      <c r="B120" s="1">
        <v>118</v>
      </c>
      <c r="C120" s="1">
        <v>0</v>
      </c>
      <c r="D120" s="1">
        <v>0</v>
      </c>
      <c r="E120" s="1">
        <v>0</v>
      </c>
      <c r="F120" s="1">
        <v>0</v>
      </c>
      <c r="G120" s="3">
        <v>0</v>
      </c>
      <c r="H120" s="5">
        <f t="shared" si="2"/>
        <v>888.52471200000002</v>
      </c>
      <c r="I120" s="5">
        <v>0</v>
      </c>
      <c r="J120" s="1">
        <v>0</v>
      </c>
      <c r="K120" s="1">
        <v>0</v>
      </c>
      <c r="L120" s="1">
        <v>0</v>
      </c>
    </row>
    <row r="121" spans="2:12" x14ac:dyDescent="0.3">
      <c r="B121" s="1">
        <v>119</v>
      </c>
      <c r="C121" s="1">
        <v>0</v>
      </c>
      <c r="D121" s="1">
        <v>0</v>
      </c>
      <c r="E121" s="1">
        <v>0</v>
      </c>
      <c r="F121" s="1">
        <v>0</v>
      </c>
      <c r="G121" s="3">
        <v>0</v>
      </c>
      <c r="H121" s="5">
        <f t="shared" si="2"/>
        <v>888.52471200000002</v>
      </c>
      <c r="I121" s="5">
        <v>0</v>
      </c>
      <c r="J121" s="1">
        <v>0</v>
      </c>
      <c r="K121" s="1">
        <v>0</v>
      </c>
      <c r="L121" s="1">
        <v>0</v>
      </c>
    </row>
    <row r="122" spans="2:12" x14ac:dyDescent="0.3">
      <c r="B122" s="1">
        <v>120</v>
      </c>
      <c r="C122" s="1">
        <v>0</v>
      </c>
      <c r="D122" s="1">
        <v>0</v>
      </c>
      <c r="E122" s="1">
        <v>0</v>
      </c>
      <c r="F122" s="1">
        <v>0</v>
      </c>
      <c r="G122" s="3">
        <v>0</v>
      </c>
      <c r="H122" s="5">
        <f t="shared" si="2"/>
        <v>888.52471200000002</v>
      </c>
      <c r="I122" s="5">
        <v>0</v>
      </c>
      <c r="J122" s="1">
        <v>0</v>
      </c>
      <c r="K122" s="1">
        <v>0</v>
      </c>
      <c r="L122" s="1">
        <v>0</v>
      </c>
    </row>
    <row r="123" spans="2:12" x14ac:dyDescent="0.3">
      <c r="B123" s="1">
        <v>121</v>
      </c>
      <c r="C123" s="1">
        <v>0</v>
      </c>
      <c r="D123" s="1">
        <v>0</v>
      </c>
      <c r="E123" s="1">
        <v>0</v>
      </c>
      <c r="F123" s="1">
        <v>0</v>
      </c>
      <c r="G123" s="3">
        <v>0</v>
      </c>
      <c r="H123" s="5">
        <f t="shared" si="2"/>
        <v>888.52471200000002</v>
      </c>
      <c r="I123" s="5">
        <v>0</v>
      </c>
      <c r="J123" s="1">
        <v>0</v>
      </c>
      <c r="K123" s="1">
        <v>0</v>
      </c>
      <c r="L123" s="1">
        <v>0</v>
      </c>
    </row>
    <row r="124" spans="2:12" x14ac:dyDescent="0.3">
      <c r="B124" s="1">
        <v>122</v>
      </c>
      <c r="C124" s="1">
        <v>0</v>
      </c>
      <c r="D124" s="1">
        <v>0</v>
      </c>
      <c r="E124" s="1">
        <v>0</v>
      </c>
      <c r="F124" s="1">
        <v>0</v>
      </c>
      <c r="G124" s="3">
        <v>0</v>
      </c>
      <c r="H124" s="5">
        <f t="shared" si="2"/>
        <v>888.52471200000002</v>
      </c>
      <c r="I124" s="5">
        <v>0</v>
      </c>
      <c r="J124" s="1">
        <v>0</v>
      </c>
      <c r="K124" s="1">
        <v>0</v>
      </c>
      <c r="L124" s="1">
        <v>0</v>
      </c>
    </row>
    <row r="125" spans="2:12" x14ac:dyDescent="0.3">
      <c r="B125" s="1">
        <v>123</v>
      </c>
      <c r="C125" s="1">
        <f>C84</f>
        <v>22047.044025157233</v>
      </c>
      <c r="D125" s="1">
        <f>D84</f>
        <v>176376.35220125786</v>
      </c>
      <c r="E125" s="1">
        <f t="shared" ref="E125:L125" si="3">E84</f>
        <v>6862.8930817610044</v>
      </c>
      <c r="F125" s="1">
        <f t="shared" si="3"/>
        <v>0</v>
      </c>
      <c r="G125" s="1">
        <f t="shared" si="3"/>
        <v>0</v>
      </c>
      <c r="H125" s="5">
        <f t="shared" si="3"/>
        <v>17663.091892563818</v>
      </c>
      <c r="I125" s="5">
        <v>0</v>
      </c>
      <c r="J125" s="1">
        <f t="shared" si="3"/>
        <v>-18078.576100628929</v>
      </c>
      <c r="K125" s="1">
        <f t="shared" si="3"/>
        <v>721.53962264150948</v>
      </c>
      <c r="L125" s="1">
        <f t="shared" si="3"/>
        <v>1984.2339622641509</v>
      </c>
    </row>
    <row r="126" spans="2:12" x14ac:dyDescent="0.3">
      <c r="B126" s="1">
        <v>124</v>
      </c>
      <c r="C126" s="1">
        <v>0</v>
      </c>
      <c r="D126" s="1">
        <v>0</v>
      </c>
      <c r="E126" s="1">
        <v>0</v>
      </c>
      <c r="F126" s="1">
        <v>0</v>
      </c>
      <c r="G126" s="3">
        <v>0</v>
      </c>
      <c r="H126" s="5">
        <f>H85</f>
        <v>0</v>
      </c>
      <c r="I126" s="5">
        <v>0</v>
      </c>
      <c r="J126" s="1">
        <v>0</v>
      </c>
      <c r="K126" s="1">
        <v>0</v>
      </c>
      <c r="L126" s="1">
        <v>0</v>
      </c>
    </row>
    <row r="127" spans="2:12" x14ac:dyDescent="0.3">
      <c r="B127" s="1">
        <v>125</v>
      </c>
      <c r="C127" s="1">
        <v>0</v>
      </c>
      <c r="D127" s="1">
        <v>0</v>
      </c>
      <c r="E127" s="1">
        <v>0</v>
      </c>
      <c r="F127" s="1">
        <v>0</v>
      </c>
      <c r="G127" s="3">
        <v>0</v>
      </c>
      <c r="H127" s="5">
        <f t="shared" ref="H127:H165" si="4">H86</f>
        <v>0</v>
      </c>
      <c r="I127" s="5">
        <v>0</v>
      </c>
      <c r="J127" s="1">
        <v>0</v>
      </c>
      <c r="K127" s="1">
        <v>0</v>
      </c>
      <c r="L127" s="1">
        <v>0</v>
      </c>
    </row>
    <row r="128" spans="2:12" x14ac:dyDescent="0.3">
      <c r="B128" s="1">
        <v>126</v>
      </c>
      <c r="C128" s="1">
        <v>0</v>
      </c>
      <c r="D128" s="1">
        <v>0</v>
      </c>
      <c r="E128" s="1">
        <v>0</v>
      </c>
      <c r="F128" s="1">
        <v>0</v>
      </c>
      <c r="G128" s="3">
        <v>0</v>
      </c>
      <c r="H128" s="5">
        <f t="shared" si="4"/>
        <v>0</v>
      </c>
      <c r="I128" s="5">
        <v>0</v>
      </c>
      <c r="J128" s="1">
        <v>0</v>
      </c>
      <c r="K128" s="1">
        <v>0</v>
      </c>
      <c r="L128" s="1">
        <v>0</v>
      </c>
    </row>
    <row r="129" spans="2:12" x14ac:dyDescent="0.3">
      <c r="B129" s="1">
        <v>127</v>
      </c>
      <c r="C129" s="1">
        <v>0</v>
      </c>
      <c r="D129" s="1">
        <v>0</v>
      </c>
      <c r="E129" s="1">
        <v>0</v>
      </c>
      <c r="F129" s="1">
        <v>0</v>
      </c>
      <c r="G129" s="3">
        <v>0</v>
      </c>
      <c r="H129" s="5">
        <f t="shared" si="4"/>
        <v>0</v>
      </c>
      <c r="I129" s="5">
        <v>0</v>
      </c>
      <c r="J129" s="1">
        <v>0</v>
      </c>
      <c r="K129" s="1">
        <v>0</v>
      </c>
      <c r="L129" s="1">
        <v>0</v>
      </c>
    </row>
    <row r="130" spans="2:12" x14ac:dyDescent="0.3">
      <c r="B130" s="1">
        <v>128</v>
      </c>
      <c r="C130" s="1">
        <v>0</v>
      </c>
      <c r="D130" s="1">
        <v>0</v>
      </c>
      <c r="E130" s="1">
        <v>0</v>
      </c>
      <c r="F130" s="1">
        <v>0</v>
      </c>
      <c r="G130" s="3">
        <v>0</v>
      </c>
      <c r="H130" s="5">
        <f t="shared" si="4"/>
        <v>0</v>
      </c>
      <c r="I130" s="5">
        <v>0</v>
      </c>
      <c r="J130" s="1">
        <v>0</v>
      </c>
      <c r="K130" s="1">
        <v>0</v>
      </c>
      <c r="L130" s="1">
        <v>0</v>
      </c>
    </row>
    <row r="131" spans="2:12" x14ac:dyDescent="0.3">
      <c r="B131" s="1">
        <v>129</v>
      </c>
      <c r="C131" s="1">
        <v>0</v>
      </c>
      <c r="D131" s="1">
        <v>0</v>
      </c>
      <c r="E131" s="1">
        <v>0</v>
      </c>
      <c r="F131" s="1">
        <v>0</v>
      </c>
      <c r="G131" s="3">
        <v>0</v>
      </c>
      <c r="H131" s="5">
        <f t="shared" si="4"/>
        <v>888.52471200000002</v>
      </c>
      <c r="I131" s="5">
        <v>0</v>
      </c>
      <c r="J131" s="1">
        <v>0</v>
      </c>
      <c r="K131" s="1">
        <v>0</v>
      </c>
      <c r="L131" s="1">
        <v>0</v>
      </c>
    </row>
    <row r="132" spans="2:12" x14ac:dyDescent="0.3">
      <c r="B132" s="1">
        <v>130</v>
      </c>
      <c r="C132" s="1">
        <v>0</v>
      </c>
      <c r="D132" s="1">
        <v>0</v>
      </c>
      <c r="E132" s="1">
        <v>0</v>
      </c>
      <c r="F132" s="1">
        <v>0</v>
      </c>
      <c r="G132" s="3">
        <v>0</v>
      </c>
      <c r="H132" s="5">
        <f t="shared" si="4"/>
        <v>888.52471200000002</v>
      </c>
      <c r="I132" s="5">
        <v>0</v>
      </c>
      <c r="J132" s="1">
        <v>0</v>
      </c>
      <c r="K132" s="1">
        <v>0</v>
      </c>
      <c r="L132" s="1">
        <v>0</v>
      </c>
    </row>
    <row r="133" spans="2:12" x14ac:dyDescent="0.3">
      <c r="B133" s="1">
        <v>131</v>
      </c>
      <c r="C133" s="1">
        <v>0</v>
      </c>
      <c r="D133" s="1">
        <v>0</v>
      </c>
      <c r="E133" s="1">
        <v>0</v>
      </c>
      <c r="F133" s="1">
        <v>0</v>
      </c>
      <c r="G133" s="3">
        <v>0</v>
      </c>
      <c r="H133" s="5">
        <f t="shared" si="4"/>
        <v>888.52471200000002</v>
      </c>
      <c r="I133" s="5">
        <v>0</v>
      </c>
      <c r="J133" s="1">
        <v>0</v>
      </c>
      <c r="K133" s="1">
        <v>0</v>
      </c>
      <c r="L133" s="1">
        <v>0</v>
      </c>
    </row>
    <row r="134" spans="2:12" x14ac:dyDescent="0.3">
      <c r="B134" s="1">
        <v>132</v>
      </c>
      <c r="C134" s="1">
        <v>0</v>
      </c>
      <c r="D134" s="1">
        <v>0</v>
      </c>
      <c r="E134" s="1">
        <v>0</v>
      </c>
      <c r="F134" s="1">
        <v>0</v>
      </c>
      <c r="G134" s="3">
        <v>0</v>
      </c>
      <c r="H134" s="5">
        <f t="shared" si="4"/>
        <v>888.52471200000002</v>
      </c>
      <c r="I134" s="5">
        <v>0</v>
      </c>
      <c r="J134" s="1">
        <v>0</v>
      </c>
      <c r="K134" s="1">
        <v>0</v>
      </c>
      <c r="L134" s="1">
        <v>0</v>
      </c>
    </row>
    <row r="135" spans="2:12" x14ac:dyDescent="0.3">
      <c r="B135" s="1">
        <v>133</v>
      </c>
      <c r="C135" s="1">
        <v>0</v>
      </c>
      <c r="D135" s="1">
        <v>0</v>
      </c>
      <c r="E135" s="1">
        <v>0</v>
      </c>
      <c r="F135" s="1">
        <v>0</v>
      </c>
      <c r="G135" s="3">
        <v>0</v>
      </c>
      <c r="H135" s="5">
        <f t="shared" si="4"/>
        <v>888.52471200000002</v>
      </c>
      <c r="I135" s="5">
        <v>0</v>
      </c>
      <c r="J135" s="1">
        <v>0</v>
      </c>
      <c r="K135" s="1">
        <v>0</v>
      </c>
      <c r="L135" s="1">
        <v>0</v>
      </c>
    </row>
    <row r="136" spans="2:12" x14ac:dyDescent="0.3">
      <c r="B136" s="1">
        <v>134</v>
      </c>
      <c r="C136" s="1">
        <v>0</v>
      </c>
      <c r="D136" s="1">
        <v>0</v>
      </c>
      <c r="E136" s="1">
        <v>0</v>
      </c>
      <c r="F136" s="1">
        <v>0</v>
      </c>
      <c r="G136" s="3">
        <v>0</v>
      </c>
      <c r="H136" s="5">
        <f t="shared" si="4"/>
        <v>888.52471200000002</v>
      </c>
      <c r="I136" s="5">
        <v>0</v>
      </c>
      <c r="J136" s="1">
        <v>0</v>
      </c>
      <c r="K136" s="1">
        <v>0</v>
      </c>
      <c r="L136" s="1">
        <v>0</v>
      </c>
    </row>
    <row r="137" spans="2:12" x14ac:dyDescent="0.3">
      <c r="B137" s="1">
        <v>135</v>
      </c>
      <c r="C137" s="1">
        <v>0</v>
      </c>
      <c r="D137" s="1">
        <v>0</v>
      </c>
      <c r="E137" s="1">
        <v>0</v>
      </c>
      <c r="F137" s="1">
        <v>0</v>
      </c>
      <c r="G137" s="3">
        <v>0</v>
      </c>
      <c r="H137" s="5">
        <f t="shared" si="4"/>
        <v>888.52471200000002</v>
      </c>
      <c r="I137" s="5">
        <v>0</v>
      </c>
      <c r="J137" s="1">
        <v>0</v>
      </c>
      <c r="K137" s="1">
        <v>0</v>
      </c>
      <c r="L137" s="1">
        <v>0</v>
      </c>
    </row>
    <row r="138" spans="2:12" x14ac:dyDescent="0.3">
      <c r="B138" s="1">
        <v>136</v>
      </c>
      <c r="C138" s="1">
        <v>0</v>
      </c>
      <c r="D138" s="1">
        <v>0</v>
      </c>
      <c r="E138" s="1">
        <v>0</v>
      </c>
      <c r="F138" s="1">
        <v>0</v>
      </c>
      <c r="G138" s="3">
        <v>0</v>
      </c>
      <c r="H138" s="5">
        <f t="shared" si="4"/>
        <v>888.52471200000002</v>
      </c>
      <c r="I138" s="5">
        <v>0</v>
      </c>
      <c r="J138" s="1">
        <v>0</v>
      </c>
      <c r="K138" s="1">
        <v>0</v>
      </c>
      <c r="L138" s="1">
        <v>0</v>
      </c>
    </row>
    <row r="139" spans="2:12" x14ac:dyDescent="0.3">
      <c r="B139" s="1">
        <v>137</v>
      </c>
      <c r="C139" s="1">
        <v>0</v>
      </c>
      <c r="D139" s="1">
        <v>0</v>
      </c>
      <c r="E139" s="1">
        <v>0</v>
      </c>
      <c r="F139" s="1">
        <v>0</v>
      </c>
      <c r="G139" s="3">
        <v>0</v>
      </c>
      <c r="H139" s="5">
        <f t="shared" si="4"/>
        <v>888.52471200000002</v>
      </c>
      <c r="I139" s="5">
        <v>0</v>
      </c>
      <c r="J139" s="1">
        <v>0</v>
      </c>
      <c r="K139" s="1">
        <v>0</v>
      </c>
      <c r="L139" s="1">
        <v>0</v>
      </c>
    </row>
    <row r="140" spans="2:12" x14ac:dyDescent="0.3">
      <c r="B140" s="1">
        <v>138</v>
      </c>
      <c r="C140" s="1">
        <v>0</v>
      </c>
      <c r="D140" s="1">
        <v>0</v>
      </c>
      <c r="E140" s="1">
        <v>0</v>
      </c>
      <c r="F140" s="1">
        <v>0</v>
      </c>
      <c r="G140" s="3">
        <v>0</v>
      </c>
      <c r="H140" s="5">
        <f t="shared" si="4"/>
        <v>888.52471200000002</v>
      </c>
      <c r="I140" s="5">
        <v>0</v>
      </c>
      <c r="J140" s="1">
        <v>0</v>
      </c>
      <c r="K140" s="1">
        <v>0</v>
      </c>
      <c r="L140" s="1">
        <v>0</v>
      </c>
    </row>
    <row r="141" spans="2:12" x14ac:dyDescent="0.3">
      <c r="B141" s="1">
        <v>139</v>
      </c>
      <c r="C141" s="1">
        <v>0</v>
      </c>
      <c r="D141" s="1">
        <v>0</v>
      </c>
      <c r="E141" s="1">
        <v>0</v>
      </c>
      <c r="F141" s="1">
        <v>0</v>
      </c>
      <c r="G141" s="3">
        <v>0</v>
      </c>
      <c r="H141" s="5">
        <f t="shared" si="4"/>
        <v>888.52471200000002</v>
      </c>
      <c r="I141" s="5">
        <v>0</v>
      </c>
      <c r="J141" s="1">
        <v>0</v>
      </c>
      <c r="K141" s="1">
        <v>0</v>
      </c>
      <c r="L141" s="1">
        <v>0</v>
      </c>
    </row>
    <row r="142" spans="2:12" x14ac:dyDescent="0.3">
      <c r="B142" s="1">
        <v>140</v>
      </c>
      <c r="C142" s="1">
        <v>0</v>
      </c>
      <c r="D142" s="1">
        <v>0</v>
      </c>
      <c r="E142" s="1">
        <v>0</v>
      </c>
      <c r="F142" s="1">
        <v>0</v>
      </c>
      <c r="G142" s="3">
        <v>0</v>
      </c>
      <c r="H142" s="5">
        <f t="shared" si="4"/>
        <v>888.52471200000002</v>
      </c>
      <c r="I142" s="5">
        <v>0</v>
      </c>
      <c r="J142" s="1">
        <v>0</v>
      </c>
      <c r="K142" s="1">
        <v>0</v>
      </c>
      <c r="L142" s="1">
        <v>0</v>
      </c>
    </row>
    <row r="143" spans="2:12" x14ac:dyDescent="0.3">
      <c r="B143" s="1">
        <v>141</v>
      </c>
      <c r="C143" s="1">
        <v>0</v>
      </c>
      <c r="D143" s="1">
        <v>0</v>
      </c>
      <c r="E143" s="1">
        <v>0</v>
      </c>
      <c r="F143" s="1">
        <v>0</v>
      </c>
      <c r="G143" s="3">
        <v>0</v>
      </c>
      <c r="H143" s="5">
        <f t="shared" si="4"/>
        <v>888.52471200000002</v>
      </c>
      <c r="I143" s="5">
        <v>0</v>
      </c>
      <c r="J143" s="1">
        <v>0</v>
      </c>
      <c r="K143" s="1">
        <v>0</v>
      </c>
      <c r="L143" s="1">
        <v>0</v>
      </c>
    </row>
    <row r="144" spans="2:12" x14ac:dyDescent="0.3">
      <c r="B144" s="1">
        <v>142</v>
      </c>
      <c r="C144" s="1">
        <v>0</v>
      </c>
      <c r="D144" s="1">
        <v>0</v>
      </c>
      <c r="E144" s="1">
        <v>0</v>
      </c>
      <c r="F144" s="1">
        <v>0</v>
      </c>
      <c r="G144" s="3">
        <v>0</v>
      </c>
      <c r="H144" s="5">
        <f t="shared" si="4"/>
        <v>888.52471200000002</v>
      </c>
      <c r="I144" s="5">
        <v>0</v>
      </c>
      <c r="J144" s="1">
        <v>0</v>
      </c>
      <c r="K144" s="1">
        <v>0</v>
      </c>
      <c r="L144" s="1">
        <v>0</v>
      </c>
    </row>
    <row r="145" spans="2:12" x14ac:dyDescent="0.3">
      <c r="B145" s="1">
        <v>143</v>
      </c>
      <c r="C145" s="1">
        <v>0</v>
      </c>
      <c r="D145" s="1">
        <v>0</v>
      </c>
      <c r="E145" s="1">
        <v>0</v>
      </c>
      <c r="F145" s="1">
        <v>0</v>
      </c>
      <c r="G145" s="3">
        <v>0</v>
      </c>
      <c r="H145" s="5">
        <f t="shared" si="4"/>
        <v>888.52471200000002</v>
      </c>
      <c r="I145" s="5">
        <v>0</v>
      </c>
      <c r="J145" s="1">
        <v>0</v>
      </c>
      <c r="K145" s="1">
        <v>0</v>
      </c>
      <c r="L145" s="1">
        <v>0</v>
      </c>
    </row>
    <row r="146" spans="2:12" x14ac:dyDescent="0.3">
      <c r="B146" s="1">
        <v>144</v>
      </c>
      <c r="C146" s="1">
        <v>0</v>
      </c>
      <c r="D146" s="1">
        <v>0</v>
      </c>
      <c r="E146" s="1">
        <v>0</v>
      </c>
      <c r="F146" s="1">
        <v>0</v>
      </c>
      <c r="G146" s="3">
        <v>0</v>
      </c>
      <c r="H146" s="5">
        <f t="shared" si="4"/>
        <v>888.52471200000002</v>
      </c>
      <c r="I146" s="5">
        <v>0</v>
      </c>
      <c r="J146" s="1">
        <v>0</v>
      </c>
      <c r="K146" s="1">
        <v>0</v>
      </c>
      <c r="L146" s="1">
        <v>0</v>
      </c>
    </row>
    <row r="147" spans="2:12" x14ac:dyDescent="0.3">
      <c r="B147" s="1">
        <v>145</v>
      </c>
      <c r="C147" s="1">
        <v>0</v>
      </c>
      <c r="D147" s="1">
        <v>0</v>
      </c>
      <c r="E147" s="1">
        <v>0</v>
      </c>
      <c r="F147" s="1">
        <v>0</v>
      </c>
      <c r="G147" s="3">
        <v>0</v>
      </c>
      <c r="H147" s="5">
        <f t="shared" si="4"/>
        <v>888.52471200000002</v>
      </c>
      <c r="I147" s="5">
        <v>0</v>
      </c>
      <c r="J147" s="1">
        <v>0</v>
      </c>
      <c r="K147" s="1">
        <v>0</v>
      </c>
      <c r="L147" s="1">
        <v>0</v>
      </c>
    </row>
    <row r="148" spans="2:12" x14ac:dyDescent="0.3">
      <c r="B148" s="1">
        <v>146</v>
      </c>
      <c r="C148" s="1">
        <v>0</v>
      </c>
      <c r="D148" s="1">
        <v>0</v>
      </c>
      <c r="E148" s="1">
        <v>0</v>
      </c>
      <c r="F148" s="1">
        <v>0</v>
      </c>
      <c r="G148" s="3">
        <v>0</v>
      </c>
      <c r="H148" s="5">
        <f t="shared" si="4"/>
        <v>888.52471200000002</v>
      </c>
      <c r="I148" s="5">
        <v>0</v>
      </c>
      <c r="J148" s="1">
        <v>0</v>
      </c>
      <c r="K148" s="1">
        <v>0</v>
      </c>
      <c r="L148" s="1">
        <v>0</v>
      </c>
    </row>
    <row r="149" spans="2:12" x14ac:dyDescent="0.3">
      <c r="B149" s="1">
        <v>147</v>
      </c>
      <c r="C149" s="1">
        <v>0</v>
      </c>
      <c r="D149" s="1">
        <v>0</v>
      </c>
      <c r="E149" s="1">
        <v>0</v>
      </c>
      <c r="F149" s="1">
        <v>0</v>
      </c>
      <c r="G149" s="3">
        <v>0</v>
      </c>
      <c r="H149" s="5">
        <f t="shared" si="4"/>
        <v>888.52471200000002</v>
      </c>
      <c r="I149" s="5">
        <v>0</v>
      </c>
      <c r="J149" s="1">
        <v>0</v>
      </c>
      <c r="K149" s="1">
        <v>0</v>
      </c>
      <c r="L149" s="1">
        <v>0</v>
      </c>
    </row>
    <row r="150" spans="2:12" x14ac:dyDescent="0.3">
      <c r="B150" s="1">
        <v>148</v>
      </c>
      <c r="C150" s="1">
        <v>0</v>
      </c>
      <c r="D150" s="1">
        <v>0</v>
      </c>
      <c r="E150" s="1">
        <v>0</v>
      </c>
      <c r="F150" s="1">
        <v>0</v>
      </c>
      <c r="G150" s="3">
        <v>0</v>
      </c>
      <c r="H150" s="5">
        <f t="shared" si="4"/>
        <v>888.52471200000002</v>
      </c>
      <c r="I150" s="5">
        <v>0</v>
      </c>
      <c r="J150" s="1">
        <v>0</v>
      </c>
      <c r="K150" s="1">
        <v>0</v>
      </c>
      <c r="L150" s="1">
        <v>0</v>
      </c>
    </row>
    <row r="151" spans="2:12" x14ac:dyDescent="0.3">
      <c r="B151" s="1">
        <v>149</v>
      </c>
      <c r="C151" s="1">
        <v>0</v>
      </c>
      <c r="D151" s="1">
        <v>0</v>
      </c>
      <c r="E151" s="1">
        <v>0</v>
      </c>
      <c r="F151" s="1">
        <v>0</v>
      </c>
      <c r="G151" s="3">
        <v>0</v>
      </c>
      <c r="H151" s="5">
        <f t="shared" si="4"/>
        <v>888.52471200000002</v>
      </c>
      <c r="I151" s="5">
        <v>0</v>
      </c>
      <c r="J151" s="1">
        <v>0</v>
      </c>
      <c r="K151" s="1">
        <v>0</v>
      </c>
      <c r="L151" s="1">
        <v>0</v>
      </c>
    </row>
    <row r="152" spans="2:12" x14ac:dyDescent="0.3">
      <c r="B152" s="1">
        <v>150</v>
      </c>
      <c r="C152" s="1">
        <v>0</v>
      </c>
      <c r="D152" s="1">
        <v>0</v>
      </c>
      <c r="E152" s="1">
        <v>0</v>
      </c>
      <c r="F152" s="1">
        <v>0</v>
      </c>
      <c r="G152" s="3">
        <v>0</v>
      </c>
      <c r="H152" s="5">
        <f t="shared" si="4"/>
        <v>888.52471200000002</v>
      </c>
      <c r="I152" s="5">
        <v>0</v>
      </c>
      <c r="J152" s="1">
        <v>0</v>
      </c>
      <c r="K152" s="1">
        <v>0</v>
      </c>
      <c r="L152" s="1">
        <v>0</v>
      </c>
    </row>
    <row r="153" spans="2:12" x14ac:dyDescent="0.3">
      <c r="B153" s="1">
        <v>151</v>
      </c>
      <c r="C153" s="1">
        <v>0</v>
      </c>
      <c r="D153" s="1">
        <v>0</v>
      </c>
      <c r="E153" s="1">
        <v>0</v>
      </c>
      <c r="F153" s="1">
        <v>0</v>
      </c>
      <c r="G153" s="3">
        <v>0</v>
      </c>
      <c r="H153" s="5">
        <f t="shared" si="4"/>
        <v>888.52471200000002</v>
      </c>
      <c r="I153" s="5">
        <v>0</v>
      </c>
      <c r="J153" s="1">
        <v>0</v>
      </c>
      <c r="K153" s="1">
        <v>0</v>
      </c>
      <c r="L153" s="1">
        <v>0</v>
      </c>
    </row>
    <row r="154" spans="2:12" x14ac:dyDescent="0.3">
      <c r="B154" s="1">
        <v>152</v>
      </c>
      <c r="C154" s="1">
        <v>0</v>
      </c>
      <c r="D154" s="1">
        <v>0</v>
      </c>
      <c r="E154" s="1">
        <v>0</v>
      </c>
      <c r="F154" s="1">
        <v>0</v>
      </c>
      <c r="G154" s="3">
        <v>0</v>
      </c>
      <c r="H154" s="5">
        <f t="shared" si="4"/>
        <v>888.52471200000002</v>
      </c>
      <c r="I154" s="5">
        <v>0</v>
      </c>
      <c r="J154" s="1">
        <v>0</v>
      </c>
      <c r="K154" s="1">
        <v>0</v>
      </c>
      <c r="L154" s="1">
        <v>0</v>
      </c>
    </row>
    <row r="155" spans="2:12" x14ac:dyDescent="0.3">
      <c r="B155" s="1">
        <v>153</v>
      </c>
      <c r="C155" s="1">
        <v>0</v>
      </c>
      <c r="D155" s="1">
        <v>0</v>
      </c>
      <c r="E155" s="1">
        <v>0</v>
      </c>
      <c r="F155" s="1">
        <v>0</v>
      </c>
      <c r="G155" s="3">
        <v>0</v>
      </c>
      <c r="H155" s="5">
        <f t="shared" si="4"/>
        <v>888.52471200000002</v>
      </c>
      <c r="I155" s="5">
        <v>0</v>
      </c>
      <c r="J155" s="1">
        <v>0</v>
      </c>
      <c r="K155" s="1">
        <v>0</v>
      </c>
      <c r="L155" s="1">
        <v>0</v>
      </c>
    </row>
    <row r="156" spans="2:12" x14ac:dyDescent="0.3">
      <c r="B156" s="1">
        <v>154</v>
      </c>
      <c r="C156" s="1">
        <v>0</v>
      </c>
      <c r="D156" s="1">
        <v>0</v>
      </c>
      <c r="E156" s="1">
        <v>0</v>
      </c>
      <c r="F156" s="1">
        <v>0</v>
      </c>
      <c r="G156" s="3">
        <v>0</v>
      </c>
      <c r="H156" s="5">
        <f t="shared" si="4"/>
        <v>888.52471200000002</v>
      </c>
      <c r="I156" s="5">
        <v>0</v>
      </c>
      <c r="J156" s="1">
        <v>0</v>
      </c>
      <c r="K156" s="1">
        <v>0</v>
      </c>
      <c r="L156" s="1">
        <v>0</v>
      </c>
    </row>
    <row r="157" spans="2:12" x14ac:dyDescent="0.3">
      <c r="B157" s="1">
        <v>155</v>
      </c>
      <c r="C157" s="1">
        <v>0</v>
      </c>
      <c r="D157" s="1">
        <v>0</v>
      </c>
      <c r="E157" s="1">
        <v>0</v>
      </c>
      <c r="F157" s="1">
        <v>0</v>
      </c>
      <c r="G157" s="3">
        <v>0</v>
      </c>
      <c r="H157" s="5">
        <f t="shared" si="4"/>
        <v>888.52471200000002</v>
      </c>
      <c r="I157" s="5">
        <v>0</v>
      </c>
      <c r="J157" s="1">
        <v>0</v>
      </c>
      <c r="K157" s="1">
        <v>0</v>
      </c>
      <c r="L157" s="1">
        <v>0</v>
      </c>
    </row>
    <row r="158" spans="2:12" x14ac:dyDescent="0.3">
      <c r="B158" s="1">
        <v>156</v>
      </c>
      <c r="C158" s="1">
        <v>0</v>
      </c>
      <c r="D158" s="1">
        <v>0</v>
      </c>
      <c r="E158" s="1">
        <v>0</v>
      </c>
      <c r="F158" s="1">
        <v>0</v>
      </c>
      <c r="G158" s="3">
        <v>0</v>
      </c>
      <c r="H158" s="5">
        <f t="shared" si="4"/>
        <v>888.52471200000002</v>
      </c>
      <c r="I158" s="5">
        <v>0</v>
      </c>
      <c r="J158" s="1">
        <v>0</v>
      </c>
      <c r="K158" s="1">
        <v>0</v>
      </c>
      <c r="L158" s="1">
        <v>0</v>
      </c>
    </row>
    <row r="159" spans="2:12" x14ac:dyDescent="0.3">
      <c r="B159" s="1">
        <v>157</v>
      </c>
      <c r="C159" s="1">
        <v>0</v>
      </c>
      <c r="D159" s="1">
        <v>0</v>
      </c>
      <c r="E159" s="1">
        <v>0</v>
      </c>
      <c r="F159" s="1">
        <v>0</v>
      </c>
      <c r="G159" s="3">
        <v>0</v>
      </c>
      <c r="H159" s="5">
        <f t="shared" si="4"/>
        <v>888.52471200000002</v>
      </c>
      <c r="I159" s="5">
        <v>0</v>
      </c>
      <c r="J159" s="1">
        <v>0</v>
      </c>
      <c r="K159" s="1">
        <v>0</v>
      </c>
      <c r="L159" s="1">
        <v>0</v>
      </c>
    </row>
    <row r="160" spans="2:12" x14ac:dyDescent="0.3">
      <c r="B160" s="1">
        <v>158</v>
      </c>
      <c r="C160" s="1">
        <v>0</v>
      </c>
      <c r="D160" s="1">
        <v>0</v>
      </c>
      <c r="E160" s="1">
        <v>0</v>
      </c>
      <c r="F160" s="1">
        <v>0</v>
      </c>
      <c r="G160" s="3">
        <v>0</v>
      </c>
      <c r="H160" s="5">
        <f t="shared" si="4"/>
        <v>888.52471200000002</v>
      </c>
      <c r="I160" s="5">
        <v>0</v>
      </c>
      <c r="J160" s="1">
        <v>0</v>
      </c>
      <c r="K160" s="1">
        <v>0</v>
      </c>
      <c r="L160" s="1">
        <v>0</v>
      </c>
    </row>
    <row r="161" spans="2:12" x14ac:dyDescent="0.3">
      <c r="B161" s="1">
        <v>159</v>
      </c>
      <c r="C161" s="1">
        <v>0</v>
      </c>
      <c r="D161" s="1">
        <v>0</v>
      </c>
      <c r="E161" s="1">
        <v>0</v>
      </c>
      <c r="F161" s="1">
        <v>0</v>
      </c>
      <c r="G161" s="3">
        <v>0</v>
      </c>
      <c r="H161" s="5">
        <f t="shared" si="4"/>
        <v>888.52471200000002</v>
      </c>
      <c r="I161" s="5">
        <v>0</v>
      </c>
      <c r="J161" s="1">
        <v>0</v>
      </c>
      <c r="K161" s="1">
        <v>0</v>
      </c>
      <c r="L161" s="1">
        <v>0</v>
      </c>
    </row>
    <row r="162" spans="2:12" x14ac:dyDescent="0.3">
      <c r="B162" s="1">
        <v>160</v>
      </c>
      <c r="C162" s="1">
        <v>0</v>
      </c>
      <c r="D162" s="1">
        <v>0</v>
      </c>
      <c r="E162" s="1">
        <v>0</v>
      </c>
      <c r="F162" s="1">
        <v>0</v>
      </c>
      <c r="G162" s="3">
        <v>0</v>
      </c>
      <c r="H162" s="5">
        <f t="shared" si="4"/>
        <v>888.52471200000002</v>
      </c>
      <c r="I162" s="5">
        <v>0</v>
      </c>
      <c r="J162" s="1">
        <v>0</v>
      </c>
      <c r="K162" s="1">
        <v>0</v>
      </c>
      <c r="L162" s="1">
        <v>0</v>
      </c>
    </row>
    <row r="163" spans="2:12" x14ac:dyDescent="0.3">
      <c r="B163" s="1">
        <v>161</v>
      </c>
      <c r="C163" s="1">
        <v>0</v>
      </c>
      <c r="D163" s="1">
        <v>0</v>
      </c>
      <c r="E163" s="1">
        <v>0</v>
      </c>
      <c r="F163" s="1">
        <v>0</v>
      </c>
      <c r="G163" s="3">
        <v>0</v>
      </c>
      <c r="H163" s="5">
        <f t="shared" si="4"/>
        <v>888.52471200000002</v>
      </c>
      <c r="I163" s="5">
        <v>0</v>
      </c>
      <c r="J163" s="1">
        <v>0</v>
      </c>
      <c r="K163" s="1">
        <v>0</v>
      </c>
      <c r="L163" s="1">
        <v>0</v>
      </c>
    </row>
    <row r="164" spans="2:12" x14ac:dyDescent="0.3">
      <c r="B164" s="1">
        <v>162</v>
      </c>
      <c r="C164" s="1">
        <v>0</v>
      </c>
      <c r="D164" s="1">
        <v>0</v>
      </c>
      <c r="E164" s="1">
        <v>0</v>
      </c>
      <c r="F164" s="1">
        <v>0</v>
      </c>
      <c r="G164" s="3">
        <v>0</v>
      </c>
      <c r="H164" s="5">
        <f t="shared" si="4"/>
        <v>888.52471200000002</v>
      </c>
      <c r="I164" s="5">
        <v>0</v>
      </c>
      <c r="J164" s="1">
        <v>0</v>
      </c>
      <c r="K164" s="1">
        <v>0</v>
      </c>
      <c r="L164" s="1">
        <v>0</v>
      </c>
    </row>
    <row r="165" spans="2:12" x14ac:dyDescent="0.3">
      <c r="B165" s="1">
        <v>163</v>
      </c>
      <c r="C165" s="1">
        <v>0</v>
      </c>
      <c r="D165" s="1">
        <v>0</v>
      </c>
      <c r="E165" s="1">
        <v>0</v>
      </c>
      <c r="F165" s="1">
        <v>0</v>
      </c>
      <c r="G165" s="3">
        <v>0</v>
      </c>
      <c r="H165" s="5">
        <f t="shared" si="4"/>
        <v>888.52471200000002</v>
      </c>
      <c r="I165" s="5">
        <v>0</v>
      </c>
      <c r="J165" s="1">
        <v>0</v>
      </c>
      <c r="K165" s="1">
        <v>0</v>
      </c>
      <c r="L165" s="1">
        <v>0</v>
      </c>
    </row>
    <row r="166" spans="2:12" x14ac:dyDescent="0.3">
      <c r="B166" s="1">
        <v>164</v>
      </c>
      <c r="C166" s="1">
        <f>C125</f>
        <v>22047.044025157233</v>
      </c>
      <c r="D166" s="1">
        <f>D125</f>
        <v>176376.35220125786</v>
      </c>
      <c r="E166" s="1">
        <f t="shared" ref="E166:L166" si="5">E125</f>
        <v>6862.8930817610044</v>
      </c>
      <c r="F166" s="1">
        <f t="shared" si="5"/>
        <v>0</v>
      </c>
      <c r="G166" s="1">
        <f t="shared" si="5"/>
        <v>0</v>
      </c>
      <c r="H166" s="5">
        <f t="shared" si="5"/>
        <v>17663.091892563818</v>
      </c>
      <c r="I166" s="5">
        <v>0</v>
      </c>
      <c r="J166" s="1">
        <f t="shared" si="5"/>
        <v>-18078.576100628929</v>
      </c>
      <c r="K166" s="1">
        <f t="shared" si="5"/>
        <v>721.53962264150948</v>
      </c>
      <c r="L166" s="1">
        <f t="shared" si="5"/>
        <v>1984.2339622641509</v>
      </c>
    </row>
    <row r="167" spans="2:12" x14ac:dyDescent="0.3">
      <c r="B167" s="1">
        <v>165</v>
      </c>
      <c r="C167" s="1">
        <v>0</v>
      </c>
      <c r="D167" s="1">
        <v>0</v>
      </c>
      <c r="E167" s="1">
        <v>0</v>
      </c>
      <c r="F167" s="1">
        <v>0</v>
      </c>
      <c r="G167" s="3">
        <v>0</v>
      </c>
      <c r="H167" s="5">
        <f>H126</f>
        <v>0</v>
      </c>
      <c r="I167" s="5">
        <v>0</v>
      </c>
      <c r="J167" s="1">
        <v>0</v>
      </c>
      <c r="K167" s="1">
        <v>0</v>
      </c>
      <c r="L167" s="1">
        <v>0</v>
      </c>
    </row>
    <row r="168" spans="2:12" x14ac:dyDescent="0.3">
      <c r="B168" s="1">
        <v>166</v>
      </c>
      <c r="C168" s="1">
        <v>0</v>
      </c>
      <c r="D168" s="1">
        <v>0</v>
      </c>
      <c r="E168" s="1">
        <v>0</v>
      </c>
      <c r="F168" s="1">
        <v>0</v>
      </c>
      <c r="G168" s="3">
        <v>0</v>
      </c>
      <c r="H168" s="5">
        <f t="shared" ref="H168:H202" si="6">H127</f>
        <v>0</v>
      </c>
      <c r="I168" s="5">
        <v>0</v>
      </c>
      <c r="J168" s="1">
        <v>0</v>
      </c>
      <c r="K168" s="1">
        <v>0</v>
      </c>
      <c r="L168" s="1">
        <v>0</v>
      </c>
    </row>
    <row r="169" spans="2:12" x14ac:dyDescent="0.3">
      <c r="B169" s="1">
        <v>167</v>
      </c>
      <c r="C169" s="1">
        <v>0</v>
      </c>
      <c r="D169" s="1">
        <v>0</v>
      </c>
      <c r="E169" s="1">
        <v>0</v>
      </c>
      <c r="F169" s="1">
        <v>0</v>
      </c>
      <c r="G169" s="3">
        <v>0</v>
      </c>
      <c r="H169" s="5">
        <f t="shared" si="6"/>
        <v>0</v>
      </c>
      <c r="I169" s="5">
        <v>0</v>
      </c>
      <c r="J169" s="1">
        <v>0</v>
      </c>
      <c r="K169" s="1">
        <v>0</v>
      </c>
      <c r="L169" s="1">
        <v>0</v>
      </c>
    </row>
    <row r="170" spans="2:12" x14ac:dyDescent="0.3">
      <c r="B170" s="1">
        <v>168</v>
      </c>
      <c r="C170" s="1">
        <v>0</v>
      </c>
      <c r="D170" s="1">
        <v>0</v>
      </c>
      <c r="E170" s="1">
        <v>0</v>
      </c>
      <c r="F170" s="1">
        <v>0</v>
      </c>
      <c r="G170" s="3">
        <v>0</v>
      </c>
      <c r="H170" s="5">
        <f t="shared" si="6"/>
        <v>0</v>
      </c>
      <c r="I170" s="5">
        <v>0</v>
      </c>
      <c r="J170" s="1">
        <v>0</v>
      </c>
      <c r="K170" s="1">
        <v>0</v>
      </c>
      <c r="L170" s="1">
        <v>0</v>
      </c>
    </row>
    <row r="171" spans="2:12" x14ac:dyDescent="0.3">
      <c r="B171" s="1">
        <v>169</v>
      </c>
      <c r="C171" s="1">
        <v>0</v>
      </c>
      <c r="D171" s="1">
        <v>0</v>
      </c>
      <c r="E171" s="1">
        <v>0</v>
      </c>
      <c r="F171" s="1">
        <v>0</v>
      </c>
      <c r="G171" s="3">
        <v>0</v>
      </c>
      <c r="H171" s="5">
        <f t="shared" si="6"/>
        <v>0</v>
      </c>
      <c r="I171" s="5">
        <v>0</v>
      </c>
      <c r="J171" s="1">
        <v>0</v>
      </c>
      <c r="K171" s="1">
        <v>0</v>
      </c>
      <c r="L171" s="1">
        <v>0</v>
      </c>
    </row>
    <row r="172" spans="2:12" x14ac:dyDescent="0.3">
      <c r="B172" s="1">
        <v>170</v>
      </c>
      <c r="C172" s="1">
        <v>0</v>
      </c>
      <c r="D172" s="1">
        <v>0</v>
      </c>
      <c r="E172" s="1">
        <v>0</v>
      </c>
      <c r="F172" s="1">
        <v>0</v>
      </c>
      <c r="G172" s="3">
        <v>0</v>
      </c>
      <c r="H172" s="5">
        <f t="shared" si="6"/>
        <v>888.52471200000002</v>
      </c>
      <c r="I172" s="5">
        <v>0</v>
      </c>
      <c r="J172" s="1">
        <v>0</v>
      </c>
      <c r="K172" s="1">
        <v>0</v>
      </c>
      <c r="L172" s="1">
        <v>0</v>
      </c>
    </row>
    <row r="173" spans="2:12" x14ac:dyDescent="0.3">
      <c r="B173" s="1">
        <v>171</v>
      </c>
      <c r="C173" s="1">
        <v>0</v>
      </c>
      <c r="D173" s="1">
        <v>0</v>
      </c>
      <c r="E173" s="1">
        <v>0</v>
      </c>
      <c r="F173" s="1">
        <v>0</v>
      </c>
      <c r="G173" s="3">
        <v>0</v>
      </c>
      <c r="H173" s="5">
        <f t="shared" si="6"/>
        <v>888.52471200000002</v>
      </c>
      <c r="I173" s="5">
        <v>0</v>
      </c>
      <c r="J173" s="1">
        <v>0</v>
      </c>
      <c r="K173" s="1">
        <v>0</v>
      </c>
      <c r="L173" s="1">
        <v>0</v>
      </c>
    </row>
    <row r="174" spans="2:12" x14ac:dyDescent="0.3">
      <c r="B174" s="1">
        <v>172</v>
      </c>
      <c r="C174" s="1">
        <v>0</v>
      </c>
      <c r="D174" s="1">
        <v>0</v>
      </c>
      <c r="E174" s="1">
        <v>0</v>
      </c>
      <c r="F174" s="1">
        <v>0</v>
      </c>
      <c r="G174" s="3">
        <v>0</v>
      </c>
      <c r="H174" s="5">
        <f t="shared" si="6"/>
        <v>888.52471200000002</v>
      </c>
      <c r="I174" s="5">
        <v>0</v>
      </c>
      <c r="J174" s="1">
        <v>0</v>
      </c>
      <c r="K174" s="1">
        <v>0</v>
      </c>
      <c r="L174" s="1">
        <v>0</v>
      </c>
    </row>
    <row r="175" spans="2:12" x14ac:dyDescent="0.3">
      <c r="B175" s="1">
        <v>173</v>
      </c>
      <c r="C175" s="1">
        <v>0</v>
      </c>
      <c r="D175" s="1">
        <v>0</v>
      </c>
      <c r="E175" s="1">
        <v>0</v>
      </c>
      <c r="F175" s="1">
        <v>0</v>
      </c>
      <c r="G175" s="3">
        <v>0</v>
      </c>
      <c r="H175" s="5">
        <f t="shared" si="6"/>
        <v>888.52471200000002</v>
      </c>
      <c r="I175" s="5">
        <v>0</v>
      </c>
      <c r="J175" s="1">
        <v>0</v>
      </c>
      <c r="K175" s="1">
        <v>0</v>
      </c>
      <c r="L175" s="1">
        <v>0</v>
      </c>
    </row>
    <row r="176" spans="2:12" x14ac:dyDescent="0.3">
      <c r="B176" s="1">
        <v>174</v>
      </c>
      <c r="C176" s="1">
        <v>0</v>
      </c>
      <c r="D176" s="1">
        <v>0</v>
      </c>
      <c r="E176" s="1">
        <v>0</v>
      </c>
      <c r="F176" s="1">
        <v>0</v>
      </c>
      <c r="G176" s="3">
        <v>0</v>
      </c>
      <c r="H176" s="5">
        <f t="shared" si="6"/>
        <v>888.52471200000002</v>
      </c>
      <c r="I176" s="5">
        <v>0</v>
      </c>
      <c r="J176" s="1">
        <v>0</v>
      </c>
      <c r="K176" s="1">
        <v>0</v>
      </c>
      <c r="L176" s="1">
        <v>0</v>
      </c>
    </row>
    <row r="177" spans="2:12" x14ac:dyDescent="0.3">
      <c r="B177" s="1">
        <v>175</v>
      </c>
      <c r="C177" s="1">
        <v>0</v>
      </c>
      <c r="D177" s="1">
        <v>0</v>
      </c>
      <c r="E177" s="1">
        <v>0</v>
      </c>
      <c r="F177" s="1">
        <v>0</v>
      </c>
      <c r="G177" s="3">
        <v>0</v>
      </c>
      <c r="H177" s="5">
        <f t="shared" si="6"/>
        <v>888.52471200000002</v>
      </c>
      <c r="I177" s="5">
        <v>0</v>
      </c>
      <c r="J177" s="1">
        <v>0</v>
      </c>
      <c r="K177" s="1">
        <v>0</v>
      </c>
      <c r="L177" s="1">
        <v>0</v>
      </c>
    </row>
    <row r="178" spans="2:12" x14ac:dyDescent="0.3">
      <c r="B178" s="1">
        <v>176</v>
      </c>
      <c r="C178" s="1">
        <v>0</v>
      </c>
      <c r="D178" s="1">
        <v>0</v>
      </c>
      <c r="E178" s="1">
        <v>0</v>
      </c>
      <c r="F178" s="1">
        <v>0</v>
      </c>
      <c r="G178" s="3">
        <v>0</v>
      </c>
      <c r="H178" s="5">
        <f t="shared" si="6"/>
        <v>888.52471200000002</v>
      </c>
      <c r="I178" s="5">
        <v>0</v>
      </c>
      <c r="J178" s="1">
        <v>0</v>
      </c>
      <c r="K178" s="1">
        <v>0</v>
      </c>
      <c r="L178" s="1">
        <v>0</v>
      </c>
    </row>
    <row r="179" spans="2:12" x14ac:dyDescent="0.3">
      <c r="B179" s="1">
        <v>177</v>
      </c>
      <c r="C179" s="1">
        <v>0</v>
      </c>
      <c r="D179" s="1">
        <v>0</v>
      </c>
      <c r="E179" s="1">
        <v>0</v>
      </c>
      <c r="F179" s="1">
        <v>0</v>
      </c>
      <c r="G179" s="3">
        <v>0</v>
      </c>
      <c r="H179" s="5">
        <f t="shared" si="6"/>
        <v>888.52471200000002</v>
      </c>
      <c r="I179" s="5">
        <v>0</v>
      </c>
      <c r="J179" s="1">
        <v>0</v>
      </c>
      <c r="K179" s="1">
        <v>0</v>
      </c>
      <c r="L179" s="1">
        <v>0</v>
      </c>
    </row>
    <row r="180" spans="2:12" x14ac:dyDescent="0.3">
      <c r="B180" s="1">
        <v>178</v>
      </c>
      <c r="C180" s="1">
        <v>0</v>
      </c>
      <c r="D180" s="1">
        <v>0</v>
      </c>
      <c r="E180" s="1">
        <v>0</v>
      </c>
      <c r="F180" s="1">
        <v>0</v>
      </c>
      <c r="G180" s="3">
        <v>0</v>
      </c>
      <c r="H180" s="5">
        <f t="shared" si="6"/>
        <v>888.52471200000002</v>
      </c>
      <c r="I180" s="5">
        <v>0</v>
      </c>
      <c r="J180" s="1">
        <v>0</v>
      </c>
      <c r="K180" s="1">
        <v>0</v>
      </c>
      <c r="L180" s="1">
        <v>0</v>
      </c>
    </row>
    <row r="181" spans="2:12" x14ac:dyDescent="0.3">
      <c r="B181" s="1">
        <v>179</v>
      </c>
      <c r="C181" s="1">
        <v>0</v>
      </c>
      <c r="D181" s="1">
        <v>0</v>
      </c>
      <c r="E181" s="1">
        <v>0</v>
      </c>
      <c r="F181" s="1">
        <v>0</v>
      </c>
      <c r="G181" s="3">
        <v>0</v>
      </c>
      <c r="H181" s="5">
        <f t="shared" si="6"/>
        <v>888.52471200000002</v>
      </c>
      <c r="I181" s="5">
        <v>0</v>
      </c>
      <c r="J181" s="1">
        <v>0</v>
      </c>
      <c r="K181" s="1">
        <v>0</v>
      </c>
      <c r="L181" s="1">
        <v>0</v>
      </c>
    </row>
    <row r="182" spans="2:12" x14ac:dyDescent="0.3">
      <c r="B182" s="1">
        <v>180</v>
      </c>
      <c r="C182" s="1">
        <v>0</v>
      </c>
      <c r="D182" s="1">
        <v>0</v>
      </c>
      <c r="E182" s="1">
        <v>0</v>
      </c>
      <c r="F182" s="1">
        <v>0</v>
      </c>
      <c r="G182" s="3">
        <v>0</v>
      </c>
      <c r="H182" s="5">
        <f t="shared" si="6"/>
        <v>888.52471200000002</v>
      </c>
      <c r="I182" s="5">
        <v>0</v>
      </c>
      <c r="J182" s="1">
        <v>0</v>
      </c>
      <c r="K182" s="1">
        <v>0</v>
      </c>
      <c r="L182" s="1">
        <v>0</v>
      </c>
    </row>
    <row r="183" spans="2:12" x14ac:dyDescent="0.3">
      <c r="B183" s="1">
        <v>181</v>
      </c>
      <c r="C183" s="1">
        <v>0</v>
      </c>
      <c r="D183" s="1">
        <v>0</v>
      </c>
      <c r="E183" s="1">
        <v>0</v>
      </c>
      <c r="F183" s="1">
        <v>0</v>
      </c>
      <c r="G183" s="3">
        <v>0</v>
      </c>
      <c r="H183" s="5">
        <f t="shared" si="6"/>
        <v>888.52471200000002</v>
      </c>
      <c r="I183" s="5">
        <v>0</v>
      </c>
      <c r="J183" s="1">
        <v>0</v>
      </c>
      <c r="K183" s="1">
        <v>0</v>
      </c>
      <c r="L183" s="1">
        <v>0</v>
      </c>
    </row>
    <row r="184" spans="2:12" x14ac:dyDescent="0.3">
      <c r="B184" s="1">
        <v>182</v>
      </c>
      <c r="C184" s="1">
        <v>0</v>
      </c>
      <c r="D184" s="1">
        <v>0</v>
      </c>
      <c r="E184" s="1">
        <v>0</v>
      </c>
      <c r="F184" s="1">
        <v>0</v>
      </c>
      <c r="G184" s="3">
        <v>0</v>
      </c>
      <c r="H184" s="5">
        <f t="shared" si="6"/>
        <v>888.52471200000002</v>
      </c>
      <c r="I184" s="5">
        <v>0</v>
      </c>
      <c r="J184" s="1">
        <v>0</v>
      </c>
      <c r="K184" s="1">
        <v>0</v>
      </c>
      <c r="L184" s="1">
        <v>0</v>
      </c>
    </row>
    <row r="185" spans="2:12" x14ac:dyDescent="0.3">
      <c r="B185" s="1">
        <v>183</v>
      </c>
      <c r="C185" s="1">
        <v>0</v>
      </c>
      <c r="D185" s="1">
        <v>0</v>
      </c>
      <c r="E185" s="1">
        <v>0</v>
      </c>
      <c r="F185" s="1">
        <v>0</v>
      </c>
      <c r="G185" s="3">
        <v>0</v>
      </c>
      <c r="H185" s="5">
        <f t="shared" si="6"/>
        <v>888.52471200000002</v>
      </c>
      <c r="I185" s="5">
        <v>0</v>
      </c>
      <c r="J185" s="1">
        <v>0</v>
      </c>
      <c r="K185" s="1">
        <v>0</v>
      </c>
      <c r="L185" s="1">
        <v>0</v>
      </c>
    </row>
    <row r="186" spans="2:12" x14ac:dyDescent="0.3">
      <c r="B186" s="1">
        <v>184</v>
      </c>
      <c r="C186" s="1">
        <v>0</v>
      </c>
      <c r="D186" s="1">
        <v>0</v>
      </c>
      <c r="E186" s="1">
        <v>0</v>
      </c>
      <c r="F186" s="1">
        <v>0</v>
      </c>
      <c r="G186" s="3">
        <v>0</v>
      </c>
      <c r="H186" s="5">
        <f t="shared" si="6"/>
        <v>888.52471200000002</v>
      </c>
      <c r="I186" s="5">
        <v>0</v>
      </c>
      <c r="J186" s="1">
        <v>0</v>
      </c>
      <c r="K186" s="1">
        <v>0</v>
      </c>
      <c r="L186" s="1">
        <v>0</v>
      </c>
    </row>
    <row r="187" spans="2:12" x14ac:dyDescent="0.3">
      <c r="B187" s="1">
        <v>185</v>
      </c>
      <c r="C187" s="1">
        <v>0</v>
      </c>
      <c r="D187" s="1">
        <v>0</v>
      </c>
      <c r="E187" s="1">
        <v>0</v>
      </c>
      <c r="F187" s="1">
        <v>0</v>
      </c>
      <c r="G187" s="3">
        <v>0</v>
      </c>
      <c r="H187" s="5">
        <f t="shared" si="6"/>
        <v>888.52471200000002</v>
      </c>
      <c r="I187" s="5">
        <v>0</v>
      </c>
      <c r="J187" s="1">
        <v>0</v>
      </c>
      <c r="K187" s="1">
        <v>0</v>
      </c>
      <c r="L187" s="1">
        <v>0</v>
      </c>
    </row>
    <row r="188" spans="2:12" x14ac:dyDescent="0.3">
      <c r="B188" s="1">
        <v>186</v>
      </c>
      <c r="C188" s="1">
        <v>0</v>
      </c>
      <c r="D188" s="1">
        <v>0</v>
      </c>
      <c r="E188" s="1">
        <v>0</v>
      </c>
      <c r="F188" s="1">
        <v>0</v>
      </c>
      <c r="G188" s="3">
        <v>0</v>
      </c>
      <c r="H188" s="5">
        <f t="shared" si="6"/>
        <v>888.52471200000002</v>
      </c>
      <c r="I188" s="5">
        <v>0</v>
      </c>
      <c r="J188" s="1">
        <v>0</v>
      </c>
      <c r="K188" s="1">
        <v>0</v>
      </c>
      <c r="L188" s="1">
        <v>0</v>
      </c>
    </row>
    <row r="189" spans="2:12" x14ac:dyDescent="0.3">
      <c r="B189" s="1">
        <v>187</v>
      </c>
      <c r="C189" s="1">
        <v>0</v>
      </c>
      <c r="D189" s="1">
        <v>0</v>
      </c>
      <c r="E189" s="1">
        <v>0</v>
      </c>
      <c r="F189" s="1">
        <v>0</v>
      </c>
      <c r="G189" s="3">
        <v>0</v>
      </c>
      <c r="H189" s="5">
        <f t="shared" si="6"/>
        <v>888.52471200000002</v>
      </c>
      <c r="I189" s="5">
        <v>0</v>
      </c>
      <c r="J189" s="1">
        <v>0</v>
      </c>
      <c r="K189" s="1">
        <v>0</v>
      </c>
      <c r="L189" s="1">
        <v>0</v>
      </c>
    </row>
    <row r="190" spans="2:12" x14ac:dyDescent="0.3">
      <c r="B190" s="1">
        <v>188</v>
      </c>
      <c r="C190" s="1">
        <v>0</v>
      </c>
      <c r="D190" s="1">
        <v>0</v>
      </c>
      <c r="E190" s="1">
        <v>0</v>
      </c>
      <c r="F190" s="1">
        <v>0</v>
      </c>
      <c r="G190" s="3">
        <v>0</v>
      </c>
      <c r="H190" s="5">
        <f t="shared" si="6"/>
        <v>888.52471200000002</v>
      </c>
      <c r="I190" s="5">
        <v>0</v>
      </c>
      <c r="J190" s="1">
        <v>0</v>
      </c>
      <c r="K190" s="1">
        <v>0</v>
      </c>
      <c r="L190" s="1">
        <v>0</v>
      </c>
    </row>
    <row r="191" spans="2:12" x14ac:dyDescent="0.3">
      <c r="B191" s="1">
        <v>189</v>
      </c>
      <c r="C191" s="1">
        <v>0</v>
      </c>
      <c r="D191" s="1">
        <v>0</v>
      </c>
      <c r="E191" s="1">
        <v>0</v>
      </c>
      <c r="F191" s="1">
        <v>0</v>
      </c>
      <c r="G191" s="3">
        <v>0</v>
      </c>
      <c r="H191" s="5">
        <f t="shared" si="6"/>
        <v>888.52471200000002</v>
      </c>
      <c r="I191" s="5">
        <v>0</v>
      </c>
      <c r="J191" s="1">
        <v>0</v>
      </c>
      <c r="K191" s="1">
        <v>0</v>
      </c>
      <c r="L191" s="1">
        <v>0</v>
      </c>
    </row>
    <row r="192" spans="2:12" x14ac:dyDescent="0.3">
      <c r="B192" s="1">
        <v>190</v>
      </c>
      <c r="C192" s="1">
        <v>0</v>
      </c>
      <c r="D192" s="1">
        <v>0</v>
      </c>
      <c r="E192" s="1">
        <v>0</v>
      </c>
      <c r="F192" s="1">
        <v>0</v>
      </c>
      <c r="G192" s="3">
        <v>0</v>
      </c>
      <c r="H192" s="5">
        <f t="shared" si="6"/>
        <v>888.52471200000002</v>
      </c>
      <c r="I192" s="5">
        <v>0</v>
      </c>
      <c r="J192" s="1">
        <v>0</v>
      </c>
      <c r="K192" s="1">
        <v>0</v>
      </c>
      <c r="L192" s="1">
        <v>0</v>
      </c>
    </row>
    <row r="193" spans="2:12" x14ac:dyDescent="0.3">
      <c r="B193" s="1">
        <v>191</v>
      </c>
      <c r="C193" s="1">
        <v>0</v>
      </c>
      <c r="D193" s="1">
        <v>0</v>
      </c>
      <c r="E193" s="1">
        <v>0</v>
      </c>
      <c r="F193" s="1">
        <v>0</v>
      </c>
      <c r="G193" s="3">
        <v>0</v>
      </c>
      <c r="H193" s="5">
        <f t="shared" si="6"/>
        <v>888.52471200000002</v>
      </c>
      <c r="I193" s="5">
        <v>0</v>
      </c>
      <c r="J193" s="1">
        <v>0</v>
      </c>
      <c r="K193" s="1">
        <v>0</v>
      </c>
      <c r="L193" s="1">
        <v>0</v>
      </c>
    </row>
    <row r="194" spans="2:12" x14ac:dyDescent="0.3">
      <c r="B194" s="1">
        <v>192</v>
      </c>
      <c r="C194" s="1">
        <v>0</v>
      </c>
      <c r="D194" s="1">
        <v>0</v>
      </c>
      <c r="E194" s="1">
        <v>0</v>
      </c>
      <c r="F194" s="1">
        <v>0</v>
      </c>
      <c r="G194" s="3">
        <v>0</v>
      </c>
      <c r="H194" s="5">
        <f t="shared" si="6"/>
        <v>888.52471200000002</v>
      </c>
      <c r="I194" s="5">
        <v>0</v>
      </c>
      <c r="J194" s="1">
        <v>0</v>
      </c>
      <c r="K194" s="1">
        <v>0</v>
      </c>
      <c r="L194" s="1">
        <v>0</v>
      </c>
    </row>
    <row r="195" spans="2:12" x14ac:dyDescent="0.3">
      <c r="B195" s="1">
        <v>193</v>
      </c>
      <c r="C195" s="1">
        <v>0</v>
      </c>
      <c r="D195" s="1">
        <v>0</v>
      </c>
      <c r="E195" s="1">
        <v>0</v>
      </c>
      <c r="F195" s="1">
        <v>0</v>
      </c>
      <c r="G195" s="3">
        <v>0</v>
      </c>
      <c r="H195" s="5">
        <f t="shared" si="6"/>
        <v>888.52471200000002</v>
      </c>
      <c r="I195" s="5">
        <v>0</v>
      </c>
      <c r="J195" s="1">
        <v>0</v>
      </c>
      <c r="K195" s="1">
        <v>0</v>
      </c>
      <c r="L195" s="1">
        <v>0</v>
      </c>
    </row>
    <row r="196" spans="2:12" x14ac:dyDescent="0.3">
      <c r="B196" s="1">
        <v>194</v>
      </c>
      <c r="C196" s="1">
        <v>0</v>
      </c>
      <c r="D196" s="1">
        <v>0</v>
      </c>
      <c r="E196" s="1">
        <v>0</v>
      </c>
      <c r="F196" s="1">
        <v>0</v>
      </c>
      <c r="G196" s="3">
        <v>0</v>
      </c>
      <c r="H196" s="5">
        <f t="shared" si="6"/>
        <v>888.52471200000002</v>
      </c>
      <c r="I196" s="5">
        <v>0</v>
      </c>
      <c r="J196" s="1">
        <v>0</v>
      </c>
      <c r="K196" s="1">
        <v>0</v>
      </c>
      <c r="L196" s="1">
        <v>0</v>
      </c>
    </row>
    <row r="197" spans="2:12" x14ac:dyDescent="0.3">
      <c r="B197" s="1">
        <v>195</v>
      </c>
      <c r="C197" s="1">
        <v>0</v>
      </c>
      <c r="D197" s="1">
        <v>0</v>
      </c>
      <c r="E197" s="1">
        <v>0</v>
      </c>
      <c r="F197" s="1">
        <v>0</v>
      </c>
      <c r="G197" s="3">
        <v>0</v>
      </c>
      <c r="H197" s="5">
        <f t="shared" si="6"/>
        <v>888.52471200000002</v>
      </c>
      <c r="I197" s="5">
        <v>0</v>
      </c>
      <c r="J197" s="1">
        <v>0</v>
      </c>
      <c r="K197" s="1">
        <v>0</v>
      </c>
      <c r="L197" s="1">
        <v>0</v>
      </c>
    </row>
    <row r="198" spans="2:12" x14ac:dyDescent="0.3">
      <c r="B198" s="1">
        <v>196</v>
      </c>
      <c r="C198" s="1">
        <v>0</v>
      </c>
      <c r="D198" s="1">
        <v>0</v>
      </c>
      <c r="E198" s="1">
        <v>0</v>
      </c>
      <c r="F198" s="1">
        <v>0</v>
      </c>
      <c r="G198" s="3">
        <v>0</v>
      </c>
      <c r="H198" s="5">
        <f t="shared" si="6"/>
        <v>888.52471200000002</v>
      </c>
      <c r="I198" s="5">
        <v>0</v>
      </c>
      <c r="J198" s="1">
        <v>0</v>
      </c>
      <c r="K198" s="1">
        <v>0</v>
      </c>
      <c r="L198" s="1">
        <v>0</v>
      </c>
    </row>
    <row r="199" spans="2:12" x14ac:dyDescent="0.3">
      <c r="B199" s="1">
        <v>197</v>
      </c>
      <c r="C199" s="1">
        <v>0</v>
      </c>
      <c r="D199" s="1">
        <v>0</v>
      </c>
      <c r="E199" s="1">
        <v>0</v>
      </c>
      <c r="F199" s="1">
        <v>0</v>
      </c>
      <c r="G199" s="3">
        <v>0</v>
      </c>
      <c r="H199" s="5">
        <f t="shared" si="6"/>
        <v>888.52471200000002</v>
      </c>
      <c r="I199" s="5">
        <v>0</v>
      </c>
      <c r="J199" s="1">
        <v>0</v>
      </c>
      <c r="K199" s="1">
        <v>0</v>
      </c>
      <c r="L199" s="1">
        <v>0</v>
      </c>
    </row>
    <row r="200" spans="2:12" x14ac:dyDescent="0.3">
      <c r="B200" s="1">
        <v>198</v>
      </c>
      <c r="C200" s="1">
        <v>0</v>
      </c>
      <c r="D200" s="1">
        <v>0</v>
      </c>
      <c r="E200" s="1">
        <v>0</v>
      </c>
      <c r="F200" s="1">
        <v>0</v>
      </c>
      <c r="G200" s="3">
        <v>0</v>
      </c>
      <c r="H200" s="5">
        <f t="shared" si="6"/>
        <v>888.52471200000002</v>
      </c>
      <c r="I200" s="5">
        <v>0</v>
      </c>
      <c r="J200" s="1">
        <v>0</v>
      </c>
      <c r="K200" s="1">
        <v>0</v>
      </c>
      <c r="L200" s="1">
        <v>0</v>
      </c>
    </row>
    <row r="201" spans="2:12" x14ac:dyDescent="0.3">
      <c r="B201" s="1">
        <v>199</v>
      </c>
      <c r="C201" s="1">
        <v>0</v>
      </c>
      <c r="D201" s="1">
        <v>0</v>
      </c>
      <c r="E201" s="1">
        <v>0</v>
      </c>
      <c r="F201" s="1">
        <v>0</v>
      </c>
      <c r="G201" s="3">
        <v>0</v>
      </c>
      <c r="H201" s="5">
        <f t="shared" si="6"/>
        <v>888.52471200000002</v>
      </c>
      <c r="I201" s="5">
        <v>0</v>
      </c>
      <c r="J201" s="1">
        <v>0</v>
      </c>
      <c r="K201" s="1">
        <v>0</v>
      </c>
      <c r="L201" s="1">
        <v>0</v>
      </c>
    </row>
    <row r="202" spans="2:12" x14ac:dyDescent="0.3">
      <c r="B202" s="1">
        <v>200</v>
      </c>
      <c r="C202" s="1">
        <v>0</v>
      </c>
      <c r="D202" s="1">
        <v>0</v>
      </c>
      <c r="E202" s="1">
        <v>0</v>
      </c>
      <c r="F202" s="1">
        <v>0</v>
      </c>
      <c r="G202" s="3">
        <v>0</v>
      </c>
      <c r="H202" s="5">
        <f t="shared" si="6"/>
        <v>888.52471200000002</v>
      </c>
      <c r="I202" s="5">
        <v>0</v>
      </c>
      <c r="J202" s="1">
        <v>0</v>
      </c>
      <c r="K202" s="1">
        <v>0</v>
      </c>
      <c r="L202" s="1">
        <v>0</v>
      </c>
    </row>
    <row r="203" spans="2:12" x14ac:dyDescent="0.3">
      <c r="H203" s="5"/>
    </row>
    <row r="204" spans="2:12" x14ac:dyDescent="0.3">
      <c r="H204" s="5"/>
    </row>
    <row r="205" spans="2:12" x14ac:dyDescent="0.3">
      <c r="H205" s="1"/>
    </row>
    <row r="206" spans="2:12" x14ac:dyDescent="0.3">
      <c r="H206" s="1"/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202"/>
  <sheetViews>
    <sheetView workbookViewId="0">
      <selection activeCell="C2" sqref="C2"/>
    </sheetView>
  </sheetViews>
  <sheetFormatPr defaultColWidth="11.44140625" defaultRowHeight="14.4" x14ac:dyDescent="0.3"/>
  <cols>
    <col min="2" max="2" width="11.44140625" style="1"/>
    <col min="3" max="3" width="28.44140625" style="1" customWidth="1"/>
    <col min="4" max="4" width="14.44140625" style="1" customWidth="1"/>
    <col min="5" max="5" width="11.44140625" style="1"/>
    <col min="6" max="6" width="22.33203125" customWidth="1"/>
    <col min="7" max="7" width="20.5546875" style="4" customWidth="1"/>
    <col min="8" max="8" width="17.88671875" style="1" customWidth="1"/>
    <col min="9" max="9" width="16.33203125" style="1" customWidth="1"/>
    <col min="10" max="10" width="21.77734375" style="1" customWidth="1"/>
    <col min="11" max="11" width="21.33203125" style="1" customWidth="1"/>
  </cols>
  <sheetData>
    <row r="1" spans="2:12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2" x14ac:dyDescent="0.3">
      <c r="B2" s="1">
        <v>0</v>
      </c>
      <c r="C2" s="1">
        <f>3*44/12*1000</f>
        <v>11000</v>
      </c>
      <c r="D2" s="1">
        <f>'[1]DL-FP_S1_18y'!$D$15*44/12</f>
        <v>0</v>
      </c>
      <c r="E2" s="1">
        <f>'[1]DL-FP_S1_18y'!$E$24*44/12</f>
        <v>0</v>
      </c>
      <c r="F2" s="3">
        <v>0</v>
      </c>
      <c r="G2" s="1">
        <f>((E2*12/44)/0.51)*(833.39556/1000)</f>
        <v>0</v>
      </c>
      <c r="H2" s="1">
        <f>[4]Subs_DL_FP!$C$15*-1</f>
        <v>0</v>
      </c>
      <c r="I2" s="5">
        <f>'[1]DL-FP_S1_18y'!$C$33*44/12*-1</f>
        <v>0</v>
      </c>
      <c r="J2" s="1">
        <v>0</v>
      </c>
      <c r="K2" s="1">
        <v>0</v>
      </c>
    </row>
    <row r="3" spans="2:12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f>[4]Subs_DL_FP!$C$15*-1</f>
        <v>0</v>
      </c>
      <c r="I3" s="1">
        <v>0</v>
      </c>
      <c r="J3" s="1">
        <v>0</v>
      </c>
      <c r="K3" s="1">
        <v>0</v>
      </c>
    </row>
    <row r="4" spans="2:12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f>[4]Subs_DL_FP!$C$15*-1</f>
        <v>0</v>
      </c>
      <c r="I4" s="1">
        <v>0</v>
      </c>
      <c r="J4" s="1">
        <v>0</v>
      </c>
      <c r="K4" s="1">
        <v>0</v>
      </c>
    </row>
    <row r="5" spans="2:12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f>[4]Subs_DL_FP!$C$15*-1</f>
        <v>0</v>
      </c>
      <c r="I5" s="1">
        <v>0</v>
      </c>
      <c r="J5" s="1">
        <v>0</v>
      </c>
      <c r="K5" s="1">
        <v>0</v>
      </c>
    </row>
    <row r="6" spans="2:12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f>[4]Subs_DL_FP!$C$15*-1</f>
        <v>0</v>
      </c>
      <c r="I6" s="1">
        <v>0</v>
      </c>
      <c r="J6" s="1">
        <v>0</v>
      </c>
      <c r="K6" s="1">
        <v>0</v>
      </c>
    </row>
    <row r="7" spans="2:12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f>[4]Subs_DL_FP!$C$15*-1</f>
        <v>0</v>
      </c>
      <c r="I7" s="1">
        <v>0</v>
      </c>
      <c r="J7" s="1">
        <v>0</v>
      </c>
      <c r="K7" s="1">
        <v>0</v>
      </c>
    </row>
    <row r="8" spans="2:12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f>[4]Subs_DL_FP!$C$15*-1</f>
        <v>0</v>
      </c>
      <c r="I8" s="1">
        <v>0</v>
      </c>
      <c r="J8" s="1">
        <v>0</v>
      </c>
      <c r="K8" s="1">
        <v>0</v>
      </c>
    </row>
    <row r="9" spans="2:12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f>[4]Subs_DL_FP!$C$15*-1</f>
        <v>0</v>
      </c>
      <c r="I9" s="1">
        <v>0</v>
      </c>
      <c r="J9" s="1">
        <v>0</v>
      </c>
      <c r="K9" s="1">
        <v>0</v>
      </c>
    </row>
    <row r="10" spans="2:12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4">
        <v>0</v>
      </c>
      <c r="H10" s="1">
        <f>[4]Subs_DL_FP!$C$15*-1</f>
        <v>0</v>
      </c>
      <c r="I10" s="1">
        <v>0</v>
      </c>
      <c r="J10" s="1">
        <v>0</v>
      </c>
      <c r="K10" s="1">
        <v>0</v>
      </c>
      <c r="L10" s="6"/>
    </row>
    <row r="11" spans="2:12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f>[4]Subs_DL_FP!$C$15*-1</f>
        <v>0</v>
      </c>
      <c r="I11" s="1">
        <v>0</v>
      </c>
      <c r="J11" s="1">
        <v>0</v>
      </c>
      <c r="K11" s="1">
        <v>0</v>
      </c>
    </row>
    <row r="12" spans="2:12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f>[4]Subs_DL_FP!$C$15*-1</f>
        <v>0</v>
      </c>
      <c r="I12" s="1">
        <v>0</v>
      </c>
      <c r="J12" s="1">
        <v>0</v>
      </c>
      <c r="K12" s="1">
        <v>0</v>
      </c>
    </row>
    <row r="13" spans="2:12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f>[4]Subs_DL_FP!$C$15*-1</f>
        <v>0</v>
      </c>
      <c r="I13" s="1">
        <v>0</v>
      </c>
      <c r="J13" s="1">
        <v>0</v>
      </c>
      <c r="K13" s="1">
        <v>0</v>
      </c>
    </row>
    <row r="14" spans="2:12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f>[4]Subs_DL_FP!$C$15*-1</f>
        <v>0</v>
      </c>
      <c r="I14" s="1">
        <v>0</v>
      </c>
      <c r="J14" s="1">
        <v>0</v>
      </c>
      <c r="K14" s="1">
        <v>0</v>
      </c>
    </row>
    <row r="15" spans="2:12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f>[4]Subs_DL_FP!$C$15*-1</f>
        <v>0</v>
      </c>
      <c r="I15" s="1">
        <v>0</v>
      </c>
      <c r="J15" s="1">
        <v>0</v>
      </c>
      <c r="K15" s="1">
        <v>0</v>
      </c>
    </row>
    <row r="16" spans="2:12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f>[4]Subs_DL_FP!$C$15*-1</f>
        <v>0</v>
      </c>
      <c r="I16" s="1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f>[4]Subs_DL_FP!$C$15*-1</f>
        <v>0</v>
      </c>
      <c r="I17" s="1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4">
        <v>0</v>
      </c>
      <c r="H18" s="1">
        <f>[4]Subs_DL_FP!$C$15*-1</f>
        <v>0</v>
      </c>
      <c r="I18" s="1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f>[4]Subs_DL_FP!$C$15*-1</f>
        <v>0</v>
      </c>
      <c r="I19" s="1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f>[4]Subs_DL_FP!$C$15*-1</f>
        <v>0</v>
      </c>
      <c r="I20" s="1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f>'[2]DL-FP_S1_18y'!$E$31*44/12*1000</f>
        <v>167107.4389571567</v>
      </c>
      <c r="D21" s="5">
        <f>'[2]DL-FP_S1_18y'!$F$15*44/12*1000</f>
        <v>8669.6466385035801</v>
      </c>
      <c r="E21" s="1">
        <f>'[2]DL-FP_S1_18y'!$G$24*44/12*1000</f>
        <v>83553.71947857835</v>
      </c>
      <c r="F21" s="3">
        <v>0</v>
      </c>
      <c r="G21" s="4">
        <f>((E21*12/44)/0.51)*([2]LCI!$E$169/1000)</f>
        <v>38006.294401849969</v>
      </c>
      <c r="H21" s="1">
        <f>[4]Subs_DL_FP!$C$15*-1</f>
        <v>0</v>
      </c>
      <c r="I21" s="1">
        <f>'[2]DL-FP_S1_18y'!$E$33*44/12*-1*1000*0.82</f>
        <v>-22838.016657478078</v>
      </c>
      <c r="J21" s="1">
        <f>'[2]DL-FP_S1_18y'!$E$33*16/12*1000*0.18*0.5</f>
        <v>911.4951215844909</v>
      </c>
      <c r="K21" s="1">
        <f>'[2]DL-FP_S1_18y'!$E$33*44/12*1000*0.18*0.5</f>
        <v>2506.6115843573502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f>[4]Subs_DL_FP!$C$15*-1</f>
        <v>0</v>
      </c>
      <c r="I22" s="1">
        <v>0</v>
      </c>
      <c r="J22" s="1">
        <f>[3]DL_FP_EC_StLF!$C22*0.5*16/12*0.18*0.5</f>
        <v>2.2149890124087692</v>
      </c>
      <c r="K22" s="1">
        <f>[3]DL_FP_EC_StLF!$C22*0.5*44/12*0.18*0.5</f>
        <v>6.0912197841241147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f>[4]Subs_DL_FP!$C$15*-1</f>
        <v>0</v>
      </c>
      <c r="I23" s="1">
        <v>0</v>
      </c>
      <c r="J23" s="1">
        <f>[3]DL_FP_EC_StLF!$C23*0.5*16/12*0.18*0.5</f>
        <v>3.7029741898269273</v>
      </c>
      <c r="K23" s="1">
        <f>[3]DL_FP_EC_StLF!$C23*0.5*44/12*0.18*0.5</f>
        <v>10.183179022024051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f>[4]Subs_DL_FP!$C$15*-1</f>
        <v>0</v>
      </c>
      <c r="I24" s="1">
        <v>0</v>
      </c>
      <c r="J24" s="1">
        <f>[3]DL_FP_EC_StLF!$C24*0.5*16/12*0.18*0.5</f>
        <v>6.0209643826674419</v>
      </c>
      <c r="K24" s="1">
        <f>[3]DL_FP_EC_StLF!$C24*0.5*44/12*0.18*0.5</f>
        <v>16.557652052335467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f>[4]Subs_DL_FP!$C$15*-1</f>
        <v>0</v>
      </c>
      <c r="I25" s="1">
        <v>0</v>
      </c>
      <c r="J25" s="1">
        <f>[3]DL_FP_EC_StLF!$C25*0.5*16/12*0.18*0.5</f>
        <v>9.5217701941420074</v>
      </c>
      <c r="K25" s="1">
        <f>[3]DL_FP_EC_StLF!$C25*0.5*44/12*0.18*0.5</f>
        <v>26.18486803389052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4">
        <v>0</v>
      </c>
      <c r="H26" s="1">
        <f>[4]Subs_DL_FP!$C$15*-1</f>
        <v>0</v>
      </c>
      <c r="I26" s="1">
        <v>0</v>
      </c>
      <c r="J26" s="1">
        <f>[3]DL_FP_EC_StLF!$C26*0.5*16/12*0.18*0.5</f>
        <v>14.645547023758994</v>
      </c>
      <c r="K26" s="1">
        <f>[3]DL_FP_EC_StLF!$C26*0.5*44/12*0.18*0.5</f>
        <v>40.275254315337229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f>[4]Subs_DL_FP!$C$15*-1</f>
        <v>0</v>
      </c>
      <c r="I27" s="1">
        <v>0</v>
      </c>
      <c r="J27" s="1">
        <f>[3]DL_FP_EC_StLF!$C27*0.5*16/12*0.18*0.5</f>
        <v>21.909363655341146</v>
      </c>
      <c r="K27" s="1">
        <f>[3]DL_FP_EC_StLF!$C27*0.5*44/12*0.18*0.5</f>
        <v>60.25075005218816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f>[4]Subs_DL_FP!$C$15*-1</f>
        <v>0</v>
      </c>
      <c r="I28" s="1">
        <v>0</v>
      </c>
      <c r="J28" s="1">
        <f>[3]DL_FP_EC_StLF!$C28*0.5*16/12*0.18*0.5</f>
        <v>31.877936018271139</v>
      </c>
      <c r="K28" s="1">
        <f>[3]DL_FP_EC_StLF!$C28*0.5*44/12*0.18*0.5</f>
        <v>87.664324050245625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f>[4]Subs_DL_FP!$C$15*-1</f>
        <v>0</v>
      </c>
      <c r="I29" s="1">
        <v>0</v>
      </c>
      <c r="J29" s="1">
        <f>[3]DL_FP_EC_StLF!$C29*0.5*16/12*0.18*0.5</f>
        <v>45.111460704202763</v>
      </c>
      <c r="K29" s="1">
        <f>[3]DL_FP_EC_StLF!$C29*0.5*44/12*0.18*0.5</f>
        <v>124.05651693655759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f>[4]Subs_DL_FP!$C$15*-1</f>
        <v>0</v>
      </c>
      <c r="I30" s="1">
        <v>0</v>
      </c>
      <c r="J30" s="1">
        <f>[3]DL_FP_EC_StLF!$C30*0.5*16/12*0.18*0.5</f>
        <v>62.089741141347901</v>
      </c>
      <c r="K30" s="1">
        <f>[3]DL_FP_EC_StLF!$C30*0.5*44/12*0.18*0.5</f>
        <v>170.74678813870673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f>[4]Subs_DL_FP!$C$15*-1</f>
        <v>0</v>
      </c>
      <c r="I31" s="1">
        <v>0</v>
      </c>
      <c r="J31" s="1">
        <f>[3]DL_FP_EC_StLF!$C31*0.5*16/12*0.18*0.5</f>
        <v>83.11684949220971</v>
      </c>
      <c r="K31" s="1">
        <f>[3]DL_FP_EC_StLF!$C31*0.5*44/12*0.18*0.5</f>
        <v>228.57133610357673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f>[4]Subs_DL_FP!$C$15*-1</f>
        <v>0</v>
      </c>
      <c r="I32" s="1">
        <v>0</v>
      </c>
      <c r="J32" s="1">
        <f>[3]DL_FP_EC_StLF!$C32*0.5*16/12*0.18*0.5</f>
        <v>108.2167685580786</v>
      </c>
      <c r="K32" s="1">
        <f>[3]DL_FP_EC_StLF!$C32*0.5*44/12*0.18*0.5</f>
        <v>297.59611353471615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f>[4]Subs_DL_FP!$C$15*-1</f>
        <v>0</v>
      </c>
      <c r="I33" s="1">
        <v>0</v>
      </c>
      <c r="J33" s="1">
        <f>[3]DL_FP_EC_StLF!$C33*0.5*16/12*0.18*0.5</f>
        <v>137.03651771138658</v>
      </c>
      <c r="K33" s="1">
        <f>[3]DL_FP_EC_StLF!$C33*0.5*44/12*0.18*0.5</f>
        <v>376.85042370631311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4">
        <v>0</v>
      </c>
      <c r="H34" s="1">
        <f>[4]Subs_DL_FP!$C$15*-1</f>
        <v>0</v>
      </c>
      <c r="I34" s="1">
        <v>0</v>
      </c>
      <c r="J34" s="1">
        <f>[3]DL_FP_EC_StLF!$C34*0.5*16/12*0.18*0.5</f>
        <v>168.77741507825351</v>
      </c>
      <c r="K34" s="1">
        <f>[3]DL_FP_EC_StLF!$C34*0.5*44/12*0.18*0.5</f>
        <v>464.13789146519713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f>[4]Subs_DL_FP!$C$15*-1</f>
        <v>0</v>
      </c>
      <c r="I35" s="1">
        <v>0</v>
      </c>
      <c r="J35" s="1">
        <f>[3]DL_FP_EC_StLF!$C35*0.5*16/12*0.18*0.5</f>
        <v>202.17554038500876</v>
      </c>
      <c r="K35" s="1">
        <f>[3]DL_FP_EC_StLF!$C35*0.5*44/12*0.18*0.5</f>
        <v>555.98273605877409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f>[4]Subs_DL_FP!$C$15*-1</f>
        <v>0</v>
      </c>
      <c r="I36" s="1">
        <v>0</v>
      </c>
      <c r="J36" s="1">
        <f>[3]DL_FP_EC_StLF!$C36*0.5*16/12*0.18*0.5</f>
        <v>235.54785755712348</v>
      </c>
      <c r="K36" s="1">
        <f>[3]DL_FP_EC_StLF!$C36*0.5*44/12*0.18*0.5</f>
        <v>647.75660828208947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f>[4]Subs_DL_FP!$C$15*-1</f>
        <v>0</v>
      </c>
      <c r="I37" s="1">
        <v>0</v>
      </c>
      <c r="J37" s="1">
        <f>[3]DL_FP_EC_StLF!$C37*0.5*16/12*0.18*0.5</f>
        <v>266.9106904140595</v>
      </c>
      <c r="K37" s="1">
        <f>[3]DL_FP_EC_StLF!$C37*0.5*44/12*0.18*0.5</f>
        <v>734.00439863866359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f>[4]Subs_DL_FP!$C$15*-1</f>
        <v>0</v>
      </c>
      <c r="I38" s="1">
        <v>0</v>
      </c>
      <c r="J38" s="1">
        <f>[3]DL_FP_EC_StLF!$C38*0.5*16/12*0.18*0.5</f>
        <v>294.16367550598346</v>
      </c>
      <c r="K38" s="1">
        <f>[3]DL_FP_EC_StLF!$C38*0.5*44/12*0.18*0.5</f>
        <v>808.95010764145457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f>[4]Subs_DL_FP!$C$15*-1</f>
        <v>0</v>
      </c>
      <c r="I39" s="1">
        <v>0</v>
      </c>
      <c r="J39" s="1">
        <f>[3]DL_FP_EC_StLF!$C39*0.5*16/12*0.18*0.5</f>
        <v>315.31772342580751</v>
      </c>
      <c r="K39" s="1">
        <f>[3]DL_FP_EC_StLF!$C39*0.5*44/12*0.18*0.5</f>
        <v>867.12373942097054</v>
      </c>
    </row>
    <row r="40" spans="2:11" x14ac:dyDescent="0.3">
      <c r="B40" s="1">
        <v>38</v>
      </c>
      <c r="C40" s="1">
        <f>C21</f>
        <v>167107.4389571567</v>
      </c>
      <c r="D40" s="5">
        <f>D21</f>
        <v>8669.6466385035801</v>
      </c>
      <c r="E40" s="1">
        <f>E21</f>
        <v>83553.71947857835</v>
      </c>
      <c r="F40" s="3">
        <v>0</v>
      </c>
      <c r="G40" s="4">
        <f>G21</f>
        <v>38006.294401849969</v>
      </c>
      <c r="H40" s="1">
        <f>[4]Subs_DL_FP!$C$15*-1</f>
        <v>0</v>
      </c>
      <c r="I40" s="1">
        <f>I21</f>
        <v>-22838.016657478078</v>
      </c>
      <c r="J40" s="1">
        <f>('[2]DL-FP_S1_18y'!$E$33+[3]DL_FP_EC_StLF!$C40*0.5/1000)*16/12*1000*0.18*0.5</f>
        <v>1240.2286382936209</v>
      </c>
      <c r="K40" s="1">
        <f>('[2]DL-FP_S1_18y'!$E$33+[3]DL_FP_EC_StLF!$C40*0.5/1000)*44/12*1000*0.18*0.5</f>
        <v>3410.6287553074576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f>[4]Subs_DL_FP!$C$15*-1</f>
        <v>0</v>
      </c>
      <c r="I41" s="1">
        <v>0</v>
      </c>
      <c r="J41" s="1">
        <f>[3]DL_FP_EC_StLF!$C41*0.5*16/12*0.18*0.5</f>
        <v>335.54610286046619</v>
      </c>
      <c r="K41" s="1">
        <f>[3]DL_FP_EC_StLF!$C41*0.5*44/12*0.18*0.5</f>
        <v>922.75178286628204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4">
        <v>0</v>
      </c>
      <c r="H42" s="1">
        <f>[4]Subs_DL_FP!$C$15*-1</f>
        <v>0</v>
      </c>
      <c r="I42" s="1">
        <v>0</v>
      </c>
      <c r="J42" s="1">
        <f>[3]DL_FP_EC_StLF!$C42*0.5*16/12*0.18*0.5</f>
        <v>332.43649089895683</v>
      </c>
      <c r="K42" s="1">
        <f>[3]DL_FP_EC_StLF!$C42*0.5*44/12*0.18*0.5</f>
        <v>914.20034997213122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4">
        <v>0</v>
      </c>
      <c r="H43" s="1">
        <f>[4]Subs_DL_FP!$C$15*-1</f>
        <v>0</v>
      </c>
      <c r="I43" s="1">
        <v>0</v>
      </c>
      <c r="J43" s="1">
        <f>[3]DL_FP_EC_StLF!$C43*0.5*16/12*0.18*0.5</f>
        <v>321.33868780847553</v>
      </c>
      <c r="K43" s="1">
        <f>[3]DL_FP_EC_StLF!$C43*0.5*44/12*0.18*0.5</f>
        <v>883.68139147330771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f>[4]Subs_DL_FP!$C$15*-1</f>
        <v>0</v>
      </c>
      <c r="I44" s="1">
        <v>0</v>
      </c>
      <c r="J44" s="1">
        <f>[3]DL_FP_EC_StLF!$C44*0.5*16/12*0.18*0.5</f>
        <v>303.68544570012494</v>
      </c>
      <c r="K44" s="1">
        <f>[3]DL_FP_EC_StLF!$C44*0.5*44/12*0.18*0.5</f>
        <v>835.13497567534364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f>[4]Subs_DL_FP!$C$15*-1</f>
        <v>0</v>
      </c>
      <c r="I45" s="1">
        <v>0</v>
      </c>
      <c r="J45" s="1">
        <f>[3]DL_FP_EC_StLF!$C45*0.5*16/12*0.18*0.5</f>
        <v>281.55623743781848</v>
      </c>
      <c r="K45" s="1">
        <f>[3]DL_FP_EC_StLF!$C45*0.5*44/12*0.18*0.5</f>
        <v>774.27965295400077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f>[4]Subs_DL_FP!$C$15*-1</f>
        <v>0</v>
      </c>
      <c r="I46" s="1">
        <v>0</v>
      </c>
      <c r="J46" s="1">
        <f>[3]DL_FP_EC_StLF!$C46*0.5*16/12*0.18*0.5</f>
        <v>257.45722121246473</v>
      </c>
      <c r="K46" s="1">
        <f>[3]DL_FP_EC_StLF!$C46*0.5*44/12*0.18*0.5</f>
        <v>708.00735833427814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f>[4]Subs_DL_FP!$C$15*-1</f>
        <v>0</v>
      </c>
      <c r="I47" s="1">
        <v>0</v>
      </c>
      <c r="J47" s="1">
        <f>[3]DL_FP_EC_StLF!$C47*0.5*16/12*0.18*0.5</f>
        <v>234.05347640327957</v>
      </c>
      <c r="K47" s="1">
        <f>[3]DL_FP_EC_StLF!$C47*0.5*44/12*0.18*0.5</f>
        <v>643.64706010901887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f>[4]Subs_DL_FP!$C$15*-1</f>
        <v>0</v>
      </c>
      <c r="I48" s="1">
        <v>0</v>
      </c>
      <c r="J48" s="1">
        <f>[3]DL_FP_EC_StLF!$C48*0.5*16/12*0.18*0.5</f>
        <v>213.88887578245672</v>
      </c>
      <c r="K48" s="1">
        <f>[3]DL_FP_EC_StLF!$C48*0.5*44/12*0.18*0.5</f>
        <v>588.19440840175605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f>[4]Subs_DL_FP!$C$15*-1</f>
        <v>0</v>
      </c>
      <c r="I49" s="1">
        <v>0</v>
      </c>
      <c r="J49" s="1">
        <f>[3]DL_FP_EC_StLF!$C49*0.5*16/12*0.18*0.5</f>
        <v>199.12625885273428</v>
      </c>
      <c r="K49" s="1">
        <f>[3]DL_FP_EC_StLF!$C49*0.5*44/12*0.18*0.5</f>
        <v>547.59721184501939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4">
        <v>0</v>
      </c>
      <c r="H50" s="1">
        <f>[4]Subs_DL_FP!$C$15*-1</f>
        <v>0</v>
      </c>
      <c r="I50" s="1">
        <v>0</v>
      </c>
      <c r="J50" s="1">
        <f>[3]DL_FP_EC_StLF!$C50*0.5*16/12*0.18*0.5</f>
        <v>191.33361805028855</v>
      </c>
      <c r="K50" s="1">
        <f>[3]DL_FP_EC_StLF!$C50*0.5*44/12*0.18*0.5</f>
        <v>526.16744963829365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f>[4]Subs_DL_FP!$C$15*-1</f>
        <v>0</v>
      </c>
      <c r="I51" s="1">
        <v>0</v>
      </c>
      <c r="J51" s="1">
        <f>[3]DL_FP_EC_StLF!$C51*0.5*16/12*0.18*0.5</f>
        <v>191.33361805028767</v>
      </c>
      <c r="K51" s="1">
        <f>[3]DL_FP_EC_StLF!$C51*0.5*44/12*0.18*0.5</f>
        <v>526.16744963829115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f>[4]Subs_DL_FP!$C$15*-1</f>
        <v>0</v>
      </c>
      <c r="I52" s="1">
        <v>0</v>
      </c>
      <c r="J52" s="1">
        <f>[3]DL_FP_EC_StLF!$C52*0.5*16/12*0.18*0.5</f>
        <v>199.12625885273516</v>
      </c>
      <c r="K52" s="1">
        <f>[3]DL_FP_EC_StLF!$C52*0.5*44/12*0.18*0.5</f>
        <v>547.59721184502166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f>[4]Subs_DL_FP!$C$15*-1</f>
        <v>0</v>
      </c>
      <c r="I53" s="1">
        <v>0</v>
      </c>
      <c r="J53" s="1">
        <f>[3]DL_FP_EC_StLF!$C53*0.5*16/12*0.18*0.5</f>
        <v>213.88887578245587</v>
      </c>
      <c r="K53" s="1">
        <f>[3]DL_FP_EC_StLF!$C53*0.5*44/12*0.18*0.5</f>
        <v>588.19440840175378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f>[4]Subs_DL_FP!$C$15*-1</f>
        <v>0</v>
      </c>
      <c r="I54" s="1">
        <v>0</v>
      </c>
      <c r="J54" s="1">
        <f>[3]DL_FP_EC_StLF!$C54*0.5*16/12*0.18*0.5</f>
        <v>234.0534764032796</v>
      </c>
      <c r="K54" s="1">
        <f>[3]DL_FP_EC_StLF!$C54*0.5*44/12*0.18*0.5</f>
        <v>643.64706010901887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f>[4]Subs_DL_FP!$C$15*-1</f>
        <v>0</v>
      </c>
      <c r="I55" s="1">
        <v>0</v>
      </c>
      <c r="J55" s="1">
        <f>[3]DL_FP_EC_StLF!$C55*0.5*16/12*0.18*0.5</f>
        <v>257.45722121246536</v>
      </c>
      <c r="K55" s="1">
        <f>[3]DL_FP_EC_StLF!$C55*0.5*44/12*0.18*0.5</f>
        <v>708.00735833427973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f>[4]Subs_DL_FP!$C$15*-1</f>
        <v>0</v>
      </c>
      <c r="I56" s="1">
        <v>0</v>
      </c>
      <c r="J56" s="1">
        <f>[3]DL_FP_EC_StLF!$C56*0.5*16/12*0.18*0.5</f>
        <v>281.55623743781814</v>
      </c>
      <c r="K56" s="1">
        <f>[3]DL_FP_EC_StLF!$C56*0.5*44/12*0.18*0.5</f>
        <v>774.27965295399997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f>[4]Subs_DL_FP!$C$15*-1</f>
        <v>0</v>
      </c>
      <c r="I57" s="1">
        <v>0</v>
      </c>
      <c r="J57" s="1">
        <f>[3]DL_FP_EC_StLF!$C57*0.5*16/12*0.18*0.5</f>
        <v>303.685445700125</v>
      </c>
      <c r="K57" s="1">
        <f>[3]DL_FP_EC_StLF!$C57*0.5*44/12*0.18*0.5</f>
        <v>835.13497567534387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4">
        <v>0</v>
      </c>
      <c r="H58" s="1">
        <f>[4]Subs_DL_FP!$C$15*-1</f>
        <v>0</v>
      </c>
      <c r="I58" s="1">
        <v>0</v>
      </c>
      <c r="J58" s="1">
        <f>[3]DL_FP_EC_StLF!$C58*0.5*16/12*0.18*0.5</f>
        <v>321.33868780847604</v>
      </c>
      <c r="K58" s="1">
        <f>[3]DL_FP_EC_StLF!$C58*0.5*44/12*0.18*0.5</f>
        <v>883.68139147330919</v>
      </c>
    </row>
    <row r="59" spans="2:11" x14ac:dyDescent="0.3">
      <c r="B59" s="1">
        <v>57</v>
      </c>
      <c r="C59" s="1">
        <f>C40</f>
        <v>167107.4389571567</v>
      </c>
      <c r="D59" s="5">
        <f>D40</f>
        <v>8669.6466385035801</v>
      </c>
      <c r="E59" s="1">
        <f>E40</f>
        <v>83553.71947857835</v>
      </c>
      <c r="F59" s="3">
        <v>0</v>
      </c>
      <c r="G59" s="4">
        <f>G40</f>
        <v>38006.294401849969</v>
      </c>
      <c r="H59" s="1">
        <f>[4]Subs_DL_FP!$C$15*-1</f>
        <v>0</v>
      </c>
      <c r="I59" s="1">
        <f>I40</f>
        <v>-22838.016657478078</v>
      </c>
      <c r="J59" s="1">
        <f>('[2]DL-FP_S1_18y'!$E$33+[3]DL_FP_EC_StLF!$C59*0.5/1000)*16/12*1000*0.18*0.5</f>
        <v>1243.9316124834475</v>
      </c>
      <c r="K59" s="1">
        <f>('[2]DL-FP_S1_18y'!$E$33+[3]DL_FP_EC_StLF!$C59*0.5/1000)*44/12*1000*0.18*0.5</f>
        <v>3420.8119343294807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f>[4]Subs_DL_FP!$C$15*-1</f>
        <v>0</v>
      </c>
      <c r="I60" s="1">
        <v>0</v>
      </c>
      <c r="J60" s="1">
        <f>[3]DL_FP_EC_StLF!$C60*0.5*16/12*0.18*0.5</f>
        <v>337.76109187287432</v>
      </c>
      <c r="K60" s="1">
        <f>[3]DL_FP_EC_StLF!$C60*0.5*44/12*0.18*0.5</f>
        <v>928.84300265040429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f>[4]Subs_DL_FP!$C$15*-1</f>
        <v>0</v>
      </c>
      <c r="I61" s="1">
        <v>0</v>
      </c>
      <c r="J61" s="1">
        <f>[3]DL_FP_EC_StLF!$C61*0.5*16/12*0.18*0.5</f>
        <v>333.72512236509493</v>
      </c>
      <c r="K61" s="1">
        <f>[3]DL_FP_EC_StLF!$C61*0.5*44/12*0.18*0.5</f>
        <v>917.74408650401108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f>[4]Subs_DL_FP!$C$15*-1</f>
        <v>0</v>
      </c>
      <c r="I62" s="1">
        <v>0</v>
      </c>
      <c r="J62" s="1">
        <f>[3]DL_FP_EC_StLF!$C62*0.5*16/12*0.18*0.5</f>
        <v>322.06784665943223</v>
      </c>
      <c r="K62" s="1">
        <f>[3]DL_FP_EC_StLF!$C62*0.5*44/12*0.18*0.5</f>
        <v>885.68657831343876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4">
        <v>0</v>
      </c>
      <c r="H63" s="1">
        <f>[4]Subs_DL_FP!$C$15*-1</f>
        <v>0</v>
      </c>
      <c r="I63" s="1">
        <v>0</v>
      </c>
      <c r="J63" s="1">
        <f>[3]DL_FP_EC_StLF!$C63*0.5*16/12*0.18*0.5</f>
        <v>304.08672969311806</v>
      </c>
      <c r="K63" s="1">
        <f>[3]DL_FP_EC_StLF!$C63*0.5*44/12*0.18*0.5</f>
        <v>836.23850665607461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f>[4]Subs_DL_FP!$C$15*-1</f>
        <v>0</v>
      </c>
      <c r="I64" s="1">
        <v>0</v>
      </c>
      <c r="J64" s="1">
        <f>[3]DL_FP_EC_StLF!$C64*0.5*16/12*0.18*0.5</f>
        <v>281.77102928114994</v>
      </c>
      <c r="K64" s="1">
        <f>[3]DL_FP_EC_StLF!$C64*0.5*44/12*0.18*0.5</f>
        <v>774.87033052316235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f>[4]Subs_DL_FP!$C$15*-1</f>
        <v>0</v>
      </c>
      <c r="I65" s="1">
        <v>0</v>
      </c>
      <c r="J65" s="1">
        <f>[3]DL_FP_EC_StLF!$C65*0.5*16/12*0.18*0.5</f>
        <v>257.5690413438785</v>
      </c>
      <c r="K65" s="1">
        <f>[3]DL_FP_EC_StLF!$C65*0.5*44/12*0.18*0.5</f>
        <v>708.31486369566585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4">
        <v>0</v>
      </c>
      <c r="H66" s="1">
        <f>[4]Subs_DL_FP!$C$15*-1</f>
        <v>0</v>
      </c>
      <c r="I66" s="1">
        <v>0</v>
      </c>
      <c r="J66" s="1">
        <f>[3]DL_FP_EC_StLF!$C66*0.5*16/12*0.18*0.5</f>
        <v>234.11009491847219</v>
      </c>
      <c r="K66" s="1">
        <f>[3]DL_FP_EC_StLF!$C66*0.5*44/12*0.18*0.5</f>
        <v>643.80276102579842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f>[4]Subs_DL_FP!$C$15*-1</f>
        <v>0</v>
      </c>
      <c r="I67" s="1">
        <v>0</v>
      </c>
      <c r="J67" s="1">
        <f>[3]DL_FP_EC_StLF!$C67*0.5*16/12*0.18*0.5</f>
        <v>213.91675837921017</v>
      </c>
      <c r="K67" s="1">
        <f>[3]DL_FP_EC_StLF!$C67*0.5*44/12*0.18*0.5</f>
        <v>588.27108554282802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f>[4]Subs_DL_FP!$C$15*-1</f>
        <v>0</v>
      </c>
      <c r="I68" s="1">
        <v>0</v>
      </c>
      <c r="J68" s="1">
        <f>[3]DL_FP_EC_StLF!$C68*0.5*16/12*0.18*0.5</f>
        <v>199.13961386294076</v>
      </c>
      <c r="K68" s="1">
        <f>[3]DL_FP_EC_StLF!$C68*0.5*44/12*0.18*0.5</f>
        <v>547.63393812308709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f>[4]Subs_DL_FP!$C$15*-1</f>
        <v>0</v>
      </c>
      <c r="I69" s="1">
        <v>0</v>
      </c>
      <c r="J69" s="1">
        <f>[3]DL_FP_EC_StLF!$C69*0.5*16/12*0.18*0.5</f>
        <v>191.33983949856753</v>
      </c>
      <c r="K69" s="1">
        <f>[3]DL_FP_EC_StLF!$C69*0.5*44/12*0.18*0.5</f>
        <v>526.18455862106066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f>[4]Subs_DL_FP!$C$15*-1</f>
        <v>0</v>
      </c>
      <c r="I70" s="1">
        <v>0</v>
      </c>
      <c r="J70" s="1">
        <f>[3]DL_FP_EC_StLF!$C70*0.5*16/12*0.18*0.5</f>
        <v>191.33643692017441</v>
      </c>
      <c r="K70" s="1">
        <f>[3]DL_FP_EC_StLF!$C70*0.5*44/12*0.18*0.5</f>
        <v>526.17520153047963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f>[4]Subs_DL_FP!$C$15*-1</f>
        <v>0</v>
      </c>
      <c r="I71" s="1">
        <v>0</v>
      </c>
      <c r="J71" s="1">
        <f>[3]DL_FP_EC_StLF!$C71*0.5*16/12*0.18*0.5</f>
        <v>199.12750106218792</v>
      </c>
      <c r="K71" s="1">
        <f>[3]DL_FP_EC_StLF!$C71*0.5*44/12*0.18*0.5</f>
        <v>547.60062792101678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f>[4]Subs_DL_FP!$C$15*-1</f>
        <v>0</v>
      </c>
      <c r="I72" s="1">
        <v>0</v>
      </c>
      <c r="J72" s="1">
        <f>[3]DL_FP_EC_StLF!$C72*0.5*16/12*0.18*0.5</f>
        <v>213.88940819820542</v>
      </c>
      <c r="K72" s="1">
        <f>[3]DL_FP_EC_StLF!$C72*0.5*44/12*0.18*0.5</f>
        <v>588.19587254506484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f>[4]Subs_DL_FP!$C$15*-1</f>
        <v>0</v>
      </c>
      <c r="I73" s="1">
        <v>0</v>
      </c>
      <c r="J73" s="1">
        <f>[3]DL_FP_EC_StLF!$C73*0.5*16/12*0.18*0.5</f>
        <v>234.05369834718553</v>
      </c>
      <c r="K73" s="1">
        <f>[3]DL_FP_EC_StLF!$C73*0.5*44/12*0.18*0.5</f>
        <v>643.64767045476026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4">
        <v>0</v>
      </c>
      <c r="H74" s="1">
        <f>[4]Subs_DL_FP!$C$15*-1</f>
        <v>0</v>
      </c>
      <c r="I74" s="1">
        <v>0</v>
      </c>
      <c r="J74" s="1">
        <f>[3]DL_FP_EC_StLF!$C74*0.5*16/12*0.18*0.5</f>
        <v>257.45731119781607</v>
      </c>
      <c r="K74" s="1">
        <f>[3]DL_FP_EC_StLF!$C74*0.5*44/12*0.18*0.5</f>
        <v>708.00760579399423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f>[4]Subs_DL_FP!$C$15*-1</f>
        <v>0</v>
      </c>
      <c r="I75" s="1">
        <v>0</v>
      </c>
      <c r="J75" s="1">
        <f>[3]DL_FP_EC_StLF!$C75*0.5*16/12*0.18*0.5</f>
        <v>281.5562729221536</v>
      </c>
      <c r="K75" s="1">
        <f>[3]DL_FP_EC_StLF!$C75*0.5*44/12*0.18*0.5</f>
        <v>774.2797505359224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f>[4]Subs_DL_FP!$C$15*-1</f>
        <v>0</v>
      </c>
      <c r="I76" s="1">
        <v>0</v>
      </c>
      <c r="J76" s="1">
        <f>[3]DL_FP_EC_StLF!$C76*0.5*16/12*0.18*0.5</f>
        <v>303.68545930948812</v>
      </c>
      <c r="K76" s="1">
        <f>[3]DL_FP_EC_StLF!$C76*0.5*44/12*0.18*0.5</f>
        <v>835.13501310109223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f>[4]Subs_DL_FP!$C$15*-1</f>
        <v>0</v>
      </c>
      <c r="I77" s="1">
        <v>0</v>
      </c>
      <c r="J77" s="1">
        <f>[3]DL_FP_EC_StLF!$C77*0.5*16/12*0.18*0.5</f>
        <v>321.33869288510203</v>
      </c>
      <c r="K77" s="1">
        <f>[3]DL_FP_EC_StLF!$C77*0.5*44/12*0.18*0.5</f>
        <v>883.68140543403047</v>
      </c>
    </row>
    <row r="78" spans="2:11" x14ac:dyDescent="0.3">
      <c r="B78" s="1">
        <v>76</v>
      </c>
      <c r="C78" s="1">
        <f>C59</f>
        <v>167107.4389571567</v>
      </c>
      <c r="D78" s="5">
        <f>D59</f>
        <v>8669.6466385035801</v>
      </c>
      <c r="E78" s="1">
        <f>E59</f>
        <v>83553.71947857835</v>
      </c>
      <c r="F78" s="3">
        <v>0</v>
      </c>
      <c r="G78" s="4">
        <f>G59</f>
        <v>38006.294401849969</v>
      </c>
      <c r="H78" s="1">
        <f>[4]Subs_DL_FP!$C$15*-1</f>
        <v>0</v>
      </c>
      <c r="I78" s="1">
        <f>I59</f>
        <v>-22838.016657478078</v>
      </c>
      <c r="J78" s="1">
        <f>('[2]DL-FP_S1_18y'!$E$33+[3]DL_FP_EC_StLF!$C78*0.5/1000)*16/12*1000*0.18*0.5</f>
        <v>1243.9316143252745</v>
      </c>
      <c r="K78" s="1">
        <f>('[2]DL-FP_S1_18y'!$E$33+[3]DL_FP_EC_StLF!$C78*0.5/1000)*44/12*1000*0.18*0.5</f>
        <v>3420.8119393945049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f>[4]Subs_DL_FP!$C$15*-1</f>
        <v>0</v>
      </c>
      <c r="I79" s="1">
        <v>0</v>
      </c>
      <c r="J79" s="1">
        <f>[3]DL_FP_EC_StLF!$C79*0.5*16/12*0.18*0.5</f>
        <v>337.76109252279326</v>
      </c>
      <c r="K79" s="1">
        <f>[3]DL_FP_EC_StLF!$C79*0.5*44/12*0.18*0.5</f>
        <v>928.84300443768154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f>[4]Subs_DL_FP!$C$15*-1</f>
        <v>0</v>
      </c>
      <c r="I80" s="1">
        <v>0</v>
      </c>
      <c r="J80" s="1">
        <f>[3]DL_FP_EC_StLF!$C80*0.5*16/12*0.18*0.5</f>
        <v>333.72512258814646</v>
      </c>
      <c r="K80" s="1">
        <f>[3]DL_FP_EC_StLF!$C80*0.5*44/12*0.18*0.5</f>
        <v>917.74408711740273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f>[4]Subs_DL_FP!$C$15*-1</f>
        <v>0</v>
      </c>
      <c r="I81" s="1">
        <v>0</v>
      </c>
      <c r="J81" s="1">
        <f>[3]DL_FP_EC_StLF!$C81*0.5*16/12*0.18*0.5</f>
        <v>322.06784673388472</v>
      </c>
      <c r="K81" s="1">
        <f>[3]DL_FP_EC_StLF!$C81*0.5*44/12*0.18*0.5</f>
        <v>885.68657851818296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4">
        <v>0</v>
      </c>
      <c r="H82" s="1">
        <f>[4]Subs_DL_FP!$C$15*-1</f>
        <v>0</v>
      </c>
      <c r="I82" s="1">
        <v>0</v>
      </c>
      <c r="J82" s="1">
        <f>[3]DL_FP_EC_StLF!$C82*0.5*16/12*0.18*0.5</f>
        <v>304.08672971728998</v>
      </c>
      <c r="K82" s="1">
        <f>[3]DL_FP_EC_StLF!$C82*0.5*44/12*0.18*0.5</f>
        <v>836.23850672254741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f>[4]Subs_DL_FP!$C$15*-1</f>
        <v>0</v>
      </c>
      <c r="I83" s="1">
        <v>0</v>
      </c>
      <c r="J83" s="1">
        <f>[3]DL_FP_EC_StLF!$C83*0.5*16/12*0.18*0.5</f>
        <v>281.7710292887823</v>
      </c>
      <c r="K83" s="1">
        <f>[3]DL_FP_EC_StLF!$C83*0.5*44/12*0.18*0.5</f>
        <v>774.87033054415133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4">
        <v>0</v>
      </c>
      <c r="H84" s="1">
        <f>[4]Subs_DL_FP!$C$15*-1</f>
        <v>0</v>
      </c>
      <c r="I84" s="1">
        <v>0</v>
      </c>
      <c r="J84" s="1">
        <f>[3]DL_FP_EC_StLF!$C84*0.5*16/12*0.18*0.5</f>
        <v>257.56904134622152</v>
      </c>
      <c r="K84" s="1">
        <f>[3]DL_FP_EC_StLF!$C84*0.5*44/12*0.18*0.5</f>
        <v>708.31486370210928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f>[4]Subs_DL_FP!$C$15*-1</f>
        <v>0</v>
      </c>
      <c r="I85" s="1">
        <v>0</v>
      </c>
      <c r="J85" s="1">
        <f>[3]DL_FP_EC_StLF!$C85*0.5*16/12*0.18*0.5</f>
        <v>234.11009491917241</v>
      </c>
      <c r="K85" s="1">
        <f>[3]DL_FP_EC_StLF!$C85*0.5*44/12*0.18*0.5</f>
        <v>643.80276102772405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f>[4]Subs_DL_FP!$C$15*-1</f>
        <v>0</v>
      </c>
      <c r="I86" s="1">
        <v>0</v>
      </c>
      <c r="J86" s="1">
        <f>[3]DL_FP_EC_StLF!$C86*0.5*16/12*0.18*0.5</f>
        <v>213.91675837941335</v>
      </c>
      <c r="K86" s="1">
        <f>[3]DL_FP_EC_StLF!$C86*0.5*44/12*0.18*0.5</f>
        <v>588.27108554338668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f>[4]Subs_DL_FP!$C$15*-1</f>
        <v>0</v>
      </c>
      <c r="I87" s="1">
        <v>0</v>
      </c>
      <c r="J87" s="1">
        <f>[3]DL_FP_EC_StLF!$C87*0.5*16/12*0.18*0.5</f>
        <v>199.13961386299806</v>
      </c>
      <c r="K87" s="1">
        <f>[3]DL_FP_EC_StLF!$C87*0.5*44/12*0.18*0.5</f>
        <v>547.63393812324466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f>[4]Subs_DL_FP!$C$15*-1</f>
        <v>0</v>
      </c>
      <c r="I88" s="1">
        <v>0</v>
      </c>
      <c r="J88" s="1">
        <f>[3]DL_FP_EC_StLF!$C88*0.5*16/12*0.18*0.5</f>
        <v>191.33983949858302</v>
      </c>
      <c r="K88" s="1">
        <f>[3]DL_FP_EC_StLF!$C88*0.5*44/12*0.18*0.5</f>
        <v>526.18455862110329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f>[4]Subs_DL_FP!$C$15*-1</f>
        <v>0</v>
      </c>
      <c r="I89" s="1">
        <v>0</v>
      </c>
      <c r="J89" s="1">
        <f>[3]DL_FP_EC_StLF!$C89*0.5*16/12*0.18*0.5</f>
        <v>191.33643692017992</v>
      </c>
      <c r="K89" s="1">
        <f>[3]DL_FP_EC_StLF!$C89*0.5*44/12*0.18*0.5</f>
        <v>526.17520153049475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4">
        <v>0</v>
      </c>
      <c r="H90" s="1">
        <f>[4]Subs_DL_FP!$C$15*-1</f>
        <v>0</v>
      </c>
      <c r="I90" s="1">
        <v>0</v>
      </c>
      <c r="J90" s="1">
        <f>[3]DL_FP_EC_StLF!$C90*0.5*16/12*0.18*0.5</f>
        <v>199.12750106218914</v>
      </c>
      <c r="K90" s="1">
        <f>[3]DL_FP_EC_StLF!$C90*0.5*44/12*0.18*0.5</f>
        <v>547.60062792102008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f>[4]Subs_DL_FP!$C$15*-1</f>
        <v>0</v>
      </c>
      <c r="I91" s="1">
        <v>0</v>
      </c>
      <c r="J91" s="1">
        <f>[3]DL_FP_EC_StLF!$C91*0.5*16/12*0.18*0.5</f>
        <v>213.88940819820533</v>
      </c>
      <c r="K91" s="1">
        <f>[3]DL_FP_EC_StLF!$C91*0.5*44/12*0.18*0.5</f>
        <v>588.19587254506462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f>[4]Subs_DL_FP!$C$15*-1</f>
        <v>0</v>
      </c>
      <c r="I92" s="1">
        <v>0</v>
      </c>
      <c r="J92" s="1">
        <f>[3]DL_FP_EC_StLF!$C92*0.5*16/12*0.18*0.5</f>
        <v>234.05369834718439</v>
      </c>
      <c r="K92" s="1">
        <f>[3]DL_FP_EC_StLF!$C92*0.5*44/12*0.18*0.5</f>
        <v>643.64767045475696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f>[4]Subs_DL_FP!$C$15*-1</f>
        <v>0</v>
      </c>
      <c r="I93" s="1">
        <v>0</v>
      </c>
      <c r="J93" s="1">
        <f>[3]DL_FP_EC_StLF!$C93*0.5*16/12*0.18*0.5</f>
        <v>257.45731119781607</v>
      </c>
      <c r="K93" s="1">
        <f>[3]DL_FP_EC_StLF!$C93*0.5*44/12*0.18*0.5</f>
        <v>708.00760579399423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f>[4]Subs_DL_FP!$C$15*-1</f>
        <v>0</v>
      </c>
      <c r="I94" s="1">
        <v>0</v>
      </c>
      <c r="J94" s="1">
        <f>[3]DL_FP_EC_StLF!$C94*0.5*16/12*0.18*0.5</f>
        <v>281.55627292215394</v>
      </c>
      <c r="K94" s="1">
        <f>[3]DL_FP_EC_StLF!$C94*0.5*44/12*0.18*0.5</f>
        <v>774.27975053592331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f>[4]Subs_DL_FP!$C$15*-1</f>
        <v>0</v>
      </c>
      <c r="I95" s="1">
        <v>0</v>
      </c>
      <c r="J95" s="1">
        <f>[3]DL_FP_EC_StLF!$C95*0.5*16/12*0.18*0.5</f>
        <v>303.68545930948767</v>
      </c>
      <c r="K95" s="1">
        <f>[3]DL_FP_EC_StLF!$C95*0.5*44/12*0.18*0.5</f>
        <v>835.13501310109109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f>[4]Subs_DL_FP!$C$15*-1</f>
        <v>0</v>
      </c>
      <c r="I96" s="1">
        <v>0</v>
      </c>
      <c r="J96" s="1">
        <f>[3]DL_FP_EC_StLF!$C96*0.5*16/12*0.18*0.5</f>
        <v>321.33869288510243</v>
      </c>
      <c r="K96" s="1">
        <f>[3]DL_FP_EC_StLF!$C96*0.5*44/12*0.18*0.5</f>
        <v>883.68140543403183</v>
      </c>
    </row>
    <row r="97" spans="2:11" x14ac:dyDescent="0.3">
      <c r="B97" s="1">
        <v>95</v>
      </c>
      <c r="C97" s="1">
        <f>C78</f>
        <v>167107.4389571567</v>
      </c>
      <c r="D97" s="5">
        <f>D78</f>
        <v>8669.6466385035801</v>
      </c>
      <c r="E97" s="1">
        <f>E78</f>
        <v>83553.71947857835</v>
      </c>
      <c r="F97" s="3">
        <v>0</v>
      </c>
      <c r="G97" s="4">
        <f>G78</f>
        <v>38006.294401849969</v>
      </c>
      <c r="H97" s="1">
        <f>[4]Subs_DL_FP!$C$15*-1</f>
        <v>0</v>
      </c>
      <c r="I97" s="1">
        <f>I78</f>
        <v>-22838.016657478078</v>
      </c>
      <c r="J97" s="1">
        <f>('[2]DL-FP_S1_18y'!$E$33+[3]DL_FP_EC_StLF!$C97*0.5/1000)*16/12*1000*0.18*0.5</f>
        <v>1243.9316143252734</v>
      </c>
      <c r="K97" s="1">
        <f>('[2]DL-FP_S1_18y'!$E$33+[3]DL_FP_EC_StLF!$C97*0.5/1000)*44/12*1000*0.18*0.5</f>
        <v>3420.8119393945017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4">
        <v>0</v>
      </c>
      <c r="H98" s="1">
        <f>[4]Subs_DL_FP!$C$15*-1</f>
        <v>0</v>
      </c>
      <c r="I98" s="1">
        <v>0</v>
      </c>
      <c r="J98" s="1">
        <f>[3]DL_FP_EC_StLF!$C98*0.5*16/12*0.18*0.5</f>
        <v>337.76109252279286</v>
      </c>
      <c r="K98" s="1">
        <f>[3]DL_FP_EC_StLF!$C98*0.5*44/12*0.18*0.5</f>
        <v>928.84300443768029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f>[4]Subs_DL_FP!$C$15*-1</f>
        <v>0</v>
      </c>
      <c r="I99" s="1">
        <v>0</v>
      </c>
      <c r="J99" s="1">
        <f>[3]DL_FP_EC_StLF!$C99*0.5*16/12*0.18*0.5</f>
        <v>333.72512258814646</v>
      </c>
      <c r="K99" s="1">
        <f>[3]DL_FP_EC_StLF!$C99*0.5*44/12*0.18*0.5</f>
        <v>917.74408711740273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f>[4]Subs_DL_FP!$C$15*-1</f>
        <v>0</v>
      </c>
      <c r="I100" s="1">
        <v>0</v>
      </c>
      <c r="J100" s="1">
        <f>[3]DL_FP_EC_StLF!$C100*0.5*16/12*0.18*0.5</f>
        <v>322.06784673388592</v>
      </c>
      <c r="K100" s="1">
        <f>[3]DL_FP_EC_StLF!$C100*0.5*44/12*0.18*0.5</f>
        <v>885.68657851818637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f>[4]Subs_DL_FP!$C$15*-1</f>
        <v>0</v>
      </c>
      <c r="I101" s="1">
        <v>0</v>
      </c>
      <c r="J101" s="1">
        <f>[3]DL_FP_EC_StLF!$C101*0.5*16/12*0.18*0.5</f>
        <v>304.08672971728976</v>
      </c>
      <c r="K101" s="1">
        <f>[3]DL_FP_EC_StLF!$C101*0.5*44/12*0.18*0.5</f>
        <v>836.23850672254673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f>[4]Subs_DL_FP!$C$15*-1</f>
        <v>0</v>
      </c>
      <c r="I102" s="1">
        <v>0</v>
      </c>
      <c r="J102" s="1">
        <f>[3]DL_FP_EC_StLF!$C102*0.5*16/12*0.18*0.5</f>
        <v>281.7710292887823</v>
      </c>
      <c r="K102" s="1">
        <f>[3]DL_FP_EC_StLF!$C102*0.5*44/12*0.18*0.5</f>
        <v>774.87033054415133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f>[4]Subs_DL_FP!$C$15*-1</f>
        <v>0</v>
      </c>
      <c r="I103" s="1">
        <v>0</v>
      </c>
      <c r="J103" s="1">
        <f>[3]DL_FP_EC_StLF!$C103*0.5*16/12*0.18*0.5</f>
        <v>257.56904134622164</v>
      </c>
      <c r="K103" s="1">
        <f>[3]DL_FP_EC_StLF!$C103*0.5*44/12*0.18*0.5</f>
        <v>708.31486370210962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f>[4]Subs_DL_FP!$C$15*-1</f>
        <v>0</v>
      </c>
      <c r="I104" s="1">
        <v>0</v>
      </c>
      <c r="J104" s="1">
        <f>[3]DL_FP_EC_StLF!$C104*0.5*16/12*0.18*0.5</f>
        <v>234.11009491917241</v>
      </c>
      <c r="K104" s="1">
        <f>[3]DL_FP_EC_StLF!$C104*0.5*44/12*0.18*0.5</f>
        <v>643.80276102772405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f>[4]Subs_DL_FP!$C$15*-1</f>
        <v>0</v>
      </c>
      <c r="I105" s="1">
        <v>0</v>
      </c>
      <c r="J105" s="1">
        <f>[3]DL_FP_EC_StLF!$C105*0.5*16/12*0.18*0.5</f>
        <v>213.9167583794156</v>
      </c>
      <c r="K105" s="1">
        <f>[3]DL_FP_EC_StLF!$C105*0.5*44/12*0.18*0.5</f>
        <v>588.27108554339281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f>[4]Subs_DL_FP!$C$15*-1</f>
        <v>0</v>
      </c>
      <c r="I106" s="1">
        <v>0</v>
      </c>
      <c r="J106" s="1">
        <f>[3]DL_FP_EC_StLF!$C106*0.5*16/12*0.18*0.5</f>
        <v>199.13961386299806</v>
      </c>
      <c r="K106" s="1">
        <f>[3]DL_FP_EC_StLF!$C106*0.5*44/12*0.18*0.5</f>
        <v>547.63393812324466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f>[4]Subs_DL_FP!$C$15*-1</f>
        <v>0</v>
      </c>
      <c r="I107" s="1">
        <v>0</v>
      </c>
      <c r="J107" s="1">
        <f>[3]DL_FP_EC_StLF!$C107*0.5*16/12*0.18*0.5</f>
        <v>191.33983949858307</v>
      </c>
      <c r="K107" s="1">
        <f>[3]DL_FP_EC_StLF!$C107*0.5*44/12*0.18*0.5</f>
        <v>526.18455862110352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f>[4]Subs_DL_FP!$C$15*-1</f>
        <v>0</v>
      </c>
      <c r="I108" s="1">
        <v>0</v>
      </c>
      <c r="J108" s="1">
        <f>[3]DL_FP_EC_StLF!$C108*0.5*16/12*0.18*0.5</f>
        <v>191.33643692017881</v>
      </c>
      <c r="K108" s="1">
        <f>[3]DL_FP_EC_StLF!$C108*0.5*44/12*0.18*0.5</f>
        <v>526.17520153049179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f>[4]Subs_DL_FP!$C$15*-1</f>
        <v>0</v>
      </c>
      <c r="I109" s="1">
        <v>0</v>
      </c>
      <c r="J109" s="1">
        <f>[3]DL_FP_EC_StLF!$C109*0.5*16/12*0.18*0.5</f>
        <v>199.12750106218905</v>
      </c>
      <c r="K109" s="1">
        <f>[3]DL_FP_EC_StLF!$C109*0.5*44/12*0.18*0.5</f>
        <v>547.60062792101996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f>[4]Subs_DL_FP!$C$15*-1</f>
        <v>0</v>
      </c>
      <c r="I110" s="1">
        <v>0</v>
      </c>
      <c r="J110" s="1">
        <f>[3]DL_FP_EC_StLF!$C110*0.5*16/12*0.18*0.5</f>
        <v>213.88940819820533</v>
      </c>
      <c r="K110" s="1">
        <f>[3]DL_FP_EC_StLF!$C110*0.5*44/12*0.18*0.5</f>
        <v>588.19587254506462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f>[4]Subs_DL_FP!$C$15*-1</f>
        <v>0</v>
      </c>
      <c r="I111" s="1">
        <v>0</v>
      </c>
      <c r="J111" s="1">
        <f>[3]DL_FP_EC_StLF!$C111*0.5*16/12*0.18*0.5</f>
        <v>234.05369834718439</v>
      </c>
      <c r="K111" s="1">
        <f>[3]DL_FP_EC_StLF!$C111*0.5*44/12*0.18*0.5</f>
        <v>643.64767045475696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f>[4]Subs_DL_FP!$C$15*-1</f>
        <v>0</v>
      </c>
      <c r="I112" s="1">
        <v>0</v>
      </c>
      <c r="J112" s="1">
        <f>[3]DL_FP_EC_StLF!$C112*0.5*16/12*0.18*0.5</f>
        <v>257.45731119781607</v>
      </c>
      <c r="K112" s="1">
        <f>[3]DL_FP_EC_StLF!$C112*0.5*44/12*0.18*0.5</f>
        <v>708.00760579399423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f>[4]Subs_DL_FP!$C$15*-1</f>
        <v>0</v>
      </c>
      <c r="I113" s="1">
        <v>0</v>
      </c>
      <c r="J113" s="1">
        <f>[3]DL_FP_EC_StLF!$C113*0.5*16/12*0.18*0.5</f>
        <v>281.55627292215343</v>
      </c>
      <c r="K113" s="1">
        <f>[3]DL_FP_EC_StLF!$C113*0.5*44/12*0.18*0.5</f>
        <v>774.27975053592206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f>[4]Subs_DL_FP!$C$15*-1</f>
        <v>0</v>
      </c>
      <c r="I114" s="1">
        <v>0</v>
      </c>
      <c r="J114" s="1">
        <f>[3]DL_FP_EC_StLF!$C114*0.5*16/12*0.18*0.5</f>
        <v>303.68545930948812</v>
      </c>
      <c r="K114" s="1">
        <f>[3]DL_FP_EC_StLF!$C114*0.5*44/12*0.18*0.5</f>
        <v>835.13501310109223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f>[4]Subs_DL_FP!$C$15*-1</f>
        <v>0</v>
      </c>
      <c r="I115" s="1">
        <v>0</v>
      </c>
      <c r="J115" s="1">
        <f>[3]DL_FP_EC_StLF!$C115*0.5*16/12*0.18*0.5</f>
        <v>321.33869288510203</v>
      </c>
      <c r="K115" s="1">
        <f>[3]DL_FP_EC_StLF!$C115*0.5*44/12*0.18*0.5</f>
        <v>883.68140543403047</v>
      </c>
    </row>
    <row r="116" spans="2:11" x14ac:dyDescent="0.3">
      <c r="B116" s="1">
        <v>114</v>
      </c>
      <c r="C116" s="1">
        <f>C97</f>
        <v>167107.4389571567</v>
      </c>
      <c r="D116" s="5">
        <f>D97</f>
        <v>8669.6466385035801</v>
      </c>
      <c r="E116" s="1">
        <f>E97</f>
        <v>83553.71947857835</v>
      </c>
      <c r="F116" s="3">
        <v>0</v>
      </c>
      <c r="G116" s="4">
        <f>G97</f>
        <v>38006.294401849969</v>
      </c>
      <c r="H116" s="1">
        <f>[4]Subs_DL_FP!$C$15*-1</f>
        <v>0</v>
      </c>
      <c r="I116" s="1">
        <f>I97</f>
        <v>-22838.016657478078</v>
      </c>
      <c r="J116" s="1">
        <f>('[2]DL-FP_S1_18y'!$E$33+[3]DL_FP_EC_StLF!$C116*0.5/1000)*16/12*1000*0.18*0.5</f>
        <v>1243.9316143252745</v>
      </c>
      <c r="K116" s="1">
        <f>('[2]DL-FP_S1_18y'!$E$33+[3]DL_FP_EC_StLF!$C116*0.5/1000)*44/12*1000*0.18*0.5</f>
        <v>3420.8119393945049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f>[4]Subs_DL_FP!$C$15*-1</f>
        <v>0</v>
      </c>
      <c r="I117" s="1">
        <v>0</v>
      </c>
      <c r="J117" s="1">
        <f>[3]DL_FP_EC_StLF!$C117*0.5*16/12*0.18*0.5</f>
        <v>337.76109252279326</v>
      </c>
      <c r="K117" s="1">
        <f>[3]DL_FP_EC_StLF!$C117*0.5*44/12*0.18*0.5</f>
        <v>928.84300443768154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f>[4]Subs_DL_FP!$C$15*-1</f>
        <v>0</v>
      </c>
      <c r="I118" s="1">
        <v>0</v>
      </c>
      <c r="J118" s="1">
        <f>[3]DL_FP_EC_StLF!$C118*0.5*16/12*0.18*0.5</f>
        <v>333.72512258814646</v>
      </c>
      <c r="K118" s="1">
        <f>[3]DL_FP_EC_StLF!$C118*0.5*44/12*0.18*0.5</f>
        <v>917.74408711740273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f>[4]Subs_DL_FP!$C$15*-1</f>
        <v>0</v>
      </c>
      <c r="I119" s="1">
        <v>0</v>
      </c>
      <c r="J119" s="1">
        <f>[3]DL_FP_EC_StLF!$C119*0.5*16/12*0.18*0.5</f>
        <v>322.06784673388592</v>
      </c>
      <c r="K119" s="1">
        <f>[3]DL_FP_EC_StLF!$C119*0.5*44/12*0.18*0.5</f>
        <v>885.68657851818637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f>[4]Subs_DL_FP!$C$15*-1</f>
        <v>0</v>
      </c>
      <c r="I120" s="1">
        <v>0</v>
      </c>
      <c r="J120" s="1">
        <f>[3]DL_FP_EC_StLF!$C120*0.5*16/12*0.18*0.5</f>
        <v>304.08672971728976</v>
      </c>
      <c r="K120" s="1">
        <f>[3]DL_FP_EC_StLF!$C120*0.5*44/12*0.18*0.5</f>
        <v>836.23850672254673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f>[4]Subs_DL_FP!$C$15*-1</f>
        <v>0</v>
      </c>
      <c r="I121" s="1">
        <v>0</v>
      </c>
      <c r="J121" s="1">
        <f>[3]DL_FP_EC_StLF!$C121*0.5*16/12*0.18*0.5</f>
        <v>281.77102928878185</v>
      </c>
      <c r="K121" s="1">
        <f>[3]DL_FP_EC_StLF!$C121*0.5*44/12*0.18*0.5</f>
        <v>774.87033054415008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f>[4]Subs_DL_FP!$C$15*-1</f>
        <v>0</v>
      </c>
      <c r="I122" s="1">
        <v>0</v>
      </c>
      <c r="J122" s="1">
        <f>[3]DL_FP_EC_StLF!$C122*0.5*16/12*0.18*0.5</f>
        <v>257.56904134622152</v>
      </c>
      <c r="K122" s="1">
        <f>[3]DL_FP_EC_StLF!$C122*0.5*44/12*0.18*0.5</f>
        <v>708.31486370210928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f>[4]Subs_DL_FP!$C$15*-1</f>
        <v>0</v>
      </c>
      <c r="I123" s="1">
        <v>0</v>
      </c>
      <c r="J123" s="1">
        <f>[3]DL_FP_EC_StLF!$C123*0.5*16/12*0.18*0.5</f>
        <v>234.11009491917241</v>
      </c>
      <c r="K123" s="1">
        <f>[3]DL_FP_EC_StLF!$C123*0.5*44/12*0.18*0.5</f>
        <v>643.80276102772405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f>[4]Subs_DL_FP!$C$15*-1</f>
        <v>0</v>
      </c>
      <c r="I124" s="1">
        <v>0</v>
      </c>
      <c r="J124" s="1">
        <f>[3]DL_FP_EC_StLF!$C124*0.5*16/12*0.18*0.5</f>
        <v>213.91675837941335</v>
      </c>
      <c r="K124" s="1">
        <f>[3]DL_FP_EC_StLF!$C124*0.5*44/12*0.18*0.5</f>
        <v>588.27108554338668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f>[4]Subs_DL_FP!$C$15*-1</f>
        <v>0</v>
      </c>
      <c r="I125" s="1">
        <v>0</v>
      </c>
      <c r="J125" s="1">
        <f>[3]DL_FP_EC_StLF!$C125*0.5*16/12*0.18*0.5</f>
        <v>199.13961386299806</v>
      </c>
      <c r="K125" s="1">
        <f>[3]DL_FP_EC_StLF!$C125*0.5*44/12*0.18*0.5</f>
        <v>547.63393812324466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f>[4]Subs_DL_FP!$C$15*-1</f>
        <v>0</v>
      </c>
      <c r="I126" s="1">
        <v>0</v>
      </c>
      <c r="J126" s="1">
        <f>[3]DL_FP_EC_StLF!$C126*0.5*16/12*0.18*0.5</f>
        <v>191.33983949858302</v>
      </c>
      <c r="K126" s="1">
        <f>[3]DL_FP_EC_StLF!$C126*0.5*44/12*0.18*0.5</f>
        <v>526.18455862110329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f>[4]Subs_DL_FP!$C$15*-1</f>
        <v>0</v>
      </c>
      <c r="I127" s="1">
        <v>0</v>
      </c>
      <c r="J127" s="1">
        <f>[3]DL_FP_EC_StLF!$C127*0.5*16/12*0.18*0.5</f>
        <v>191.33643692017881</v>
      </c>
      <c r="K127" s="1">
        <f>[3]DL_FP_EC_StLF!$C127*0.5*44/12*0.18*0.5</f>
        <v>526.17520153049179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f>[4]Subs_DL_FP!$C$15*-1</f>
        <v>0</v>
      </c>
      <c r="I128" s="1">
        <v>0</v>
      </c>
      <c r="J128" s="1">
        <f>[3]DL_FP_EC_StLF!$C128*0.5*16/12*0.18*0.5</f>
        <v>199.12750106218914</v>
      </c>
      <c r="K128" s="1">
        <f>[3]DL_FP_EC_StLF!$C128*0.5*44/12*0.18*0.5</f>
        <v>547.60062792102008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f>[4]Subs_DL_FP!$C$15*-1</f>
        <v>0</v>
      </c>
      <c r="I129" s="1">
        <v>0</v>
      </c>
      <c r="J129" s="1">
        <f>[3]DL_FP_EC_StLF!$C129*0.5*16/12*0.18*0.5</f>
        <v>213.88940819820763</v>
      </c>
      <c r="K129" s="1">
        <f>[3]DL_FP_EC_StLF!$C129*0.5*44/12*0.18*0.5</f>
        <v>588.19587254507098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f>[4]Subs_DL_FP!$C$15*-1</f>
        <v>0</v>
      </c>
      <c r="I130" s="1">
        <v>0</v>
      </c>
      <c r="J130" s="1">
        <f>[3]DL_FP_EC_StLF!$C130*0.5*16/12*0.18*0.5</f>
        <v>234.05369834718329</v>
      </c>
      <c r="K130" s="1">
        <f>[3]DL_FP_EC_StLF!$C130*0.5*44/12*0.18*0.5</f>
        <v>643.64767045475401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f>[4]Subs_DL_FP!$C$15*-1</f>
        <v>0</v>
      </c>
      <c r="I131" s="1">
        <v>0</v>
      </c>
      <c r="J131" s="1">
        <f>[3]DL_FP_EC_StLF!$C131*0.5*16/12*0.18*0.5</f>
        <v>257.45731119781607</v>
      </c>
      <c r="K131" s="1">
        <f>[3]DL_FP_EC_StLF!$C131*0.5*44/12*0.18*0.5</f>
        <v>708.00760579399423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f>[4]Subs_DL_FP!$C$15*-1</f>
        <v>0</v>
      </c>
      <c r="I132" s="1">
        <v>0</v>
      </c>
      <c r="J132" s="1">
        <f>[3]DL_FP_EC_StLF!$C132*0.5*16/12*0.18*0.5</f>
        <v>281.55627292215388</v>
      </c>
      <c r="K132" s="1">
        <f>[3]DL_FP_EC_StLF!$C132*0.5*44/12*0.18*0.5</f>
        <v>774.2797505359232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f>[4]Subs_DL_FP!$C$15*-1</f>
        <v>0</v>
      </c>
      <c r="I133" s="1">
        <v>0</v>
      </c>
      <c r="J133" s="1">
        <f>[3]DL_FP_EC_StLF!$C133*0.5*16/12*0.18*0.5</f>
        <v>303.68545930948767</v>
      </c>
      <c r="K133" s="1">
        <f>[3]DL_FP_EC_StLF!$C133*0.5*44/12*0.18*0.5</f>
        <v>835.13501310109109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f>[4]Subs_DL_FP!$C$15*-1</f>
        <v>0</v>
      </c>
      <c r="I134" s="1">
        <v>0</v>
      </c>
      <c r="J134" s="1">
        <f>[3]DL_FP_EC_StLF!$C134*0.5*16/12*0.18*0.5</f>
        <v>321.33869288510238</v>
      </c>
      <c r="K134" s="1">
        <f>[3]DL_FP_EC_StLF!$C134*0.5*44/12*0.18*0.5</f>
        <v>883.68140543403149</v>
      </c>
    </row>
    <row r="135" spans="2:11" x14ac:dyDescent="0.3">
      <c r="B135" s="1">
        <v>133</v>
      </c>
      <c r="C135" s="1">
        <f>C116</f>
        <v>167107.4389571567</v>
      </c>
      <c r="D135" s="5">
        <f>D116</f>
        <v>8669.6466385035801</v>
      </c>
      <c r="E135" s="1">
        <f>E116</f>
        <v>83553.71947857835</v>
      </c>
      <c r="F135" s="3">
        <v>0</v>
      </c>
      <c r="G135" s="4">
        <f>G116</f>
        <v>38006.294401849969</v>
      </c>
      <c r="H135" s="1">
        <f>[4]Subs_DL_FP!$C$15*-1</f>
        <v>0</v>
      </c>
      <c r="I135" s="1">
        <f>I116</f>
        <v>-22838.016657478078</v>
      </c>
      <c r="J135" s="1">
        <f>('[2]DL-FP_S1_18y'!$E$33+[3]DL_FP_EC_StLF!$C135*0.5/1000)*16/12*1000*0.18*0.5</f>
        <v>1243.9316143252745</v>
      </c>
      <c r="K135" s="1">
        <f>('[2]DL-FP_S1_18y'!$E$33+[3]DL_FP_EC_StLF!$C135*0.5/1000)*44/12*1000*0.18*0.5</f>
        <v>3420.8119393945049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f>[4]Subs_DL_FP!$C$15*-1</f>
        <v>0</v>
      </c>
      <c r="I136" s="1">
        <v>0</v>
      </c>
      <c r="J136" s="1">
        <f>[3]DL_FP_EC_StLF!$C136*0.5*16/12*0.18*0.5</f>
        <v>337.76109252279286</v>
      </c>
      <c r="K136" s="1">
        <f>[3]DL_FP_EC_StLF!$C136*0.5*44/12*0.18*0.5</f>
        <v>928.84300443768029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f>[4]Subs_DL_FP!$C$15*-1</f>
        <v>0</v>
      </c>
      <c r="I137" s="1">
        <v>0</v>
      </c>
      <c r="J137" s="1">
        <f>[3]DL_FP_EC_StLF!$C137*0.5*16/12*0.18*0.5</f>
        <v>333.72512258814515</v>
      </c>
      <c r="K137" s="1">
        <f>[3]DL_FP_EC_StLF!$C137*0.5*44/12*0.18*0.5</f>
        <v>917.74408711739932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f>[4]Subs_DL_FP!$C$15*-1</f>
        <v>0</v>
      </c>
      <c r="I138" s="1">
        <v>0</v>
      </c>
      <c r="J138" s="1">
        <f>[3]DL_FP_EC_StLF!$C138*0.5*16/12*0.18*0.5</f>
        <v>322.06784673388592</v>
      </c>
      <c r="K138" s="1">
        <f>[3]DL_FP_EC_StLF!$C138*0.5*44/12*0.18*0.5</f>
        <v>885.68657851818637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f>[4]Subs_DL_FP!$C$15*-1</f>
        <v>0</v>
      </c>
      <c r="I139" s="1">
        <v>0</v>
      </c>
      <c r="J139" s="1">
        <f>[3]DL_FP_EC_StLF!$C139*0.5*16/12*0.18*0.5</f>
        <v>304.08672971728998</v>
      </c>
      <c r="K139" s="1">
        <f>[3]DL_FP_EC_StLF!$C139*0.5*44/12*0.18*0.5</f>
        <v>836.23850672254741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f>[4]Subs_DL_FP!$C$15*-1</f>
        <v>0</v>
      </c>
      <c r="I140" s="1">
        <v>0</v>
      </c>
      <c r="J140" s="1">
        <f>[3]DL_FP_EC_StLF!$C140*0.5*16/12*0.18*0.5</f>
        <v>281.77102928878224</v>
      </c>
      <c r="K140" s="1">
        <f>[3]DL_FP_EC_StLF!$C140*0.5*44/12*0.18*0.5</f>
        <v>774.87033054415122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f>[4]Subs_DL_FP!$C$15*-1</f>
        <v>0</v>
      </c>
      <c r="I141" s="1">
        <v>0</v>
      </c>
      <c r="J141" s="1">
        <f>[3]DL_FP_EC_StLF!$C141*0.5*16/12*0.18*0.5</f>
        <v>257.56904134622152</v>
      </c>
      <c r="K141" s="1">
        <f>[3]DL_FP_EC_StLF!$C141*0.5*44/12*0.18*0.5</f>
        <v>708.31486370210928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f>[4]Subs_DL_FP!$C$15*-1</f>
        <v>0</v>
      </c>
      <c r="I142" s="1">
        <v>0</v>
      </c>
      <c r="J142" s="1">
        <f>[3]DL_FP_EC_StLF!$C142*0.5*16/12*0.18*0.5</f>
        <v>234.11009491917241</v>
      </c>
      <c r="K142" s="1">
        <f>[3]DL_FP_EC_StLF!$C142*0.5*44/12*0.18*0.5</f>
        <v>643.80276102772405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f>[4]Subs_DL_FP!$C$15*-1</f>
        <v>0</v>
      </c>
      <c r="I143" s="1">
        <v>0</v>
      </c>
      <c r="J143" s="1">
        <f>[3]DL_FP_EC_StLF!$C143*0.5*16/12*0.18*0.5</f>
        <v>213.91675837941335</v>
      </c>
      <c r="K143" s="1">
        <f>[3]DL_FP_EC_StLF!$C143*0.5*44/12*0.18*0.5</f>
        <v>588.27108554338668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f>[4]Subs_DL_FP!$C$15*-1</f>
        <v>0</v>
      </c>
      <c r="I144" s="1">
        <v>0</v>
      </c>
      <c r="J144" s="1">
        <f>[3]DL_FP_EC_StLF!$C144*0.5*16/12*0.18*0.5</f>
        <v>199.13961386299806</v>
      </c>
      <c r="K144" s="1">
        <f>[3]DL_FP_EC_StLF!$C144*0.5*44/12*0.18*0.5</f>
        <v>547.63393812324466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f>[4]Subs_DL_FP!$C$15*-1</f>
        <v>0</v>
      </c>
      <c r="I145" s="1">
        <v>0</v>
      </c>
      <c r="J145" s="1">
        <f>[3]DL_FP_EC_StLF!$C145*0.5*16/12*0.18*0.5</f>
        <v>191.33983949858586</v>
      </c>
      <c r="K145" s="1">
        <f>[3]DL_FP_EC_StLF!$C145*0.5*44/12*0.18*0.5</f>
        <v>526.18455862111114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f>[4]Subs_DL_FP!$C$15*-1</f>
        <v>0</v>
      </c>
      <c r="I146" s="1">
        <v>0</v>
      </c>
      <c r="J146" s="1">
        <f>[3]DL_FP_EC_StLF!$C146*0.5*16/12*0.18*0.5</f>
        <v>191.33643692017881</v>
      </c>
      <c r="K146" s="1">
        <f>[3]DL_FP_EC_StLF!$C146*0.5*44/12*0.18*0.5</f>
        <v>526.17520153049179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f>[4]Subs_DL_FP!$C$15*-1</f>
        <v>0</v>
      </c>
      <c r="I147" s="1">
        <v>0</v>
      </c>
      <c r="J147" s="1">
        <f>[3]DL_FP_EC_StLF!$C147*0.5*16/12*0.18*0.5</f>
        <v>199.12750106218905</v>
      </c>
      <c r="K147" s="1">
        <f>[3]DL_FP_EC_StLF!$C147*0.5*44/12*0.18*0.5</f>
        <v>547.60062792101996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f>[4]Subs_DL_FP!$C$15*-1</f>
        <v>0</v>
      </c>
      <c r="I148" s="1">
        <v>0</v>
      </c>
      <c r="J148" s="1">
        <f>[3]DL_FP_EC_StLF!$C148*0.5*16/12*0.18*0.5</f>
        <v>213.88940819820533</v>
      </c>
      <c r="K148" s="1">
        <f>[3]DL_FP_EC_StLF!$C148*0.5*44/12*0.18*0.5</f>
        <v>588.19587254506462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f>[4]Subs_DL_FP!$C$15*-1</f>
        <v>0</v>
      </c>
      <c r="I149" s="1">
        <v>0</v>
      </c>
      <c r="J149" s="1">
        <f>[3]DL_FP_EC_StLF!$C149*0.5*16/12*0.18*0.5</f>
        <v>234.05369834718439</v>
      </c>
      <c r="K149" s="1">
        <f>[3]DL_FP_EC_StLF!$C149*0.5*44/12*0.18*0.5</f>
        <v>643.64767045475696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f>[4]Subs_DL_FP!$C$15*-1</f>
        <v>0</v>
      </c>
      <c r="I150" s="1">
        <v>0</v>
      </c>
      <c r="J150" s="1">
        <f>[3]DL_FP_EC_StLF!$C150*0.5*16/12*0.18*0.5</f>
        <v>257.45731119781607</v>
      </c>
      <c r="K150" s="1">
        <f>[3]DL_FP_EC_StLF!$C150*0.5*44/12*0.18*0.5</f>
        <v>708.00760579399423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f>[4]Subs_DL_FP!$C$15*-1</f>
        <v>0</v>
      </c>
      <c r="I151" s="1">
        <v>0</v>
      </c>
      <c r="J151" s="1">
        <f>[3]DL_FP_EC_StLF!$C151*0.5*16/12*0.18*0.5</f>
        <v>281.5562729221536</v>
      </c>
      <c r="K151" s="1">
        <f>[3]DL_FP_EC_StLF!$C151*0.5*44/12*0.18*0.5</f>
        <v>774.2797505359224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f>[4]Subs_DL_FP!$C$15*-1</f>
        <v>0</v>
      </c>
      <c r="I152" s="1">
        <v>0</v>
      </c>
      <c r="J152" s="1">
        <f>[3]DL_FP_EC_StLF!$C152*0.5*16/12*0.18*0.5</f>
        <v>303.68545930948812</v>
      </c>
      <c r="K152" s="1">
        <f>[3]DL_FP_EC_StLF!$C152*0.5*44/12*0.18*0.5</f>
        <v>835.13501310109223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f>[4]Subs_DL_FP!$C$15*-1</f>
        <v>0</v>
      </c>
      <c r="I153" s="1">
        <v>0</v>
      </c>
      <c r="J153" s="1">
        <f>[3]DL_FP_EC_StLF!$C153*0.5*16/12*0.18*0.5</f>
        <v>321.33869288510243</v>
      </c>
      <c r="K153" s="1">
        <f>[3]DL_FP_EC_StLF!$C153*0.5*44/12*0.18*0.5</f>
        <v>883.68140543403183</v>
      </c>
    </row>
    <row r="154" spans="2:11" x14ac:dyDescent="0.3">
      <c r="B154" s="1">
        <v>152</v>
      </c>
      <c r="C154" s="1">
        <f>C135</f>
        <v>167107.4389571567</v>
      </c>
      <c r="D154" s="5">
        <f>D135</f>
        <v>8669.6466385035801</v>
      </c>
      <c r="E154" s="1">
        <f>E135</f>
        <v>83553.71947857835</v>
      </c>
      <c r="F154" s="3">
        <v>0</v>
      </c>
      <c r="G154" s="4">
        <f>G135</f>
        <v>38006.294401849969</v>
      </c>
      <c r="H154" s="1">
        <f>[4]Subs_DL_FP!$C$15*-1</f>
        <v>0</v>
      </c>
      <c r="I154" s="1">
        <f>I135</f>
        <v>-22838.016657478078</v>
      </c>
      <c r="J154" s="1">
        <f>('[2]DL-FP_S1_18y'!$E$33+[3]DL_FP_EC_StLF!$C154*0.5/1000)*16/12*1000*0.18*0.5</f>
        <v>1243.9316143252745</v>
      </c>
      <c r="K154" s="1">
        <f>('[2]DL-FP_S1_18y'!$E$33+[3]DL_FP_EC_StLF!$C154*0.5/1000)*44/12*1000*0.18*0.5</f>
        <v>3420.8119393945049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f>[4]Subs_DL_FP!$C$15*-1</f>
        <v>0</v>
      </c>
      <c r="I155" s="1">
        <v>0</v>
      </c>
      <c r="J155" s="1">
        <f>[3]DL_FP_EC_StLF!$C155*0.5*16/12*0.18*0.5</f>
        <v>337.76109252279286</v>
      </c>
      <c r="K155" s="1">
        <f>[3]DL_FP_EC_StLF!$C155*0.5*44/12*0.18*0.5</f>
        <v>928.84300443768029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f>[4]Subs_DL_FP!$C$15*-1</f>
        <v>0</v>
      </c>
      <c r="I156" s="1">
        <v>0</v>
      </c>
      <c r="J156" s="1">
        <f>[3]DL_FP_EC_StLF!$C156*0.5*16/12*0.18*0.5</f>
        <v>333.72512258814646</v>
      </c>
      <c r="K156" s="1">
        <f>[3]DL_FP_EC_StLF!$C156*0.5*44/12*0.18*0.5</f>
        <v>917.74408711740273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f>[4]Subs_DL_FP!$C$15*-1</f>
        <v>0</v>
      </c>
      <c r="I157" s="1">
        <v>0</v>
      </c>
      <c r="J157" s="1">
        <f>[3]DL_FP_EC_StLF!$C157*0.5*16/12*0.18*0.5</f>
        <v>322.06784673388592</v>
      </c>
      <c r="K157" s="1">
        <f>[3]DL_FP_EC_StLF!$C157*0.5*44/12*0.18*0.5</f>
        <v>885.68657851818637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f>[4]Subs_DL_FP!$C$15*-1</f>
        <v>0</v>
      </c>
      <c r="I158" s="1">
        <v>0</v>
      </c>
      <c r="J158" s="1">
        <f>[3]DL_FP_EC_StLF!$C158*0.5*16/12*0.18*0.5</f>
        <v>304.08672971728976</v>
      </c>
      <c r="K158" s="1">
        <f>[3]DL_FP_EC_StLF!$C158*0.5*44/12*0.18*0.5</f>
        <v>836.23850672254673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f>[4]Subs_DL_FP!$C$15*-1</f>
        <v>0</v>
      </c>
      <c r="I159" s="1">
        <v>0</v>
      </c>
      <c r="J159" s="1">
        <f>[3]DL_FP_EC_StLF!$C159*0.5*16/12*0.18*0.5</f>
        <v>281.7710292887823</v>
      </c>
      <c r="K159" s="1">
        <f>[3]DL_FP_EC_StLF!$C159*0.5*44/12*0.18*0.5</f>
        <v>774.87033054415133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f>[4]Subs_DL_FP!$C$15*-1</f>
        <v>0</v>
      </c>
      <c r="I160" s="1">
        <v>0</v>
      </c>
      <c r="J160" s="1">
        <f>[3]DL_FP_EC_StLF!$C160*0.5*16/12*0.18*0.5</f>
        <v>257.56904134622164</v>
      </c>
      <c r="K160" s="1">
        <f>[3]DL_FP_EC_StLF!$C160*0.5*44/12*0.18*0.5</f>
        <v>708.31486370210962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f>[4]Subs_DL_FP!$C$15*-1</f>
        <v>0</v>
      </c>
      <c r="I161" s="1">
        <v>0</v>
      </c>
      <c r="J161" s="1">
        <f>[3]DL_FP_EC_StLF!$C161*0.5*16/12*0.18*0.5</f>
        <v>234.11009491917179</v>
      </c>
      <c r="K161" s="1">
        <f>[3]DL_FP_EC_StLF!$C161*0.5*44/12*0.18*0.5</f>
        <v>643.80276102772234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f>[4]Subs_DL_FP!$C$15*-1</f>
        <v>0</v>
      </c>
      <c r="I162" s="1">
        <v>0</v>
      </c>
      <c r="J162" s="1">
        <f>[3]DL_FP_EC_StLF!$C162*0.5*16/12*0.18*0.5</f>
        <v>213.91675837941335</v>
      </c>
      <c r="K162" s="1">
        <f>[3]DL_FP_EC_StLF!$C162*0.5*44/12*0.18*0.5</f>
        <v>588.27108554338668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f>[4]Subs_DL_FP!$C$15*-1</f>
        <v>0</v>
      </c>
      <c r="I163" s="1">
        <v>0</v>
      </c>
      <c r="J163" s="1">
        <f>[3]DL_FP_EC_StLF!$C163*0.5*16/12*0.18*0.5</f>
        <v>199.13961386299812</v>
      </c>
      <c r="K163" s="1">
        <f>[3]DL_FP_EC_StLF!$C163*0.5*44/12*0.18*0.5</f>
        <v>547.63393812324489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f>[4]Subs_DL_FP!$C$15*-1</f>
        <v>0</v>
      </c>
      <c r="I164" s="1">
        <v>0</v>
      </c>
      <c r="J164" s="1">
        <f>[3]DL_FP_EC_StLF!$C164*0.5*16/12*0.18*0.5</f>
        <v>191.33983949858302</v>
      </c>
      <c r="K164" s="1">
        <f>[3]DL_FP_EC_StLF!$C164*0.5*44/12*0.18*0.5</f>
        <v>526.18455862110329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f>[4]Subs_DL_FP!$C$15*-1</f>
        <v>0</v>
      </c>
      <c r="I165" s="1">
        <v>0</v>
      </c>
      <c r="J165" s="1">
        <f>[3]DL_FP_EC_StLF!$C165*0.5*16/12*0.18*0.5</f>
        <v>191.33643692017881</v>
      </c>
      <c r="K165" s="1">
        <f>[3]DL_FP_EC_StLF!$C165*0.5*44/12*0.18*0.5</f>
        <v>526.17520153049179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f>[4]Subs_DL_FP!$C$15*-1</f>
        <v>0</v>
      </c>
      <c r="I166" s="1">
        <v>0</v>
      </c>
      <c r="J166" s="1">
        <f>[3]DL_FP_EC_StLF!$C166*0.5*16/12*0.18*0.5</f>
        <v>199.12750106218914</v>
      </c>
      <c r="K166" s="1">
        <f>[3]DL_FP_EC_StLF!$C166*0.5*44/12*0.18*0.5</f>
        <v>547.60062792102008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f>[4]Subs_DL_FP!$C$15*-1</f>
        <v>0</v>
      </c>
      <c r="I167" s="1">
        <v>0</v>
      </c>
      <c r="J167" s="1">
        <f>[3]DL_FP_EC_StLF!$C167*0.5*16/12*0.18*0.5</f>
        <v>213.88940819820533</v>
      </c>
      <c r="K167" s="1">
        <f>[3]DL_FP_EC_StLF!$C167*0.5*44/12*0.18*0.5</f>
        <v>588.19587254506462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f>[4]Subs_DL_FP!$C$15*-1</f>
        <v>0</v>
      </c>
      <c r="I168" s="1">
        <v>0</v>
      </c>
      <c r="J168" s="1">
        <f>[3]DL_FP_EC_StLF!$C168*0.5*16/12*0.18*0.5</f>
        <v>234.05369834718439</v>
      </c>
      <c r="K168" s="1">
        <f>[3]DL_FP_EC_StLF!$C168*0.5*44/12*0.18*0.5</f>
        <v>643.64767045475696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f>[4]Subs_DL_FP!$C$15*-1</f>
        <v>0</v>
      </c>
      <c r="I169" s="1">
        <v>0</v>
      </c>
      <c r="J169" s="1">
        <f>[3]DL_FP_EC_StLF!$C169*0.5*16/12*0.18*0.5</f>
        <v>257.45731119781715</v>
      </c>
      <c r="K169" s="1">
        <f>[3]DL_FP_EC_StLF!$C169*0.5*44/12*0.18*0.5</f>
        <v>708.00760579399719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f>[4]Subs_DL_FP!$C$15*-1</f>
        <v>0</v>
      </c>
      <c r="I170" s="1">
        <v>0</v>
      </c>
      <c r="J170" s="1">
        <f>[3]DL_FP_EC_StLF!$C170*0.5*16/12*0.18*0.5</f>
        <v>281.55627292215394</v>
      </c>
      <c r="K170" s="1">
        <f>[3]DL_FP_EC_StLF!$C170*0.5*44/12*0.18*0.5</f>
        <v>774.27975053592331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f>[4]Subs_DL_FP!$C$15*-1</f>
        <v>0</v>
      </c>
      <c r="I171" s="1">
        <v>0</v>
      </c>
      <c r="J171" s="1">
        <f>[3]DL_FP_EC_StLF!$C171*0.5*16/12*0.18*0.5</f>
        <v>303.68545930948767</v>
      </c>
      <c r="K171" s="1">
        <f>[3]DL_FP_EC_StLF!$C171*0.5*44/12*0.18*0.5</f>
        <v>835.13501310109109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f>[4]Subs_DL_FP!$C$15*-1</f>
        <v>0</v>
      </c>
      <c r="I172" s="1">
        <v>0</v>
      </c>
      <c r="J172" s="1">
        <f>[3]DL_FP_EC_StLF!$C172*0.5*16/12*0.18*0.5</f>
        <v>321.33869288510243</v>
      </c>
      <c r="K172" s="1">
        <f>[3]DL_FP_EC_StLF!$C172*0.5*44/12*0.18*0.5</f>
        <v>883.68140543403183</v>
      </c>
    </row>
    <row r="173" spans="2:11" x14ac:dyDescent="0.3">
      <c r="B173" s="1">
        <v>171</v>
      </c>
      <c r="C173" s="1">
        <f>C154</f>
        <v>167107.4389571567</v>
      </c>
      <c r="D173" s="5">
        <f>D154</f>
        <v>8669.6466385035801</v>
      </c>
      <c r="E173" s="1">
        <f>E154</f>
        <v>83553.71947857835</v>
      </c>
      <c r="F173" s="3">
        <v>0</v>
      </c>
      <c r="G173" s="4">
        <f>G154</f>
        <v>38006.294401849969</v>
      </c>
      <c r="H173" s="1">
        <f>[4]Subs_DL_FP!$C$15*-1</f>
        <v>0</v>
      </c>
      <c r="I173" s="1">
        <f>I154</f>
        <v>-22838.016657478078</v>
      </c>
      <c r="J173" s="1">
        <f>('[2]DL-FP_S1_18y'!$E$33+[3]DL_FP_EC_StLF!$C173*0.5/1000)*16/12*1000*0.18*0.5</f>
        <v>1243.9316143252745</v>
      </c>
      <c r="K173" s="1">
        <f>('[2]DL-FP_S1_18y'!$E$33+[3]DL_FP_EC_StLF!$C173*0.5/1000)*44/12*1000*0.18*0.5</f>
        <v>3420.8119393945049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f>[4]Subs_DL_FP!$C$15*-1</f>
        <v>0</v>
      </c>
      <c r="I174" s="1">
        <v>0</v>
      </c>
      <c r="J174" s="1">
        <f>[3]DL_FP_EC_StLF!$C174*0.5*16/12*0.18*0.5</f>
        <v>337.76109252279286</v>
      </c>
      <c r="K174" s="1">
        <f>[3]DL_FP_EC_StLF!$C174*0.5*44/12*0.18*0.5</f>
        <v>928.84300443768029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f>[4]Subs_DL_FP!$C$15*-1</f>
        <v>0</v>
      </c>
      <c r="I175" s="1">
        <v>0</v>
      </c>
      <c r="J175" s="1">
        <f>[3]DL_FP_EC_StLF!$C175*0.5*16/12*0.18*0.5</f>
        <v>333.72512258814646</v>
      </c>
      <c r="K175" s="1">
        <f>[3]DL_FP_EC_StLF!$C175*0.5*44/12*0.18*0.5</f>
        <v>917.74408711740273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f>[4]Subs_DL_FP!$C$15*-1</f>
        <v>0</v>
      </c>
      <c r="I176" s="1">
        <v>0</v>
      </c>
      <c r="J176" s="1">
        <f>[3]DL_FP_EC_StLF!$C176*0.5*16/12*0.18*0.5</f>
        <v>322.06784673388592</v>
      </c>
      <c r="K176" s="1">
        <f>[3]DL_FP_EC_StLF!$C176*0.5*44/12*0.18*0.5</f>
        <v>885.68657851818637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f>[4]Subs_DL_FP!$C$15*-1</f>
        <v>0</v>
      </c>
      <c r="I177" s="1">
        <v>0</v>
      </c>
      <c r="J177" s="1">
        <f>[3]DL_FP_EC_StLF!$C177*0.5*16/12*0.18*0.5</f>
        <v>304.0867297172893</v>
      </c>
      <c r="K177" s="1">
        <f>[3]DL_FP_EC_StLF!$C177*0.5*44/12*0.18*0.5</f>
        <v>836.23850672254559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f>[4]Subs_DL_FP!$C$15*-1</f>
        <v>0</v>
      </c>
      <c r="I178" s="1">
        <v>0</v>
      </c>
      <c r="J178" s="1">
        <f>[3]DL_FP_EC_StLF!$C178*0.5*16/12*0.18*0.5</f>
        <v>281.7710292887823</v>
      </c>
      <c r="K178" s="1">
        <f>[3]DL_FP_EC_StLF!$C178*0.5*44/12*0.18*0.5</f>
        <v>774.87033054415133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f>[4]Subs_DL_FP!$C$15*-1</f>
        <v>0</v>
      </c>
      <c r="I179" s="1">
        <v>0</v>
      </c>
      <c r="J179" s="1">
        <f>[3]DL_FP_EC_StLF!$C179*0.5*16/12*0.18*0.5</f>
        <v>257.56904134622152</v>
      </c>
      <c r="K179" s="1">
        <f>[3]DL_FP_EC_StLF!$C179*0.5*44/12*0.18*0.5</f>
        <v>708.31486370210928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f>[4]Subs_DL_FP!$C$15*-1</f>
        <v>0</v>
      </c>
      <c r="I180" s="1">
        <v>0</v>
      </c>
      <c r="J180" s="1">
        <f>[3]DL_FP_EC_StLF!$C180*0.5*16/12*0.18*0.5</f>
        <v>234.11009491917241</v>
      </c>
      <c r="K180" s="1">
        <f>[3]DL_FP_EC_StLF!$C180*0.5*44/12*0.18*0.5</f>
        <v>643.80276102772405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f>[4]Subs_DL_FP!$C$15*-1</f>
        <v>0</v>
      </c>
      <c r="I181" s="1">
        <v>0</v>
      </c>
      <c r="J181" s="1">
        <f>[3]DL_FP_EC_StLF!$C181*0.5*16/12*0.18*0.5</f>
        <v>213.91675837941335</v>
      </c>
      <c r="K181" s="1">
        <f>[3]DL_FP_EC_StLF!$C181*0.5*44/12*0.18*0.5</f>
        <v>588.27108554338668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f>[4]Subs_DL_FP!$C$15*-1</f>
        <v>0</v>
      </c>
      <c r="I182" s="1">
        <v>0</v>
      </c>
      <c r="J182" s="1">
        <f>[3]DL_FP_EC_StLF!$C182*0.5*16/12*0.18*0.5</f>
        <v>199.13961386299806</v>
      </c>
      <c r="K182" s="1">
        <f>[3]DL_FP_EC_StLF!$C182*0.5*44/12*0.18*0.5</f>
        <v>547.63393812324466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f>[4]Subs_DL_FP!$C$15*-1</f>
        <v>0</v>
      </c>
      <c r="I183" s="1">
        <v>0</v>
      </c>
      <c r="J183" s="1">
        <f>[3]DL_FP_EC_StLF!$C183*0.5*16/12*0.18*0.5</f>
        <v>191.33983949858307</v>
      </c>
      <c r="K183" s="1">
        <f>[3]DL_FP_EC_StLF!$C183*0.5*44/12*0.18*0.5</f>
        <v>526.18455862110352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f>[4]Subs_DL_FP!$C$15*-1</f>
        <v>0</v>
      </c>
      <c r="I184" s="1">
        <v>0</v>
      </c>
      <c r="J184" s="1">
        <f>[3]DL_FP_EC_StLF!$C184*0.5*16/12*0.18*0.5</f>
        <v>191.33643692017881</v>
      </c>
      <c r="K184" s="1">
        <f>[3]DL_FP_EC_StLF!$C184*0.5*44/12*0.18*0.5</f>
        <v>526.17520153049179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f>[4]Subs_DL_FP!$C$15*-1</f>
        <v>0</v>
      </c>
      <c r="I185" s="1">
        <v>0</v>
      </c>
      <c r="J185" s="1">
        <f>[3]DL_FP_EC_StLF!$C185*0.5*16/12*0.18*0.5</f>
        <v>199.12750106219022</v>
      </c>
      <c r="K185" s="1">
        <f>[3]DL_FP_EC_StLF!$C185*0.5*44/12*0.18*0.5</f>
        <v>547.60062792102303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f>[4]Subs_DL_FP!$C$15*-1</f>
        <v>0</v>
      </c>
      <c r="I186" s="1">
        <v>0</v>
      </c>
      <c r="J186" s="1">
        <f>[3]DL_FP_EC_StLF!$C186*0.5*16/12*0.18*0.5</f>
        <v>213.88940819820533</v>
      </c>
      <c r="K186" s="1">
        <f>[3]DL_FP_EC_StLF!$C186*0.5*44/12*0.18*0.5</f>
        <v>588.19587254506462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f>[4]Subs_DL_FP!$C$15*-1</f>
        <v>0</v>
      </c>
      <c r="I187" s="1">
        <v>0</v>
      </c>
      <c r="J187" s="1">
        <f>[3]DL_FP_EC_StLF!$C187*0.5*16/12*0.18*0.5</f>
        <v>234.05369834718439</v>
      </c>
      <c r="K187" s="1">
        <f>[3]DL_FP_EC_StLF!$C187*0.5*44/12*0.18*0.5</f>
        <v>643.64767045475696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f>[4]Subs_DL_FP!$C$15*-1</f>
        <v>0</v>
      </c>
      <c r="I188" s="1">
        <v>0</v>
      </c>
      <c r="J188" s="1">
        <f>[3]DL_FP_EC_StLF!$C188*0.5*16/12*0.18*0.5</f>
        <v>257.45731119781607</v>
      </c>
      <c r="K188" s="1">
        <f>[3]DL_FP_EC_StLF!$C188*0.5*44/12*0.18*0.5</f>
        <v>708.00760579399423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f>[4]Subs_DL_FP!$C$15*-1</f>
        <v>0</v>
      </c>
      <c r="I189" s="1">
        <v>0</v>
      </c>
      <c r="J189" s="1">
        <f>[3]DL_FP_EC_StLF!$C189*0.5*16/12*0.18*0.5</f>
        <v>281.5562729221536</v>
      </c>
      <c r="K189" s="1">
        <f>[3]DL_FP_EC_StLF!$C189*0.5*44/12*0.18*0.5</f>
        <v>774.2797505359224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f>[4]Subs_DL_FP!$C$15*-1</f>
        <v>0</v>
      </c>
      <c r="I190" s="1">
        <v>0</v>
      </c>
      <c r="J190" s="1">
        <f>[3]DL_FP_EC_StLF!$C190*0.5*16/12*0.18*0.5</f>
        <v>303.68545930948812</v>
      </c>
      <c r="K190" s="1">
        <f>[3]DL_FP_EC_StLF!$C190*0.5*44/12*0.18*0.5</f>
        <v>835.13501310109223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f>[4]Subs_DL_FP!$C$15*-1</f>
        <v>0</v>
      </c>
      <c r="I191" s="1">
        <v>0</v>
      </c>
      <c r="J191" s="1">
        <f>[3]DL_FP_EC_StLF!$C191*0.5*16/12*0.18*0.5</f>
        <v>321.33869288510203</v>
      </c>
      <c r="K191" s="1">
        <f>[3]DL_FP_EC_StLF!$C191*0.5*44/12*0.18*0.5</f>
        <v>883.68140543403047</v>
      </c>
    </row>
    <row r="192" spans="2:11" x14ac:dyDescent="0.3">
      <c r="B192" s="1">
        <v>190</v>
      </c>
      <c r="C192" s="1">
        <f>C173</f>
        <v>167107.4389571567</v>
      </c>
      <c r="D192" s="5">
        <f>D173</f>
        <v>8669.6466385035801</v>
      </c>
      <c r="E192" s="1">
        <f>E173</f>
        <v>83553.71947857835</v>
      </c>
      <c r="F192" s="3">
        <v>0</v>
      </c>
      <c r="G192" s="4">
        <f>G173</f>
        <v>38006.294401849969</v>
      </c>
      <c r="H192" s="1">
        <f>[4]Subs_DL_FP!$C$15*-1</f>
        <v>0</v>
      </c>
      <c r="I192" s="1">
        <f>I173</f>
        <v>-22838.016657478078</v>
      </c>
      <c r="J192" s="1">
        <f>('[2]DL-FP_S1_18y'!$E$33+[3]DL_FP_EC_StLF!$C192*0.5/1000)*16/12*1000*0.18*0.5</f>
        <v>1243.9316143252745</v>
      </c>
      <c r="K192" s="1">
        <f>('[2]DL-FP_S1_18y'!$E$33+[3]DL_FP_EC_StLF!$C192*0.5/1000)*44/12*1000*0.18*0.5</f>
        <v>3420.8119393945049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f>[4]Subs_DL_FP!$C$15*-1</f>
        <v>0</v>
      </c>
      <c r="I193" s="1">
        <v>0</v>
      </c>
      <c r="J193" s="1">
        <f>[3]DL_FP_EC_StLF!$C193*0.5*16/12*0.18*0.5</f>
        <v>337.76109252279258</v>
      </c>
      <c r="K193" s="1">
        <f>[3]DL_FP_EC_StLF!$C193*0.5*44/12*0.18*0.5</f>
        <v>928.84300443767961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f>[4]Subs_DL_FP!$C$15*-1</f>
        <v>0</v>
      </c>
      <c r="I194" s="1">
        <v>0</v>
      </c>
      <c r="J194" s="1">
        <f>[3]DL_FP_EC_StLF!$C194*0.5*16/12*0.18*0.5</f>
        <v>333.72512258814646</v>
      </c>
      <c r="K194" s="1">
        <f>[3]DL_FP_EC_StLF!$C194*0.5*44/12*0.18*0.5</f>
        <v>917.74408711740273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f>[4]Subs_DL_FP!$C$15*-1</f>
        <v>0</v>
      </c>
      <c r="I195" s="1">
        <v>0</v>
      </c>
      <c r="J195" s="1">
        <f>[3]DL_FP_EC_StLF!$C195*0.5*16/12*0.18*0.5</f>
        <v>322.06784673388592</v>
      </c>
      <c r="K195" s="1">
        <f>[3]DL_FP_EC_StLF!$C195*0.5*44/12*0.18*0.5</f>
        <v>885.68657851818637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f>[4]Subs_DL_FP!$C$15*-1</f>
        <v>0</v>
      </c>
      <c r="I196" s="1">
        <v>0</v>
      </c>
      <c r="J196" s="1">
        <f>[3]DL_FP_EC_StLF!$C196*0.5*16/12*0.18*0.5</f>
        <v>304.08672971728998</v>
      </c>
      <c r="K196" s="1">
        <f>[3]DL_FP_EC_StLF!$C196*0.5*44/12*0.18*0.5</f>
        <v>836.23850672254741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f>[4]Subs_DL_FP!$C$15*-1</f>
        <v>0</v>
      </c>
      <c r="I197" s="1">
        <v>0</v>
      </c>
      <c r="J197" s="1">
        <f>[3]DL_FP_EC_StLF!$C197*0.5*16/12*0.18*0.5</f>
        <v>281.7710292887823</v>
      </c>
      <c r="K197" s="1">
        <f>[3]DL_FP_EC_StLF!$C197*0.5*44/12*0.18*0.5</f>
        <v>774.87033054415133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f>[4]Subs_DL_FP!$C$15*-1</f>
        <v>0</v>
      </c>
      <c r="I198" s="1">
        <v>0</v>
      </c>
      <c r="J198" s="1">
        <f>[3]DL_FP_EC_StLF!$C198*0.5*16/12*0.18*0.5</f>
        <v>257.56904134622152</v>
      </c>
      <c r="K198" s="1">
        <f>[3]DL_FP_EC_StLF!$C198*0.5*44/12*0.18*0.5</f>
        <v>708.31486370210928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f>[4]Subs_DL_FP!$C$15*-1</f>
        <v>0</v>
      </c>
      <c r="I199" s="1">
        <v>0</v>
      </c>
      <c r="J199" s="1">
        <f>[3]DL_FP_EC_StLF!$C199*0.5*16/12*0.18*0.5</f>
        <v>234.11009491917241</v>
      </c>
      <c r="K199" s="1">
        <f>[3]DL_FP_EC_StLF!$C199*0.5*44/12*0.18*0.5</f>
        <v>643.80276102772405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f>[4]Subs_DL_FP!$C$15*-1</f>
        <v>0</v>
      </c>
      <c r="I200" s="1">
        <v>0</v>
      </c>
      <c r="J200" s="1">
        <f>[3]DL_FP_EC_StLF!$C200*0.5*16/12*0.18*0.5</f>
        <v>213.91675837941335</v>
      </c>
      <c r="K200" s="1">
        <f>[3]DL_FP_EC_StLF!$C200*0.5*44/12*0.18*0.5</f>
        <v>588.27108554338668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f>[4]Subs_DL_FP!$C$15*-1</f>
        <v>0</v>
      </c>
      <c r="I201" s="1">
        <v>0</v>
      </c>
      <c r="J201" s="1">
        <f>[3]DL_FP_EC_StLF!$C201*0.5*16/12*0.18*0.5</f>
        <v>199.13961386299863</v>
      </c>
      <c r="K201" s="1">
        <f>[3]DL_FP_EC_StLF!$C201*0.5*44/12*0.18*0.5</f>
        <v>547.63393812324625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f>[4]Subs_DL_FP!$C$15*-1</f>
        <v>0</v>
      </c>
      <c r="I202" s="1">
        <v>0</v>
      </c>
      <c r="J202" s="1">
        <f>[3]DL_FP_EC_StLF!$C202*0.5*16/12*0.18*0.5</f>
        <v>191.33983949858302</v>
      </c>
      <c r="K202" s="1">
        <f>[3]DL_FP_EC_StLF!$C202*0.5*44/12*0.18*0.5</f>
        <v>526.18455862110329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202"/>
  <sheetViews>
    <sheetView workbookViewId="0">
      <selection activeCell="C2" sqref="C2"/>
    </sheetView>
  </sheetViews>
  <sheetFormatPr defaultColWidth="11.44140625" defaultRowHeight="14.4" x14ac:dyDescent="0.3"/>
  <cols>
    <col min="2" max="2" width="11.44140625" style="1"/>
    <col min="3" max="3" width="29" style="1" customWidth="1"/>
    <col min="4" max="4" width="15" style="1" customWidth="1"/>
    <col min="5" max="5" width="11.44140625" style="1"/>
    <col min="6" max="6" width="22.33203125" customWidth="1"/>
    <col min="7" max="7" width="21.5546875" style="4" customWidth="1"/>
    <col min="8" max="8" width="17.88671875" style="1" customWidth="1"/>
    <col min="9" max="9" width="16.33203125" style="1" customWidth="1"/>
    <col min="10" max="10" width="21.77734375" style="1" customWidth="1"/>
    <col min="11" max="11" width="21.3320312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3*44/12*1000</f>
        <v>11000</v>
      </c>
      <c r="D2" s="1">
        <f>'[1]DL-FP_S1_40y'!$D$15*44/12</f>
        <v>0</v>
      </c>
      <c r="E2" s="1">
        <f>'[1]DL-FP_S1_40y'!$E$24*44/12</f>
        <v>0</v>
      </c>
      <c r="F2" s="3">
        <v>0</v>
      </c>
      <c r="G2" s="4">
        <f>((E2*12/44)/0.51)*(438.97859/1000)</f>
        <v>0</v>
      </c>
      <c r="H2" s="1">
        <f>[4]Subs_DL_FP!$C$22*-1</f>
        <v>0</v>
      </c>
      <c r="I2" s="5">
        <f>'[1]DL-FP_S1_40y'!$C$33*44/12*-1</f>
        <v>0</v>
      </c>
      <c r="J2" s="1">
        <v>0</v>
      </c>
      <c r="K2" s="1">
        <v>0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f>[4]Subs_DL_FP!$C$22*-1</f>
        <v>0</v>
      </c>
      <c r="I3" s="1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f>[4]Subs_DL_FP!$C$22*-1</f>
        <v>0</v>
      </c>
      <c r="I4" s="1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f>[4]Subs_DL_FP!$C$22*-1</f>
        <v>0</v>
      </c>
      <c r="I5" s="1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f>[4]Subs_DL_FP!$C$22*-1</f>
        <v>0</v>
      </c>
      <c r="I6" s="1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f>[4]Subs_DL_FP!$C$22*-1</f>
        <v>0</v>
      </c>
      <c r="I7" s="1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f>[4]Subs_DL_FP!$C$22*-1</f>
        <v>0</v>
      </c>
      <c r="I8" s="1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f>[4]Subs_DL_FP!$C$22*-1</f>
        <v>0</v>
      </c>
      <c r="I9" s="1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4">
        <v>0</v>
      </c>
      <c r="H10" s="1">
        <f>[4]Subs_DL_FP!$C$22*-1</f>
        <v>0</v>
      </c>
      <c r="I10" s="1">
        <v>0</v>
      </c>
      <c r="J10" s="1">
        <v>0</v>
      </c>
      <c r="K10" s="1">
        <v>0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f>[4]Subs_DL_FP!$C$22*-1</f>
        <v>0</v>
      </c>
      <c r="I11" s="1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f>[4]Subs_DL_FP!$C$22*-1</f>
        <v>0</v>
      </c>
      <c r="I12" s="1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f>[4]Subs_DL_FP!$C$22*-1</f>
        <v>0</v>
      </c>
      <c r="I13" s="1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f>[4]Subs_DL_FP!$C$22*-1</f>
        <v>0</v>
      </c>
      <c r="I14" s="1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f>[4]Subs_DL_FP!$C$22*-1</f>
        <v>0</v>
      </c>
      <c r="I15" s="1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f>[4]Subs_DL_FP!$C$22*-1</f>
        <v>0</v>
      </c>
      <c r="I16" s="1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f>[4]Subs_DL_FP!$C$22*-1</f>
        <v>0</v>
      </c>
      <c r="I17" s="1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4">
        <v>0</v>
      </c>
      <c r="H18" s="1">
        <f>[4]Subs_DL_FP!$C$22*-1</f>
        <v>0</v>
      </c>
      <c r="I18" s="1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f>[4]Subs_DL_FP!$C$22*-1</f>
        <v>0</v>
      </c>
      <c r="I19" s="1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f>[4]Subs_DL_FP!$C$22*-1</f>
        <v>0</v>
      </c>
      <c r="I20" s="1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4">
        <v>0</v>
      </c>
      <c r="H21" s="1">
        <f>[4]Subs_DL_FP!$C$22*-1</f>
        <v>0</v>
      </c>
      <c r="I21" s="1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f>[4]Subs_DL_FP!$C$22*-1</f>
        <v>0</v>
      </c>
      <c r="I22" s="1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f>[4]Subs_DL_FP!$C$22*-1</f>
        <v>0</v>
      </c>
      <c r="I23" s="1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f>[4]Subs_DL_FP!$C$22*-1</f>
        <v>0</v>
      </c>
      <c r="I24" s="1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f>[4]Subs_DL_FP!$C$22*-1</f>
        <v>0</v>
      </c>
      <c r="I25" s="1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4">
        <v>0</v>
      </c>
      <c r="H26" s="1">
        <f>[4]Subs_DL_FP!$C$22*-1</f>
        <v>0</v>
      </c>
      <c r="I26" s="1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f>[4]Subs_DL_FP!$C$22*-1</f>
        <v>0</v>
      </c>
      <c r="I27" s="1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f>[4]Subs_DL_FP!$C$22*-1</f>
        <v>0</v>
      </c>
      <c r="I28" s="1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f>[4]Subs_DL_FP!$C$22*-1</f>
        <v>0</v>
      </c>
      <c r="I29" s="1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f>[4]Subs_DL_FP!$C$22*-1</f>
        <v>0</v>
      </c>
      <c r="I30" s="1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f>[4]Subs_DL_FP!$C$22*-1</f>
        <v>0</v>
      </c>
      <c r="I31" s="1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f>[4]Subs_DL_FP!$C$22*-1</f>
        <v>0</v>
      </c>
      <c r="I32" s="1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f>[4]Subs_DL_FP!$C$22*-1</f>
        <v>0</v>
      </c>
      <c r="I33" s="1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4">
        <v>0</v>
      </c>
      <c r="H34" s="1">
        <f>[4]Subs_DL_FP!$C$22*-1</f>
        <v>0</v>
      </c>
      <c r="I34" s="1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f>[4]Subs_DL_FP!$C$22*-1</f>
        <v>0</v>
      </c>
      <c r="I35" s="1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f>[4]Subs_DL_FP!$C$22*-1</f>
        <v>0</v>
      </c>
      <c r="I36" s="1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f>[4]Subs_DL_FP!$C$22*-1</f>
        <v>0</v>
      </c>
      <c r="I37" s="1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f>[4]Subs_DL_FP!$C$22*-1</f>
        <v>0</v>
      </c>
      <c r="I38" s="1">
        <v>0</v>
      </c>
      <c r="J38" s="1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f>[4]Subs_DL_FP!$C$22*-1</f>
        <v>0</v>
      </c>
      <c r="I39" s="1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4">
        <v>0</v>
      </c>
      <c r="H40" s="1">
        <f>[4]Subs_DL_FP!$C$22*-1</f>
        <v>0</v>
      </c>
      <c r="I40" s="1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f>[4]Subs_DL_FP!$C$22*-1</f>
        <v>0</v>
      </c>
      <c r="I41" s="1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4">
        <v>0</v>
      </c>
      <c r="H42" s="1">
        <f>[4]Subs_DL_FP!$C$22*-1</f>
        <v>0</v>
      </c>
      <c r="I42" s="1">
        <v>0</v>
      </c>
      <c r="J42" s="1">
        <v>0</v>
      </c>
      <c r="K42" s="1">
        <v>0</v>
      </c>
    </row>
    <row r="43" spans="2:11" x14ac:dyDescent="0.3">
      <c r="B43" s="1">
        <v>41</v>
      </c>
      <c r="C43" s="1">
        <f>'[2]DL-FP_S1_40y'!$E$31*44/12*1000</f>
        <v>145128.72004035424</v>
      </c>
      <c r="D43" s="5">
        <f>'[2]DL-FP_S1_40y'!$F$15*44/12*1000</f>
        <v>7529.3758775800052</v>
      </c>
      <c r="E43" s="1">
        <f>'[2]DL-FP_S1_40y'!$G$24*44/12*1000</f>
        <v>72564.360020177119</v>
      </c>
      <c r="F43" s="3">
        <v>0</v>
      </c>
      <c r="G43" s="4">
        <f>((E43*12/44)/0.51)*([2]LCI!$E$149/1000)</f>
        <v>17857.763043412557</v>
      </c>
      <c r="H43" s="1">
        <f>[4]Subs_DL_FP!$C$22*-1</f>
        <v>0</v>
      </c>
      <c r="I43" s="1">
        <f>'[2]DL-FP_S1_40y'!$E$33*44/12*-1*1000*0.82</f>
        <v>-19834.25840551508</v>
      </c>
      <c r="J43" s="1">
        <f>'[2]DL-FP_S1_40y'!$E$33*16/12*1000*0.18*0.5</f>
        <v>791.61120022011403</v>
      </c>
      <c r="K43" s="1">
        <f>'[2]DL-FP_S1_40y'!$E$33*44/12*1000*0.18*0.5</f>
        <v>2176.9308006053138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f>[4]Subs_DL_FP!$C$22*-1</f>
        <v>0</v>
      </c>
      <c r="I44" s="1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f>[4]Subs_DL_FP!$C$22*-1</f>
        <v>0</v>
      </c>
      <c r="I45" s="1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f>[4]Subs_DL_FP!$C$22*-1</f>
        <v>0</v>
      </c>
      <c r="I46" s="1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f>[4]Subs_DL_FP!$C$22*-1</f>
        <v>0</v>
      </c>
      <c r="I47" s="1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f>[4]Subs_DL_FP!$C$22*-1</f>
        <v>0</v>
      </c>
      <c r="I48" s="1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f>[4]Subs_DL_FP!$C$22*-1</f>
        <v>0</v>
      </c>
      <c r="I49" s="1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4">
        <v>0</v>
      </c>
      <c r="H50" s="1">
        <f>[4]Subs_DL_FP!$C$22*-1</f>
        <v>0</v>
      </c>
      <c r="I50" s="1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f>[4]Subs_DL_FP!$C$22*-1</f>
        <v>0</v>
      </c>
      <c r="I51" s="1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f>[4]Subs_DL_FP!$C$22*-1</f>
        <v>0</v>
      </c>
      <c r="I52" s="1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f>[4]Subs_DL_FP!$C$22*-1</f>
        <v>0</v>
      </c>
      <c r="I53" s="1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f>[4]Subs_DL_FP!$C$22*-1</f>
        <v>0</v>
      </c>
      <c r="I54" s="1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f>[4]Subs_DL_FP!$C$22*-1</f>
        <v>0</v>
      </c>
      <c r="I55" s="1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f>[4]Subs_DL_FP!$C$22*-1</f>
        <v>0</v>
      </c>
      <c r="I56" s="1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f>[4]Subs_DL_FP!$C$22*-1</f>
        <v>0</v>
      </c>
      <c r="I57" s="1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4">
        <v>0</v>
      </c>
      <c r="H58" s="1">
        <f>[4]Subs_DL_FP!$C$22*-1</f>
        <v>0</v>
      </c>
      <c r="I58" s="1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4">
        <v>0</v>
      </c>
      <c r="H59" s="1">
        <f>[4]Subs_DL_FP!$C$22*-1</f>
        <v>0</v>
      </c>
      <c r="I59" s="1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f>[4]Subs_DL_FP!$C$22*-1</f>
        <v>0</v>
      </c>
      <c r="I60" s="1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f>[4]Subs_DL_FP!$C$22*-1</f>
        <v>0</v>
      </c>
      <c r="I61" s="1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f>[4]Subs_DL_FP!$C$22*-1</f>
        <v>0</v>
      </c>
      <c r="I62" s="1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4">
        <v>0</v>
      </c>
      <c r="H63" s="1">
        <f>[4]Subs_DL_FP!$C$22*-1</f>
        <v>0</v>
      </c>
      <c r="I63" s="1">
        <v>0</v>
      </c>
      <c r="J63" s="1">
        <v>0</v>
      </c>
      <c r="K63" s="1">
        <v>0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f>[4]Subs_DL_FP!$C$22*-1</f>
        <v>0</v>
      </c>
      <c r="I64" s="1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f>[4]Subs_DL_FP!$C$22*-1</f>
        <v>0</v>
      </c>
      <c r="I65" s="1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4">
        <v>0</v>
      </c>
      <c r="H66" s="1">
        <f>[4]Subs_DL_FP!$C$22*-1</f>
        <v>0</v>
      </c>
      <c r="I66" s="1">
        <v>0</v>
      </c>
      <c r="J66" s="1">
        <v>0</v>
      </c>
      <c r="K66" s="1">
        <v>0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f>[4]Subs_DL_FP!$C$22*-1</f>
        <v>0</v>
      </c>
      <c r="I67" s="1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f>[4]Subs_DL_FP!$C$22*-1</f>
        <v>0</v>
      </c>
      <c r="I68" s="1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f>[4]Subs_DL_FP!$C$22*-1</f>
        <v>0</v>
      </c>
      <c r="I69" s="1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f>[4]Subs_DL_FP!$C$22*-1</f>
        <v>0</v>
      </c>
      <c r="I70" s="1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f>[4]Subs_DL_FP!$C$22*-1</f>
        <v>0</v>
      </c>
      <c r="I71" s="1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f>[4]Subs_DL_FP!$C$22*-1</f>
        <v>0</v>
      </c>
      <c r="I72" s="1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f>[4]Subs_DL_FP!$C$22*-1</f>
        <v>0</v>
      </c>
      <c r="I73" s="1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4">
        <v>0</v>
      </c>
      <c r="H74" s="1">
        <f>[4]Subs_DL_FP!$C$22*-1</f>
        <v>0</v>
      </c>
      <c r="I74" s="1">
        <v>0</v>
      </c>
      <c r="J74" s="1">
        <v>0</v>
      </c>
      <c r="K74" s="1">
        <v>0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f>[4]Subs_DL_FP!$C$22*-1</f>
        <v>0</v>
      </c>
      <c r="I75" s="1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f>[4]Subs_DL_FP!$C$22*-1</f>
        <v>0</v>
      </c>
      <c r="I76" s="1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f>[4]Subs_DL_FP!$C$22*-1</f>
        <v>0</v>
      </c>
      <c r="I77" s="1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4">
        <v>0</v>
      </c>
      <c r="H78" s="1">
        <f>[4]Subs_DL_FP!$C$22*-1</f>
        <v>0</v>
      </c>
      <c r="I78" s="1">
        <v>0</v>
      </c>
      <c r="J78" s="1">
        <v>0</v>
      </c>
      <c r="K78" s="1">
        <v>0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f>[4]Subs_DL_FP!$C$22*-1</f>
        <v>0</v>
      </c>
      <c r="I79" s="1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f>[4]Subs_DL_FP!$C$22*-1</f>
        <v>0</v>
      </c>
      <c r="I80" s="1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f>[4]Subs_DL_FP!$C$22*-1</f>
        <v>0</v>
      </c>
      <c r="I81" s="1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4">
        <v>0</v>
      </c>
      <c r="H82" s="1">
        <f>[4]Subs_DL_FP!$C$22*-1</f>
        <v>0</v>
      </c>
      <c r="I82" s="1">
        <v>0</v>
      </c>
      <c r="J82" s="1">
        <v>0</v>
      </c>
      <c r="K82" s="1">
        <v>0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f>[4]Subs_DL_FP!$C$22*-1</f>
        <v>0</v>
      </c>
      <c r="I83" s="1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f>C43</f>
        <v>145128.72004035424</v>
      </c>
      <c r="D84" s="1">
        <f t="shared" ref="D84:G84" si="0">D43</f>
        <v>7529.3758775800052</v>
      </c>
      <c r="E84" s="1">
        <f t="shared" si="0"/>
        <v>72564.360020177119</v>
      </c>
      <c r="F84" s="1">
        <f t="shared" si="0"/>
        <v>0</v>
      </c>
      <c r="G84" s="1">
        <f t="shared" si="0"/>
        <v>17857.763043412557</v>
      </c>
      <c r="H84" s="1">
        <f>[4]Subs_DL_FP!$C$22*-1</f>
        <v>0</v>
      </c>
      <c r="I84" s="1">
        <f>I43</f>
        <v>-19834.25840551508</v>
      </c>
      <c r="J84" s="1">
        <f t="shared" ref="J84:K84" si="1">J43</f>
        <v>791.61120022011403</v>
      </c>
      <c r="K84" s="1">
        <f t="shared" si="1"/>
        <v>2176.9308006053138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f>[4]Subs_DL_FP!$C$22*-1</f>
        <v>0</v>
      </c>
      <c r="I85" s="1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f>[4]Subs_DL_FP!$C$22*-1</f>
        <v>0</v>
      </c>
      <c r="I86" s="1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f>[4]Subs_DL_FP!$C$22*-1</f>
        <v>0</v>
      </c>
      <c r="I87" s="1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f>[4]Subs_DL_FP!$C$22*-1</f>
        <v>0</v>
      </c>
      <c r="I88" s="1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f>[4]Subs_DL_FP!$C$22*-1</f>
        <v>0</v>
      </c>
      <c r="I89" s="1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4">
        <v>0</v>
      </c>
      <c r="H90" s="1">
        <f>[4]Subs_DL_FP!$C$22*-1</f>
        <v>0</v>
      </c>
      <c r="I90" s="1">
        <v>0</v>
      </c>
      <c r="J90" s="1">
        <v>0</v>
      </c>
      <c r="K90" s="1">
        <v>0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f>[4]Subs_DL_FP!$C$22*-1</f>
        <v>0</v>
      </c>
      <c r="I91" s="1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f>[4]Subs_DL_FP!$C$22*-1</f>
        <v>0</v>
      </c>
      <c r="I92" s="1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f>[4]Subs_DL_FP!$C$22*-1</f>
        <v>0</v>
      </c>
      <c r="I93" s="1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f>[4]Subs_DL_FP!$C$22*-1</f>
        <v>0</v>
      </c>
      <c r="I94" s="1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f>[4]Subs_DL_FP!$C$22*-1</f>
        <v>0</v>
      </c>
      <c r="I95" s="1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f>[4]Subs_DL_FP!$C$22*-1</f>
        <v>0</v>
      </c>
      <c r="I96" s="1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4">
        <v>0</v>
      </c>
      <c r="H97" s="1">
        <f>[4]Subs_DL_FP!$C$22*-1</f>
        <v>0</v>
      </c>
      <c r="I97" s="1">
        <v>0</v>
      </c>
      <c r="J97" s="1">
        <v>0</v>
      </c>
      <c r="K97" s="1">
        <v>0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4">
        <v>0</v>
      </c>
      <c r="H98" s="1">
        <f>[4]Subs_DL_FP!$C$22*-1</f>
        <v>0</v>
      </c>
      <c r="I98" s="1">
        <v>0</v>
      </c>
      <c r="J98" s="1">
        <v>0</v>
      </c>
      <c r="K98" s="1">
        <v>0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f>[4]Subs_DL_FP!$C$22*-1</f>
        <v>0</v>
      </c>
      <c r="I99" s="1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f>[4]Subs_DL_FP!$C$22*-1</f>
        <v>0</v>
      </c>
      <c r="I100" s="1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f>[4]Subs_DL_FP!$C$22*-1</f>
        <v>0</v>
      </c>
      <c r="I101" s="1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f>[4]Subs_DL_FP!$C$22*-1</f>
        <v>0</v>
      </c>
      <c r="I102" s="1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f>[4]Subs_DL_FP!$C$22*-1</f>
        <v>0</v>
      </c>
      <c r="I103" s="1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f>[4]Subs_DL_FP!$C$22*-1</f>
        <v>0</v>
      </c>
      <c r="I104" s="1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f>[4]Subs_DL_FP!$C$22*-1</f>
        <v>0</v>
      </c>
      <c r="I105" s="1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f>[4]Subs_DL_FP!$C$22*-1</f>
        <v>0</v>
      </c>
      <c r="I106" s="1">
        <v>0</v>
      </c>
      <c r="J106" s="1">
        <v>0</v>
      </c>
      <c r="K106" s="1">
        <v>0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f>[4]Subs_DL_FP!$C$22*-1</f>
        <v>0</v>
      </c>
      <c r="I107" s="1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f>[4]Subs_DL_FP!$C$22*-1</f>
        <v>0</v>
      </c>
      <c r="I108" s="1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f>[4]Subs_DL_FP!$C$22*-1</f>
        <v>0</v>
      </c>
      <c r="I109" s="1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f>[4]Subs_DL_FP!$C$22*-1</f>
        <v>0</v>
      </c>
      <c r="I110" s="1">
        <v>0</v>
      </c>
      <c r="J110" s="1">
        <v>0</v>
      </c>
      <c r="K110" s="1">
        <v>0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f>[4]Subs_DL_FP!$C$22*-1</f>
        <v>0</v>
      </c>
      <c r="I111" s="1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f>[4]Subs_DL_FP!$C$22*-1</f>
        <v>0</v>
      </c>
      <c r="I112" s="1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f>[4]Subs_DL_FP!$C$22*-1</f>
        <v>0</v>
      </c>
      <c r="I113" s="1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f>[4]Subs_DL_FP!$C$22*-1</f>
        <v>0</v>
      </c>
      <c r="I114" s="1">
        <v>0</v>
      </c>
      <c r="J114" s="1">
        <v>0</v>
      </c>
      <c r="K114" s="1">
        <v>0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f>[4]Subs_DL_FP!$C$22*-1</f>
        <v>0</v>
      </c>
      <c r="I115" s="1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f>[4]Subs_DL_FP!$C$22*-1</f>
        <v>0</v>
      </c>
      <c r="I116" s="1">
        <v>0</v>
      </c>
      <c r="J116" s="1">
        <v>0</v>
      </c>
      <c r="K116" s="1">
        <v>0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f>[4]Subs_DL_FP!$C$22*-1</f>
        <v>0</v>
      </c>
      <c r="I117" s="1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f>[4]Subs_DL_FP!$C$22*-1</f>
        <v>0</v>
      </c>
      <c r="I118" s="1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f>[4]Subs_DL_FP!$C$22*-1</f>
        <v>0</v>
      </c>
      <c r="I119" s="1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f>[4]Subs_DL_FP!$C$22*-1</f>
        <v>0</v>
      </c>
      <c r="I120" s="1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f>[4]Subs_DL_FP!$C$22*-1</f>
        <v>0</v>
      </c>
      <c r="I121" s="1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f>[4]Subs_DL_FP!$C$22*-1</f>
        <v>0</v>
      </c>
      <c r="I122" s="1">
        <v>0</v>
      </c>
      <c r="J122" s="1">
        <v>0</v>
      </c>
      <c r="K122" s="1">
        <v>0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f>[4]Subs_DL_FP!$C$22*-1</f>
        <v>0</v>
      </c>
      <c r="I123" s="1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f>[4]Subs_DL_FP!$C$22*-1</f>
        <v>0</v>
      </c>
      <c r="I124" s="1">
        <v>0</v>
      </c>
      <c r="J124" s="1">
        <v>0</v>
      </c>
      <c r="K124" s="1">
        <v>0</v>
      </c>
    </row>
    <row r="125" spans="2:11" x14ac:dyDescent="0.3">
      <c r="B125" s="1">
        <v>123</v>
      </c>
      <c r="C125" s="1">
        <f>C84</f>
        <v>145128.72004035424</v>
      </c>
      <c r="D125" s="1">
        <f t="shared" ref="D125:G125" si="2">D84</f>
        <v>7529.3758775800052</v>
      </c>
      <c r="E125" s="1">
        <f t="shared" si="2"/>
        <v>72564.360020177119</v>
      </c>
      <c r="F125" s="1">
        <f t="shared" si="2"/>
        <v>0</v>
      </c>
      <c r="G125" s="1">
        <f t="shared" si="2"/>
        <v>17857.763043412557</v>
      </c>
      <c r="H125" s="1">
        <f>[4]Subs_DL_FP!$C$22*-1</f>
        <v>0</v>
      </c>
      <c r="I125" s="1">
        <f>I84</f>
        <v>-19834.25840551508</v>
      </c>
      <c r="J125" s="1">
        <f t="shared" ref="J125:K125" si="3">J84</f>
        <v>791.61120022011403</v>
      </c>
      <c r="K125" s="1">
        <f t="shared" si="3"/>
        <v>2176.9308006053138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f>[4]Subs_DL_FP!$C$22*-1</f>
        <v>0</v>
      </c>
      <c r="I126" s="1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f>[4]Subs_DL_FP!$C$22*-1</f>
        <v>0</v>
      </c>
      <c r="I127" s="1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f>[4]Subs_DL_FP!$C$22*-1</f>
        <v>0</v>
      </c>
      <c r="I128" s="1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f>[4]Subs_DL_FP!$C$22*-1</f>
        <v>0</v>
      </c>
      <c r="I129" s="1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f>[4]Subs_DL_FP!$C$22*-1</f>
        <v>0</v>
      </c>
      <c r="I130" s="1">
        <v>0</v>
      </c>
      <c r="J130" s="1">
        <v>0</v>
      </c>
      <c r="K130" s="1">
        <v>0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f>[4]Subs_DL_FP!$C$22*-1</f>
        <v>0</v>
      </c>
      <c r="I131" s="1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f>[4]Subs_DL_FP!$C$22*-1</f>
        <v>0</v>
      </c>
      <c r="I132" s="1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f>[4]Subs_DL_FP!$C$22*-1</f>
        <v>0</v>
      </c>
      <c r="I133" s="1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f>[4]Subs_DL_FP!$C$22*-1</f>
        <v>0</v>
      </c>
      <c r="I134" s="1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f>[4]Subs_DL_FP!$C$22*-1</f>
        <v>0</v>
      </c>
      <c r="I135" s="1">
        <v>0</v>
      </c>
      <c r="J135" s="1">
        <v>0</v>
      </c>
      <c r="K135" s="1">
        <v>0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f>[4]Subs_DL_FP!$C$22*-1</f>
        <v>0</v>
      </c>
      <c r="I136" s="1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f>[4]Subs_DL_FP!$C$22*-1</f>
        <v>0</v>
      </c>
      <c r="I137" s="1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f>[4]Subs_DL_FP!$C$22*-1</f>
        <v>0</v>
      </c>
      <c r="I138" s="1">
        <v>0</v>
      </c>
      <c r="J138" s="1">
        <v>0</v>
      </c>
      <c r="K138" s="1">
        <v>0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f>[4]Subs_DL_FP!$C$22*-1</f>
        <v>0</v>
      </c>
      <c r="I139" s="1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f>[4]Subs_DL_FP!$C$22*-1</f>
        <v>0</v>
      </c>
      <c r="I140" s="1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f>[4]Subs_DL_FP!$C$22*-1</f>
        <v>0</v>
      </c>
      <c r="I141" s="1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f>[4]Subs_DL_FP!$C$22*-1</f>
        <v>0</v>
      </c>
      <c r="I142" s="1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f>[4]Subs_DL_FP!$C$22*-1</f>
        <v>0</v>
      </c>
      <c r="I143" s="1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f>[4]Subs_DL_FP!$C$22*-1</f>
        <v>0</v>
      </c>
      <c r="I144" s="1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f>[4]Subs_DL_FP!$C$22*-1</f>
        <v>0</v>
      </c>
      <c r="I145" s="1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f>[4]Subs_DL_FP!$C$22*-1</f>
        <v>0</v>
      </c>
      <c r="I146" s="1">
        <v>0</v>
      </c>
      <c r="J146" s="1">
        <v>0</v>
      </c>
      <c r="K146" s="1">
        <v>0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f>[4]Subs_DL_FP!$C$22*-1</f>
        <v>0</v>
      </c>
      <c r="I147" s="1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f>[4]Subs_DL_FP!$C$22*-1</f>
        <v>0</v>
      </c>
      <c r="I148" s="1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f>[4]Subs_DL_FP!$C$22*-1</f>
        <v>0</v>
      </c>
      <c r="I149" s="1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f>[4]Subs_DL_FP!$C$22*-1</f>
        <v>0</v>
      </c>
      <c r="I150" s="1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f>[4]Subs_DL_FP!$C$22*-1</f>
        <v>0</v>
      </c>
      <c r="I151" s="1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f>[4]Subs_DL_FP!$C$22*-1</f>
        <v>0</v>
      </c>
      <c r="I152" s="1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f>[4]Subs_DL_FP!$C$22*-1</f>
        <v>0</v>
      </c>
      <c r="I153" s="1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f>[4]Subs_DL_FP!$C$22*-1</f>
        <v>0</v>
      </c>
      <c r="I154" s="1">
        <v>0</v>
      </c>
      <c r="J154" s="1">
        <v>0</v>
      </c>
      <c r="K154" s="1">
        <v>0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f>[4]Subs_DL_FP!$C$22*-1</f>
        <v>0</v>
      </c>
      <c r="I155" s="1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f>[4]Subs_DL_FP!$C$22*-1</f>
        <v>0</v>
      </c>
      <c r="I156" s="1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f>[4]Subs_DL_FP!$C$22*-1</f>
        <v>0</v>
      </c>
      <c r="I157" s="1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f>[4]Subs_DL_FP!$C$22*-1</f>
        <v>0</v>
      </c>
      <c r="I158" s="1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f>[4]Subs_DL_FP!$C$22*-1</f>
        <v>0</v>
      </c>
      <c r="I159" s="1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f>[4]Subs_DL_FP!$C$22*-1</f>
        <v>0</v>
      </c>
      <c r="I160" s="1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f>[4]Subs_DL_FP!$C$22*-1</f>
        <v>0</v>
      </c>
      <c r="I161" s="1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f>[4]Subs_DL_FP!$C$22*-1</f>
        <v>0</v>
      </c>
      <c r="I162" s="1">
        <v>0</v>
      </c>
      <c r="J162" s="1">
        <v>0</v>
      </c>
      <c r="K162" s="1">
        <v>0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f>[4]Subs_DL_FP!$C$22*-1</f>
        <v>0</v>
      </c>
      <c r="I163" s="1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f>[4]Subs_DL_FP!$C$22*-1</f>
        <v>0</v>
      </c>
      <c r="I164" s="1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f>[4]Subs_DL_FP!$C$22*-1</f>
        <v>0</v>
      </c>
      <c r="I165" s="1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f>C125</f>
        <v>145128.72004035424</v>
      </c>
      <c r="D166" s="1">
        <f t="shared" ref="D166:G166" si="4">D125</f>
        <v>7529.3758775800052</v>
      </c>
      <c r="E166" s="1">
        <f t="shared" si="4"/>
        <v>72564.360020177119</v>
      </c>
      <c r="F166" s="1">
        <f t="shared" si="4"/>
        <v>0</v>
      </c>
      <c r="G166" s="1">
        <f t="shared" si="4"/>
        <v>17857.763043412557</v>
      </c>
      <c r="H166" s="1">
        <f>[4]Subs_DL_FP!$C$22*-1</f>
        <v>0</v>
      </c>
      <c r="I166" s="1">
        <f>I125</f>
        <v>-19834.25840551508</v>
      </c>
      <c r="J166" s="1">
        <f t="shared" ref="J166:K166" si="5">J125</f>
        <v>791.61120022011403</v>
      </c>
      <c r="K166" s="1">
        <f t="shared" si="5"/>
        <v>2176.9308006053138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f>[4]Subs_DL_FP!$C$22*-1</f>
        <v>0</v>
      </c>
      <c r="I167" s="1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f>[4]Subs_DL_FP!$C$22*-1</f>
        <v>0</v>
      </c>
      <c r="I168" s="1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f>[4]Subs_DL_FP!$C$22*-1</f>
        <v>0</v>
      </c>
      <c r="I169" s="1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f>[4]Subs_DL_FP!$C$22*-1</f>
        <v>0</v>
      </c>
      <c r="I170" s="1">
        <v>0</v>
      </c>
      <c r="J170" s="1">
        <v>0</v>
      </c>
      <c r="K170" s="1">
        <v>0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f>[4]Subs_DL_FP!$C$22*-1</f>
        <v>0</v>
      </c>
      <c r="I171" s="1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f>[4]Subs_DL_FP!$C$22*-1</f>
        <v>0</v>
      </c>
      <c r="I172" s="1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f>[4]Subs_DL_FP!$C$22*-1</f>
        <v>0</v>
      </c>
      <c r="I173" s="1">
        <v>0</v>
      </c>
      <c r="J173" s="1">
        <v>0</v>
      </c>
      <c r="K173" s="1">
        <v>0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f>[4]Subs_DL_FP!$C$22*-1</f>
        <v>0</v>
      </c>
      <c r="I174" s="1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f>[4]Subs_DL_FP!$C$22*-1</f>
        <v>0</v>
      </c>
      <c r="I175" s="1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f>[4]Subs_DL_FP!$C$22*-1</f>
        <v>0</v>
      </c>
      <c r="I176" s="1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f>[4]Subs_DL_FP!$C$22*-1</f>
        <v>0</v>
      </c>
      <c r="I177" s="1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f>[4]Subs_DL_FP!$C$22*-1</f>
        <v>0</v>
      </c>
      <c r="I178" s="1">
        <v>0</v>
      </c>
      <c r="J178" s="1">
        <v>0</v>
      </c>
      <c r="K178" s="1">
        <v>0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f>[4]Subs_DL_FP!$C$22*-1</f>
        <v>0</v>
      </c>
      <c r="I179" s="1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f>[4]Subs_DL_FP!$C$22*-1</f>
        <v>0</v>
      </c>
      <c r="I180" s="1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f>[4]Subs_DL_FP!$C$22*-1</f>
        <v>0</v>
      </c>
      <c r="I181" s="1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f>[4]Subs_DL_FP!$C$22*-1</f>
        <v>0</v>
      </c>
      <c r="I182" s="1">
        <v>0</v>
      </c>
      <c r="J182" s="1">
        <v>0</v>
      </c>
      <c r="K182" s="1"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f>[4]Subs_DL_FP!$C$22*-1</f>
        <v>0</v>
      </c>
      <c r="I183" s="1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f>[4]Subs_DL_FP!$C$22*-1</f>
        <v>0</v>
      </c>
      <c r="I184" s="1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f>[4]Subs_DL_FP!$C$22*-1</f>
        <v>0</v>
      </c>
      <c r="I185" s="1">
        <v>0</v>
      </c>
      <c r="J185" s="1">
        <v>0</v>
      </c>
      <c r="K185" s="1">
        <v>0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f>[4]Subs_DL_FP!$C$22*-1</f>
        <v>0</v>
      </c>
      <c r="I186" s="1">
        <v>0</v>
      </c>
      <c r="J186" s="1">
        <v>0</v>
      </c>
      <c r="K186" s="1">
        <v>0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f>[4]Subs_DL_FP!$C$22*-1</f>
        <v>0</v>
      </c>
      <c r="I187" s="1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f>[4]Subs_DL_FP!$C$22*-1</f>
        <v>0</v>
      </c>
      <c r="I188" s="1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f>[4]Subs_DL_FP!$C$22*-1</f>
        <v>0</v>
      </c>
      <c r="I189" s="1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f>[4]Subs_DL_FP!$C$22*-1</f>
        <v>0</v>
      </c>
      <c r="I190" s="1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f>[4]Subs_DL_FP!$C$22*-1</f>
        <v>0</v>
      </c>
      <c r="I191" s="1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f>[4]Subs_DL_FP!$C$22*-1</f>
        <v>0</v>
      </c>
      <c r="I192" s="1">
        <v>0</v>
      </c>
      <c r="J192" s="1">
        <v>0</v>
      </c>
      <c r="K192" s="1">
        <v>0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f>[4]Subs_DL_FP!$C$22*-1</f>
        <v>0</v>
      </c>
      <c r="I193" s="1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f>[4]Subs_DL_FP!$C$22*-1</f>
        <v>0</v>
      </c>
      <c r="I194" s="1">
        <v>0</v>
      </c>
      <c r="J194" s="1">
        <v>0</v>
      </c>
      <c r="K194" s="1">
        <v>0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f>[4]Subs_DL_FP!$C$22*-1</f>
        <v>0</v>
      </c>
      <c r="I195" s="1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f>[4]Subs_DL_FP!$C$22*-1</f>
        <v>0</v>
      </c>
      <c r="I196" s="1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f>[4]Subs_DL_FP!$C$22*-1</f>
        <v>0</v>
      </c>
      <c r="I197" s="1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f>[4]Subs_DL_FP!$C$22*-1</f>
        <v>0</v>
      </c>
      <c r="I198" s="1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f>[4]Subs_DL_FP!$C$22*-1</f>
        <v>0</v>
      </c>
      <c r="I199" s="1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f>[4]Subs_DL_FP!$C$22*-1</f>
        <v>0</v>
      </c>
      <c r="I200" s="1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f>[4]Subs_DL_FP!$C$22*-1</f>
        <v>0</v>
      </c>
      <c r="I201" s="1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f>[4]Subs_DL_FP!$C$22*-1</f>
        <v>0</v>
      </c>
      <c r="I202" s="1">
        <v>0</v>
      </c>
      <c r="J202" s="1">
        <v>0</v>
      </c>
      <c r="K202" s="1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02"/>
  <sheetViews>
    <sheetView workbookViewId="0">
      <selection activeCell="C2" sqref="C2"/>
    </sheetView>
  </sheetViews>
  <sheetFormatPr defaultColWidth="11.44140625" defaultRowHeight="14.4" x14ac:dyDescent="0.3"/>
  <cols>
    <col min="2" max="2" width="11.44140625" style="1"/>
    <col min="3" max="3" width="29.33203125" style="1" customWidth="1"/>
    <col min="4" max="4" width="15" style="1" customWidth="1"/>
    <col min="5" max="5" width="11.44140625" style="1"/>
    <col min="6" max="6" width="22.33203125" customWidth="1"/>
    <col min="7" max="7" width="21.5546875" style="4" customWidth="1"/>
    <col min="8" max="8" width="17.88671875" style="1" customWidth="1"/>
    <col min="9" max="9" width="16.33203125" style="1" customWidth="1"/>
    <col min="10" max="10" width="21.77734375" style="1" customWidth="1"/>
    <col min="11" max="11" width="21.3320312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3*44/12*1000</f>
        <v>11000</v>
      </c>
      <c r="D2" s="1">
        <f>'[1]DL-FP_S1_60y'!$D$15*44/12</f>
        <v>0</v>
      </c>
      <c r="E2" s="1">
        <f>'[1]DL-FP_S1_60y'!$E$24*44/12</f>
        <v>0</v>
      </c>
      <c r="F2" s="3">
        <v>0</v>
      </c>
      <c r="G2" s="4">
        <f>((E2*12/44)/0.51)*(438.97859/1000)</f>
        <v>0</v>
      </c>
      <c r="H2" s="1">
        <f>[4]Subs_DL_FP!$C$29*-1</f>
        <v>0</v>
      </c>
      <c r="I2" s="5">
        <f>'[1]DL-FP_S1_60y'!$C$33*44/12*-1</f>
        <v>0</v>
      </c>
      <c r="J2" s="1">
        <v>0</v>
      </c>
      <c r="K2" s="1">
        <v>0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f>[4]Subs_DL_FP!$C$29*-1</f>
        <v>0</v>
      </c>
      <c r="I3" s="1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f>[4]Subs_DL_FP!$C$29*-1</f>
        <v>0</v>
      </c>
      <c r="I4" s="1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f>[4]Subs_DL_FP!$C$29*-1</f>
        <v>0</v>
      </c>
      <c r="I5" s="1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f>[4]Subs_DL_FP!$C$29*-1</f>
        <v>0</v>
      </c>
      <c r="I6" s="1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f>[4]Subs_DL_FP!$C$29*-1</f>
        <v>0</v>
      </c>
      <c r="I7" s="1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f>[4]Subs_DL_FP!$C$29*-1</f>
        <v>0</v>
      </c>
      <c r="I8" s="1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f>[4]Subs_DL_FP!$C$29*-1</f>
        <v>0</v>
      </c>
      <c r="I9" s="1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4">
        <v>0</v>
      </c>
      <c r="H10" s="1">
        <f>[4]Subs_DL_FP!$C$29*-1</f>
        <v>0</v>
      </c>
      <c r="I10" s="1">
        <v>0</v>
      </c>
      <c r="J10" s="1">
        <v>0</v>
      </c>
      <c r="K10" s="1">
        <v>0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f>[4]Subs_DL_FP!$C$29*-1</f>
        <v>0</v>
      </c>
      <c r="I11" s="1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f>[4]Subs_DL_FP!$C$29*-1</f>
        <v>0</v>
      </c>
      <c r="I12" s="1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f>[4]Subs_DL_FP!$C$29*-1</f>
        <v>0</v>
      </c>
      <c r="I13" s="1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f>[4]Subs_DL_FP!$C$29*-1</f>
        <v>0</v>
      </c>
      <c r="I14" s="1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f>[4]Subs_DL_FP!$C$29*-1</f>
        <v>0</v>
      </c>
      <c r="I15" s="1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f>[4]Subs_DL_FP!$C$29*-1</f>
        <v>0</v>
      </c>
      <c r="I16" s="1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f>[4]Subs_DL_FP!$C$29*-1</f>
        <v>0</v>
      </c>
      <c r="I17" s="1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4">
        <v>0</v>
      </c>
      <c r="H18" s="1">
        <f>[4]Subs_DL_FP!$C$29*-1</f>
        <v>0</v>
      </c>
      <c r="I18" s="1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f>[4]Subs_DL_FP!$C$29*-1</f>
        <v>0</v>
      </c>
      <c r="I19" s="1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f>[4]Subs_DL_FP!$C$29*-1</f>
        <v>0</v>
      </c>
      <c r="I20" s="1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4">
        <v>0</v>
      </c>
      <c r="H21" s="1">
        <f>[4]Subs_DL_FP!$C$29*-1</f>
        <v>0</v>
      </c>
      <c r="I21" s="1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f>[4]Subs_DL_FP!$C$29*-1</f>
        <v>0</v>
      </c>
      <c r="I22" s="1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f>[4]Subs_DL_FP!$C$29*-1</f>
        <v>0</v>
      </c>
      <c r="I23" s="1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f>[4]Subs_DL_FP!$C$29*-1</f>
        <v>0</v>
      </c>
      <c r="I24" s="1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f>[4]Subs_DL_FP!$C$29*-1</f>
        <v>0</v>
      </c>
      <c r="I25" s="1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4">
        <v>0</v>
      </c>
      <c r="H26" s="1">
        <f>[4]Subs_DL_FP!$C$29*-1</f>
        <v>0</v>
      </c>
      <c r="I26" s="1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f>[4]Subs_DL_FP!$C$29*-1</f>
        <v>0</v>
      </c>
      <c r="I27" s="1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f>[4]Subs_DL_FP!$C$29*-1</f>
        <v>0</v>
      </c>
      <c r="I28" s="1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f>[4]Subs_DL_FP!$C$29*-1</f>
        <v>0</v>
      </c>
      <c r="I29" s="1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f>[4]Subs_DL_FP!$C$29*-1</f>
        <v>0</v>
      </c>
      <c r="I30" s="1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f>[4]Subs_DL_FP!$C$29*-1</f>
        <v>0</v>
      </c>
      <c r="I31" s="1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f>[4]Subs_DL_FP!$C$29*-1</f>
        <v>0</v>
      </c>
      <c r="I32" s="1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f>[4]Subs_DL_FP!$C$29*-1</f>
        <v>0</v>
      </c>
      <c r="I33" s="1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4">
        <v>0</v>
      </c>
      <c r="H34" s="1">
        <f>[4]Subs_DL_FP!$C$29*-1</f>
        <v>0</v>
      </c>
      <c r="I34" s="1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f>[4]Subs_DL_FP!$C$29*-1</f>
        <v>0</v>
      </c>
      <c r="I35" s="1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f>[4]Subs_DL_FP!$C$29*-1</f>
        <v>0</v>
      </c>
      <c r="I36" s="1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f>[4]Subs_DL_FP!$C$29*-1</f>
        <v>0</v>
      </c>
      <c r="I37" s="1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f>[4]Subs_DL_FP!$C$29*-1</f>
        <v>0</v>
      </c>
      <c r="I38" s="1">
        <v>0</v>
      </c>
      <c r="J38" s="1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f>[4]Subs_DL_FP!$C$29*-1</f>
        <v>0</v>
      </c>
      <c r="I39" s="1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4">
        <v>0</v>
      </c>
      <c r="H40" s="1">
        <f>[4]Subs_DL_FP!$C$29*-1</f>
        <v>0</v>
      </c>
      <c r="I40" s="1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f>[4]Subs_DL_FP!$C$29*-1</f>
        <v>0</v>
      </c>
      <c r="I41" s="1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4">
        <v>0</v>
      </c>
      <c r="H42" s="1">
        <f>[4]Subs_DL_FP!$C$29*-1</f>
        <v>0</v>
      </c>
      <c r="I42" s="1">
        <v>0</v>
      </c>
      <c r="J42" s="1">
        <v>0</v>
      </c>
      <c r="K42" s="1">
        <v>0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4">
        <v>0</v>
      </c>
      <c r="H43" s="1">
        <f>[4]Subs_DL_FP!$C$29*-1</f>
        <v>0</v>
      </c>
      <c r="I43" s="1">
        <v>0</v>
      </c>
      <c r="J43" s="1">
        <v>0</v>
      </c>
      <c r="K43" s="1">
        <v>0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f>[4]Subs_DL_FP!$C$29*-1</f>
        <v>0</v>
      </c>
      <c r="I44" s="1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f>[4]Subs_DL_FP!$C$29*-1</f>
        <v>0</v>
      </c>
      <c r="I45" s="1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f>[4]Subs_DL_FP!$C$29*-1</f>
        <v>0</v>
      </c>
      <c r="I46" s="1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f>[4]Subs_DL_FP!$C$29*-1</f>
        <v>0</v>
      </c>
      <c r="I47" s="1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f>[4]Subs_DL_FP!$C$29*-1</f>
        <v>0</v>
      </c>
      <c r="I48" s="1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f>[4]Subs_DL_FP!$C$29*-1</f>
        <v>0</v>
      </c>
      <c r="I49" s="1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4">
        <v>0</v>
      </c>
      <c r="H50" s="1">
        <f>[4]Subs_DL_FP!$C$29*-1</f>
        <v>0</v>
      </c>
      <c r="I50" s="1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f>[4]Subs_DL_FP!$C$29*-1</f>
        <v>0</v>
      </c>
      <c r="I51" s="1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f>[4]Subs_DL_FP!$C$29*-1</f>
        <v>0</v>
      </c>
      <c r="I52" s="1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f>[4]Subs_DL_FP!$C$29*-1</f>
        <v>0</v>
      </c>
      <c r="I53" s="1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f>[4]Subs_DL_FP!$C$29*-1</f>
        <v>0</v>
      </c>
      <c r="I54" s="1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f>[4]Subs_DL_FP!$C$29*-1</f>
        <v>0</v>
      </c>
      <c r="I55" s="1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f>[4]Subs_DL_FP!$C$29*-1</f>
        <v>0</v>
      </c>
      <c r="I56" s="1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f>[4]Subs_DL_FP!$C$29*-1</f>
        <v>0</v>
      </c>
      <c r="I57" s="1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4">
        <v>0</v>
      </c>
      <c r="H58" s="1">
        <f>[4]Subs_DL_FP!$C$29*-1</f>
        <v>0</v>
      </c>
      <c r="I58" s="1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4">
        <v>0</v>
      </c>
      <c r="H59" s="1">
        <f>[4]Subs_DL_FP!$C$29*-1</f>
        <v>0</v>
      </c>
      <c r="I59" s="1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f>[4]Subs_DL_FP!$C$29*-1</f>
        <v>0</v>
      </c>
      <c r="I60" s="1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f>[4]Subs_DL_FP!$C$29*-1</f>
        <v>0</v>
      </c>
      <c r="I61" s="1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f>[4]Subs_DL_FP!$C$29*-1</f>
        <v>0</v>
      </c>
      <c r="I62" s="1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f>'[2]DL-FP_S1_60y'!$E$31*44/12*1000</f>
        <v>212547.12739925607</v>
      </c>
      <c r="D63" s="1">
        <f>'[2]DL-FP_S1_60y'!$F$15*44/12*1000</f>
        <v>11027.088321621577</v>
      </c>
      <c r="E63" s="1">
        <f>'[2]DL-FP_S1_60y'!$G$24*44/12*1000</f>
        <v>106273.56369962802</v>
      </c>
      <c r="F63" s="3">
        <v>0</v>
      </c>
      <c r="G63" s="4">
        <f>((E63*12/44)/0.51)*([2]LCI!$E$149/1000)</f>
        <v>26153.446647903551</v>
      </c>
      <c r="H63" s="1">
        <f>[4]Subs_DL_FP!$C$29*-1</f>
        <v>0</v>
      </c>
      <c r="I63" s="1">
        <f>'[2]DL-FP_S1_60y'!$E$33*44/12*-1*1000*0.82</f>
        <v>-29048.107411231671</v>
      </c>
      <c r="J63" s="1">
        <f>'[2]DL-FP_S1_60y'!$E$33*16/12*1000*0.18*0.5</f>
        <v>1159.3479676323059</v>
      </c>
      <c r="K63" s="1">
        <f>'[2]DL-FP_S1_60y'!$E$33*44/12*1000*0.18*0.5</f>
        <v>3188.2069109888421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f>[4]Subs_DL_FP!$C$29*-1</f>
        <v>0</v>
      </c>
      <c r="I64" s="1">
        <v>0</v>
      </c>
      <c r="J64" s="1">
        <f>[3]DL_FP_EC_StLF!$D64*0.5*16/12*0.18*0.5</f>
        <v>1.2807129890896614</v>
      </c>
      <c r="K64" s="1">
        <f>[3]DL_FP_EC_StLF!$D64*0.5*44/12*0.18*0.5</f>
        <v>3.521960719996569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f>[4]Subs_DL_FP!$C$29*-1</f>
        <v>0</v>
      </c>
      <c r="I65" s="1">
        <v>0</v>
      </c>
      <c r="J65" s="1">
        <f>[3]DL_FP_EC_StLF!$D65*0.5*16/12*0.18*0.5</f>
        <v>1.7354588076024082</v>
      </c>
      <c r="K65" s="1">
        <f>[3]DL_FP_EC_StLF!$D65*0.5*44/12*0.18*0.5</f>
        <v>4.772511720906623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4">
        <v>0</v>
      </c>
      <c r="H66" s="1">
        <f>[4]Subs_DL_FP!$C$29*-1</f>
        <v>0</v>
      </c>
      <c r="I66" s="1">
        <v>0</v>
      </c>
      <c r="J66" s="1">
        <f>[3]DL_FP_EC_StLF!$D66*0.5*16/12*0.18*0.5</f>
        <v>2.3304383929536567</v>
      </c>
      <c r="K66" s="1">
        <f>[3]DL_FP_EC_StLF!$D66*0.5*44/12*0.18*0.5</f>
        <v>6.4087055806225548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f>[4]Subs_DL_FP!$C$29*-1</f>
        <v>0</v>
      </c>
      <c r="I67" s="1">
        <v>0</v>
      </c>
      <c r="J67" s="1">
        <f>[3]DL_FP_EC_StLF!$D67*0.5*16/12*0.18*0.5</f>
        <v>3.1011427949013886</v>
      </c>
      <c r="K67" s="1">
        <f>[3]DL_FP_EC_StLF!$D67*0.5*44/12*0.18*0.5</f>
        <v>8.5281426859788194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f>[4]Subs_DL_FP!$C$29*-1</f>
        <v>0</v>
      </c>
      <c r="I68" s="1">
        <v>0</v>
      </c>
      <c r="J68" s="1">
        <f>[3]DL_FP_EC_StLF!$D68*0.5*16/12*0.18*0.5</f>
        <v>4.0894671402315721</v>
      </c>
      <c r="K68" s="1">
        <f>[3]DL_FP_EC_StLF!$D68*0.5*44/12*0.18*0.5</f>
        <v>11.246034635636825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f>[4]Subs_DL_FP!$C$29*-1</f>
        <v>0</v>
      </c>
      <c r="I69" s="1">
        <v>0</v>
      </c>
      <c r="J69" s="1">
        <f>[3]DL_FP_EC_StLF!$D69*0.5*16/12*0.18*0.5</f>
        <v>5.3440744847408492</v>
      </c>
      <c r="K69" s="1">
        <f>[3]DL_FP_EC_StLF!$D69*0.5*44/12*0.18*0.5</f>
        <v>14.696204833037335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f>[4]Subs_DL_FP!$C$29*-1</f>
        <v>0</v>
      </c>
      <c r="I70" s="1">
        <v>0</v>
      </c>
      <c r="J70" s="1">
        <f>[3]DL_FP_EC_StLF!$D70*0.5*16/12*0.18*0.5</f>
        <v>6.9205259806863602</v>
      </c>
      <c r="K70" s="1">
        <f>[3]DL_FP_EC_StLF!$D70*0.5*44/12*0.18*0.5</f>
        <v>19.03144644688749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f>[4]Subs_DL_FP!$C$29*-1</f>
        <v>0</v>
      </c>
      <c r="I71" s="1">
        <v>0</v>
      </c>
      <c r="J71" s="1">
        <f>[3]DL_FP_EC_StLF!$D71*0.5*16/12*0.18*0.5</f>
        <v>8.8810951942650718</v>
      </c>
      <c r="K71" s="1">
        <f>[3]DL_FP_EC_StLF!$D71*0.5*44/12*0.18*0.5</f>
        <v>24.423011784228944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f>[4]Subs_DL_FP!$C$29*-1</f>
        <v>0</v>
      </c>
      <c r="I72" s="1">
        <v>0</v>
      </c>
      <c r="J72" s="1">
        <f>[3]DL_FP_EC_StLF!$D72*0.5*16/12*0.18*0.5</f>
        <v>11.294181638655138</v>
      </c>
      <c r="K72" s="1">
        <f>[3]DL_FP_EC_StLF!$D72*0.5*44/12*0.18*0.5</f>
        <v>31.058999506301632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f>[4]Subs_DL_FP!$C$29*-1</f>
        <v>0</v>
      </c>
      <c r="I73" s="1">
        <v>0</v>
      </c>
      <c r="J73" s="1">
        <f>[3]DL_FP_EC_StLF!$D73*0.5*16/12*0.18*0.5</f>
        <v>14.233241945925689</v>
      </c>
      <c r="K73" s="1">
        <f>[3]DL_FP_EC_StLF!$D73*0.5*44/12*0.18*0.5</f>
        <v>39.141415351295649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4">
        <v>0</v>
      </c>
      <c r="H74" s="1">
        <f>[4]Subs_DL_FP!$C$29*-1</f>
        <v>0</v>
      </c>
      <c r="I74" s="1">
        <v>0</v>
      </c>
      <c r="J74" s="1">
        <f>[3]DL_FP_EC_StLF!$D74*0.5*16/12*0.18*0.5</f>
        <v>17.775168106397032</v>
      </c>
      <c r="K74" s="1">
        <f>[3]DL_FP_EC_StLF!$D74*0.5*44/12*0.18*0.5</f>
        <v>48.881712292591843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f>[4]Subs_DL_FP!$C$29*-1</f>
        <v>0</v>
      </c>
      <c r="I75" s="1">
        <v>0</v>
      </c>
      <c r="J75" s="1">
        <f>[3]DL_FP_EC_StLF!$D75*0.5*16/12*0.18*0.5</f>
        <v>21.998062043462706</v>
      </c>
      <c r="K75" s="1">
        <f>[3]DL_FP_EC_StLF!$D75*0.5*44/12*0.18*0.5</f>
        <v>60.494670619522431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f>[4]Subs_DL_FP!$C$29*-1</f>
        <v>0</v>
      </c>
      <c r="I76" s="1">
        <v>0</v>
      </c>
      <c r="J76" s="1">
        <f>[3]DL_FP_EC_StLF!$D76*0.5*16/12*0.18*0.5</f>
        <v>26.978385090777014</v>
      </c>
      <c r="K76" s="1">
        <f>[3]DL_FP_EC_StLF!$D76*0.5*44/12*0.18*0.5</f>
        <v>74.190558999636792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f>[4]Subs_DL_FP!$C$29*-1</f>
        <v>0</v>
      </c>
      <c r="I77" s="1">
        <v>0</v>
      </c>
      <c r="J77" s="1">
        <f>[3]DL_FP_EC_StLF!$D77*0.5*16/12*0.18*0.5</f>
        <v>32.787499536820974</v>
      </c>
      <c r="K77" s="1">
        <f>[3]DL_FP_EC_StLF!$D77*0.5*44/12*0.18*0.5</f>
        <v>90.165623726257678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4">
        <v>0</v>
      </c>
      <c r="H78" s="1">
        <f>[4]Subs_DL_FP!$C$29*-1</f>
        <v>0</v>
      </c>
      <c r="I78" s="1">
        <v>0</v>
      </c>
      <c r="J78" s="1">
        <f>[3]DL_FP_EC_StLF!$D78*0.5*16/12*0.18*0.5</f>
        <v>39.487666164619149</v>
      </c>
      <c r="K78" s="1">
        <f>[3]DL_FP_EC_StLF!$D78*0.5*44/12*0.18*0.5</f>
        <v>108.59108195270265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f>[4]Subs_DL_FP!$C$29*-1</f>
        <v>0</v>
      </c>
      <c r="I79" s="1">
        <v>0</v>
      </c>
      <c r="J79" s="1">
        <f>[3]DL_FP_EC_StLF!$D79*0.5*16/12*0.18*0.5</f>
        <v>47.127614411127865</v>
      </c>
      <c r="K79" s="1">
        <f>[3]DL_FP_EC_StLF!$D79*0.5*44/12*0.18*0.5</f>
        <v>129.60093963060163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f>[4]Subs_DL_FP!$C$29*-1</f>
        <v>0</v>
      </c>
      <c r="I80" s="1">
        <v>0</v>
      </c>
      <c r="J80" s="1">
        <f>[3]DL_FP_EC_StLF!$D80*0.5*16/12*0.18*0.5</f>
        <v>55.737857056164067</v>
      </c>
      <c r="K80" s="1">
        <f>[3]DL_FP_EC_StLF!$D80*0.5*44/12*0.18*0.5</f>
        <v>153.2791069044512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f>[4]Subs_DL_FP!$C$29*-1</f>
        <v>0</v>
      </c>
      <c r="I81" s="1">
        <v>0</v>
      </c>
      <c r="J81" s="1">
        <f>[3]DL_FP_EC_StLF!$D81*0.5*16/12*0.18*0.5</f>
        <v>65.325974871047094</v>
      </c>
      <c r="K81" s="1">
        <f>[3]DL_FP_EC_StLF!$D81*0.5*44/12*0.18*0.5</f>
        <v>179.64643089537952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4">
        <v>0</v>
      </c>
      <c r="H82" s="1">
        <f>[4]Subs_DL_FP!$C$29*-1</f>
        <v>0</v>
      </c>
      <c r="I82" s="1">
        <v>0</v>
      </c>
      <c r="J82" s="1">
        <f>[3]DL_FP_EC_StLF!$D82*0.5*16/12*0.18*0.5</f>
        <v>75.872143303907635</v>
      </c>
      <c r="K82" s="1">
        <f>[3]DL_FP_EC_StLF!$D82*0.5*44/12*0.18*0.5</f>
        <v>208.64839408574599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f>[4]Subs_DL_FP!$C$29*-1</f>
        <v>0</v>
      </c>
      <c r="I83" s="1">
        <v>0</v>
      </c>
      <c r="J83" s="1">
        <f>[3]DL_FP_EC_StLF!$D83*0.5*16/12*0.18*0.5</f>
        <v>87.325207581212155</v>
      </c>
      <c r="K83" s="1">
        <f>[3]DL_FP_EC_StLF!$D83*0.5*44/12*0.18*0.5</f>
        <v>240.14432084833345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4">
        <v>0</v>
      </c>
      <c r="H84" s="1">
        <f>[4]Subs_DL_FP!$C$29*-1</f>
        <v>0</v>
      </c>
      <c r="I84" s="1">
        <v>0</v>
      </c>
      <c r="J84" s="1">
        <f>[3]DL_FP_EC_StLF!$D84*0.5*16/12*0.18*0.5</f>
        <v>99.599629248342836</v>
      </c>
      <c r="K84" s="1">
        <f>[3]DL_FP_EC_StLF!$D84*0.5*44/12*0.18*0.5</f>
        <v>273.89898043294284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f>[4]Subs_DL_FP!$C$29*-1</f>
        <v>0</v>
      </c>
      <c r="I85" s="1">
        <v>0</v>
      </c>
      <c r="J85" s="1">
        <f>[3]DL_FP_EC_StLF!$D85*0.5*16/12*0.18*0.5</f>
        <v>112.57362159304085</v>
      </c>
      <c r="K85" s="1">
        <f>[3]DL_FP_EC_StLF!$D85*0.5*44/12*0.18*0.5</f>
        <v>309.57745938086236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f>[4]Subs_DL_FP!$C$29*-1</f>
        <v>0</v>
      </c>
      <c r="I86" s="1">
        <v>0</v>
      </c>
      <c r="J86" s="1">
        <f>[3]DL_FP_EC_StLF!$D86*0.5*16/12*0.18*0.5</f>
        <v>126.0887604016077</v>
      </c>
      <c r="K86" s="1">
        <f>[3]DL_FP_EC_StLF!$D86*0.5*44/12*0.18*0.5</f>
        <v>346.74409110442116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f>[4]Subs_DL_FP!$C$29*-1</f>
        <v>0</v>
      </c>
      <c r="I87" s="1">
        <v>0</v>
      </c>
      <c r="J87" s="1">
        <f>[3]DL_FP_EC_StLF!$D87*0.5*16/12*0.18*0.5</f>
        <v>139.95129883127723</v>
      </c>
      <c r="K87" s="1">
        <f>[3]DL_FP_EC_StLF!$D87*0.5*44/12*0.18*0.5</f>
        <v>384.86607178601241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f>[4]Subs_DL_FP!$C$29*-1</f>
        <v>0</v>
      </c>
      <c r="I88" s="1">
        <v>0</v>
      </c>
      <c r="J88" s="1">
        <f>[3]DL_FP_EC_StLF!$D88*0.5*16/12*0.18*0.5</f>
        <v>153.9353319528268</v>
      </c>
      <c r="K88" s="1">
        <f>[3]DL_FP_EC_StLF!$D88*0.5*44/12*0.18*0.5</f>
        <v>423.32216287027376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f>[4]Subs_DL_FP!$C$29*-1</f>
        <v>0</v>
      </c>
      <c r="I89" s="1">
        <v>0</v>
      </c>
      <c r="J89" s="1">
        <f>[3]DL_FP_EC_StLF!$D89*0.5*16/12*0.18*0.5</f>
        <v>167.78785142743584</v>
      </c>
      <c r="K89" s="1">
        <f>[3]DL_FP_EC_StLF!$D89*0.5*44/12*0.18*0.5</f>
        <v>461.41659142544853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4">
        <v>0</v>
      </c>
      <c r="H90" s="1">
        <f>[4]Subs_DL_FP!$C$29*-1</f>
        <v>0</v>
      </c>
      <c r="I90" s="1">
        <v>0</v>
      </c>
      <c r="J90" s="1">
        <f>[3]DL_FP_EC_StLF!$D90*0.5*16/12*0.18*0.5</f>
        <v>181.23561008702964</v>
      </c>
      <c r="K90" s="1">
        <f>[3]DL_FP_EC_StLF!$D90*0.5*44/12*0.18*0.5</f>
        <v>498.39792773933146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f>[4]Subs_DL_FP!$C$29*-1</f>
        <v>0</v>
      </c>
      <c r="I91" s="1">
        <v>0</v>
      </c>
      <c r="J91" s="1">
        <f>[3]DL_FP_EC_StLF!$D91*0.5*16/12*0.18*0.5</f>
        <v>193.99358836342228</v>
      </c>
      <c r="K91" s="1">
        <f>[3]DL_FP_EC_StLF!$D91*0.5*44/12*0.18*0.5</f>
        <v>533.48236799941128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f>[4]Subs_DL_FP!$C$29*-1</f>
        <v>0</v>
      </c>
      <c r="I92" s="1">
        <v>0</v>
      </c>
      <c r="J92" s="1">
        <f>[3]DL_FP_EC_StLF!$D92*0.5*16/12*0.18*0.5</f>
        <v>205.77472962935045</v>
      </c>
      <c r="K92" s="1">
        <f>[3]DL_FP_EC_StLF!$D92*0.5*44/12*0.18*0.5</f>
        <v>565.88050648071362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f>[4]Subs_DL_FP!$C$29*-1</f>
        <v>0</v>
      </c>
      <c r="I93" s="1">
        <v>0</v>
      </c>
      <c r="J93" s="1">
        <f>[3]DL_FP_EC_StLF!$D93*0.5*16/12*0.18*0.5</f>
        <v>216.30050036737873</v>
      </c>
      <c r="K93" s="1">
        <f>[3]DL_FP_EC_StLF!$D93*0.5*44/12*0.18*0.5</f>
        <v>594.82637601029148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f>[4]Subs_DL_FP!$C$29*-1</f>
        <v>0</v>
      </c>
      <c r="I94" s="1">
        <v>0</v>
      </c>
      <c r="J94" s="1">
        <f>[3]DL_FP_EC_StLF!$D94*0.5*16/12*0.18*0.5</f>
        <v>225.31174414776731</v>
      </c>
      <c r="K94" s="1">
        <f>[3]DL_FP_EC_StLF!$D94*0.5*44/12*0.18*0.5</f>
        <v>619.60729640636009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f>[4]Subs_DL_FP!$C$29*-1</f>
        <v>0</v>
      </c>
      <c r="I95" s="1">
        <v>0</v>
      </c>
      <c r="J95" s="1">
        <f>[3]DL_FP_EC_StLF!$D95*0.5*16/12*0.18*0.5</f>
        <v>232.57924473740323</v>
      </c>
      <c r="K95" s="1">
        <f>[3]DL_FP_EC_StLF!$D95*0.5*44/12*0.18*0.5</f>
        <v>639.59292302785889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f>[4]Subs_DL_FP!$C$29*-1</f>
        <v>0</v>
      </c>
      <c r="I96" s="1">
        <v>0</v>
      </c>
      <c r="J96" s="1">
        <f>[3]DL_FP_EC_StLF!$D96*0.5*16/12*0.18*0.5</f>
        <v>237.91339990174805</v>
      </c>
      <c r="K96" s="1">
        <f>[3]DL_FP_EC_StLF!$D96*0.5*44/12*0.18*0.5</f>
        <v>654.26184972980718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4">
        <v>0</v>
      </c>
      <c r="H97" s="1">
        <f>[4]Subs_DL_FP!$C$29*-1</f>
        <v>0</v>
      </c>
      <c r="I97" s="1">
        <v>0</v>
      </c>
      <c r="J97" s="1">
        <f>[3]DL_FP_EC_StLF!$D97*0.5*16/12*0.18*0.5</f>
        <v>241.17243695462278</v>
      </c>
      <c r="K97" s="1">
        <f>[3]DL_FP_EC_StLF!$D97*0.5*44/12*0.18*0.5</f>
        <v>663.22420162521269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4">
        <v>0</v>
      </c>
      <c r="H98" s="1">
        <f>[4]Subs_DL_FP!$C$29*-1</f>
        <v>0</v>
      </c>
      <c r="I98" s="1">
        <v>0</v>
      </c>
      <c r="J98" s="1">
        <f>[3]DL_FP_EC_StLF!$D98*0.5*16/12*0.18*0.5</f>
        <v>242.26867342123745</v>
      </c>
      <c r="K98" s="1">
        <f>[3]DL_FP_EC_StLF!$D98*0.5*44/12*0.18*0.5</f>
        <v>666.23885190840303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f>[4]Subs_DL_FP!$C$29*-1</f>
        <v>0</v>
      </c>
      <c r="I99" s="1">
        <v>0</v>
      </c>
      <c r="J99" s="1">
        <f>[3]DL_FP_EC_StLF!$D99*0.5*16/12*0.18*0.5</f>
        <v>241.17243695462196</v>
      </c>
      <c r="K99" s="1">
        <f>[3]DL_FP_EC_StLF!$D99*0.5*44/12*0.18*0.5</f>
        <v>663.22420162521041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f>[4]Subs_DL_FP!$C$29*-1</f>
        <v>0</v>
      </c>
      <c r="I100" s="1">
        <v>0</v>
      </c>
      <c r="J100" s="1">
        <f>[3]DL_FP_EC_StLF!$D100*0.5*16/12*0.18*0.5</f>
        <v>237.91339990174805</v>
      </c>
      <c r="K100" s="1">
        <f>[3]DL_FP_EC_StLF!$D100*0.5*44/12*0.18*0.5</f>
        <v>654.26184972980718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f>[4]Subs_DL_FP!$C$29*-1</f>
        <v>0</v>
      </c>
      <c r="I101" s="1">
        <v>0</v>
      </c>
      <c r="J101" s="1">
        <f>[3]DL_FP_EC_StLF!$D101*0.5*16/12*0.18*0.5</f>
        <v>232.57924473740232</v>
      </c>
      <c r="K101" s="1">
        <f>[3]DL_FP_EC_StLF!$D101*0.5*44/12*0.18*0.5</f>
        <v>639.59292302785639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f>[4]Subs_DL_FP!$C$29*-1</f>
        <v>0</v>
      </c>
      <c r="I102" s="1">
        <v>0</v>
      </c>
      <c r="J102" s="1">
        <f>[3]DL_FP_EC_StLF!$D102*0.5*16/12*0.18*0.5</f>
        <v>225.31174414776814</v>
      </c>
      <c r="K102" s="1">
        <f>[3]DL_FP_EC_StLF!$D102*0.5*44/12*0.18*0.5</f>
        <v>619.60729640636237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f>[4]Subs_DL_FP!$C$29*-1</f>
        <v>0</v>
      </c>
      <c r="I103" s="1">
        <v>0</v>
      </c>
      <c r="J103" s="1">
        <f>[3]DL_FP_EC_StLF!$D103*0.5*16/12*0.18*0.5</f>
        <v>216.30050036737873</v>
      </c>
      <c r="K103" s="1">
        <f>[3]DL_FP_EC_StLF!$D103*0.5*44/12*0.18*0.5</f>
        <v>594.82637601029148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f>[4]Subs_DL_FP!$C$29*-1</f>
        <v>0</v>
      </c>
      <c r="I104" s="1">
        <v>0</v>
      </c>
      <c r="J104" s="1">
        <f>[3]DL_FP_EC_StLF!$D104*0.5*16/12*0.18*0.5</f>
        <v>205.77472962935093</v>
      </c>
      <c r="K104" s="1">
        <f>[3]DL_FP_EC_StLF!$D104*0.5*44/12*0.18*0.5</f>
        <v>565.8805064807151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f>[4]Subs_DL_FP!$C$29*-1</f>
        <v>0</v>
      </c>
      <c r="I105" s="1">
        <v>0</v>
      </c>
      <c r="J105" s="1">
        <f>[3]DL_FP_EC_StLF!$D105*0.5*16/12*0.18*0.5</f>
        <v>193.99358836342162</v>
      </c>
      <c r="K105" s="1">
        <f>[3]DL_FP_EC_StLF!$D105*0.5*44/12*0.18*0.5</f>
        <v>533.48236799940946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f>[4]Subs_DL_FP!$C$29*-1</f>
        <v>0</v>
      </c>
      <c r="I106" s="1">
        <v>0</v>
      </c>
      <c r="J106" s="1">
        <f>[3]DL_FP_EC_StLF!$D106*0.5*16/12*0.18*0.5</f>
        <v>181.23561008702939</v>
      </c>
      <c r="K106" s="1">
        <f>[3]DL_FP_EC_StLF!$D106*0.5*44/12*0.18*0.5</f>
        <v>498.39792773933084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f>[4]Subs_DL_FP!$C$29*-1</f>
        <v>0</v>
      </c>
      <c r="I107" s="1">
        <v>0</v>
      </c>
      <c r="J107" s="1">
        <f>[3]DL_FP_EC_StLF!$D107*0.5*16/12*0.18*0.5</f>
        <v>167.78785142743601</v>
      </c>
      <c r="K107" s="1">
        <f>[3]DL_FP_EC_StLF!$D107*0.5*44/12*0.18*0.5</f>
        <v>461.41659142544898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f>[4]Subs_DL_FP!$C$29*-1</f>
        <v>0</v>
      </c>
      <c r="I108" s="1">
        <v>0</v>
      </c>
      <c r="J108" s="1">
        <f>[3]DL_FP_EC_StLF!$D108*0.5*16/12*0.18*0.5</f>
        <v>153.93533195282615</v>
      </c>
      <c r="K108" s="1">
        <f>[3]DL_FP_EC_StLF!$D108*0.5*44/12*0.18*0.5</f>
        <v>423.32216287027194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f>[4]Subs_DL_FP!$C$29*-1</f>
        <v>0</v>
      </c>
      <c r="I109" s="1">
        <v>0</v>
      </c>
      <c r="J109" s="1">
        <f>[3]DL_FP_EC_StLF!$D109*0.5*16/12*0.18*0.5</f>
        <v>139.95129883127788</v>
      </c>
      <c r="K109" s="1">
        <f>[3]DL_FP_EC_StLF!$D109*0.5*44/12*0.18*0.5</f>
        <v>384.86607178601417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f>[4]Subs_DL_FP!$C$29*-1</f>
        <v>0</v>
      </c>
      <c r="I110" s="1">
        <v>0</v>
      </c>
      <c r="J110" s="1">
        <f>[3]DL_FP_EC_StLF!$D110*0.5*16/12*0.18*0.5</f>
        <v>126.08876040160804</v>
      </c>
      <c r="K110" s="1">
        <f>[3]DL_FP_EC_StLF!$D110*0.5*44/12*0.18*0.5</f>
        <v>346.74409110442207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f>[4]Subs_DL_FP!$C$29*-1</f>
        <v>0</v>
      </c>
      <c r="I111" s="1">
        <v>0</v>
      </c>
      <c r="J111" s="1">
        <f>[3]DL_FP_EC_StLF!$D111*0.5*16/12*0.18*0.5</f>
        <v>112.57362159304085</v>
      </c>
      <c r="K111" s="1">
        <f>[3]DL_FP_EC_StLF!$D111*0.5*44/12*0.18*0.5</f>
        <v>309.57745938086236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f>[4]Subs_DL_FP!$C$29*-1</f>
        <v>0</v>
      </c>
      <c r="I112" s="1">
        <v>0</v>
      </c>
      <c r="J112" s="1">
        <f>[3]DL_FP_EC_StLF!$D112*0.5*16/12*0.18*0.5</f>
        <v>99.599629248342708</v>
      </c>
      <c r="K112" s="1">
        <f>[3]DL_FP_EC_StLF!$D112*0.5*44/12*0.18*0.5</f>
        <v>273.89898043294244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f>[4]Subs_DL_FP!$C$29*-1</f>
        <v>0</v>
      </c>
      <c r="I113" s="1">
        <v>0</v>
      </c>
      <c r="J113" s="1">
        <f>[3]DL_FP_EC_StLF!$D113*0.5*16/12*0.18*0.5</f>
        <v>87.325207581212211</v>
      </c>
      <c r="K113" s="1">
        <f>[3]DL_FP_EC_StLF!$D113*0.5*44/12*0.18*0.5</f>
        <v>240.14432084833362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f>[4]Subs_DL_FP!$C$29*-1</f>
        <v>0</v>
      </c>
      <c r="I114" s="1">
        <v>0</v>
      </c>
      <c r="J114" s="1">
        <f>[3]DL_FP_EC_StLF!$D114*0.5*16/12*0.18*0.5</f>
        <v>75.872143303907762</v>
      </c>
      <c r="K114" s="1">
        <f>[3]DL_FP_EC_StLF!$D114*0.5*44/12*0.18*0.5</f>
        <v>208.64839408574633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f>[4]Subs_DL_FP!$C$29*-1</f>
        <v>0</v>
      </c>
      <c r="I115" s="1">
        <v>0</v>
      </c>
      <c r="J115" s="1">
        <f>[3]DL_FP_EC_StLF!$D115*0.5*16/12*0.18*0.5</f>
        <v>65.325974871046967</v>
      </c>
      <c r="K115" s="1">
        <f>[3]DL_FP_EC_StLF!$D115*0.5*44/12*0.18*0.5</f>
        <v>179.64643089537915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f>[4]Subs_DL_FP!$C$29*-1</f>
        <v>0</v>
      </c>
      <c r="I116" s="1">
        <v>0</v>
      </c>
      <c r="J116" s="1">
        <f>[3]DL_FP_EC_StLF!$D116*0.5*16/12*0.18*0.5</f>
        <v>55.73785705616384</v>
      </c>
      <c r="K116" s="1">
        <f>[3]DL_FP_EC_StLF!$D116*0.5*44/12*0.18*0.5</f>
        <v>153.27910690445057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f>[4]Subs_DL_FP!$C$29*-1</f>
        <v>0</v>
      </c>
      <c r="I117" s="1">
        <v>0</v>
      </c>
      <c r="J117" s="1">
        <f>[3]DL_FP_EC_StLF!$D117*0.5*16/12*0.18*0.5</f>
        <v>47.127614411127901</v>
      </c>
      <c r="K117" s="1">
        <f>[3]DL_FP_EC_StLF!$D117*0.5*44/12*0.18*0.5</f>
        <v>129.60093963060172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f>[4]Subs_DL_FP!$C$29*-1</f>
        <v>0</v>
      </c>
      <c r="I118" s="1">
        <v>0</v>
      </c>
      <c r="J118" s="1">
        <f>[3]DL_FP_EC_StLF!$D118*0.5*16/12*0.18*0.5</f>
        <v>39.487666164618986</v>
      </c>
      <c r="K118" s="1">
        <f>[3]DL_FP_EC_StLF!$D118*0.5*44/12*0.18*0.5</f>
        <v>108.59108195270221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f>[4]Subs_DL_FP!$C$29*-1</f>
        <v>0</v>
      </c>
      <c r="I119" s="1">
        <v>0</v>
      </c>
      <c r="J119" s="1">
        <f>[3]DL_FP_EC_StLF!$D119*0.5*16/12*0.18*0.5</f>
        <v>32.787499536821933</v>
      </c>
      <c r="K119" s="1">
        <f>[3]DL_FP_EC_StLF!$D119*0.5*44/12*0.18*0.5</f>
        <v>90.165623726260307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f>[4]Subs_DL_FP!$C$29*-1</f>
        <v>0</v>
      </c>
      <c r="I120" s="1">
        <v>0</v>
      </c>
      <c r="J120" s="1">
        <f>[3]DL_FP_EC_StLF!$D120*0.5*16/12*0.18*0.5</f>
        <v>26.978385090776722</v>
      </c>
      <c r="K120" s="1">
        <f>[3]DL_FP_EC_StLF!$D120*0.5*44/12*0.18*0.5</f>
        <v>74.190558999635982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f>[4]Subs_DL_FP!$C$29*-1</f>
        <v>0</v>
      </c>
      <c r="I121" s="1">
        <v>0</v>
      </c>
      <c r="J121" s="1">
        <f>[3]DL_FP_EC_StLF!$D121*0.5*16/12*0.18*0.5</f>
        <v>21.998062043462394</v>
      </c>
      <c r="K121" s="1">
        <f>[3]DL_FP_EC_StLF!$D121*0.5*44/12*0.18*0.5</f>
        <v>60.494670619521585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f>[4]Subs_DL_FP!$C$29*-1</f>
        <v>0</v>
      </c>
      <c r="I122" s="1">
        <v>0</v>
      </c>
      <c r="J122" s="1">
        <f>[3]DL_FP_EC_StLF!$D122*0.5*16/12*0.18*0.5</f>
        <v>17.775168106396691</v>
      </c>
      <c r="K122" s="1">
        <f>[3]DL_FP_EC_StLF!$D122*0.5*44/12*0.18*0.5</f>
        <v>48.881712292590898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f>[4]Subs_DL_FP!$C$29*-1</f>
        <v>0</v>
      </c>
      <c r="I123" s="1">
        <v>0</v>
      </c>
      <c r="J123" s="1">
        <f>[3]DL_FP_EC_StLF!$D123*0.5*16/12*0.18*0.5</f>
        <v>14.23324194592551</v>
      </c>
      <c r="K123" s="1">
        <f>[3]DL_FP_EC_StLF!$D123*0.5*44/12*0.18*0.5</f>
        <v>39.141415351295151</v>
      </c>
    </row>
    <row r="124" spans="2:11" x14ac:dyDescent="0.3">
      <c r="B124" s="1">
        <v>122</v>
      </c>
      <c r="C124" s="1">
        <f>C63</f>
        <v>212547.12739925607</v>
      </c>
      <c r="D124" s="1">
        <f t="shared" ref="D124:I124" si="0">D63</f>
        <v>11027.088321621577</v>
      </c>
      <c r="E124" s="1">
        <f t="shared" si="0"/>
        <v>106273.56369962802</v>
      </c>
      <c r="F124" s="1">
        <f t="shared" si="0"/>
        <v>0</v>
      </c>
      <c r="G124" s="1">
        <f t="shared" si="0"/>
        <v>26153.446647903551</v>
      </c>
      <c r="H124" s="1">
        <f>[4]Subs_DL_FP!$C$29*-1</f>
        <v>0</v>
      </c>
      <c r="I124" s="1">
        <f t="shared" si="0"/>
        <v>-29048.107411231671</v>
      </c>
      <c r="J124" s="1">
        <f>('[2]DL-FP_S1_60y'!$E$33+[3]DL_FP_EC_StLF!$D124*0.5/1000)*16/12*1000*0.18*0.5</f>
        <v>1170.6421492709615</v>
      </c>
      <c r="K124" s="1">
        <f>('[2]DL-FP_S1_60y'!$E$33+[3]DL_FP_EC_StLF!$D124*0.5/1000)*44/12*1000*0.18*0.5</f>
        <v>3219.265910495144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f>[4]Subs_DL_FP!$C$29*-1</f>
        <v>0</v>
      </c>
      <c r="I125" s="1">
        <v>0</v>
      </c>
      <c r="J125" s="1">
        <f>[3]DL_FP_EC_StLF!$D125*0.5*16/12*0.18*0.5</f>
        <v>10.161808183354735</v>
      </c>
      <c r="K125" s="1">
        <f>[3]DL_FP_EC_StLF!$D125*0.5*44/12*0.18*0.5</f>
        <v>27.944972504225522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f>[4]Subs_DL_FP!$C$29*-1</f>
        <v>0</v>
      </c>
      <c r="I126" s="1">
        <v>0</v>
      </c>
      <c r="J126" s="1">
        <f>[3]DL_FP_EC_StLF!$D126*0.5*16/12*0.18*0.5</f>
        <v>8.6559847882889684</v>
      </c>
      <c r="K126" s="1">
        <f>[3]DL_FP_EC_StLF!$D126*0.5*44/12*0.18*0.5</f>
        <v>23.803958167794665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f>[4]Subs_DL_FP!$C$29*-1</f>
        <v>0</v>
      </c>
      <c r="I127" s="1">
        <v>0</v>
      </c>
      <c r="J127" s="1">
        <f>[3]DL_FP_EC_StLF!$D127*0.5*16/12*0.18*0.5</f>
        <v>7.6745128776949141</v>
      </c>
      <c r="K127" s="1">
        <f>[3]DL_FP_EC_StLF!$D127*0.5*44/12*0.18*0.5</f>
        <v>21.104910413661013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f>[4]Subs_DL_FP!$C$29*-1</f>
        <v>0</v>
      </c>
      <c r="I128" s="1">
        <v>0</v>
      </c>
      <c r="J128" s="1">
        <f>[3]DL_FP_EC_StLF!$D128*0.5*16/12*0.18*0.5</f>
        <v>7.1906099351327883</v>
      </c>
      <c r="K128" s="1">
        <f>[3]DL_FP_EC_StLF!$D128*0.5*44/12*0.18*0.5</f>
        <v>19.774177321615163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f>[4]Subs_DL_FP!$C$29*-1</f>
        <v>0</v>
      </c>
      <c r="I129" s="1">
        <v>0</v>
      </c>
      <c r="J129" s="1">
        <f>[3]DL_FP_EC_StLF!$D129*0.5*16/12*0.18*0.5</f>
        <v>7.1906099351337716</v>
      </c>
      <c r="K129" s="1">
        <f>[3]DL_FP_EC_StLF!$D129*0.5*44/12*0.18*0.5</f>
        <v>19.774177321617874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f>[4]Subs_DL_FP!$C$29*-1</f>
        <v>0</v>
      </c>
      <c r="I130" s="1">
        <v>0</v>
      </c>
      <c r="J130" s="1">
        <f>[3]DL_FP_EC_StLF!$D130*0.5*16/12*0.18*0.5</f>
        <v>7.6745128776923819</v>
      </c>
      <c r="K130" s="1">
        <f>[3]DL_FP_EC_StLF!$D130*0.5*44/12*0.18*0.5</f>
        <v>21.104910413654046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f>[4]Subs_DL_FP!$C$29*-1</f>
        <v>0</v>
      </c>
      <c r="I131" s="1">
        <v>0</v>
      </c>
      <c r="J131" s="1">
        <f>[3]DL_FP_EC_StLF!$D131*0.5*16/12*0.18*0.5</f>
        <v>8.6559847882887784</v>
      </c>
      <c r="K131" s="1">
        <f>[3]DL_FP_EC_StLF!$D131*0.5*44/12*0.18*0.5</f>
        <v>23.803958167794143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f>[4]Subs_DL_FP!$C$29*-1</f>
        <v>0</v>
      </c>
      <c r="I132" s="1">
        <v>0</v>
      </c>
      <c r="J132" s="1">
        <f>[3]DL_FP_EC_StLF!$D132*0.5*16/12*0.18*0.5</f>
        <v>10.161808183355122</v>
      </c>
      <c r="K132" s="1">
        <f>[3]DL_FP_EC_StLF!$D132*0.5*44/12*0.18*0.5</f>
        <v>27.944972504226588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f>[4]Subs_DL_FP!$C$29*-1</f>
        <v>0</v>
      </c>
      <c r="I133" s="1">
        <v>0</v>
      </c>
      <c r="J133" s="1">
        <f>[3]DL_FP_EC_StLF!$D133*0.5*16/12*0.18*0.5</f>
        <v>12.230772982397459</v>
      </c>
      <c r="K133" s="1">
        <f>[3]DL_FP_EC_StLF!$D133*0.5*44/12*0.18*0.5</f>
        <v>33.634625701593016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f>[4]Subs_DL_FP!$C$29*-1</f>
        <v>0</v>
      </c>
      <c r="I134" s="1">
        <v>0</v>
      </c>
      <c r="J134" s="1">
        <f>[3]DL_FP_EC_StLF!$D134*0.5*16/12*0.18*0.5</f>
        <v>14.91199107603493</v>
      </c>
      <c r="K134" s="1">
        <f>[3]DL_FP_EC_StLF!$D134*0.5*44/12*0.18*0.5</f>
        <v>41.007975459096059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f>[4]Subs_DL_FP!$C$29*-1</f>
        <v>0</v>
      </c>
      <c r="I135" s="1">
        <v>0</v>
      </c>
      <c r="J135" s="1">
        <f>[3]DL_FP_EC_StLF!$D135*0.5*16/12*0.18*0.5</f>
        <v>18.262617184595072</v>
      </c>
      <c r="K135" s="1">
        <f>[3]DL_FP_EC_StLF!$D135*0.5*44/12*0.18*0.5</f>
        <v>50.222197257636445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f>[4]Subs_DL_FP!$C$29*-1</f>
        <v>0</v>
      </c>
      <c r="I136" s="1">
        <v>0</v>
      </c>
      <c r="J136" s="1">
        <f>[3]DL_FP_EC_StLF!$D136*0.5*16/12*0.18*0.5</f>
        <v>22.344966630067894</v>
      </c>
      <c r="K136" s="1">
        <f>[3]DL_FP_EC_StLF!$D136*0.5*44/12*0.18*0.5</f>
        <v>61.448658232686718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f>[4]Subs_DL_FP!$C$29*-1</f>
        <v>0</v>
      </c>
      <c r="I137" s="1">
        <v>0</v>
      </c>
      <c r="J137" s="1">
        <f>[3]DL_FP_EC_StLF!$D137*0.5*16/12*0.18*0.5</f>
        <v>27.223038713738262</v>
      </c>
      <c r="K137" s="1">
        <f>[3]DL_FP_EC_StLF!$D137*0.5*44/12*0.18*0.5</f>
        <v>74.863356462780217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f>[4]Subs_DL_FP!$C$29*-1</f>
        <v>0</v>
      </c>
      <c r="I138" s="1">
        <v>0</v>
      </c>
      <c r="J138" s="1">
        <f>[3]DL_FP_EC_StLF!$D138*0.5*16/12*0.18*0.5</f>
        <v>32.958482989247685</v>
      </c>
      <c r="K138" s="1">
        <f>[3]DL_FP_EC_StLF!$D138*0.5*44/12*0.18*0.5</f>
        <v>90.635828220431151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f>[4]Subs_DL_FP!$C$29*-1</f>
        <v>0</v>
      </c>
      <c r="I139" s="1">
        <v>0</v>
      </c>
      <c r="J139" s="1">
        <f>[3]DL_FP_EC_StLF!$D139*0.5*16/12*0.18*0.5</f>
        <v>39.606084058716704</v>
      </c>
      <c r="K139" s="1">
        <f>[3]DL_FP_EC_StLF!$D139*0.5*44/12*0.18*0.5</f>
        <v>108.91673116147093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f>[4]Subs_DL_FP!$C$29*-1</f>
        <v>0</v>
      </c>
      <c r="I140" s="1">
        <v>0</v>
      </c>
      <c r="J140" s="1">
        <f>[3]DL_FP_EC_StLF!$D140*0.5*16/12*0.18*0.5</f>
        <v>47.20888649697222</v>
      </c>
      <c r="K140" s="1">
        <f>[3]DL_FP_EC_StLF!$D140*0.5*44/12*0.18*0.5</f>
        <v>129.82443786667361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f>[4]Subs_DL_FP!$C$29*-1</f>
        <v>0</v>
      </c>
      <c r="I141" s="1">
        <v>0</v>
      </c>
      <c r="J141" s="1">
        <f>[3]DL_FP_EC_StLF!$D141*0.5*16/12*0.18*0.5</f>
        <v>55.793131744135387</v>
      </c>
      <c r="K141" s="1">
        <f>[3]DL_FP_EC_StLF!$D141*0.5*44/12*0.18*0.5</f>
        <v>153.43111229637228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f>[4]Subs_DL_FP!$C$29*-1</f>
        <v>0</v>
      </c>
      <c r="I142" s="1">
        <v>0</v>
      </c>
      <c r="J142" s="1">
        <f>[3]DL_FP_EC_StLF!$D142*0.5*16/12*0.18*0.5</f>
        <v>65.363228794190505</v>
      </c>
      <c r="K142" s="1">
        <f>[3]DL_FP_EC_StLF!$D142*0.5*44/12*0.18*0.5</f>
        <v>179.74887918402391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f>[4]Subs_DL_FP!$C$29*-1</f>
        <v>0</v>
      </c>
      <c r="I143" s="1">
        <v>0</v>
      </c>
      <c r="J143" s="1">
        <f>[3]DL_FP_EC_StLF!$D143*0.5*16/12*0.18*0.5</f>
        <v>75.897024917995068</v>
      </c>
      <c r="K143" s="1">
        <f>[3]DL_FP_EC_StLF!$D143*0.5*44/12*0.18*0.5</f>
        <v>208.71681852448646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f>[4]Subs_DL_FP!$C$29*-1</f>
        <v>0</v>
      </c>
      <c r="I144" s="1">
        <v>0</v>
      </c>
      <c r="J144" s="1">
        <f>[3]DL_FP_EC_StLF!$D144*0.5*16/12*0.18*0.5</f>
        <v>87.341675772638467</v>
      </c>
      <c r="K144" s="1">
        <f>[3]DL_FP_EC_StLF!$D144*0.5*44/12*0.18*0.5</f>
        <v>240.18960837475578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f>[4]Subs_DL_FP!$C$29*-1</f>
        <v>0</v>
      </c>
      <c r="I145" s="1">
        <v>0</v>
      </c>
      <c r="J145" s="1">
        <f>[3]DL_FP_EC_StLF!$D145*0.5*16/12*0.18*0.5</f>
        <v>99.610430499987473</v>
      </c>
      <c r="K145" s="1">
        <f>[3]DL_FP_EC_StLF!$D145*0.5*44/12*0.18*0.5</f>
        <v>273.9286838749656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f>[4]Subs_DL_FP!$C$29*-1</f>
        <v>0</v>
      </c>
      <c r="I146" s="1">
        <v>0</v>
      </c>
      <c r="J146" s="1">
        <f>[3]DL_FP_EC_StLF!$D146*0.5*16/12*0.18*0.5</f>
        <v>112.58064201285036</v>
      </c>
      <c r="K146" s="1">
        <f>[3]DL_FP_EC_StLF!$D146*0.5*44/12*0.18*0.5</f>
        <v>309.59676553533842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f>[4]Subs_DL_FP!$C$29*-1</f>
        <v>0</v>
      </c>
      <c r="I147" s="1">
        <v>0</v>
      </c>
      <c r="J147" s="1">
        <f>[3]DL_FP_EC_StLF!$D147*0.5*16/12*0.18*0.5</f>
        <v>126.09328221777959</v>
      </c>
      <c r="K147" s="1">
        <f>[3]DL_FP_EC_StLF!$D147*0.5*44/12*0.18*0.5</f>
        <v>346.75652609889386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f>[4]Subs_DL_FP!$C$29*-1</f>
        <v>0</v>
      </c>
      <c r="I148" s="1">
        <v>0</v>
      </c>
      <c r="J148" s="1">
        <f>[3]DL_FP_EC_StLF!$D148*0.5*16/12*0.18*0.5</f>
        <v>139.95418501214539</v>
      </c>
      <c r="K148" s="1">
        <f>[3]DL_FP_EC_StLF!$D148*0.5*44/12*0.18*0.5</f>
        <v>384.87400878339986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f>[4]Subs_DL_FP!$C$29*-1</f>
        <v>0</v>
      </c>
      <c r="I149" s="1">
        <v>0</v>
      </c>
      <c r="J149" s="1">
        <f>[3]DL_FP_EC_StLF!$D149*0.5*16/12*0.18*0.5</f>
        <v>153.9371575081779</v>
      </c>
      <c r="K149" s="1">
        <f>[3]DL_FP_EC_StLF!$D149*0.5*44/12*0.18*0.5</f>
        <v>423.32718314748922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f>[4]Subs_DL_FP!$C$29*-1</f>
        <v>0</v>
      </c>
      <c r="I150" s="1">
        <v>0</v>
      </c>
      <c r="J150" s="1">
        <f>[3]DL_FP_EC_StLF!$D150*0.5*16/12*0.18*0.5</f>
        <v>167.78899569421168</v>
      </c>
      <c r="K150" s="1">
        <f>[3]DL_FP_EC_StLF!$D150*0.5*44/12*0.18*0.5</f>
        <v>461.41973815908216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f>[4]Subs_DL_FP!$C$29*-1</f>
        <v>0</v>
      </c>
      <c r="I151" s="1">
        <v>0</v>
      </c>
      <c r="J151" s="1">
        <f>[3]DL_FP_EC_StLF!$D151*0.5*16/12*0.18*0.5</f>
        <v>181.23632084279652</v>
      </c>
      <c r="K151" s="1">
        <f>[3]DL_FP_EC_StLF!$D151*0.5*44/12*0.18*0.5</f>
        <v>498.39988231769047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f>[4]Subs_DL_FP!$C$29*-1</f>
        <v>0</v>
      </c>
      <c r="I152" s="1">
        <v>0</v>
      </c>
      <c r="J152" s="1">
        <f>[3]DL_FP_EC_StLF!$D152*0.5*16/12*0.18*0.5</f>
        <v>193.99402585965413</v>
      </c>
      <c r="K152" s="1">
        <f>[3]DL_FP_EC_StLF!$D152*0.5*44/12*0.18*0.5</f>
        <v>533.48357111404891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f>[4]Subs_DL_FP!$C$29*-1</f>
        <v>0</v>
      </c>
      <c r="I153" s="1">
        <v>0</v>
      </c>
      <c r="J153" s="1">
        <f>[3]DL_FP_EC_StLF!$D153*0.5*16/12*0.18*0.5</f>
        <v>205.77499649278101</v>
      </c>
      <c r="K153" s="1">
        <f>[3]DL_FP_EC_StLF!$D153*0.5*44/12*0.18*0.5</f>
        <v>565.88124035514784</v>
      </c>
    </row>
    <row r="154" spans="2:11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f>[4]Subs_DL_FP!$C$29*-1</f>
        <v>0</v>
      </c>
      <c r="I154" s="1">
        <v>0</v>
      </c>
      <c r="J154" s="1">
        <f>[3]DL_FP_EC_StLF!$D154*0.5*16/12*0.18*0.5</f>
        <v>216.30066167861855</v>
      </c>
      <c r="K154" s="1">
        <f>[3]DL_FP_EC_StLF!$D154*0.5*44/12*0.18*0.5</f>
        <v>594.82681961620108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f>[4]Subs_DL_FP!$C$29*-1</f>
        <v>0</v>
      </c>
      <c r="I155" s="1">
        <v>0</v>
      </c>
      <c r="J155" s="1">
        <f>[3]DL_FP_EC_StLF!$D155*0.5*16/12*0.18*0.5</f>
        <v>225.31184077532828</v>
      </c>
      <c r="K155" s="1">
        <f>[3]DL_FP_EC_StLF!$D155*0.5*44/12*0.18*0.5</f>
        <v>619.60756213215268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f>[4]Subs_DL_FP!$C$29*-1</f>
        <v>0</v>
      </c>
      <c r="I156" s="1">
        <v>0</v>
      </c>
      <c r="J156" s="1">
        <f>[3]DL_FP_EC_StLF!$D156*0.5*16/12*0.18*0.5</f>
        <v>232.57930209596157</v>
      </c>
      <c r="K156" s="1">
        <f>[3]DL_FP_EC_StLF!$D156*0.5*44/12*0.18*0.5</f>
        <v>639.59308076389436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f>[4]Subs_DL_FP!$C$29*-1</f>
        <v>0</v>
      </c>
      <c r="I157" s="1">
        <v>0</v>
      </c>
      <c r="J157" s="1">
        <f>[3]DL_FP_EC_StLF!$D157*0.5*16/12*0.18*0.5</f>
        <v>237.91343364261624</v>
      </c>
      <c r="K157" s="1">
        <f>[3]DL_FP_EC_StLF!$D157*0.5*44/12*0.18*0.5</f>
        <v>654.26194251719471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f>[4]Subs_DL_FP!$C$29*-1</f>
        <v>0</v>
      </c>
      <c r="I158" s="1">
        <v>0</v>
      </c>
      <c r="J158" s="1">
        <f>[3]DL_FP_EC_StLF!$D158*0.5*16/12*0.18*0.5</f>
        <v>241.17245662329773</v>
      </c>
      <c r="K158" s="1">
        <f>[3]DL_FP_EC_StLF!$D158*0.5*44/12*0.18*0.5</f>
        <v>663.2242557140687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f>[4]Subs_DL_FP!$C$29*-1</f>
        <v>0</v>
      </c>
      <c r="I159" s="1">
        <v>0</v>
      </c>
      <c r="J159" s="1">
        <f>[3]DL_FP_EC_StLF!$D159*0.5*16/12*0.18*0.5</f>
        <v>242.26868478323735</v>
      </c>
      <c r="K159" s="1">
        <f>[3]DL_FP_EC_StLF!$D159*0.5*44/12*0.18*0.5</f>
        <v>666.23888315390275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f>[4]Subs_DL_FP!$C$29*-1</f>
        <v>0</v>
      </c>
      <c r="I160" s="1">
        <v>0</v>
      </c>
      <c r="J160" s="1">
        <f>[3]DL_FP_EC_StLF!$D160*0.5*16/12*0.18*0.5</f>
        <v>241.17244345884282</v>
      </c>
      <c r="K160" s="1">
        <f>[3]DL_FP_EC_StLF!$D160*0.5*44/12*0.18*0.5</f>
        <v>663.22421951181764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f>[4]Subs_DL_FP!$C$29*-1</f>
        <v>0</v>
      </c>
      <c r="I161" s="1">
        <v>0</v>
      </c>
      <c r="J161" s="1">
        <f>[3]DL_FP_EC_StLF!$D161*0.5*16/12*0.18*0.5</f>
        <v>237.91340359149629</v>
      </c>
      <c r="K161" s="1">
        <f>[3]DL_FP_EC_StLF!$D161*0.5*44/12*0.18*0.5</f>
        <v>654.26185987661472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f>[4]Subs_DL_FP!$C$29*-1</f>
        <v>0</v>
      </c>
      <c r="I162" s="1">
        <v>0</v>
      </c>
      <c r="J162" s="1">
        <f>[3]DL_FP_EC_StLF!$D162*0.5*16/12*0.18*0.5</f>
        <v>232.57924681164133</v>
      </c>
      <c r="K162" s="1">
        <f>[3]DL_FP_EC_StLF!$D162*0.5*44/12*0.18*0.5</f>
        <v>639.59292873201355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f>[4]Subs_DL_FP!$C$29*-1</f>
        <v>0</v>
      </c>
      <c r="I163" s="1">
        <v>0</v>
      </c>
      <c r="J163" s="1">
        <f>[3]DL_FP_EC_StLF!$D163*0.5*16/12*0.18*0.5</f>
        <v>225.31174530329886</v>
      </c>
      <c r="K163" s="1">
        <f>[3]DL_FP_EC_StLF!$D163*0.5*44/12*0.18*0.5</f>
        <v>619.60729958407194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f>[4]Subs_DL_FP!$C$29*-1</f>
        <v>0</v>
      </c>
      <c r="I164" s="1">
        <v>0</v>
      </c>
      <c r="J164" s="1">
        <f>[3]DL_FP_EC_StLF!$D164*0.5*16/12*0.18*0.5</f>
        <v>216.3005010052978</v>
      </c>
      <c r="K164" s="1">
        <f>[3]DL_FP_EC_StLF!$D164*0.5*44/12*0.18*0.5</f>
        <v>594.82637776456897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f>[4]Subs_DL_FP!$C$29*-1</f>
        <v>0</v>
      </c>
      <c r="I165" s="1">
        <v>0</v>
      </c>
      <c r="J165" s="1">
        <f>[3]DL_FP_EC_StLF!$D165*0.5*16/12*0.18*0.5</f>
        <v>205.7747299783384</v>
      </c>
      <c r="K165" s="1">
        <f>[3]DL_FP_EC_StLF!$D165*0.5*44/12*0.18*0.5</f>
        <v>565.88050744043062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f>[4]Subs_DL_FP!$C$29*-1</f>
        <v>0</v>
      </c>
      <c r="I166" s="1">
        <v>0</v>
      </c>
      <c r="J166" s="1">
        <f>[3]DL_FP_EC_StLF!$D166*0.5*16/12*0.18*0.5</f>
        <v>193.99358855261934</v>
      </c>
      <c r="K166" s="1">
        <f>[3]DL_FP_EC_StLF!$D166*0.5*44/12*0.18*0.5</f>
        <v>533.48236851970319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f>[4]Subs_DL_FP!$C$29*-1</f>
        <v>0</v>
      </c>
      <c r="I167" s="1">
        <v>0</v>
      </c>
      <c r="J167" s="1">
        <f>[3]DL_FP_EC_StLF!$D167*0.5*16/12*0.18*0.5</f>
        <v>181.23561018867315</v>
      </c>
      <c r="K167" s="1">
        <f>[3]DL_FP_EC_StLF!$D167*0.5*44/12*0.18*0.5</f>
        <v>498.39792801885125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f>[4]Subs_DL_FP!$C$29*-1</f>
        <v>0</v>
      </c>
      <c r="I168" s="1">
        <v>0</v>
      </c>
      <c r="J168" s="1">
        <f>[3]DL_FP_EC_StLF!$D168*0.5*16/12*0.18*0.5</f>
        <v>167.78785148154978</v>
      </c>
      <c r="K168" s="1">
        <f>[3]DL_FP_EC_StLF!$D168*0.5*44/12*0.18*0.5</f>
        <v>461.41659157426193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f>[4]Subs_DL_FP!$C$29*-1</f>
        <v>0</v>
      </c>
      <c r="I169" s="1">
        <v>0</v>
      </c>
      <c r="J169" s="1">
        <f>[3]DL_FP_EC_StLF!$D169*0.5*16/12*0.18*0.5</f>
        <v>153.9353319813747</v>
      </c>
      <c r="K169" s="1">
        <f>[3]DL_FP_EC_StLF!$D169*0.5*44/12*0.18*0.5</f>
        <v>423.32216294878043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f>[4]Subs_DL_FP!$C$29*-1</f>
        <v>0</v>
      </c>
      <c r="I170" s="1">
        <v>0</v>
      </c>
      <c r="J170" s="1">
        <f>[3]DL_FP_EC_StLF!$D170*0.5*16/12*0.18*0.5</f>
        <v>139.95129884620374</v>
      </c>
      <c r="K170" s="1">
        <f>[3]DL_FP_EC_StLF!$D170*0.5*44/12*0.18*0.5</f>
        <v>384.86607182706024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f>[4]Subs_DL_FP!$C$29*-1</f>
        <v>0</v>
      </c>
      <c r="I171" s="1">
        <v>0</v>
      </c>
      <c r="J171" s="1">
        <f>[3]DL_FP_EC_StLF!$D171*0.5*16/12*0.18*0.5</f>
        <v>126.08876040934139</v>
      </c>
      <c r="K171" s="1">
        <f>[3]DL_FP_EC_StLF!$D171*0.5*44/12*0.18*0.5</f>
        <v>346.74409112568884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f>[4]Subs_DL_FP!$C$29*-1</f>
        <v>0</v>
      </c>
      <c r="I172" s="1">
        <v>0</v>
      </c>
      <c r="J172" s="1">
        <f>[3]DL_FP_EC_StLF!$D172*0.5*16/12*0.18*0.5</f>
        <v>112.57362159701093</v>
      </c>
      <c r="K172" s="1">
        <f>[3]DL_FP_EC_StLF!$D172*0.5*44/12*0.18*0.5</f>
        <v>309.57745939178005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f>[4]Subs_DL_FP!$C$29*-1</f>
        <v>0</v>
      </c>
      <c r="I173" s="1">
        <v>0</v>
      </c>
      <c r="J173" s="1">
        <f>[3]DL_FP_EC_StLF!$D173*0.5*16/12*0.18*0.5</f>
        <v>99.599629250362426</v>
      </c>
      <c r="K173" s="1">
        <f>[3]DL_FP_EC_StLF!$D173*0.5*44/12*0.18*0.5</f>
        <v>273.89898043849666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f>[4]Subs_DL_FP!$C$29*-1</f>
        <v>0</v>
      </c>
      <c r="I174" s="1">
        <v>0</v>
      </c>
      <c r="J174" s="1">
        <f>[3]DL_FP_EC_StLF!$D174*0.5*16/12*0.18*0.5</f>
        <v>87.325207582231613</v>
      </c>
      <c r="K174" s="1">
        <f>[3]DL_FP_EC_StLF!$D174*0.5*44/12*0.18*0.5</f>
        <v>240.14432085113697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f>[4]Subs_DL_FP!$C$29*-1</f>
        <v>0</v>
      </c>
      <c r="I175" s="1">
        <v>0</v>
      </c>
      <c r="J175" s="1">
        <f>[3]DL_FP_EC_StLF!$D175*0.5*16/12*0.18*0.5</f>
        <v>75.872143304416738</v>
      </c>
      <c r="K175" s="1">
        <f>[3]DL_FP_EC_StLF!$D175*0.5*44/12*0.18*0.5</f>
        <v>208.64839408714604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f>[4]Subs_DL_FP!$C$29*-1</f>
        <v>0</v>
      </c>
      <c r="I176" s="1">
        <v>0</v>
      </c>
      <c r="J176" s="1">
        <f>[3]DL_FP_EC_StLF!$D176*0.5*16/12*0.18*0.5</f>
        <v>65.325974871298982</v>
      </c>
      <c r="K176" s="1">
        <f>[3]DL_FP_EC_StLF!$D176*0.5*44/12*0.18*0.5</f>
        <v>179.64643089607219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f>[4]Subs_DL_FP!$C$29*-1</f>
        <v>0</v>
      </c>
      <c r="I177" s="1">
        <v>0</v>
      </c>
      <c r="J177" s="1">
        <f>[3]DL_FP_EC_StLF!$D177*0.5*16/12*0.18*0.5</f>
        <v>55.737857056287027</v>
      </c>
      <c r="K177" s="1">
        <f>[3]DL_FP_EC_StLF!$D177*0.5*44/12*0.18*0.5</f>
        <v>153.27910690478933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f>[4]Subs_DL_FP!$C$29*-1</f>
        <v>0</v>
      </c>
      <c r="I178" s="1">
        <v>0</v>
      </c>
      <c r="J178" s="1">
        <f>[3]DL_FP_EC_StLF!$D178*0.5*16/12*0.18*0.5</f>
        <v>47.12761441118878</v>
      </c>
      <c r="K178" s="1">
        <f>[3]DL_FP_EC_StLF!$D178*0.5*44/12*0.18*0.5</f>
        <v>129.60093963076912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f>[4]Subs_DL_FP!$C$29*-1</f>
        <v>0</v>
      </c>
      <c r="I179" s="1">
        <v>0</v>
      </c>
      <c r="J179" s="1">
        <f>[3]DL_FP_EC_StLF!$D179*0.5*16/12*0.18*0.5</f>
        <v>39.487666164647301</v>
      </c>
      <c r="K179" s="1">
        <f>[3]DL_FP_EC_StLF!$D179*0.5*44/12*0.18*0.5</f>
        <v>108.59108195278007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f>[4]Subs_DL_FP!$C$29*-1</f>
        <v>0</v>
      </c>
      <c r="I180" s="1">
        <v>0</v>
      </c>
      <c r="J180" s="1">
        <f>[3]DL_FP_EC_StLF!$D180*0.5*16/12*0.18*0.5</f>
        <v>32.787499536836094</v>
      </c>
      <c r="K180" s="1">
        <f>[3]DL_FP_EC_StLF!$D180*0.5*44/12*0.18*0.5</f>
        <v>90.165623726299259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f>[4]Subs_DL_FP!$C$29*-1</f>
        <v>0</v>
      </c>
      <c r="I181" s="1">
        <v>0</v>
      </c>
      <c r="J181" s="1">
        <f>[3]DL_FP_EC_StLF!$D181*0.5*16/12*0.18*0.5</f>
        <v>26.978385090783803</v>
      </c>
      <c r="K181" s="1">
        <f>[3]DL_FP_EC_StLF!$D181*0.5*44/12*0.18*0.5</f>
        <v>74.190558999655465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f>[4]Subs_DL_FP!$C$29*-1</f>
        <v>0</v>
      </c>
      <c r="I182" s="1">
        <v>0</v>
      </c>
      <c r="J182" s="1">
        <f>[3]DL_FP_EC_StLF!$D182*0.5*16/12*0.18*0.5</f>
        <v>21.998062043465932</v>
      </c>
      <c r="K182" s="1">
        <f>[3]DL_FP_EC_StLF!$D182*0.5*44/12*0.18*0.5</f>
        <v>60.494670619531313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f>[4]Subs_DL_FP!$C$29*-1</f>
        <v>0</v>
      </c>
      <c r="I183" s="1">
        <v>0</v>
      </c>
      <c r="J183" s="1">
        <f>[3]DL_FP_EC_StLF!$D183*0.5*16/12*0.18*0.5</f>
        <v>17.775168106398109</v>
      </c>
      <c r="K183" s="1">
        <f>[3]DL_FP_EC_StLF!$D183*0.5*44/12*0.18*0.5</f>
        <v>48.881712292594791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f>[4]Subs_DL_FP!$C$29*-1</f>
        <v>0</v>
      </c>
      <c r="I184" s="1">
        <v>0</v>
      </c>
      <c r="J184" s="1">
        <f>[3]DL_FP_EC_StLF!$D184*0.5*16/12*0.18*0.5</f>
        <v>14.23324194592551</v>
      </c>
      <c r="K184" s="1">
        <f>[3]DL_FP_EC_StLF!$D184*0.5*44/12*0.18*0.5</f>
        <v>39.141415351295151</v>
      </c>
    </row>
    <row r="185" spans="2:11" x14ac:dyDescent="0.3">
      <c r="B185" s="1">
        <v>183</v>
      </c>
      <c r="C185" s="1">
        <f>C124</f>
        <v>212547.12739925607</v>
      </c>
      <c r="D185" s="1">
        <f t="shared" ref="D185:I185" si="1">D124</f>
        <v>11027.088321621577</v>
      </c>
      <c r="E185" s="1">
        <f t="shared" si="1"/>
        <v>106273.56369962802</v>
      </c>
      <c r="F185" s="1">
        <f t="shared" si="1"/>
        <v>0</v>
      </c>
      <c r="G185" s="1">
        <f t="shared" si="1"/>
        <v>26153.446647903551</v>
      </c>
      <c r="H185" s="1">
        <f>[4]Subs_DL_FP!$C$29*-1</f>
        <v>0</v>
      </c>
      <c r="I185" s="1">
        <f t="shared" si="1"/>
        <v>-29048.107411231671</v>
      </c>
      <c r="J185" s="1">
        <f>('[2]DL-FP_S1_60y'!$E$33+[3]DL_FP_EC_StLF!$D185*0.5/1000)*16/12*1000*0.18*0.5</f>
        <v>1170.6421492709608</v>
      </c>
      <c r="K185" s="1">
        <f>('[2]DL-FP_S1_60y'!$E$33+[3]DL_FP_EC_StLF!$D185*0.5/1000)*44/12*1000*0.18*0.5</f>
        <v>3219.2659104951422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f>[4]Subs_DL_FP!$C$29*-1</f>
        <v>0</v>
      </c>
      <c r="I186" s="1">
        <v>0</v>
      </c>
      <c r="J186" s="1">
        <f>[3]DL_FP_EC_StLF!$D186*0.5*16/12*0.18*0.5</f>
        <v>10.161808183354735</v>
      </c>
      <c r="K186" s="1">
        <f>[3]DL_FP_EC_StLF!$D186*0.5*44/12*0.18*0.5</f>
        <v>27.944972504225522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f>[4]Subs_DL_FP!$C$29*-1</f>
        <v>0</v>
      </c>
      <c r="I187" s="1">
        <v>0</v>
      </c>
      <c r="J187" s="1">
        <f>[3]DL_FP_EC_StLF!$D187*0.5*16/12*0.18*0.5</f>
        <v>8.6559847882889684</v>
      </c>
      <c r="K187" s="1">
        <f>[3]DL_FP_EC_StLF!$D187*0.5*44/12*0.18*0.5</f>
        <v>23.803958167794665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f>[4]Subs_DL_FP!$C$29*-1</f>
        <v>0</v>
      </c>
      <c r="I188" s="1">
        <v>0</v>
      </c>
      <c r="J188" s="1">
        <f>[3]DL_FP_EC_StLF!$D188*0.5*16/12*0.18*0.5</f>
        <v>7.6745128776949141</v>
      </c>
      <c r="K188" s="1">
        <f>[3]DL_FP_EC_StLF!$D188*0.5*44/12*0.18*0.5</f>
        <v>21.104910413661013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f>[4]Subs_DL_FP!$C$29*-1</f>
        <v>0</v>
      </c>
      <c r="I189" s="1">
        <v>0</v>
      </c>
      <c r="J189" s="1">
        <f>[3]DL_FP_EC_StLF!$D189*0.5*16/12*0.18*0.5</f>
        <v>7.1906099351327883</v>
      </c>
      <c r="K189" s="1">
        <f>[3]DL_FP_EC_StLF!$D189*0.5*44/12*0.18*0.5</f>
        <v>19.774177321615163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f>[4]Subs_DL_FP!$C$29*-1</f>
        <v>0</v>
      </c>
      <c r="I190" s="1">
        <v>0</v>
      </c>
      <c r="J190" s="1">
        <f>[3]DL_FP_EC_StLF!$D190*0.5*16/12*0.18*0.5</f>
        <v>7.1906099351330646</v>
      </c>
      <c r="K190" s="1">
        <f>[3]DL_FP_EC_StLF!$D190*0.5*44/12*0.18*0.5</f>
        <v>19.774177321615927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f>[4]Subs_DL_FP!$C$29*-1</f>
        <v>0</v>
      </c>
      <c r="I191" s="1">
        <v>0</v>
      </c>
      <c r="J191" s="1">
        <f>[3]DL_FP_EC_StLF!$D191*0.5*16/12*0.18*0.5</f>
        <v>7.6745128776930907</v>
      </c>
      <c r="K191" s="1">
        <f>[3]DL_FP_EC_StLF!$D191*0.5*44/12*0.18*0.5</f>
        <v>21.104910413655997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f>[4]Subs_DL_FP!$C$29*-1</f>
        <v>0</v>
      </c>
      <c r="I192" s="1">
        <v>0</v>
      </c>
      <c r="J192" s="1">
        <f>[3]DL_FP_EC_StLF!$D192*0.5*16/12*0.18*0.5</f>
        <v>8.6559847882887784</v>
      </c>
      <c r="K192" s="1">
        <f>[3]DL_FP_EC_StLF!$D192*0.5*44/12*0.18*0.5</f>
        <v>23.803958167794143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f>[4]Subs_DL_FP!$C$29*-1</f>
        <v>0</v>
      </c>
      <c r="I193" s="1">
        <v>0</v>
      </c>
      <c r="J193" s="1">
        <f>[3]DL_FP_EC_StLF!$D193*0.5*16/12*0.18*0.5</f>
        <v>10.161808183355831</v>
      </c>
      <c r="K193" s="1">
        <f>[3]DL_FP_EC_StLF!$D193*0.5*44/12*0.18*0.5</f>
        <v>27.944972504228538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f>[4]Subs_DL_FP!$C$29*-1</f>
        <v>0</v>
      </c>
      <c r="I194" s="1">
        <v>0</v>
      </c>
      <c r="J194" s="1">
        <f>[3]DL_FP_EC_StLF!$D194*0.5*16/12*0.18*0.5</f>
        <v>12.230772982397459</v>
      </c>
      <c r="K194" s="1">
        <f>[3]DL_FP_EC_StLF!$D194*0.5*44/12*0.18*0.5</f>
        <v>33.634625701593016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f>[4]Subs_DL_FP!$C$29*-1</f>
        <v>0</v>
      </c>
      <c r="I195" s="1">
        <v>0</v>
      </c>
      <c r="J195" s="1">
        <f>[3]DL_FP_EC_StLF!$D195*0.5*16/12*0.18*0.5</f>
        <v>14.91199107603493</v>
      </c>
      <c r="K195" s="1">
        <f>[3]DL_FP_EC_StLF!$D195*0.5*44/12*0.18*0.5</f>
        <v>41.007975459096059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f>[4]Subs_DL_FP!$C$29*-1</f>
        <v>0</v>
      </c>
      <c r="I196" s="1">
        <v>0</v>
      </c>
      <c r="J196" s="1">
        <f>[3]DL_FP_EC_StLF!$D196*0.5*16/12*0.18*0.5</f>
        <v>18.262617184595072</v>
      </c>
      <c r="K196" s="1">
        <f>[3]DL_FP_EC_StLF!$D196*0.5*44/12*0.18*0.5</f>
        <v>50.222197257636445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f>[4]Subs_DL_FP!$C$29*-1</f>
        <v>0</v>
      </c>
      <c r="I197" s="1">
        <v>0</v>
      </c>
      <c r="J197" s="1">
        <f>[3]DL_FP_EC_StLF!$D197*0.5*16/12*0.18*0.5</f>
        <v>22.344966630067894</v>
      </c>
      <c r="K197" s="1">
        <f>[3]DL_FP_EC_StLF!$D197*0.5*44/12*0.18*0.5</f>
        <v>61.448658232686718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f>[4]Subs_DL_FP!$C$29*-1</f>
        <v>0</v>
      </c>
      <c r="I198" s="1">
        <v>0</v>
      </c>
      <c r="J198" s="1">
        <f>[3]DL_FP_EC_StLF!$D198*0.5*16/12*0.18*0.5</f>
        <v>27.223038713737555</v>
      </c>
      <c r="K198" s="1">
        <f>[3]DL_FP_EC_StLF!$D198*0.5*44/12*0.18*0.5</f>
        <v>74.86335646277827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f>[4]Subs_DL_FP!$C$29*-1</f>
        <v>0</v>
      </c>
      <c r="I199" s="1">
        <v>0</v>
      </c>
      <c r="J199" s="1">
        <f>[3]DL_FP_EC_StLF!$D199*0.5*16/12*0.18*0.5</f>
        <v>32.958482989247685</v>
      </c>
      <c r="K199" s="1">
        <f>[3]DL_FP_EC_StLF!$D199*0.5*44/12*0.18*0.5</f>
        <v>90.635828220431151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f>[4]Subs_DL_FP!$C$29*-1</f>
        <v>0</v>
      </c>
      <c r="I200" s="1">
        <v>0</v>
      </c>
      <c r="J200" s="1">
        <f>[3]DL_FP_EC_StLF!$D200*0.5*16/12*0.18*0.5</f>
        <v>39.606084058716704</v>
      </c>
      <c r="K200" s="1">
        <f>[3]DL_FP_EC_StLF!$D200*0.5*44/12*0.18*0.5</f>
        <v>108.91673116147093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f>[4]Subs_DL_FP!$C$29*-1</f>
        <v>0</v>
      </c>
      <c r="I201" s="1">
        <v>0</v>
      </c>
      <c r="J201" s="1">
        <f>[3]DL_FP_EC_StLF!$D201*0.5*16/12*0.18*0.5</f>
        <v>47.208886496971523</v>
      </c>
      <c r="K201" s="1">
        <f>[3]DL_FP_EC_StLF!$D201*0.5*44/12*0.18*0.5</f>
        <v>129.8244378666717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f>[4]Subs_DL_FP!$C$29*-1</f>
        <v>0</v>
      </c>
      <c r="I202" s="1">
        <v>0</v>
      </c>
      <c r="J202" s="1">
        <f>[3]DL_FP_EC_StLF!$D202*0.5*16/12*0.18*0.5</f>
        <v>55.793131744135387</v>
      </c>
      <c r="K202" s="1">
        <f>[3]DL_FP_EC_StLF!$D202*0.5*44/12*0.18*0.5</f>
        <v>153.43111229637228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L206"/>
  <sheetViews>
    <sheetView topLeftCell="B1" workbookViewId="0">
      <selection activeCell="C2" sqref="C2"/>
    </sheetView>
  </sheetViews>
  <sheetFormatPr defaultColWidth="11.44140625" defaultRowHeight="14.4" x14ac:dyDescent="0.3"/>
  <cols>
    <col min="2" max="2" width="11.44140625" style="1"/>
    <col min="3" max="3" width="26.109375" style="1" customWidth="1"/>
    <col min="4" max="4" width="17.77734375" style="1" customWidth="1"/>
    <col min="5" max="5" width="15" style="1" customWidth="1"/>
    <col min="6" max="6" width="11.44140625" style="1"/>
    <col min="7" max="7" width="22.33203125" customWidth="1"/>
    <col min="8" max="8" width="21.5546875" style="4" customWidth="1"/>
    <col min="9" max="9" width="17.88671875" style="1" customWidth="1"/>
    <col min="10" max="10" width="16.33203125" style="1" customWidth="1"/>
    <col min="11" max="11" width="21.77734375" style="1" customWidth="1"/>
    <col min="12" max="12" width="21.33203125" style="1" customWidth="1"/>
  </cols>
  <sheetData>
    <row r="1" spans="2:12" x14ac:dyDescent="0.3">
      <c r="B1" s="2" t="s">
        <v>0</v>
      </c>
      <c r="C1" s="2" t="s">
        <v>9</v>
      </c>
      <c r="D1" s="2" t="s">
        <v>10</v>
      </c>
      <c r="E1" s="2" t="s">
        <v>2</v>
      </c>
      <c r="F1" s="2" t="s">
        <v>1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</row>
    <row r="2" spans="2:12" x14ac:dyDescent="0.3">
      <c r="B2" s="1">
        <v>0</v>
      </c>
      <c r="C2" s="1">
        <f>3*44/12*1000</f>
        <v>11000</v>
      </c>
      <c r="D2" s="1">
        <v>0</v>
      </c>
      <c r="E2" s="1">
        <f>'[1]DL-FP_S1_Hbr'!$D$15*44/12</f>
        <v>0</v>
      </c>
      <c r="F2" s="1">
        <v>0</v>
      </c>
      <c r="G2" s="3">
        <v>0</v>
      </c>
      <c r="H2" s="5">
        <v>0</v>
      </c>
      <c r="I2" s="5">
        <v>0</v>
      </c>
      <c r="J2" s="5">
        <f>'[1]DL-FP_S1_Hbr'!$C$33*44/12*-1</f>
        <v>0</v>
      </c>
      <c r="K2" s="1">
        <v>0</v>
      </c>
      <c r="L2" s="1">
        <v>0</v>
      </c>
    </row>
    <row r="3" spans="2:12" x14ac:dyDescent="0.3">
      <c r="B3" s="1">
        <v>1</v>
      </c>
      <c r="C3" s="1">
        <v>0</v>
      </c>
      <c r="D3" s="1">
        <v>0</v>
      </c>
      <c r="E3" s="1">
        <v>0</v>
      </c>
      <c r="F3" s="1">
        <v>0</v>
      </c>
      <c r="G3" s="3">
        <v>0</v>
      </c>
      <c r="H3" s="5">
        <v>0</v>
      </c>
      <c r="I3" s="5">
        <v>0</v>
      </c>
      <c r="J3" s="1">
        <v>0</v>
      </c>
      <c r="K3" s="1">
        <v>0</v>
      </c>
      <c r="L3" s="1">
        <v>0</v>
      </c>
    </row>
    <row r="4" spans="2:12" x14ac:dyDescent="0.3">
      <c r="B4" s="1">
        <v>2</v>
      </c>
      <c r="C4" s="1">
        <v>0</v>
      </c>
      <c r="D4" s="1">
        <v>0</v>
      </c>
      <c r="E4" s="1">
        <v>0</v>
      </c>
      <c r="F4" s="1">
        <v>0</v>
      </c>
      <c r="G4" s="3">
        <v>0</v>
      </c>
      <c r="H4" s="5">
        <v>0</v>
      </c>
      <c r="I4" s="5">
        <v>0</v>
      </c>
      <c r="J4" s="1">
        <v>0</v>
      </c>
      <c r="K4" s="1">
        <v>0</v>
      </c>
      <c r="L4" s="1">
        <v>0</v>
      </c>
    </row>
    <row r="5" spans="2:12" x14ac:dyDescent="0.3">
      <c r="B5" s="1">
        <v>3</v>
      </c>
      <c r="C5" s="1">
        <v>0</v>
      </c>
      <c r="D5" s="1">
        <v>0</v>
      </c>
      <c r="E5" s="1">
        <v>0</v>
      </c>
      <c r="F5" s="1">
        <v>0</v>
      </c>
      <c r="G5" s="3">
        <v>0</v>
      </c>
      <c r="H5" s="5">
        <v>0</v>
      </c>
      <c r="I5" s="5">
        <v>0</v>
      </c>
      <c r="J5" s="1">
        <v>0</v>
      </c>
      <c r="K5" s="1">
        <v>0</v>
      </c>
      <c r="L5" s="1">
        <v>0</v>
      </c>
    </row>
    <row r="6" spans="2:12" x14ac:dyDescent="0.3">
      <c r="B6" s="1">
        <v>4</v>
      </c>
      <c r="C6" s="1">
        <v>0</v>
      </c>
      <c r="D6" s="1">
        <v>0</v>
      </c>
      <c r="E6" s="1">
        <v>0</v>
      </c>
      <c r="F6" s="1">
        <v>0</v>
      </c>
      <c r="G6" s="3">
        <v>0</v>
      </c>
      <c r="H6" s="5">
        <v>0</v>
      </c>
      <c r="I6" s="5">
        <v>0</v>
      </c>
      <c r="J6" s="1">
        <v>0</v>
      </c>
      <c r="K6" s="1">
        <v>0</v>
      </c>
      <c r="L6" s="1">
        <v>0</v>
      </c>
    </row>
    <row r="7" spans="2:12" x14ac:dyDescent="0.3">
      <c r="B7" s="1">
        <v>5</v>
      </c>
      <c r="C7" s="1">
        <v>0</v>
      </c>
      <c r="D7" s="1">
        <v>0</v>
      </c>
      <c r="E7" s="1">
        <v>0</v>
      </c>
      <c r="F7" s="1">
        <v>0</v>
      </c>
      <c r="G7" s="3">
        <v>0</v>
      </c>
      <c r="H7" s="5">
        <v>0</v>
      </c>
      <c r="I7" s="5">
        <v>0</v>
      </c>
      <c r="J7" s="1">
        <v>0</v>
      </c>
      <c r="K7" s="1">
        <v>0</v>
      </c>
      <c r="L7" s="1">
        <v>0</v>
      </c>
    </row>
    <row r="8" spans="2:12" x14ac:dyDescent="0.3">
      <c r="B8" s="1">
        <v>6</v>
      </c>
      <c r="C8" s="1">
        <v>0</v>
      </c>
      <c r="D8" s="1">
        <v>0</v>
      </c>
      <c r="E8" s="1">
        <v>0</v>
      </c>
      <c r="F8" s="1">
        <v>0</v>
      </c>
      <c r="G8" s="3">
        <v>0</v>
      </c>
      <c r="H8" s="5">
        <f>[2]LCI!$E$127*0.8</f>
        <v>888.52471200000002</v>
      </c>
      <c r="I8" s="5">
        <v>0</v>
      </c>
      <c r="J8" s="1">
        <v>0</v>
      </c>
      <c r="K8" s="1">
        <v>0</v>
      </c>
      <c r="L8" s="1">
        <v>0</v>
      </c>
    </row>
    <row r="9" spans="2:12" x14ac:dyDescent="0.3">
      <c r="B9" s="1">
        <v>7</v>
      </c>
      <c r="C9" s="1">
        <v>0</v>
      </c>
      <c r="D9" s="1">
        <v>0</v>
      </c>
      <c r="E9" s="1">
        <v>0</v>
      </c>
      <c r="F9" s="1">
        <v>0</v>
      </c>
      <c r="G9" s="3">
        <v>0</v>
      </c>
      <c r="H9" s="5">
        <f>[2]LCI!$E$127*0.8</f>
        <v>888.52471200000002</v>
      </c>
      <c r="I9" s="5">
        <v>0</v>
      </c>
      <c r="J9" s="1">
        <v>0</v>
      </c>
      <c r="K9" s="1">
        <v>0</v>
      </c>
      <c r="L9" s="1">
        <v>0</v>
      </c>
    </row>
    <row r="10" spans="2:12" x14ac:dyDescent="0.3">
      <c r="B10" s="1">
        <v>8</v>
      </c>
      <c r="C10" s="1">
        <v>0</v>
      </c>
      <c r="D10" s="1">
        <v>0</v>
      </c>
      <c r="E10" s="1">
        <v>0</v>
      </c>
      <c r="F10" s="1">
        <v>0</v>
      </c>
      <c r="G10" s="3">
        <v>0</v>
      </c>
      <c r="H10" s="5">
        <f>[2]LCI!$E$127*0.8</f>
        <v>888.52471200000002</v>
      </c>
      <c r="I10" s="5">
        <v>0</v>
      </c>
      <c r="J10" s="1">
        <v>0</v>
      </c>
      <c r="K10" s="1">
        <v>0</v>
      </c>
      <c r="L10" s="1">
        <v>0</v>
      </c>
    </row>
    <row r="11" spans="2:12" x14ac:dyDescent="0.3">
      <c r="B11" s="1">
        <v>9</v>
      </c>
      <c r="C11" s="1">
        <v>0</v>
      </c>
      <c r="D11" s="1">
        <v>0</v>
      </c>
      <c r="E11" s="1">
        <v>0</v>
      </c>
      <c r="F11" s="1">
        <v>0</v>
      </c>
      <c r="G11" s="3">
        <v>0</v>
      </c>
      <c r="H11" s="5">
        <f>[2]LCI!$E$127*0.8</f>
        <v>888.52471200000002</v>
      </c>
      <c r="I11" s="5">
        <v>0</v>
      </c>
      <c r="J11" s="1">
        <v>0</v>
      </c>
      <c r="K11" s="1">
        <v>0</v>
      </c>
      <c r="L11" s="1">
        <v>0</v>
      </c>
    </row>
    <row r="12" spans="2:12" x14ac:dyDescent="0.3"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3">
        <v>0</v>
      </c>
      <c r="H12" s="5">
        <f>[2]LCI!$E$127*0.8</f>
        <v>888.52471200000002</v>
      </c>
      <c r="I12" s="5">
        <v>0</v>
      </c>
      <c r="J12" s="1">
        <v>0</v>
      </c>
      <c r="K12" s="1">
        <v>0</v>
      </c>
      <c r="L12" s="1">
        <v>0</v>
      </c>
    </row>
    <row r="13" spans="2:12" x14ac:dyDescent="0.3"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3">
        <v>0</v>
      </c>
      <c r="H13" s="5">
        <f>[2]LCI!$E$127*0.8</f>
        <v>888.52471200000002</v>
      </c>
      <c r="I13" s="5">
        <v>0</v>
      </c>
      <c r="J13" s="1">
        <v>0</v>
      </c>
      <c r="K13" s="1">
        <v>0</v>
      </c>
      <c r="L13" s="1">
        <v>0</v>
      </c>
    </row>
    <row r="14" spans="2:12" x14ac:dyDescent="0.3">
      <c r="B14" s="1">
        <v>12</v>
      </c>
      <c r="C14" s="1">
        <v>0</v>
      </c>
      <c r="D14" s="1">
        <v>0</v>
      </c>
      <c r="E14" s="1">
        <v>0</v>
      </c>
      <c r="F14" s="1">
        <v>0</v>
      </c>
      <c r="G14" s="3">
        <v>0</v>
      </c>
      <c r="H14" s="5">
        <f>[2]LCI!$E$127*0.8</f>
        <v>888.52471200000002</v>
      </c>
      <c r="I14" s="5">
        <v>0</v>
      </c>
      <c r="J14" s="1">
        <v>0</v>
      </c>
      <c r="K14" s="1">
        <v>0</v>
      </c>
      <c r="L14" s="1">
        <v>0</v>
      </c>
    </row>
    <row r="15" spans="2:12" x14ac:dyDescent="0.3">
      <c r="B15" s="1">
        <v>13</v>
      </c>
      <c r="C15" s="1">
        <v>0</v>
      </c>
      <c r="D15" s="1">
        <v>0</v>
      </c>
      <c r="E15" s="1">
        <v>0</v>
      </c>
      <c r="F15" s="1">
        <v>0</v>
      </c>
      <c r="G15" s="3">
        <v>0</v>
      </c>
      <c r="H15" s="5">
        <f>[2]LCI!$E$127*0.8</f>
        <v>888.52471200000002</v>
      </c>
      <c r="I15" s="5">
        <v>0</v>
      </c>
      <c r="J15" s="1">
        <v>0</v>
      </c>
      <c r="K15" s="1">
        <v>0</v>
      </c>
      <c r="L15" s="1">
        <v>0</v>
      </c>
    </row>
    <row r="16" spans="2:12" x14ac:dyDescent="0.3">
      <c r="B16" s="1">
        <v>14</v>
      </c>
      <c r="C16" s="1">
        <v>0</v>
      </c>
      <c r="D16" s="1">
        <v>0</v>
      </c>
      <c r="E16" s="1">
        <v>0</v>
      </c>
      <c r="F16" s="1">
        <v>0</v>
      </c>
      <c r="G16" s="3">
        <v>0</v>
      </c>
      <c r="H16" s="5">
        <f>[2]LCI!$E$127*0.8</f>
        <v>888.52471200000002</v>
      </c>
      <c r="I16" s="5">
        <v>0</v>
      </c>
      <c r="J16" s="1">
        <v>0</v>
      </c>
      <c r="K16" s="1">
        <v>0</v>
      </c>
      <c r="L16" s="1">
        <v>0</v>
      </c>
    </row>
    <row r="17" spans="2:12" x14ac:dyDescent="0.3">
      <c r="B17" s="1">
        <v>15</v>
      </c>
      <c r="C17" s="1">
        <v>0</v>
      </c>
      <c r="D17" s="1">
        <v>0</v>
      </c>
      <c r="E17" s="1">
        <v>0</v>
      </c>
      <c r="F17" s="1">
        <v>0</v>
      </c>
      <c r="G17" s="3">
        <v>0</v>
      </c>
      <c r="H17" s="5">
        <f>[2]LCI!$E$127*0.8</f>
        <v>888.52471200000002</v>
      </c>
      <c r="I17" s="5">
        <v>0</v>
      </c>
      <c r="J17" s="1">
        <v>0</v>
      </c>
      <c r="K17" s="1">
        <v>0</v>
      </c>
      <c r="L17" s="1">
        <v>0</v>
      </c>
    </row>
    <row r="18" spans="2:12" x14ac:dyDescent="0.3">
      <c r="B18" s="1">
        <v>16</v>
      </c>
      <c r="C18" s="1">
        <v>0</v>
      </c>
      <c r="D18" s="1">
        <v>0</v>
      </c>
      <c r="E18" s="1">
        <v>0</v>
      </c>
      <c r="F18" s="1">
        <v>0</v>
      </c>
      <c r="G18" s="3">
        <v>0</v>
      </c>
      <c r="H18" s="5">
        <f>[2]LCI!$E$127*0.8</f>
        <v>888.52471200000002</v>
      </c>
      <c r="I18" s="5">
        <v>0</v>
      </c>
      <c r="J18" s="1">
        <v>0</v>
      </c>
      <c r="K18" s="1">
        <v>0</v>
      </c>
      <c r="L18" s="1">
        <v>0</v>
      </c>
    </row>
    <row r="19" spans="2:12" x14ac:dyDescent="0.3">
      <c r="B19" s="1">
        <v>17</v>
      </c>
      <c r="C19" s="1">
        <v>0</v>
      </c>
      <c r="D19" s="1">
        <v>0</v>
      </c>
      <c r="E19" s="1">
        <v>0</v>
      </c>
      <c r="F19" s="1">
        <v>0</v>
      </c>
      <c r="G19" s="3">
        <v>0</v>
      </c>
      <c r="H19" s="5">
        <f>[2]LCI!$E$127*0.8</f>
        <v>888.52471200000002</v>
      </c>
      <c r="I19" s="5">
        <v>0</v>
      </c>
      <c r="J19" s="1">
        <v>0</v>
      </c>
      <c r="K19" s="1">
        <v>0</v>
      </c>
      <c r="L19" s="1">
        <v>0</v>
      </c>
    </row>
    <row r="20" spans="2:12" x14ac:dyDescent="0.3">
      <c r="B20" s="1">
        <v>18</v>
      </c>
      <c r="C20" s="1">
        <v>0</v>
      </c>
      <c r="D20" s="1">
        <v>0</v>
      </c>
      <c r="E20" s="1">
        <v>0</v>
      </c>
      <c r="F20" s="1">
        <v>0</v>
      </c>
      <c r="G20" s="3">
        <v>0</v>
      </c>
      <c r="H20" s="5">
        <f>[2]LCI!$E$127*0.8</f>
        <v>888.52471200000002</v>
      </c>
      <c r="I20" s="5">
        <v>0</v>
      </c>
      <c r="J20" s="1">
        <v>0</v>
      </c>
      <c r="K20" s="1">
        <v>0</v>
      </c>
      <c r="L20" s="1">
        <v>0</v>
      </c>
    </row>
    <row r="21" spans="2:12" x14ac:dyDescent="0.3">
      <c r="B21" s="1">
        <v>19</v>
      </c>
      <c r="C21" s="1">
        <v>0</v>
      </c>
      <c r="D21" s="1">
        <v>0</v>
      </c>
      <c r="E21" s="1">
        <v>0</v>
      </c>
      <c r="F21" s="1">
        <v>0</v>
      </c>
      <c r="G21" s="3">
        <v>0</v>
      </c>
      <c r="H21" s="5">
        <f>[2]LCI!$E$127*0.8</f>
        <v>888.52471200000002</v>
      </c>
      <c r="I21" s="5">
        <v>0</v>
      </c>
      <c r="J21" s="1">
        <v>0</v>
      </c>
      <c r="K21" s="1">
        <v>0</v>
      </c>
      <c r="L21" s="1">
        <v>0</v>
      </c>
    </row>
    <row r="22" spans="2:12" x14ac:dyDescent="0.3">
      <c r="B22" s="1">
        <v>20</v>
      </c>
      <c r="C22" s="1">
        <v>0</v>
      </c>
      <c r="D22" s="1">
        <v>0</v>
      </c>
      <c r="E22" s="1">
        <v>0</v>
      </c>
      <c r="F22" s="1">
        <v>0</v>
      </c>
      <c r="G22" s="3">
        <v>0</v>
      </c>
      <c r="H22" s="5">
        <f>[2]LCI!$E$127*0.8</f>
        <v>888.52471200000002</v>
      </c>
      <c r="I22" s="5">
        <v>0</v>
      </c>
      <c r="J22" s="1">
        <v>0</v>
      </c>
      <c r="K22" s="1">
        <v>0</v>
      </c>
      <c r="L22" s="1">
        <v>0</v>
      </c>
    </row>
    <row r="23" spans="2:12" x14ac:dyDescent="0.3">
      <c r="B23" s="1">
        <v>21</v>
      </c>
      <c r="C23" s="1">
        <v>0</v>
      </c>
      <c r="D23" s="1">
        <v>0</v>
      </c>
      <c r="E23" s="1">
        <v>0</v>
      </c>
      <c r="F23" s="1">
        <v>0</v>
      </c>
      <c r="G23" s="3">
        <v>0</v>
      </c>
      <c r="H23" s="5">
        <f>[2]LCI!$E$127*0.8</f>
        <v>888.52471200000002</v>
      </c>
      <c r="I23" s="5">
        <v>0</v>
      </c>
      <c r="J23" s="1">
        <v>0</v>
      </c>
      <c r="K23" s="1">
        <v>0</v>
      </c>
      <c r="L23" s="1">
        <v>0</v>
      </c>
    </row>
    <row r="24" spans="2:12" x14ac:dyDescent="0.3">
      <c r="B24" s="1">
        <v>22</v>
      </c>
      <c r="C24" s="1">
        <v>0</v>
      </c>
      <c r="D24" s="1">
        <v>0</v>
      </c>
      <c r="E24" s="1">
        <v>0</v>
      </c>
      <c r="F24" s="1">
        <v>0</v>
      </c>
      <c r="G24" s="3">
        <v>0</v>
      </c>
      <c r="H24" s="5">
        <f>[2]LCI!$E$127*0.8</f>
        <v>888.52471200000002</v>
      </c>
      <c r="I24" s="5">
        <v>0</v>
      </c>
      <c r="J24" s="1">
        <v>0</v>
      </c>
      <c r="K24" s="1">
        <v>0</v>
      </c>
      <c r="L24" s="1">
        <v>0</v>
      </c>
    </row>
    <row r="25" spans="2:12" x14ac:dyDescent="0.3">
      <c r="B25" s="1">
        <v>23</v>
      </c>
      <c r="C25" s="1">
        <v>0</v>
      </c>
      <c r="D25" s="1">
        <v>0</v>
      </c>
      <c r="E25" s="1">
        <v>0</v>
      </c>
      <c r="F25" s="1">
        <v>0</v>
      </c>
      <c r="G25" s="3">
        <v>0</v>
      </c>
      <c r="H25" s="5">
        <f>[2]LCI!$E$127*0.8</f>
        <v>888.52471200000002</v>
      </c>
      <c r="I25" s="5">
        <v>0</v>
      </c>
      <c r="J25" s="1">
        <v>0</v>
      </c>
      <c r="K25" s="1">
        <v>0</v>
      </c>
      <c r="L25" s="1">
        <v>0</v>
      </c>
    </row>
    <row r="26" spans="2:12" x14ac:dyDescent="0.3">
      <c r="B26" s="1">
        <v>24</v>
      </c>
      <c r="C26" s="1">
        <v>0</v>
      </c>
      <c r="D26" s="1">
        <v>0</v>
      </c>
      <c r="E26" s="1">
        <v>0</v>
      </c>
      <c r="F26" s="1">
        <v>0</v>
      </c>
      <c r="G26" s="3">
        <v>0</v>
      </c>
      <c r="H26" s="5">
        <f>[2]LCI!$E$127*0.8</f>
        <v>888.52471200000002</v>
      </c>
      <c r="I26" s="5">
        <v>0</v>
      </c>
      <c r="J26" s="1">
        <v>0</v>
      </c>
      <c r="K26" s="1">
        <v>0</v>
      </c>
      <c r="L26" s="1">
        <v>0</v>
      </c>
    </row>
    <row r="27" spans="2:12" x14ac:dyDescent="0.3">
      <c r="B27" s="1">
        <v>25</v>
      </c>
      <c r="C27" s="1">
        <v>0</v>
      </c>
      <c r="D27" s="1">
        <v>0</v>
      </c>
      <c r="E27" s="1">
        <v>0</v>
      </c>
      <c r="F27" s="1">
        <v>0</v>
      </c>
      <c r="G27" s="3">
        <v>0</v>
      </c>
      <c r="H27" s="5">
        <f>[2]LCI!$E$127*0.8</f>
        <v>888.52471200000002</v>
      </c>
      <c r="I27" s="5">
        <v>0</v>
      </c>
      <c r="J27" s="1">
        <v>0</v>
      </c>
      <c r="K27" s="1">
        <v>0</v>
      </c>
      <c r="L27" s="1">
        <v>0</v>
      </c>
    </row>
    <row r="28" spans="2:12" x14ac:dyDescent="0.3">
      <c r="B28" s="1">
        <v>26</v>
      </c>
      <c r="C28" s="1">
        <v>0</v>
      </c>
      <c r="D28" s="1">
        <v>0</v>
      </c>
      <c r="E28" s="1">
        <v>0</v>
      </c>
      <c r="F28" s="1">
        <v>0</v>
      </c>
      <c r="G28" s="3">
        <v>0</v>
      </c>
      <c r="H28" s="5">
        <f>[2]LCI!$E$127*0.8</f>
        <v>888.52471200000002</v>
      </c>
      <c r="I28" s="5">
        <v>0</v>
      </c>
      <c r="J28" s="1">
        <v>0</v>
      </c>
      <c r="K28" s="1">
        <v>0</v>
      </c>
      <c r="L28" s="1">
        <v>0</v>
      </c>
    </row>
    <row r="29" spans="2:12" x14ac:dyDescent="0.3">
      <c r="B29" s="1">
        <v>27</v>
      </c>
      <c r="C29" s="1">
        <v>0</v>
      </c>
      <c r="D29" s="1">
        <v>0</v>
      </c>
      <c r="E29" s="1">
        <v>0</v>
      </c>
      <c r="F29" s="1">
        <v>0</v>
      </c>
      <c r="G29" s="3">
        <v>0</v>
      </c>
      <c r="H29" s="5">
        <f>[2]LCI!$E$127*0.8</f>
        <v>888.52471200000002</v>
      </c>
      <c r="I29" s="5">
        <v>0</v>
      </c>
      <c r="J29" s="1">
        <v>0</v>
      </c>
      <c r="K29" s="1">
        <v>0</v>
      </c>
      <c r="L29" s="1">
        <v>0</v>
      </c>
    </row>
    <row r="30" spans="2:12" x14ac:dyDescent="0.3">
      <c r="B30" s="1">
        <v>28</v>
      </c>
      <c r="C30" s="1">
        <v>0</v>
      </c>
      <c r="D30" s="1">
        <v>0</v>
      </c>
      <c r="E30" s="1">
        <v>0</v>
      </c>
      <c r="F30" s="1">
        <v>0</v>
      </c>
      <c r="G30" s="3">
        <v>0</v>
      </c>
      <c r="H30" s="5">
        <f>[2]LCI!$E$127*0.8</f>
        <v>888.52471200000002</v>
      </c>
      <c r="I30" s="5">
        <v>0</v>
      </c>
      <c r="J30" s="1">
        <v>0</v>
      </c>
      <c r="K30" s="1">
        <v>0</v>
      </c>
      <c r="L30" s="1">
        <v>0</v>
      </c>
    </row>
    <row r="31" spans="2:12" x14ac:dyDescent="0.3">
      <c r="B31" s="1">
        <v>29</v>
      </c>
      <c r="C31" s="1">
        <v>0</v>
      </c>
      <c r="D31" s="1">
        <v>0</v>
      </c>
      <c r="E31" s="1">
        <v>0</v>
      </c>
      <c r="F31" s="1">
        <v>0</v>
      </c>
      <c r="G31" s="3">
        <v>0</v>
      </c>
      <c r="H31" s="5">
        <f>[2]LCI!$E$127*0.8</f>
        <v>888.52471200000002</v>
      </c>
      <c r="I31" s="5">
        <v>0</v>
      </c>
      <c r="J31" s="1">
        <v>0</v>
      </c>
      <c r="K31" s="1">
        <v>0</v>
      </c>
      <c r="L31" s="1">
        <v>0</v>
      </c>
    </row>
    <row r="32" spans="2:12" x14ac:dyDescent="0.3">
      <c r="B32" s="1">
        <v>30</v>
      </c>
      <c r="C32" s="1">
        <v>0</v>
      </c>
      <c r="D32" s="1">
        <v>0</v>
      </c>
      <c r="E32" s="1">
        <v>0</v>
      </c>
      <c r="F32" s="1">
        <v>0</v>
      </c>
      <c r="G32" s="3">
        <v>0</v>
      </c>
      <c r="H32" s="5">
        <f>[2]LCI!$E$127*0.8</f>
        <v>888.52471200000002</v>
      </c>
      <c r="I32" s="5">
        <v>0</v>
      </c>
      <c r="J32" s="1">
        <v>0</v>
      </c>
      <c r="K32" s="1">
        <v>0</v>
      </c>
      <c r="L32" s="1">
        <v>0</v>
      </c>
    </row>
    <row r="33" spans="2:12" x14ac:dyDescent="0.3">
      <c r="B33" s="1">
        <v>31</v>
      </c>
      <c r="C33" s="1">
        <v>0</v>
      </c>
      <c r="D33" s="1">
        <v>0</v>
      </c>
      <c r="E33" s="1">
        <v>0</v>
      </c>
      <c r="F33" s="1">
        <v>0</v>
      </c>
      <c r="G33" s="3">
        <v>0</v>
      </c>
      <c r="H33" s="5">
        <f>[2]LCI!$E$127*0.8</f>
        <v>888.52471200000002</v>
      </c>
      <c r="I33" s="5">
        <v>0</v>
      </c>
      <c r="J33" s="1">
        <v>0</v>
      </c>
      <c r="K33" s="1">
        <v>0</v>
      </c>
      <c r="L33" s="1">
        <v>0</v>
      </c>
    </row>
    <row r="34" spans="2:12" x14ac:dyDescent="0.3">
      <c r="B34" s="1">
        <v>32</v>
      </c>
      <c r="C34" s="1">
        <v>0</v>
      </c>
      <c r="D34" s="1">
        <v>0</v>
      </c>
      <c r="E34" s="1">
        <v>0</v>
      </c>
      <c r="F34" s="1">
        <v>0</v>
      </c>
      <c r="G34" s="3">
        <v>0</v>
      </c>
      <c r="H34" s="5">
        <f>[2]LCI!$E$127*0.8</f>
        <v>888.52471200000002</v>
      </c>
      <c r="I34" s="5">
        <v>0</v>
      </c>
      <c r="J34" s="1">
        <v>0</v>
      </c>
      <c r="K34" s="1">
        <v>0</v>
      </c>
      <c r="L34" s="1">
        <v>0</v>
      </c>
    </row>
    <row r="35" spans="2:12" x14ac:dyDescent="0.3">
      <c r="B35" s="1">
        <v>33</v>
      </c>
      <c r="C35" s="1">
        <v>0</v>
      </c>
      <c r="D35" s="1">
        <v>0</v>
      </c>
      <c r="E35" s="1">
        <v>0</v>
      </c>
      <c r="F35" s="1">
        <v>0</v>
      </c>
      <c r="G35" s="3">
        <v>0</v>
      </c>
      <c r="H35" s="5">
        <f>[2]LCI!$E$127*0.8</f>
        <v>888.52471200000002</v>
      </c>
      <c r="I35" s="5">
        <v>0</v>
      </c>
      <c r="J35" s="1">
        <v>0</v>
      </c>
      <c r="K35" s="1">
        <v>0</v>
      </c>
      <c r="L35" s="1">
        <v>0</v>
      </c>
    </row>
    <row r="36" spans="2:12" x14ac:dyDescent="0.3">
      <c r="B36" s="1">
        <v>34</v>
      </c>
      <c r="C36" s="1">
        <v>0</v>
      </c>
      <c r="D36" s="1">
        <v>0</v>
      </c>
      <c r="E36" s="1">
        <v>0</v>
      </c>
      <c r="F36" s="1">
        <v>0</v>
      </c>
      <c r="G36" s="3">
        <v>0</v>
      </c>
      <c r="H36" s="5">
        <f>[2]LCI!$E$127*0.8</f>
        <v>888.52471200000002</v>
      </c>
      <c r="I36" s="5">
        <v>0</v>
      </c>
      <c r="J36" s="1">
        <v>0</v>
      </c>
      <c r="K36" s="1">
        <v>0</v>
      </c>
      <c r="L36" s="1">
        <v>0</v>
      </c>
    </row>
    <row r="37" spans="2:12" x14ac:dyDescent="0.3">
      <c r="B37" s="1">
        <v>35</v>
      </c>
      <c r="C37" s="1">
        <v>0</v>
      </c>
      <c r="D37" s="1">
        <v>0</v>
      </c>
      <c r="E37" s="1">
        <v>0</v>
      </c>
      <c r="F37" s="1">
        <v>0</v>
      </c>
      <c r="G37" s="3">
        <v>0</v>
      </c>
      <c r="H37" s="5">
        <f>[2]LCI!$E$127*0.8</f>
        <v>888.52471200000002</v>
      </c>
      <c r="I37" s="5">
        <v>0</v>
      </c>
      <c r="J37" s="1">
        <v>0</v>
      </c>
      <c r="K37" s="1">
        <v>0</v>
      </c>
      <c r="L37" s="1">
        <v>0</v>
      </c>
    </row>
    <row r="38" spans="2:12" x14ac:dyDescent="0.3">
      <c r="B38" s="1">
        <v>36</v>
      </c>
      <c r="C38" s="1">
        <v>0</v>
      </c>
      <c r="D38" s="1">
        <v>0</v>
      </c>
      <c r="E38" s="1">
        <v>0</v>
      </c>
      <c r="F38" s="1">
        <v>0</v>
      </c>
      <c r="G38" s="3">
        <v>0</v>
      </c>
      <c r="H38" s="5">
        <f>[2]LCI!$E$127*0.8</f>
        <v>888.52471200000002</v>
      </c>
      <c r="I38" s="5">
        <v>0</v>
      </c>
      <c r="J38" s="1">
        <v>0</v>
      </c>
      <c r="K38" s="1">
        <v>0</v>
      </c>
      <c r="L38" s="1">
        <v>0</v>
      </c>
    </row>
    <row r="39" spans="2:12" x14ac:dyDescent="0.3">
      <c r="B39" s="1">
        <v>37</v>
      </c>
      <c r="C39" s="1">
        <v>0</v>
      </c>
      <c r="D39" s="1">
        <v>0</v>
      </c>
      <c r="E39" s="1">
        <v>0</v>
      </c>
      <c r="F39" s="1">
        <v>0</v>
      </c>
      <c r="G39" s="3">
        <v>0</v>
      </c>
      <c r="H39" s="5">
        <f>[2]LCI!$E$127*0.8</f>
        <v>888.52471200000002</v>
      </c>
      <c r="I39" s="5">
        <v>0</v>
      </c>
      <c r="J39" s="1">
        <v>0</v>
      </c>
      <c r="K39" s="1">
        <v>0</v>
      </c>
      <c r="L39" s="1">
        <v>0</v>
      </c>
    </row>
    <row r="40" spans="2:12" x14ac:dyDescent="0.3">
      <c r="B40" s="1">
        <v>38</v>
      </c>
      <c r="C40" s="1">
        <v>0</v>
      </c>
      <c r="D40" s="1">
        <v>0</v>
      </c>
      <c r="E40" s="1">
        <v>0</v>
      </c>
      <c r="F40" s="1">
        <v>0</v>
      </c>
      <c r="G40" s="3">
        <v>0</v>
      </c>
      <c r="H40" s="5">
        <f>[2]LCI!$E$127*0.8</f>
        <v>888.52471200000002</v>
      </c>
      <c r="I40" s="5">
        <v>0</v>
      </c>
      <c r="J40" s="1">
        <v>0</v>
      </c>
      <c r="K40" s="1">
        <v>0</v>
      </c>
      <c r="L40" s="1">
        <v>0</v>
      </c>
    </row>
    <row r="41" spans="2:12" x14ac:dyDescent="0.3">
      <c r="B41" s="1">
        <v>39</v>
      </c>
      <c r="C41" s="1">
        <v>0</v>
      </c>
      <c r="D41" s="1">
        <v>0</v>
      </c>
      <c r="E41" s="1">
        <v>0</v>
      </c>
      <c r="F41" s="1">
        <v>0</v>
      </c>
      <c r="G41" s="3">
        <v>0</v>
      </c>
      <c r="H41" s="5">
        <f>[2]LCI!$E$127*0.8</f>
        <v>888.52471200000002</v>
      </c>
      <c r="I41" s="5">
        <v>0</v>
      </c>
      <c r="J41" s="1">
        <v>0</v>
      </c>
      <c r="K41" s="1">
        <v>0</v>
      </c>
      <c r="L41" s="1">
        <v>0</v>
      </c>
    </row>
    <row r="42" spans="2:12" x14ac:dyDescent="0.3">
      <c r="B42" s="1">
        <v>40</v>
      </c>
      <c r="C42" s="1">
        <v>0</v>
      </c>
      <c r="D42" s="1">
        <v>0</v>
      </c>
      <c r="E42" s="1">
        <v>0</v>
      </c>
      <c r="F42" s="1">
        <v>0</v>
      </c>
      <c r="G42" s="3">
        <v>0</v>
      </c>
      <c r="H42" s="5">
        <f>[2]LCI!$E$127*0.8</f>
        <v>888.52471200000002</v>
      </c>
      <c r="I42" s="5">
        <v>0</v>
      </c>
      <c r="J42" s="1">
        <v>0</v>
      </c>
      <c r="K42" s="1">
        <v>0</v>
      </c>
      <c r="L42" s="1">
        <v>0</v>
      </c>
    </row>
    <row r="43" spans="2:12" x14ac:dyDescent="0.3">
      <c r="B43" s="1">
        <v>41</v>
      </c>
      <c r="C43" s="1">
        <f>'[2]DL-FP_S1_Hbr'!$G$25*1000*44/12</f>
        <v>99211.698113207545</v>
      </c>
      <c r="D43" s="1">
        <f>'[2]DL-FP_S1_Hbr'!$G$26*1000*44/12</f>
        <v>99211.698113207545</v>
      </c>
      <c r="E43" s="1">
        <f>'[2]DL-FP_S1_Hbr'!$F$15*44/12*1000</f>
        <v>6862.8930817610044</v>
      </c>
      <c r="F43" s="1">
        <v>0</v>
      </c>
      <c r="G43" s="3">
        <v>0</v>
      </c>
      <c r="H43" s="5">
        <f>([2]Kayu!$F$190+[2]Kayu!$F$191)*44/12*-1*1000</f>
        <v>10336.821730188682</v>
      </c>
      <c r="I43" s="5">
        <v>0</v>
      </c>
      <c r="J43" s="1">
        <f>'[2]DL-FP_S1_Hbr'!$E$33*44/12*-1*1000*0.82</f>
        <v>-18078.576100628929</v>
      </c>
      <c r="K43" s="1">
        <f>'[2]DL-FP_S1_Hbr'!$E$33*16/12*1000*0.18*0.5</f>
        <v>721.53962264150948</v>
      </c>
      <c r="L43" s="1">
        <f>'[2]DL-FP_S1_Hbr'!$E$33*44/12*1000*0.18*0.5</f>
        <v>1984.2339622641509</v>
      </c>
    </row>
    <row r="44" spans="2:12" x14ac:dyDescent="0.3">
      <c r="B44" s="1">
        <v>42</v>
      </c>
      <c r="C44" s="1">
        <v>0</v>
      </c>
      <c r="D44" s="1">
        <v>0</v>
      </c>
      <c r="E44" s="1">
        <v>0</v>
      </c>
      <c r="F44" s="1">
        <v>0</v>
      </c>
      <c r="G44" s="3">
        <v>0</v>
      </c>
      <c r="H44" s="5">
        <f>H3</f>
        <v>0</v>
      </c>
      <c r="I44" s="5">
        <v>0</v>
      </c>
      <c r="J44" s="1">
        <v>0</v>
      </c>
      <c r="K44" s="1">
        <v>0</v>
      </c>
      <c r="L44" s="1">
        <v>0</v>
      </c>
    </row>
    <row r="45" spans="2:12" x14ac:dyDescent="0.3">
      <c r="B45" s="1">
        <v>43</v>
      </c>
      <c r="C45" s="1">
        <v>0</v>
      </c>
      <c r="D45" s="1">
        <v>0</v>
      </c>
      <c r="E45" s="1">
        <v>0</v>
      </c>
      <c r="F45" s="1">
        <v>0</v>
      </c>
      <c r="G45" s="3">
        <v>0</v>
      </c>
      <c r="H45" s="5">
        <f t="shared" ref="H45:H83" si="0">H4</f>
        <v>0</v>
      </c>
      <c r="I45" s="5">
        <v>0</v>
      </c>
      <c r="J45" s="1">
        <v>0</v>
      </c>
      <c r="K45" s="1">
        <v>0</v>
      </c>
      <c r="L45" s="1">
        <v>0</v>
      </c>
    </row>
    <row r="46" spans="2:12" x14ac:dyDescent="0.3">
      <c r="B46" s="1">
        <v>44</v>
      </c>
      <c r="C46" s="1">
        <v>0</v>
      </c>
      <c r="D46" s="1">
        <v>0</v>
      </c>
      <c r="E46" s="1">
        <v>0</v>
      </c>
      <c r="F46" s="1">
        <v>0</v>
      </c>
      <c r="G46" s="3">
        <v>0</v>
      </c>
      <c r="H46" s="5">
        <f t="shared" si="0"/>
        <v>0</v>
      </c>
      <c r="I46" s="5">
        <v>0</v>
      </c>
      <c r="J46" s="1">
        <v>0</v>
      </c>
      <c r="K46" s="1">
        <v>0</v>
      </c>
      <c r="L46" s="1">
        <v>0</v>
      </c>
    </row>
    <row r="47" spans="2:12" x14ac:dyDescent="0.3">
      <c r="B47" s="1">
        <v>45</v>
      </c>
      <c r="C47" s="1">
        <v>0</v>
      </c>
      <c r="D47" s="1">
        <v>0</v>
      </c>
      <c r="E47" s="1">
        <v>0</v>
      </c>
      <c r="F47" s="1">
        <v>0</v>
      </c>
      <c r="G47" s="3">
        <v>0</v>
      </c>
      <c r="H47" s="5">
        <f t="shared" si="0"/>
        <v>0</v>
      </c>
      <c r="I47" s="5">
        <v>0</v>
      </c>
      <c r="J47" s="1">
        <v>0</v>
      </c>
      <c r="K47" s="1">
        <v>0</v>
      </c>
      <c r="L47" s="1">
        <v>0</v>
      </c>
    </row>
    <row r="48" spans="2:12" x14ac:dyDescent="0.3">
      <c r="B48" s="1">
        <v>46</v>
      </c>
      <c r="C48" s="1">
        <v>0</v>
      </c>
      <c r="D48" s="1">
        <v>0</v>
      </c>
      <c r="E48" s="1">
        <v>0</v>
      </c>
      <c r="F48" s="1">
        <v>0</v>
      </c>
      <c r="G48" s="3">
        <v>0</v>
      </c>
      <c r="H48" s="5">
        <f t="shared" si="0"/>
        <v>0</v>
      </c>
      <c r="I48" s="5">
        <v>0</v>
      </c>
      <c r="J48" s="1">
        <v>0</v>
      </c>
      <c r="K48" s="1">
        <v>0</v>
      </c>
      <c r="L48" s="1">
        <v>0</v>
      </c>
    </row>
    <row r="49" spans="2:12" x14ac:dyDescent="0.3">
      <c r="B49" s="1">
        <v>47</v>
      </c>
      <c r="C49" s="1">
        <v>0</v>
      </c>
      <c r="D49" s="1">
        <v>0</v>
      </c>
      <c r="E49" s="1">
        <v>0</v>
      </c>
      <c r="F49" s="1">
        <v>0</v>
      </c>
      <c r="G49" s="3">
        <v>0</v>
      </c>
      <c r="H49" s="5">
        <f t="shared" si="0"/>
        <v>888.52471200000002</v>
      </c>
      <c r="I49" s="5">
        <v>0</v>
      </c>
      <c r="J49" s="1">
        <v>0</v>
      </c>
      <c r="K49" s="1">
        <v>0</v>
      </c>
      <c r="L49" s="1">
        <v>0</v>
      </c>
    </row>
    <row r="50" spans="2:12" x14ac:dyDescent="0.3">
      <c r="B50" s="1">
        <v>48</v>
      </c>
      <c r="C50" s="1">
        <v>0</v>
      </c>
      <c r="D50" s="1">
        <v>0</v>
      </c>
      <c r="E50" s="1">
        <v>0</v>
      </c>
      <c r="F50" s="1">
        <v>0</v>
      </c>
      <c r="G50" s="3">
        <v>0</v>
      </c>
      <c r="H50" s="5">
        <f t="shared" si="0"/>
        <v>888.52471200000002</v>
      </c>
      <c r="I50" s="5">
        <v>0</v>
      </c>
      <c r="J50" s="1">
        <v>0</v>
      </c>
      <c r="K50" s="1">
        <v>0</v>
      </c>
      <c r="L50" s="1">
        <v>0</v>
      </c>
    </row>
    <row r="51" spans="2:12" x14ac:dyDescent="0.3">
      <c r="B51" s="1">
        <v>49</v>
      </c>
      <c r="C51" s="1">
        <v>0</v>
      </c>
      <c r="D51" s="1">
        <v>0</v>
      </c>
      <c r="E51" s="1">
        <v>0</v>
      </c>
      <c r="F51" s="1">
        <v>0</v>
      </c>
      <c r="G51" s="3">
        <v>0</v>
      </c>
      <c r="H51" s="5">
        <f t="shared" si="0"/>
        <v>888.52471200000002</v>
      </c>
      <c r="I51" s="5">
        <v>0</v>
      </c>
      <c r="J51" s="1">
        <v>0</v>
      </c>
      <c r="K51" s="1">
        <v>0</v>
      </c>
      <c r="L51" s="1">
        <v>0</v>
      </c>
    </row>
    <row r="52" spans="2:12" x14ac:dyDescent="0.3">
      <c r="B52" s="1">
        <v>50</v>
      </c>
      <c r="C52" s="1">
        <v>0</v>
      </c>
      <c r="D52" s="1">
        <v>0</v>
      </c>
      <c r="E52" s="1">
        <v>0</v>
      </c>
      <c r="F52" s="1">
        <v>0</v>
      </c>
      <c r="G52" s="3">
        <v>0</v>
      </c>
      <c r="H52" s="5">
        <f t="shared" si="0"/>
        <v>888.52471200000002</v>
      </c>
      <c r="I52" s="5">
        <v>0</v>
      </c>
      <c r="J52" s="1">
        <v>0</v>
      </c>
      <c r="K52" s="1">
        <v>0</v>
      </c>
      <c r="L52" s="1">
        <v>0</v>
      </c>
    </row>
    <row r="53" spans="2:12" x14ac:dyDescent="0.3">
      <c r="B53" s="1">
        <v>51</v>
      </c>
      <c r="C53" s="1">
        <v>0</v>
      </c>
      <c r="D53" s="1">
        <v>0</v>
      </c>
      <c r="E53" s="1">
        <v>0</v>
      </c>
      <c r="F53" s="1">
        <v>0</v>
      </c>
      <c r="G53" s="3">
        <v>0</v>
      </c>
      <c r="H53" s="5">
        <f t="shared" si="0"/>
        <v>888.52471200000002</v>
      </c>
      <c r="I53" s="5">
        <v>0</v>
      </c>
      <c r="J53" s="1">
        <v>0</v>
      </c>
      <c r="K53" s="1">
        <v>0</v>
      </c>
      <c r="L53" s="1">
        <v>0</v>
      </c>
    </row>
    <row r="54" spans="2:12" x14ac:dyDescent="0.3">
      <c r="B54" s="1">
        <v>52</v>
      </c>
      <c r="C54" s="1">
        <v>0</v>
      </c>
      <c r="D54" s="1">
        <v>0</v>
      </c>
      <c r="E54" s="1">
        <v>0</v>
      </c>
      <c r="F54" s="1">
        <v>0</v>
      </c>
      <c r="G54" s="3">
        <v>0</v>
      </c>
      <c r="H54" s="5">
        <f t="shared" si="0"/>
        <v>888.52471200000002</v>
      </c>
      <c r="I54" s="5">
        <v>0</v>
      </c>
      <c r="J54" s="1">
        <v>0</v>
      </c>
      <c r="K54" s="1">
        <v>0</v>
      </c>
      <c r="L54" s="1">
        <v>0</v>
      </c>
    </row>
    <row r="55" spans="2:12" x14ac:dyDescent="0.3">
      <c r="B55" s="1">
        <v>53</v>
      </c>
      <c r="C55" s="1">
        <v>0</v>
      </c>
      <c r="D55" s="1">
        <v>0</v>
      </c>
      <c r="E55" s="1">
        <v>0</v>
      </c>
      <c r="F55" s="1">
        <v>0</v>
      </c>
      <c r="G55" s="3">
        <v>0</v>
      </c>
      <c r="H55" s="5">
        <f t="shared" si="0"/>
        <v>888.52471200000002</v>
      </c>
      <c r="I55" s="5">
        <v>0</v>
      </c>
      <c r="J55" s="1">
        <v>0</v>
      </c>
      <c r="K55" s="1">
        <v>0</v>
      </c>
      <c r="L55" s="1">
        <v>0</v>
      </c>
    </row>
    <row r="56" spans="2:12" x14ac:dyDescent="0.3">
      <c r="B56" s="1">
        <v>54</v>
      </c>
      <c r="C56" s="1">
        <v>0</v>
      </c>
      <c r="D56" s="1">
        <v>0</v>
      </c>
      <c r="E56" s="1">
        <v>0</v>
      </c>
      <c r="F56" s="1">
        <v>0</v>
      </c>
      <c r="G56" s="3">
        <v>0</v>
      </c>
      <c r="H56" s="5">
        <f t="shared" si="0"/>
        <v>888.52471200000002</v>
      </c>
      <c r="I56" s="5">
        <v>0</v>
      </c>
      <c r="J56" s="1">
        <v>0</v>
      </c>
      <c r="K56" s="1">
        <v>0</v>
      </c>
      <c r="L56" s="1">
        <v>0</v>
      </c>
    </row>
    <row r="57" spans="2:12" x14ac:dyDescent="0.3">
      <c r="B57" s="1">
        <v>55</v>
      </c>
      <c r="C57" s="1">
        <v>0</v>
      </c>
      <c r="D57" s="1">
        <v>0</v>
      </c>
      <c r="E57" s="1">
        <v>0</v>
      </c>
      <c r="F57" s="1">
        <v>0</v>
      </c>
      <c r="G57" s="3">
        <v>0</v>
      </c>
      <c r="H57" s="5">
        <f t="shared" si="0"/>
        <v>888.52471200000002</v>
      </c>
      <c r="I57" s="5">
        <v>0</v>
      </c>
      <c r="J57" s="1">
        <v>0</v>
      </c>
      <c r="K57" s="1">
        <v>0</v>
      </c>
      <c r="L57" s="1">
        <v>0</v>
      </c>
    </row>
    <row r="58" spans="2:12" x14ac:dyDescent="0.3">
      <c r="B58" s="1">
        <v>56</v>
      </c>
      <c r="C58" s="1">
        <v>0</v>
      </c>
      <c r="D58" s="1">
        <v>0</v>
      </c>
      <c r="E58" s="1">
        <v>0</v>
      </c>
      <c r="F58" s="1">
        <v>0</v>
      </c>
      <c r="G58" s="3">
        <v>0</v>
      </c>
      <c r="H58" s="5">
        <f t="shared" si="0"/>
        <v>888.52471200000002</v>
      </c>
      <c r="I58" s="5">
        <v>0</v>
      </c>
      <c r="J58" s="1">
        <v>0</v>
      </c>
      <c r="K58" s="1">
        <v>0</v>
      </c>
      <c r="L58" s="1">
        <v>0</v>
      </c>
    </row>
    <row r="59" spans="2:12" x14ac:dyDescent="0.3">
      <c r="B59" s="1">
        <v>57</v>
      </c>
      <c r="C59" s="1">
        <v>0</v>
      </c>
      <c r="D59" s="1">
        <v>0</v>
      </c>
      <c r="E59" s="1">
        <v>0</v>
      </c>
      <c r="F59" s="1">
        <v>0</v>
      </c>
      <c r="G59" s="3">
        <v>0</v>
      </c>
      <c r="H59" s="5">
        <f t="shared" si="0"/>
        <v>888.52471200000002</v>
      </c>
      <c r="I59" s="5">
        <v>0</v>
      </c>
      <c r="J59" s="1">
        <v>0</v>
      </c>
      <c r="K59" s="1">
        <v>0</v>
      </c>
      <c r="L59" s="1">
        <v>0</v>
      </c>
    </row>
    <row r="60" spans="2:12" x14ac:dyDescent="0.3">
      <c r="B60" s="1">
        <v>58</v>
      </c>
      <c r="C60" s="1">
        <v>0</v>
      </c>
      <c r="D60" s="1">
        <v>0</v>
      </c>
      <c r="E60" s="1">
        <v>0</v>
      </c>
      <c r="F60" s="1">
        <v>0</v>
      </c>
      <c r="G60" s="3">
        <v>0</v>
      </c>
      <c r="H60" s="5">
        <f t="shared" si="0"/>
        <v>888.52471200000002</v>
      </c>
      <c r="I60" s="5">
        <v>0</v>
      </c>
      <c r="J60" s="1">
        <v>0</v>
      </c>
      <c r="K60" s="1">
        <v>0</v>
      </c>
      <c r="L60" s="1">
        <v>0</v>
      </c>
    </row>
    <row r="61" spans="2:12" x14ac:dyDescent="0.3">
      <c r="B61" s="1">
        <v>59</v>
      </c>
      <c r="C61" s="1">
        <v>0</v>
      </c>
      <c r="D61" s="1">
        <v>0</v>
      </c>
      <c r="E61" s="1">
        <v>0</v>
      </c>
      <c r="F61" s="1">
        <v>0</v>
      </c>
      <c r="G61" s="3">
        <v>0</v>
      </c>
      <c r="H61" s="5">
        <f t="shared" si="0"/>
        <v>888.52471200000002</v>
      </c>
      <c r="I61" s="5">
        <v>0</v>
      </c>
      <c r="J61" s="1">
        <v>0</v>
      </c>
      <c r="K61" s="1">
        <v>0</v>
      </c>
      <c r="L61" s="1">
        <v>0</v>
      </c>
    </row>
    <row r="62" spans="2:12" x14ac:dyDescent="0.3">
      <c r="B62" s="1">
        <v>60</v>
      </c>
      <c r="C62" s="1">
        <v>0</v>
      </c>
      <c r="D62" s="1">
        <v>0</v>
      </c>
      <c r="E62" s="1">
        <v>0</v>
      </c>
      <c r="F62" s="1">
        <v>0</v>
      </c>
      <c r="G62" s="3">
        <v>0</v>
      </c>
      <c r="H62" s="5">
        <f t="shared" si="0"/>
        <v>888.52471200000002</v>
      </c>
      <c r="I62" s="5">
        <v>0</v>
      </c>
      <c r="J62" s="1">
        <v>0</v>
      </c>
      <c r="K62" s="1">
        <v>0</v>
      </c>
      <c r="L62" s="1">
        <v>0</v>
      </c>
    </row>
    <row r="63" spans="2:12" x14ac:dyDescent="0.3">
      <c r="B63" s="1">
        <v>61</v>
      </c>
      <c r="C63" s="1">
        <v>0</v>
      </c>
      <c r="D63" s="1">
        <v>0</v>
      </c>
      <c r="E63" s="1">
        <v>0</v>
      </c>
      <c r="F63" s="1">
        <v>0</v>
      </c>
      <c r="G63" s="3">
        <v>0</v>
      </c>
      <c r="H63" s="5">
        <f t="shared" si="0"/>
        <v>888.52471200000002</v>
      </c>
      <c r="I63" s="5">
        <v>0</v>
      </c>
      <c r="J63" s="1">
        <v>0</v>
      </c>
      <c r="K63" s="1">
        <v>0</v>
      </c>
      <c r="L63" s="1">
        <v>0</v>
      </c>
    </row>
    <row r="64" spans="2:12" x14ac:dyDescent="0.3">
      <c r="B64" s="1">
        <v>62</v>
      </c>
      <c r="C64" s="1">
        <v>0</v>
      </c>
      <c r="D64" s="1">
        <v>0</v>
      </c>
      <c r="E64" s="1">
        <v>0</v>
      </c>
      <c r="F64" s="1">
        <v>0</v>
      </c>
      <c r="G64" s="3">
        <v>0</v>
      </c>
      <c r="H64" s="5">
        <f t="shared" si="0"/>
        <v>888.52471200000002</v>
      </c>
      <c r="I64" s="5">
        <v>0</v>
      </c>
      <c r="J64" s="1">
        <v>0</v>
      </c>
      <c r="K64" s="1">
        <v>0</v>
      </c>
      <c r="L64" s="1">
        <v>0</v>
      </c>
    </row>
    <row r="65" spans="2:12" x14ac:dyDescent="0.3">
      <c r="B65" s="1">
        <v>63</v>
      </c>
      <c r="C65" s="1">
        <v>0</v>
      </c>
      <c r="D65" s="1">
        <v>0</v>
      </c>
      <c r="E65" s="1">
        <v>0</v>
      </c>
      <c r="F65" s="1">
        <v>0</v>
      </c>
      <c r="G65" s="3">
        <v>0</v>
      </c>
      <c r="H65" s="5">
        <f t="shared" si="0"/>
        <v>888.52471200000002</v>
      </c>
      <c r="I65" s="5">
        <v>0</v>
      </c>
      <c r="J65" s="1">
        <v>0</v>
      </c>
      <c r="K65" s="1">
        <v>0</v>
      </c>
      <c r="L65" s="1">
        <v>0</v>
      </c>
    </row>
    <row r="66" spans="2:12" x14ac:dyDescent="0.3">
      <c r="B66" s="1">
        <v>64</v>
      </c>
      <c r="C66" s="1">
        <v>0</v>
      </c>
      <c r="D66" s="1">
        <v>0</v>
      </c>
      <c r="E66" s="1">
        <v>0</v>
      </c>
      <c r="F66" s="1">
        <v>0</v>
      </c>
      <c r="G66" s="3">
        <v>0</v>
      </c>
      <c r="H66" s="5">
        <f t="shared" si="0"/>
        <v>888.52471200000002</v>
      </c>
      <c r="I66" s="5">
        <v>0</v>
      </c>
      <c r="J66" s="1">
        <v>0</v>
      </c>
      <c r="K66" s="1">
        <v>0</v>
      </c>
      <c r="L66" s="1">
        <v>0</v>
      </c>
    </row>
    <row r="67" spans="2:12" x14ac:dyDescent="0.3">
      <c r="B67" s="1">
        <v>65</v>
      </c>
      <c r="C67" s="1">
        <v>0</v>
      </c>
      <c r="D67" s="1">
        <v>0</v>
      </c>
      <c r="E67" s="1">
        <v>0</v>
      </c>
      <c r="F67" s="1">
        <v>0</v>
      </c>
      <c r="G67" s="3">
        <v>0</v>
      </c>
      <c r="H67" s="5">
        <f t="shared" si="0"/>
        <v>888.52471200000002</v>
      </c>
      <c r="I67" s="5">
        <v>0</v>
      </c>
      <c r="J67" s="1">
        <v>0</v>
      </c>
      <c r="K67" s="1">
        <v>0</v>
      </c>
      <c r="L67" s="1">
        <v>0</v>
      </c>
    </row>
    <row r="68" spans="2:12" x14ac:dyDescent="0.3">
      <c r="B68" s="1">
        <v>66</v>
      </c>
      <c r="C68" s="1">
        <v>0</v>
      </c>
      <c r="D68" s="1">
        <v>0</v>
      </c>
      <c r="E68" s="1">
        <v>0</v>
      </c>
      <c r="F68" s="1">
        <v>0</v>
      </c>
      <c r="G68" s="3">
        <v>0</v>
      </c>
      <c r="H68" s="5">
        <f t="shared" si="0"/>
        <v>888.52471200000002</v>
      </c>
      <c r="I68" s="5">
        <v>0</v>
      </c>
      <c r="J68" s="1">
        <v>0</v>
      </c>
      <c r="K68" s="1">
        <v>0</v>
      </c>
      <c r="L68" s="1">
        <v>0</v>
      </c>
    </row>
    <row r="69" spans="2:12" x14ac:dyDescent="0.3">
      <c r="B69" s="1">
        <v>67</v>
      </c>
      <c r="C69" s="1">
        <v>0</v>
      </c>
      <c r="D69" s="1">
        <v>0</v>
      </c>
      <c r="E69" s="1">
        <v>0</v>
      </c>
      <c r="F69" s="1">
        <v>0</v>
      </c>
      <c r="G69" s="3">
        <v>0</v>
      </c>
      <c r="H69" s="5">
        <f t="shared" si="0"/>
        <v>888.52471200000002</v>
      </c>
      <c r="I69" s="5">
        <v>0</v>
      </c>
      <c r="J69" s="1">
        <v>0</v>
      </c>
      <c r="K69" s="1">
        <v>0</v>
      </c>
      <c r="L69" s="1">
        <v>0</v>
      </c>
    </row>
    <row r="70" spans="2:12" x14ac:dyDescent="0.3">
      <c r="B70" s="1">
        <v>68</v>
      </c>
      <c r="C70" s="1">
        <v>0</v>
      </c>
      <c r="D70" s="1">
        <v>0</v>
      </c>
      <c r="E70" s="1">
        <v>0</v>
      </c>
      <c r="F70" s="1">
        <v>0</v>
      </c>
      <c r="G70" s="3">
        <v>0</v>
      </c>
      <c r="H70" s="5">
        <f t="shared" si="0"/>
        <v>888.52471200000002</v>
      </c>
      <c r="I70" s="5">
        <v>0</v>
      </c>
      <c r="J70" s="1">
        <v>0</v>
      </c>
      <c r="K70" s="1">
        <v>0</v>
      </c>
      <c r="L70" s="1">
        <v>0</v>
      </c>
    </row>
    <row r="71" spans="2:12" x14ac:dyDescent="0.3">
      <c r="B71" s="1">
        <v>69</v>
      </c>
      <c r="C71" s="1">
        <v>0</v>
      </c>
      <c r="D71" s="1">
        <v>0</v>
      </c>
      <c r="E71" s="1">
        <v>0</v>
      </c>
      <c r="F71" s="1">
        <v>0</v>
      </c>
      <c r="G71" s="3">
        <v>0</v>
      </c>
      <c r="H71" s="5">
        <f t="shared" si="0"/>
        <v>888.52471200000002</v>
      </c>
      <c r="I71" s="5">
        <v>0</v>
      </c>
      <c r="J71" s="1">
        <v>0</v>
      </c>
      <c r="K71" s="1">
        <v>0</v>
      </c>
      <c r="L71" s="1">
        <v>0</v>
      </c>
    </row>
    <row r="72" spans="2:12" x14ac:dyDescent="0.3">
      <c r="B72" s="1">
        <v>70</v>
      </c>
      <c r="C72" s="1">
        <v>0</v>
      </c>
      <c r="D72" s="1">
        <v>0</v>
      </c>
      <c r="E72" s="1">
        <v>0</v>
      </c>
      <c r="F72" s="1">
        <v>0</v>
      </c>
      <c r="G72" s="3">
        <v>0</v>
      </c>
      <c r="H72" s="5">
        <f t="shared" si="0"/>
        <v>888.52471200000002</v>
      </c>
      <c r="I72" s="5">
        <v>0</v>
      </c>
      <c r="J72" s="1">
        <v>0</v>
      </c>
      <c r="K72" s="1">
        <v>0</v>
      </c>
      <c r="L72" s="1">
        <v>0</v>
      </c>
    </row>
    <row r="73" spans="2:12" x14ac:dyDescent="0.3">
      <c r="B73" s="1">
        <v>71</v>
      </c>
      <c r="C73" s="1">
        <v>0</v>
      </c>
      <c r="D73" s="1">
        <v>0</v>
      </c>
      <c r="E73" s="1">
        <v>0</v>
      </c>
      <c r="F73" s="1">
        <v>0</v>
      </c>
      <c r="G73" s="3">
        <v>0</v>
      </c>
      <c r="H73" s="5">
        <f t="shared" si="0"/>
        <v>888.52471200000002</v>
      </c>
      <c r="I73" s="5">
        <v>0</v>
      </c>
      <c r="J73" s="1">
        <v>0</v>
      </c>
      <c r="K73" s="1">
        <v>0</v>
      </c>
      <c r="L73" s="1">
        <v>0</v>
      </c>
    </row>
    <row r="74" spans="2:12" x14ac:dyDescent="0.3">
      <c r="B74" s="1">
        <v>72</v>
      </c>
      <c r="C74" s="1">
        <v>0</v>
      </c>
      <c r="D74" s="1">
        <v>0</v>
      </c>
      <c r="E74" s="1">
        <v>0</v>
      </c>
      <c r="F74" s="1">
        <v>0</v>
      </c>
      <c r="G74" s="3">
        <v>0</v>
      </c>
      <c r="H74" s="5">
        <f t="shared" si="0"/>
        <v>888.52471200000002</v>
      </c>
      <c r="I74" s="5">
        <v>0</v>
      </c>
      <c r="J74" s="1">
        <v>0</v>
      </c>
      <c r="K74" s="1">
        <v>0</v>
      </c>
      <c r="L74" s="1">
        <v>0</v>
      </c>
    </row>
    <row r="75" spans="2:12" x14ac:dyDescent="0.3">
      <c r="B75" s="1">
        <v>73</v>
      </c>
      <c r="C75" s="1">
        <v>0</v>
      </c>
      <c r="D75" s="1">
        <v>0</v>
      </c>
      <c r="E75" s="1">
        <v>0</v>
      </c>
      <c r="F75" s="1">
        <v>0</v>
      </c>
      <c r="G75" s="3">
        <v>0</v>
      </c>
      <c r="H75" s="5">
        <f t="shared" si="0"/>
        <v>888.52471200000002</v>
      </c>
      <c r="I75" s="5">
        <v>0</v>
      </c>
      <c r="J75" s="1">
        <v>0</v>
      </c>
      <c r="K75" s="1">
        <v>0</v>
      </c>
      <c r="L75" s="1">
        <v>0</v>
      </c>
    </row>
    <row r="76" spans="2:12" x14ac:dyDescent="0.3">
      <c r="B76" s="1">
        <v>74</v>
      </c>
      <c r="C76" s="1">
        <v>0</v>
      </c>
      <c r="D76" s="1">
        <v>0</v>
      </c>
      <c r="E76" s="1">
        <v>0</v>
      </c>
      <c r="F76" s="1">
        <v>0</v>
      </c>
      <c r="G76" s="3">
        <v>0</v>
      </c>
      <c r="H76" s="5">
        <f t="shared" si="0"/>
        <v>888.52471200000002</v>
      </c>
      <c r="I76" s="5">
        <v>0</v>
      </c>
      <c r="J76" s="1">
        <v>0</v>
      </c>
      <c r="K76" s="1">
        <v>0</v>
      </c>
      <c r="L76" s="1">
        <v>0</v>
      </c>
    </row>
    <row r="77" spans="2:12" x14ac:dyDescent="0.3">
      <c r="B77" s="1">
        <v>75</v>
      </c>
      <c r="C77" s="1">
        <v>0</v>
      </c>
      <c r="D77" s="1">
        <v>0</v>
      </c>
      <c r="E77" s="1">
        <v>0</v>
      </c>
      <c r="F77" s="1">
        <v>0</v>
      </c>
      <c r="G77" s="3">
        <v>0</v>
      </c>
      <c r="H77" s="5">
        <f t="shared" si="0"/>
        <v>888.52471200000002</v>
      </c>
      <c r="I77" s="5">
        <v>0</v>
      </c>
      <c r="J77" s="1">
        <v>0</v>
      </c>
      <c r="K77" s="1">
        <v>0</v>
      </c>
      <c r="L77" s="1">
        <v>0</v>
      </c>
    </row>
    <row r="78" spans="2:12" x14ac:dyDescent="0.3">
      <c r="B78" s="1">
        <v>76</v>
      </c>
      <c r="C78" s="1">
        <v>0</v>
      </c>
      <c r="D78" s="1">
        <v>0</v>
      </c>
      <c r="E78" s="1">
        <v>0</v>
      </c>
      <c r="F78" s="1">
        <v>0</v>
      </c>
      <c r="G78" s="3">
        <v>0</v>
      </c>
      <c r="H78" s="5">
        <f t="shared" si="0"/>
        <v>888.52471200000002</v>
      </c>
      <c r="I78" s="5">
        <v>0</v>
      </c>
      <c r="J78" s="1">
        <v>0</v>
      </c>
      <c r="K78" s="1">
        <v>0</v>
      </c>
      <c r="L78" s="1">
        <v>0</v>
      </c>
    </row>
    <row r="79" spans="2:12" x14ac:dyDescent="0.3">
      <c r="B79" s="1">
        <v>77</v>
      </c>
      <c r="C79" s="1">
        <v>0</v>
      </c>
      <c r="D79" s="1">
        <v>0</v>
      </c>
      <c r="E79" s="1">
        <v>0</v>
      </c>
      <c r="F79" s="1">
        <v>0</v>
      </c>
      <c r="G79" s="3">
        <v>0</v>
      </c>
      <c r="H79" s="5">
        <f t="shared" si="0"/>
        <v>888.52471200000002</v>
      </c>
      <c r="I79" s="5">
        <v>0</v>
      </c>
      <c r="J79" s="1">
        <v>0</v>
      </c>
      <c r="K79" s="1">
        <v>0</v>
      </c>
      <c r="L79" s="1">
        <v>0</v>
      </c>
    </row>
    <row r="80" spans="2:12" x14ac:dyDescent="0.3">
      <c r="B80" s="1">
        <v>78</v>
      </c>
      <c r="C80" s="1">
        <v>0</v>
      </c>
      <c r="D80" s="1">
        <v>0</v>
      </c>
      <c r="E80" s="1">
        <v>0</v>
      </c>
      <c r="F80" s="1">
        <v>0</v>
      </c>
      <c r="G80" s="3">
        <v>0</v>
      </c>
      <c r="H80" s="5">
        <f t="shared" si="0"/>
        <v>888.52471200000002</v>
      </c>
      <c r="I80" s="5">
        <v>0</v>
      </c>
      <c r="J80" s="1">
        <v>0</v>
      </c>
      <c r="K80" s="1">
        <v>0</v>
      </c>
      <c r="L80" s="1">
        <v>0</v>
      </c>
    </row>
    <row r="81" spans="2:12" x14ac:dyDescent="0.3">
      <c r="B81" s="1">
        <v>79</v>
      </c>
      <c r="C81" s="1">
        <v>0</v>
      </c>
      <c r="D81" s="1">
        <v>0</v>
      </c>
      <c r="E81" s="1">
        <v>0</v>
      </c>
      <c r="F81" s="1">
        <v>0</v>
      </c>
      <c r="G81" s="3">
        <v>0</v>
      </c>
      <c r="H81" s="5">
        <f t="shared" si="0"/>
        <v>888.52471200000002</v>
      </c>
      <c r="I81" s="5">
        <v>0</v>
      </c>
      <c r="J81" s="1">
        <v>0</v>
      </c>
      <c r="K81" s="1">
        <v>0</v>
      </c>
      <c r="L81" s="1">
        <v>0</v>
      </c>
    </row>
    <row r="82" spans="2:12" x14ac:dyDescent="0.3">
      <c r="B82" s="1">
        <v>80</v>
      </c>
      <c r="C82" s="1">
        <v>0</v>
      </c>
      <c r="D82" s="1">
        <v>0</v>
      </c>
      <c r="E82" s="1">
        <v>0</v>
      </c>
      <c r="F82" s="1">
        <v>0</v>
      </c>
      <c r="G82" s="3">
        <v>0</v>
      </c>
      <c r="H82" s="5">
        <f t="shared" si="0"/>
        <v>888.52471200000002</v>
      </c>
      <c r="I82" s="5">
        <v>0</v>
      </c>
      <c r="J82" s="1">
        <v>0</v>
      </c>
      <c r="K82" s="1">
        <v>0</v>
      </c>
      <c r="L82" s="1">
        <v>0</v>
      </c>
    </row>
    <row r="83" spans="2:12" x14ac:dyDescent="0.3">
      <c r="B83" s="1">
        <v>81</v>
      </c>
      <c r="C83" s="1">
        <v>0</v>
      </c>
      <c r="D83" s="1">
        <v>0</v>
      </c>
      <c r="E83" s="1">
        <v>0</v>
      </c>
      <c r="F83" s="1">
        <v>0</v>
      </c>
      <c r="G83" s="3">
        <v>0</v>
      </c>
      <c r="H83" s="5">
        <f t="shared" si="0"/>
        <v>888.52471200000002</v>
      </c>
      <c r="I83" s="5">
        <v>0</v>
      </c>
      <c r="J83" s="1">
        <v>0</v>
      </c>
      <c r="K83" s="1">
        <v>0</v>
      </c>
      <c r="L83" s="1">
        <v>0</v>
      </c>
    </row>
    <row r="84" spans="2:12" x14ac:dyDescent="0.3">
      <c r="B84" s="1">
        <v>82</v>
      </c>
      <c r="C84" s="1">
        <f>C43</f>
        <v>99211.698113207545</v>
      </c>
      <c r="D84" s="1">
        <f>D43</f>
        <v>99211.698113207545</v>
      </c>
      <c r="E84" s="1">
        <f t="shared" ref="E84:L84" si="1">E43</f>
        <v>6862.8930817610044</v>
      </c>
      <c r="F84" s="1">
        <f t="shared" si="1"/>
        <v>0</v>
      </c>
      <c r="G84" s="1">
        <f t="shared" si="1"/>
        <v>0</v>
      </c>
      <c r="H84" s="5">
        <f t="shared" si="1"/>
        <v>10336.821730188682</v>
      </c>
      <c r="I84" s="5">
        <v>0</v>
      </c>
      <c r="J84" s="1">
        <f t="shared" si="1"/>
        <v>-18078.576100628929</v>
      </c>
      <c r="K84" s="1">
        <f t="shared" si="1"/>
        <v>721.53962264150948</v>
      </c>
      <c r="L84" s="1">
        <f t="shared" si="1"/>
        <v>1984.2339622641509</v>
      </c>
    </row>
    <row r="85" spans="2:12" x14ac:dyDescent="0.3">
      <c r="B85" s="1">
        <v>83</v>
      </c>
      <c r="C85" s="1">
        <v>0</v>
      </c>
      <c r="D85" s="1">
        <v>0</v>
      </c>
      <c r="E85" s="1">
        <v>0</v>
      </c>
      <c r="F85" s="1">
        <v>0</v>
      </c>
      <c r="G85" s="3">
        <v>0</v>
      </c>
      <c r="H85" s="5">
        <f>H44</f>
        <v>0</v>
      </c>
      <c r="I85" s="5">
        <v>0</v>
      </c>
      <c r="J85" s="1">
        <v>0</v>
      </c>
      <c r="K85" s="1">
        <v>0</v>
      </c>
      <c r="L85" s="1">
        <v>0</v>
      </c>
    </row>
    <row r="86" spans="2:12" x14ac:dyDescent="0.3">
      <c r="B86" s="1">
        <v>84</v>
      </c>
      <c r="C86" s="1">
        <v>0</v>
      </c>
      <c r="D86" s="1">
        <v>0</v>
      </c>
      <c r="E86" s="1">
        <v>0</v>
      </c>
      <c r="F86" s="1">
        <v>0</v>
      </c>
      <c r="G86" s="3">
        <v>0</v>
      </c>
      <c r="H86" s="5">
        <f t="shared" ref="H86:H124" si="2">H45</f>
        <v>0</v>
      </c>
      <c r="I86" s="5">
        <v>0</v>
      </c>
      <c r="J86" s="1">
        <v>0</v>
      </c>
      <c r="K86" s="1">
        <v>0</v>
      </c>
      <c r="L86" s="1">
        <v>0</v>
      </c>
    </row>
    <row r="87" spans="2:12" x14ac:dyDescent="0.3">
      <c r="B87" s="1">
        <v>85</v>
      </c>
      <c r="C87" s="1">
        <v>0</v>
      </c>
      <c r="D87" s="1">
        <v>0</v>
      </c>
      <c r="E87" s="1">
        <v>0</v>
      </c>
      <c r="F87" s="1">
        <v>0</v>
      </c>
      <c r="G87" s="3">
        <v>0</v>
      </c>
      <c r="H87" s="5">
        <f t="shared" si="2"/>
        <v>0</v>
      </c>
      <c r="I87" s="5">
        <v>0</v>
      </c>
      <c r="J87" s="1">
        <v>0</v>
      </c>
      <c r="K87" s="1">
        <v>0</v>
      </c>
      <c r="L87" s="1">
        <v>0</v>
      </c>
    </row>
    <row r="88" spans="2:12" x14ac:dyDescent="0.3">
      <c r="B88" s="1">
        <v>86</v>
      </c>
      <c r="C88" s="1">
        <v>0</v>
      </c>
      <c r="D88" s="1">
        <v>0</v>
      </c>
      <c r="E88" s="1">
        <v>0</v>
      </c>
      <c r="F88" s="1">
        <v>0</v>
      </c>
      <c r="G88" s="3">
        <v>0</v>
      </c>
      <c r="H88" s="5">
        <f t="shared" si="2"/>
        <v>0</v>
      </c>
      <c r="I88" s="5">
        <v>0</v>
      </c>
      <c r="J88" s="1">
        <v>0</v>
      </c>
      <c r="K88" s="1">
        <v>0</v>
      </c>
      <c r="L88" s="1">
        <v>0</v>
      </c>
    </row>
    <row r="89" spans="2:12" x14ac:dyDescent="0.3">
      <c r="B89" s="1">
        <v>87</v>
      </c>
      <c r="C89" s="1">
        <v>0</v>
      </c>
      <c r="D89" s="1">
        <v>0</v>
      </c>
      <c r="E89" s="1">
        <v>0</v>
      </c>
      <c r="F89" s="1">
        <v>0</v>
      </c>
      <c r="G89" s="3">
        <v>0</v>
      </c>
      <c r="H89" s="5">
        <f t="shared" si="2"/>
        <v>0</v>
      </c>
      <c r="I89" s="5">
        <v>0</v>
      </c>
      <c r="J89" s="1">
        <v>0</v>
      </c>
      <c r="K89" s="1">
        <v>0</v>
      </c>
      <c r="L89" s="1">
        <v>0</v>
      </c>
    </row>
    <row r="90" spans="2:12" x14ac:dyDescent="0.3">
      <c r="B90" s="1">
        <v>88</v>
      </c>
      <c r="C90" s="1">
        <v>0</v>
      </c>
      <c r="D90" s="1">
        <v>0</v>
      </c>
      <c r="E90" s="1">
        <v>0</v>
      </c>
      <c r="F90" s="1">
        <v>0</v>
      </c>
      <c r="G90" s="3">
        <v>0</v>
      </c>
      <c r="H90" s="5">
        <f t="shared" si="2"/>
        <v>888.52471200000002</v>
      </c>
      <c r="I90" s="5">
        <v>0</v>
      </c>
      <c r="J90" s="1">
        <v>0</v>
      </c>
      <c r="K90" s="1">
        <v>0</v>
      </c>
      <c r="L90" s="1">
        <v>0</v>
      </c>
    </row>
    <row r="91" spans="2:12" x14ac:dyDescent="0.3">
      <c r="B91" s="1">
        <v>89</v>
      </c>
      <c r="C91" s="1">
        <v>0</v>
      </c>
      <c r="D91" s="1">
        <v>0</v>
      </c>
      <c r="E91" s="1">
        <v>0</v>
      </c>
      <c r="F91" s="1">
        <v>0</v>
      </c>
      <c r="G91" s="3">
        <v>0</v>
      </c>
      <c r="H91" s="5">
        <f t="shared" si="2"/>
        <v>888.52471200000002</v>
      </c>
      <c r="I91" s="5">
        <v>0</v>
      </c>
      <c r="J91" s="1">
        <v>0</v>
      </c>
      <c r="K91" s="1">
        <v>0</v>
      </c>
      <c r="L91" s="1">
        <v>0</v>
      </c>
    </row>
    <row r="92" spans="2:12" x14ac:dyDescent="0.3">
      <c r="B92" s="1">
        <v>90</v>
      </c>
      <c r="C92" s="1">
        <v>0</v>
      </c>
      <c r="D92" s="1">
        <v>0</v>
      </c>
      <c r="E92" s="1">
        <v>0</v>
      </c>
      <c r="F92" s="1">
        <v>0</v>
      </c>
      <c r="G92" s="3">
        <v>0</v>
      </c>
      <c r="H92" s="5">
        <f t="shared" si="2"/>
        <v>888.52471200000002</v>
      </c>
      <c r="I92" s="5">
        <v>0</v>
      </c>
      <c r="J92" s="1">
        <v>0</v>
      </c>
      <c r="K92" s="1">
        <v>0</v>
      </c>
      <c r="L92" s="1">
        <v>0</v>
      </c>
    </row>
    <row r="93" spans="2:12" x14ac:dyDescent="0.3">
      <c r="B93" s="1">
        <v>91</v>
      </c>
      <c r="C93" s="1">
        <v>0</v>
      </c>
      <c r="D93" s="1">
        <v>0</v>
      </c>
      <c r="E93" s="1">
        <v>0</v>
      </c>
      <c r="F93" s="1">
        <v>0</v>
      </c>
      <c r="G93" s="3">
        <v>0</v>
      </c>
      <c r="H93" s="5">
        <f t="shared" si="2"/>
        <v>888.52471200000002</v>
      </c>
      <c r="I93" s="5">
        <v>0</v>
      </c>
      <c r="J93" s="1">
        <v>0</v>
      </c>
      <c r="K93" s="1">
        <v>0</v>
      </c>
      <c r="L93" s="1">
        <v>0</v>
      </c>
    </row>
    <row r="94" spans="2:12" x14ac:dyDescent="0.3">
      <c r="B94" s="1">
        <v>92</v>
      </c>
      <c r="C94" s="1">
        <v>0</v>
      </c>
      <c r="D94" s="1">
        <v>0</v>
      </c>
      <c r="E94" s="1">
        <v>0</v>
      </c>
      <c r="F94" s="1">
        <v>0</v>
      </c>
      <c r="G94" s="3">
        <v>0</v>
      </c>
      <c r="H94" s="5">
        <f t="shared" si="2"/>
        <v>888.52471200000002</v>
      </c>
      <c r="I94" s="5">
        <v>0</v>
      </c>
      <c r="J94" s="1">
        <v>0</v>
      </c>
      <c r="K94" s="1">
        <v>0</v>
      </c>
      <c r="L94" s="1">
        <v>0</v>
      </c>
    </row>
    <row r="95" spans="2:12" x14ac:dyDescent="0.3">
      <c r="B95" s="1">
        <v>93</v>
      </c>
      <c r="C95" s="1">
        <v>0</v>
      </c>
      <c r="D95" s="1">
        <v>0</v>
      </c>
      <c r="E95" s="1">
        <v>0</v>
      </c>
      <c r="F95" s="1">
        <v>0</v>
      </c>
      <c r="G95" s="3">
        <v>0</v>
      </c>
      <c r="H95" s="5">
        <f t="shared" si="2"/>
        <v>888.52471200000002</v>
      </c>
      <c r="I95" s="5">
        <v>0</v>
      </c>
      <c r="J95" s="1">
        <v>0</v>
      </c>
      <c r="K95" s="1">
        <v>0</v>
      </c>
      <c r="L95" s="1">
        <v>0</v>
      </c>
    </row>
    <row r="96" spans="2:12" x14ac:dyDescent="0.3">
      <c r="B96" s="1">
        <v>94</v>
      </c>
      <c r="C96" s="1">
        <v>0</v>
      </c>
      <c r="D96" s="1">
        <v>0</v>
      </c>
      <c r="E96" s="1">
        <v>0</v>
      </c>
      <c r="F96" s="1">
        <v>0</v>
      </c>
      <c r="G96" s="3">
        <v>0</v>
      </c>
      <c r="H96" s="5">
        <f t="shared" si="2"/>
        <v>888.52471200000002</v>
      </c>
      <c r="I96" s="5">
        <v>0</v>
      </c>
      <c r="J96" s="1">
        <v>0</v>
      </c>
      <c r="K96" s="1">
        <v>0</v>
      </c>
      <c r="L96" s="1">
        <v>0</v>
      </c>
    </row>
    <row r="97" spans="2:12" x14ac:dyDescent="0.3">
      <c r="B97" s="1">
        <v>95</v>
      </c>
      <c r="C97" s="1">
        <v>0</v>
      </c>
      <c r="D97" s="1">
        <v>0</v>
      </c>
      <c r="E97" s="1">
        <v>0</v>
      </c>
      <c r="F97" s="1">
        <v>0</v>
      </c>
      <c r="G97" s="3">
        <v>0</v>
      </c>
      <c r="H97" s="5">
        <f t="shared" si="2"/>
        <v>888.52471200000002</v>
      </c>
      <c r="I97" s="5">
        <v>0</v>
      </c>
      <c r="J97" s="1">
        <v>0</v>
      </c>
      <c r="K97" s="1">
        <v>0</v>
      </c>
      <c r="L97" s="1">
        <v>0</v>
      </c>
    </row>
    <row r="98" spans="2:12" x14ac:dyDescent="0.3">
      <c r="B98" s="1">
        <v>96</v>
      </c>
      <c r="C98" s="1">
        <v>0</v>
      </c>
      <c r="D98" s="1">
        <v>0</v>
      </c>
      <c r="E98" s="1">
        <v>0</v>
      </c>
      <c r="F98" s="1">
        <v>0</v>
      </c>
      <c r="G98" s="3">
        <v>0</v>
      </c>
      <c r="H98" s="5">
        <f t="shared" si="2"/>
        <v>888.52471200000002</v>
      </c>
      <c r="I98" s="5">
        <v>0</v>
      </c>
      <c r="J98" s="1">
        <v>0</v>
      </c>
      <c r="K98" s="1">
        <v>0</v>
      </c>
      <c r="L98" s="1">
        <v>0</v>
      </c>
    </row>
    <row r="99" spans="2:12" x14ac:dyDescent="0.3">
      <c r="B99" s="1">
        <v>97</v>
      </c>
      <c r="C99" s="1">
        <v>0</v>
      </c>
      <c r="D99" s="1">
        <v>0</v>
      </c>
      <c r="E99" s="1">
        <v>0</v>
      </c>
      <c r="F99" s="1">
        <v>0</v>
      </c>
      <c r="G99" s="3">
        <v>0</v>
      </c>
      <c r="H99" s="5">
        <f t="shared" si="2"/>
        <v>888.52471200000002</v>
      </c>
      <c r="I99" s="5">
        <v>0</v>
      </c>
      <c r="J99" s="1">
        <v>0</v>
      </c>
      <c r="K99" s="1">
        <v>0</v>
      </c>
      <c r="L99" s="1">
        <v>0</v>
      </c>
    </row>
    <row r="100" spans="2:12" x14ac:dyDescent="0.3">
      <c r="B100" s="1">
        <v>98</v>
      </c>
      <c r="C100" s="1">
        <v>0</v>
      </c>
      <c r="D100" s="1">
        <v>0</v>
      </c>
      <c r="E100" s="1">
        <v>0</v>
      </c>
      <c r="F100" s="1">
        <v>0</v>
      </c>
      <c r="G100" s="3">
        <v>0</v>
      </c>
      <c r="H100" s="5">
        <f t="shared" si="2"/>
        <v>888.52471200000002</v>
      </c>
      <c r="I100" s="5">
        <v>0</v>
      </c>
      <c r="J100" s="1">
        <v>0</v>
      </c>
      <c r="K100" s="1">
        <v>0</v>
      </c>
      <c r="L100" s="1">
        <v>0</v>
      </c>
    </row>
    <row r="101" spans="2:12" x14ac:dyDescent="0.3">
      <c r="B101" s="1">
        <v>99</v>
      </c>
      <c r="C101" s="1">
        <v>0</v>
      </c>
      <c r="D101" s="1">
        <v>0</v>
      </c>
      <c r="E101" s="1">
        <v>0</v>
      </c>
      <c r="F101" s="1">
        <v>0</v>
      </c>
      <c r="G101" s="3">
        <v>0</v>
      </c>
      <c r="H101" s="5">
        <f t="shared" si="2"/>
        <v>888.52471200000002</v>
      </c>
      <c r="I101" s="5">
        <v>0</v>
      </c>
      <c r="J101" s="1">
        <v>0</v>
      </c>
      <c r="K101" s="1">
        <v>0</v>
      </c>
      <c r="L101" s="1">
        <v>0</v>
      </c>
    </row>
    <row r="102" spans="2:12" x14ac:dyDescent="0.3">
      <c r="B102" s="1">
        <v>100</v>
      </c>
      <c r="C102" s="1">
        <v>0</v>
      </c>
      <c r="D102" s="1">
        <v>0</v>
      </c>
      <c r="E102" s="1">
        <v>0</v>
      </c>
      <c r="F102" s="1">
        <v>0</v>
      </c>
      <c r="G102" s="3">
        <v>0</v>
      </c>
      <c r="H102" s="5">
        <f t="shared" si="2"/>
        <v>888.52471200000002</v>
      </c>
      <c r="I102" s="5">
        <v>0</v>
      </c>
      <c r="J102" s="1">
        <v>0</v>
      </c>
      <c r="K102" s="1">
        <v>0</v>
      </c>
      <c r="L102" s="1">
        <v>0</v>
      </c>
    </row>
    <row r="103" spans="2:12" x14ac:dyDescent="0.3">
      <c r="B103" s="1">
        <v>101</v>
      </c>
      <c r="C103" s="1">
        <v>0</v>
      </c>
      <c r="D103" s="1">
        <v>0</v>
      </c>
      <c r="E103" s="1">
        <v>0</v>
      </c>
      <c r="F103" s="1">
        <v>0</v>
      </c>
      <c r="G103" s="3">
        <v>0</v>
      </c>
      <c r="H103" s="5">
        <f t="shared" si="2"/>
        <v>888.52471200000002</v>
      </c>
      <c r="I103" s="5">
        <v>0</v>
      </c>
      <c r="J103" s="1">
        <v>0</v>
      </c>
      <c r="K103" s="1">
        <v>0</v>
      </c>
      <c r="L103" s="1">
        <v>0</v>
      </c>
    </row>
    <row r="104" spans="2:12" x14ac:dyDescent="0.3">
      <c r="B104" s="1">
        <v>102</v>
      </c>
      <c r="C104" s="1">
        <v>0</v>
      </c>
      <c r="D104" s="1">
        <v>0</v>
      </c>
      <c r="E104" s="1">
        <v>0</v>
      </c>
      <c r="F104" s="1">
        <v>0</v>
      </c>
      <c r="G104" s="3">
        <v>0</v>
      </c>
      <c r="H104" s="5">
        <f t="shared" si="2"/>
        <v>888.52471200000002</v>
      </c>
      <c r="I104" s="5">
        <v>0</v>
      </c>
      <c r="J104" s="1">
        <v>0</v>
      </c>
      <c r="K104" s="1">
        <v>0</v>
      </c>
      <c r="L104" s="1">
        <v>0</v>
      </c>
    </row>
    <row r="105" spans="2:12" x14ac:dyDescent="0.3">
      <c r="B105" s="1">
        <v>103</v>
      </c>
      <c r="C105" s="1">
        <v>0</v>
      </c>
      <c r="D105" s="1">
        <v>0</v>
      </c>
      <c r="E105" s="1">
        <v>0</v>
      </c>
      <c r="F105" s="1">
        <v>0</v>
      </c>
      <c r="G105" s="3">
        <v>0</v>
      </c>
      <c r="H105" s="5">
        <f t="shared" si="2"/>
        <v>888.52471200000002</v>
      </c>
      <c r="I105" s="5">
        <v>0</v>
      </c>
      <c r="J105" s="1">
        <v>0</v>
      </c>
      <c r="K105" s="1">
        <v>0</v>
      </c>
      <c r="L105" s="1">
        <v>0</v>
      </c>
    </row>
    <row r="106" spans="2:12" x14ac:dyDescent="0.3">
      <c r="B106" s="1">
        <v>104</v>
      </c>
      <c r="C106" s="1">
        <v>0</v>
      </c>
      <c r="D106" s="1">
        <v>0</v>
      </c>
      <c r="E106" s="1">
        <v>0</v>
      </c>
      <c r="F106" s="1">
        <v>0</v>
      </c>
      <c r="G106" s="3">
        <v>0</v>
      </c>
      <c r="H106" s="5">
        <f t="shared" si="2"/>
        <v>888.52471200000002</v>
      </c>
      <c r="I106" s="5">
        <v>0</v>
      </c>
      <c r="J106" s="1">
        <v>0</v>
      </c>
      <c r="K106" s="1">
        <v>0</v>
      </c>
      <c r="L106" s="1">
        <v>0</v>
      </c>
    </row>
    <row r="107" spans="2:12" x14ac:dyDescent="0.3">
      <c r="B107" s="1">
        <v>105</v>
      </c>
      <c r="C107" s="1">
        <v>0</v>
      </c>
      <c r="D107" s="1">
        <v>0</v>
      </c>
      <c r="E107" s="1">
        <v>0</v>
      </c>
      <c r="F107" s="1">
        <v>0</v>
      </c>
      <c r="G107" s="3">
        <v>0</v>
      </c>
      <c r="H107" s="5">
        <f t="shared" si="2"/>
        <v>888.52471200000002</v>
      </c>
      <c r="I107" s="5">
        <v>0</v>
      </c>
      <c r="J107" s="1">
        <v>0</v>
      </c>
      <c r="K107" s="1">
        <v>0</v>
      </c>
      <c r="L107" s="1">
        <v>0</v>
      </c>
    </row>
    <row r="108" spans="2:12" x14ac:dyDescent="0.3">
      <c r="B108" s="1">
        <v>106</v>
      </c>
      <c r="C108" s="1">
        <v>0</v>
      </c>
      <c r="D108" s="1">
        <v>0</v>
      </c>
      <c r="E108" s="1">
        <v>0</v>
      </c>
      <c r="F108" s="1">
        <v>0</v>
      </c>
      <c r="G108" s="3">
        <v>0</v>
      </c>
      <c r="H108" s="5">
        <f t="shared" si="2"/>
        <v>888.52471200000002</v>
      </c>
      <c r="I108" s="5">
        <v>0</v>
      </c>
      <c r="J108" s="1">
        <v>0</v>
      </c>
      <c r="K108" s="1">
        <v>0</v>
      </c>
      <c r="L108" s="1">
        <v>0</v>
      </c>
    </row>
    <row r="109" spans="2:12" x14ac:dyDescent="0.3">
      <c r="B109" s="1">
        <v>107</v>
      </c>
      <c r="C109" s="1">
        <v>0</v>
      </c>
      <c r="D109" s="1">
        <v>0</v>
      </c>
      <c r="E109" s="1">
        <v>0</v>
      </c>
      <c r="F109" s="1">
        <v>0</v>
      </c>
      <c r="G109" s="3">
        <v>0</v>
      </c>
      <c r="H109" s="5">
        <f t="shared" si="2"/>
        <v>888.52471200000002</v>
      </c>
      <c r="I109" s="5">
        <v>0</v>
      </c>
      <c r="J109" s="1">
        <v>0</v>
      </c>
      <c r="K109" s="1">
        <v>0</v>
      </c>
      <c r="L109" s="1">
        <v>0</v>
      </c>
    </row>
    <row r="110" spans="2:12" x14ac:dyDescent="0.3">
      <c r="B110" s="1">
        <v>108</v>
      </c>
      <c r="C110" s="1">
        <v>0</v>
      </c>
      <c r="D110" s="1">
        <v>0</v>
      </c>
      <c r="E110" s="1">
        <v>0</v>
      </c>
      <c r="F110" s="1">
        <v>0</v>
      </c>
      <c r="G110" s="3">
        <v>0</v>
      </c>
      <c r="H110" s="5">
        <f t="shared" si="2"/>
        <v>888.52471200000002</v>
      </c>
      <c r="I110" s="5">
        <v>0</v>
      </c>
      <c r="J110" s="1">
        <v>0</v>
      </c>
      <c r="K110" s="1">
        <v>0</v>
      </c>
      <c r="L110" s="1">
        <v>0</v>
      </c>
    </row>
    <row r="111" spans="2:12" x14ac:dyDescent="0.3">
      <c r="B111" s="1">
        <v>109</v>
      </c>
      <c r="C111" s="1">
        <v>0</v>
      </c>
      <c r="D111" s="1">
        <v>0</v>
      </c>
      <c r="E111" s="1">
        <v>0</v>
      </c>
      <c r="F111" s="1">
        <v>0</v>
      </c>
      <c r="G111" s="3">
        <v>0</v>
      </c>
      <c r="H111" s="5">
        <f t="shared" si="2"/>
        <v>888.52471200000002</v>
      </c>
      <c r="I111" s="5">
        <v>0</v>
      </c>
      <c r="J111" s="1">
        <v>0</v>
      </c>
      <c r="K111" s="1">
        <v>0</v>
      </c>
      <c r="L111" s="1">
        <v>0</v>
      </c>
    </row>
    <row r="112" spans="2:12" x14ac:dyDescent="0.3">
      <c r="B112" s="1">
        <v>110</v>
      </c>
      <c r="C112" s="1">
        <v>0</v>
      </c>
      <c r="D112" s="1">
        <v>0</v>
      </c>
      <c r="E112" s="1">
        <v>0</v>
      </c>
      <c r="F112" s="1">
        <v>0</v>
      </c>
      <c r="G112" s="3">
        <v>0</v>
      </c>
      <c r="H112" s="5">
        <f t="shared" si="2"/>
        <v>888.52471200000002</v>
      </c>
      <c r="I112" s="5">
        <v>0</v>
      </c>
      <c r="J112" s="1">
        <v>0</v>
      </c>
      <c r="K112" s="1">
        <v>0</v>
      </c>
      <c r="L112" s="1">
        <v>0</v>
      </c>
    </row>
    <row r="113" spans="2:12" x14ac:dyDescent="0.3">
      <c r="B113" s="1">
        <v>111</v>
      </c>
      <c r="C113" s="1">
        <v>0</v>
      </c>
      <c r="D113" s="1">
        <v>0</v>
      </c>
      <c r="E113" s="1">
        <v>0</v>
      </c>
      <c r="F113" s="1">
        <v>0</v>
      </c>
      <c r="G113" s="3">
        <v>0</v>
      </c>
      <c r="H113" s="5">
        <f t="shared" si="2"/>
        <v>888.52471200000002</v>
      </c>
      <c r="I113" s="5">
        <v>0</v>
      </c>
      <c r="J113" s="1">
        <v>0</v>
      </c>
      <c r="K113" s="1">
        <v>0</v>
      </c>
      <c r="L113" s="1">
        <v>0</v>
      </c>
    </row>
    <row r="114" spans="2:12" x14ac:dyDescent="0.3">
      <c r="B114" s="1">
        <v>112</v>
      </c>
      <c r="C114" s="1">
        <v>0</v>
      </c>
      <c r="D114" s="1">
        <v>0</v>
      </c>
      <c r="E114" s="1">
        <v>0</v>
      </c>
      <c r="F114" s="1">
        <v>0</v>
      </c>
      <c r="G114" s="3">
        <v>0</v>
      </c>
      <c r="H114" s="5">
        <f t="shared" si="2"/>
        <v>888.52471200000002</v>
      </c>
      <c r="I114" s="5">
        <v>0</v>
      </c>
      <c r="J114" s="1">
        <v>0</v>
      </c>
      <c r="K114" s="1">
        <v>0</v>
      </c>
      <c r="L114" s="1">
        <v>0</v>
      </c>
    </row>
    <row r="115" spans="2:12" x14ac:dyDescent="0.3">
      <c r="B115" s="1">
        <v>113</v>
      </c>
      <c r="C115" s="1">
        <v>0</v>
      </c>
      <c r="D115" s="1">
        <v>0</v>
      </c>
      <c r="E115" s="1">
        <v>0</v>
      </c>
      <c r="F115" s="1">
        <v>0</v>
      </c>
      <c r="G115" s="3">
        <v>0</v>
      </c>
      <c r="H115" s="5">
        <f t="shared" si="2"/>
        <v>888.52471200000002</v>
      </c>
      <c r="I115" s="5">
        <v>0</v>
      </c>
      <c r="J115" s="1">
        <v>0</v>
      </c>
      <c r="K115" s="1">
        <v>0</v>
      </c>
      <c r="L115" s="1">
        <v>0</v>
      </c>
    </row>
    <row r="116" spans="2:12" x14ac:dyDescent="0.3">
      <c r="B116" s="1">
        <v>114</v>
      </c>
      <c r="C116" s="1">
        <v>0</v>
      </c>
      <c r="D116" s="1">
        <v>0</v>
      </c>
      <c r="E116" s="1">
        <v>0</v>
      </c>
      <c r="F116" s="1">
        <v>0</v>
      </c>
      <c r="G116" s="3">
        <v>0</v>
      </c>
      <c r="H116" s="5">
        <f t="shared" si="2"/>
        <v>888.52471200000002</v>
      </c>
      <c r="I116" s="5">
        <v>0</v>
      </c>
      <c r="J116" s="1">
        <v>0</v>
      </c>
      <c r="K116" s="1">
        <v>0</v>
      </c>
      <c r="L116" s="1">
        <v>0</v>
      </c>
    </row>
    <row r="117" spans="2:12" x14ac:dyDescent="0.3">
      <c r="B117" s="1">
        <v>115</v>
      </c>
      <c r="C117" s="1">
        <v>0</v>
      </c>
      <c r="D117" s="1">
        <v>0</v>
      </c>
      <c r="E117" s="1">
        <v>0</v>
      </c>
      <c r="F117" s="1">
        <v>0</v>
      </c>
      <c r="G117" s="3">
        <v>0</v>
      </c>
      <c r="H117" s="5">
        <f t="shared" si="2"/>
        <v>888.52471200000002</v>
      </c>
      <c r="I117" s="5">
        <v>0</v>
      </c>
      <c r="J117" s="1">
        <v>0</v>
      </c>
      <c r="K117" s="1">
        <v>0</v>
      </c>
      <c r="L117" s="1">
        <v>0</v>
      </c>
    </row>
    <row r="118" spans="2:12" x14ac:dyDescent="0.3">
      <c r="B118" s="1">
        <v>116</v>
      </c>
      <c r="C118" s="1">
        <v>0</v>
      </c>
      <c r="D118" s="1">
        <v>0</v>
      </c>
      <c r="E118" s="1">
        <v>0</v>
      </c>
      <c r="F118" s="1">
        <v>0</v>
      </c>
      <c r="G118" s="3">
        <v>0</v>
      </c>
      <c r="H118" s="5">
        <f t="shared" si="2"/>
        <v>888.52471200000002</v>
      </c>
      <c r="I118" s="5">
        <v>0</v>
      </c>
      <c r="J118" s="1">
        <v>0</v>
      </c>
      <c r="K118" s="1">
        <v>0</v>
      </c>
      <c r="L118" s="1">
        <v>0</v>
      </c>
    </row>
    <row r="119" spans="2:12" x14ac:dyDescent="0.3">
      <c r="B119" s="1">
        <v>117</v>
      </c>
      <c r="C119" s="1">
        <v>0</v>
      </c>
      <c r="D119" s="1">
        <v>0</v>
      </c>
      <c r="E119" s="1">
        <v>0</v>
      </c>
      <c r="F119" s="1">
        <v>0</v>
      </c>
      <c r="G119" s="3">
        <v>0</v>
      </c>
      <c r="H119" s="5">
        <f t="shared" si="2"/>
        <v>888.52471200000002</v>
      </c>
      <c r="I119" s="5">
        <v>0</v>
      </c>
      <c r="J119" s="1">
        <v>0</v>
      </c>
      <c r="K119" s="1">
        <v>0</v>
      </c>
      <c r="L119" s="1">
        <v>0</v>
      </c>
    </row>
    <row r="120" spans="2:12" x14ac:dyDescent="0.3">
      <c r="B120" s="1">
        <v>118</v>
      </c>
      <c r="C120" s="1">
        <v>0</v>
      </c>
      <c r="D120" s="1">
        <v>0</v>
      </c>
      <c r="E120" s="1">
        <v>0</v>
      </c>
      <c r="F120" s="1">
        <v>0</v>
      </c>
      <c r="G120" s="3">
        <v>0</v>
      </c>
      <c r="H120" s="5">
        <f t="shared" si="2"/>
        <v>888.52471200000002</v>
      </c>
      <c r="I120" s="5">
        <v>0</v>
      </c>
      <c r="J120" s="1">
        <v>0</v>
      </c>
      <c r="K120" s="1">
        <v>0</v>
      </c>
      <c r="L120" s="1">
        <v>0</v>
      </c>
    </row>
    <row r="121" spans="2:12" x14ac:dyDescent="0.3">
      <c r="B121" s="1">
        <v>119</v>
      </c>
      <c r="C121" s="1">
        <v>0</v>
      </c>
      <c r="D121" s="1">
        <v>0</v>
      </c>
      <c r="E121" s="1">
        <v>0</v>
      </c>
      <c r="F121" s="1">
        <v>0</v>
      </c>
      <c r="G121" s="3">
        <v>0</v>
      </c>
      <c r="H121" s="5">
        <f t="shared" si="2"/>
        <v>888.52471200000002</v>
      </c>
      <c r="I121" s="5">
        <v>0</v>
      </c>
      <c r="J121" s="1">
        <v>0</v>
      </c>
      <c r="K121" s="1">
        <v>0</v>
      </c>
      <c r="L121" s="1">
        <v>0</v>
      </c>
    </row>
    <row r="122" spans="2:12" x14ac:dyDescent="0.3">
      <c r="B122" s="1">
        <v>120</v>
      </c>
      <c r="C122" s="1">
        <v>0</v>
      </c>
      <c r="D122" s="1">
        <v>0</v>
      </c>
      <c r="E122" s="1">
        <v>0</v>
      </c>
      <c r="F122" s="1">
        <v>0</v>
      </c>
      <c r="G122" s="3">
        <v>0</v>
      </c>
      <c r="H122" s="5">
        <f t="shared" si="2"/>
        <v>888.52471200000002</v>
      </c>
      <c r="I122" s="5">
        <v>0</v>
      </c>
      <c r="J122" s="1">
        <v>0</v>
      </c>
      <c r="K122" s="1">
        <v>0</v>
      </c>
      <c r="L122" s="1">
        <v>0</v>
      </c>
    </row>
    <row r="123" spans="2:12" x14ac:dyDescent="0.3">
      <c r="B123" s="1">
        <v>121</v>
      </c>
      <c r="C123" s="1">
        <v>0</v>
      </c>
      <c r="D123" s="1">
        <v>0</v>
      </c>
      <c r="E123" s="1">
        <v>0</v>
      </c>
      <c r="F123" s="1">
        <v>0</v>
      </c>
      <c r="G123" s="3">
        <v>0</v>
      </c>
      <c r="H123" s="5">
        <f t="shared" si="2"/>
        <v>888.52471200000002</v>
      </c>
      <c r="I123" s="5">
        <v>0</v>
      </c>
      <c r="J123" s="1">
        <v>0</v>
      </c>
      <c r="K123" s="1">
        <v>0</v>
      </c>
      <c r="L123" s="1">
        <v>0</v>
      </c>
    </row>
    <row r="124" spans="2:12" x14ac:dyDescent="0.3">
      <c r="B124" s="1">
        <v>122</v>
      </c>
      <c r="C124" s="1">
        <v>0</v>
      </c>
      <c r="D124" s="1">
        <v>0</v>
      </c>
      <c r="E124" s="1">
        <v>0</v>
      </c>
      <c r="F124" s="1">
        <v>0</v>
      </c>
      <c r="G124" s="3">
        <v>0</v>
      </c>
      <c r="H124" s="5">
        <f t="shared" si="2"/>
        <v>888.52471200000002</v>
      </c>
      <c r="I124" s="5">
        <v>0</v>
      </c>
      <c r="J124" s="1">
        <v>0</v>
      </c>
      <c r="K124" s="1">
        <v>0</v>
      </c>
      <c r="L124" s="1">
        <v>0</v>
      </c>
    </row>
    <row r="125" spans="2:12" x14ac:dyDescent="0.3">
      <c r="B125" s="1">
        <v>123</v>
      </c>
      <c r="C125" s="1">
        <f>C84</f>
        <v>99211.698113207545</v>
      </c>
      <c r="D125" s="1">
        <f>D84</f>
        <v>99211.698113207545</v>
      </c>
      <c r="E125" s="1">
        <f t="shared" ref="E125:L125" si="3">E84</f>
        <v>6862.8930817610044</v>
      </c>
      <c r="F125" s="1">
        <f t="shared" si="3"/>
        <v>0</v>
      </c>
      <c r="G125" s="1">
        <f t="shared" si="3"/>
        <v>0</v>
      </c>
      <c r="H125" s="5">
        <f t="shared" si="3"/>
        <v>10336.821730188682</v>
      </c>
      <c r="I125" s="5">
        <v>0</v>
      </c>
      <c r="J125" s="1">
        <f t="shared" si="3"/>
        <v>-18078.576100628929</v>
      </c>
      <c r="K125" s="1">
        <f t="shared" si="3"/>
        <v>721.53962264150948</v>
      </c>
      <c r="L125" s="1">
        <f t="shared" si="3"/>
        <v>1984.2339622641509</v>
      </c>
    </row>
    <row r="126" spans="2:12" x14ac:dyDescent="0.3">
      <c r="B126" s="1">
        <v>124</v>
      </c>
      <c r="C126" s="1">
        <v>0</v>
      </c>
      <c r="D126" s="1">
        <v>0</v>
      </c>
      <c r="E126" s="1">
        <v>0</v>
      </c>
      <c r="F126" s="1">
        <v>0</v>
      </c>
      <c r="G126" s="3">
        <v>0</v>
      </c>
      <c r="H126" s="5">
        <f>H85</f>
        <v>0</v>
      </c>
      <c r="I126" s="5">
        <v>0</v>
      </c>
      <c r="J126" s="1">
        <v>0</v>
      </c>
      <c r="K126" s="1">
        <v>0</v>
      </c>
      <c r="L126" s="1">
        <v>0</v>
      </c>
    </row>
    <row r="127" spans="2:12" x14ac:dyDescent="0.3">
      <c r="B127" s="1">
        <v>125</v>
      </c>
      <c r="C127" s="1">
        <v>0</v>
      </c>
      <c r="D127" s="1">
        <v>0</v>
      </c>
      <c r="E127" s="1">
        <v>0</v>
      </c>
      <c r="F127" s="1">
        <v>0</v>
      </c>
      <c r="G127" s="3">
        <v>0</v>
      </c>
      <c r="H127" s="5">
        <f t="shared" ref="H127:H165" si="4">H86</f>
        <v>0</v>
      </c>
      <c r="I127" s="5">
        <v>0</v>
      </c>
      <c r="J127" s="1">
        <v>0</v>
      </c>
      <c r="K127" s="1">
        <v>0</v>
      </c>
      <c r="L127" s="1">
        <v>0</v>
      </c>
    </row>
    <row r="128" spans="2:12" x14ac:dyDescent="0.3">
      <c r="B128" s="1">
        <v>126</v>
      </c>
      <c r="C128" s="1">
        <v>0</v>
      </c>
      <c r="D128" s="1">
        <v>0</v>
      </c>
      <c r="E128" s="1">
        <v>0</v>
      </c>
      <c r="F128" s="1">
        <v>0</v>
      </c>
      <c r="G128" s="3">
        <v>0</v>
      </c>
      <c r="H128" s="5">
        <f t="shared" si="4"/>
        <v>0</v>
      </c>
      <c r="I128" s="5">
        <v>0</v>
      </c>
      <c r="J128" s="1">
        <v>0</v>
      </c>
      <c r="K128" s="1">
        <v>0</v>
      </c>
      <c r="L128" s="1">
        <v>0</v>
      </c>
    </row>
    <row r="129" spans="2:12" x14ac:dyDescent="0.3">
      <c r="B129" s="1">
        <v>127</v>
      </c>
      <c r="C129" s="1">
        <v>0</v>
      </c>
      <c r="D129" s="1">
        <v>0</v>
      </c>
      <c r="E129" s="1">
        <v>0</v>
      </c>
      <c r="F129" s="1">
        <v>0</v>
      </c>
      <c r="G129" s="3">
        <v>0</v>
      </c>
      <c r="H129" s="5">
        <f t="shared" si="4"/>
        <v>0</v>
      </c>
      <c r="I129" s="5">
        <v>0</v>
      </c>
      <c r="J129" s="1">
        <v>0</v>
      </c>
      <c r="K129" s="1">
        <v>0</v>
      </c>
      <c r="L129" s="1">
        <v>0</v>
      </c>
    </row>
    <row r="130" spans="2:12" x14ac:dyDescent="0.3">
      <c r="B130" s="1">
        <v>128</v>
      </c>
      <c r="C130" s="1">
        <v>0</v>
      </c>
      <c r="D130" s="1">
        <v>0</v>
      </c>
      <c r="E130" s="1">
        <v>0</v>
      </c>
      <c r="F130" s="1">
        <v>0</v>
      </c>
      <c r="G130" s="3">
        <v>0</v>
      </c>
      <c r="H130" s="5">
        <f t="shared" si="4"/>
        <v>0</v>
      </c>
      <c r="I130" s="5">
        <v>0</v>
      </c>
      <c r="J130" s="1">
        <v>0</v>
      </c>
      <c r="K130" s="1">
        <v>0</v>
      </c>
      <c r="L130" s="1">
        <v>0</v>
      </c>
    </row>
    <row r="131" spans="2:12" x14ac:dyDescent="0.3">
      <c r="B131" s="1">
        <v>129</v>
      </c>
      <c r="C131" s="1">
        <v>0</v>
      </c>
      <c r="D131" s="1">
        <v>0</v>
      </c>
      <c r="E131" s="1">
        <v>0</v>
      </c>
      <c r="F131" s="1">
        <v>0</v>
      </c>
      <c r="G131" s="3">
        <v>0</v>
      </c>
      <c r="H131" s="5">
        <f t="shared" si="4"/>
        <v>888.52471200000002</v>
      </c>
      <c r="I131" s="5">
        <v>0</v>
      </c>
      <c r="J131" s="1">
        <v>0</v>
      </c>
      <c r="K131" s="1">
        <v>0</v>
      </c>
      <c r="L131" s="1">
        <v>0</v>
      </c>
    </row>
    <row r="132" spans="2:12" x14ac:dyDescent="0.3">
      <c r="B132" s="1">
        <v>130</v>
      </c>
      <c r="C132" s="1">
        <v>0</v>
      </c>
      <c r="D132" s="1">
        <v>0</v>
      </c>
      <c r="E132" s="1">
        <v>0</v>
      </c>
      <c r="F132" s="1">
        <v>0</v>
      </c>
      <c r="G132" s="3">
        <v>0</v>
      </c>
      <c r="H132" s="5">
        <f t="shared" si="4"/>
        <v>888.52471200000002</v>
      </c>
      <c r="I132" s="5">
        <v>0</v>
      </c>
      <c r="J132" s="1">
        <v>0</v>
      </c>
      <c r="K132" s="1">
        <v>0</v>
      </c>
      <c r="L132" s="1">
        <v>0</v>
      </c>
    </row>
    <row r="133" spans="2:12" x14ac:dyDescent="0.3">
      <c r="B133" s="1">
        <v>131</v>
      </c>
      <c r="C133" s="1">
        <v>0</v>
      </c>
      <c r="D133" s="1">
        <v>0</v>
      </c>
      <c r="E133" s="1">
        <v>0</v>
      </c>
      <c r="F133" s="1">
        <v>0</v>
      </c>
      <c r="G133" s="3">
        <v>0</v>
      </c>
      <c r="H133" s="5">
        <f t="shared" si="4"/>
        <v>888.52471200000002</v>
      </c>
      <c r="I133" s="5">
        <v>0</v>
      </c>
      <c r="J133" s="1">
        <v>0</v>
      </c>
      <c r="K133" s="1">
        <v>0</v>
      </c>
      <c r="L133" s="1">
        <v>0</v>
      </c>
    </row>
    <row r="134" spans="2:12" x14ac:dyDescent="0.3">
      <c r="B134" s="1">
        <v>132</v>
      </c>
      <c r="C134" s="1">
        <v>0</v>
      </c>
      <c r="D134" s="1">
        <v>0</v>
      </c>
      <c r="E134" s="1">
        <v>0</v>
      </c>
      <c r="F134" s="1">
        <v>0</v>
      </c>
      <c r="G134" s="3">
        <v>0</v>
      </c>
      <c r="H134" s="5">
        <f t="shared" si="4"/>
        <v>888.52471200000002</v>
      </c>
      <c r="I134" s="5">
        <v>0</v>
      </c>
      <c r="J134" s="1">
        <v>0</v>
      </c>
      <c r="K134" s="1">
        <v>0</v>
      </c>
      <c r="L134" s="1">
        <v>0</v>
      </c>
    </row>
    <row r="135" spans="2:12" x14ac:dyDescent="0.3">
      <c r="B135" s="1">
        <v>133</v>
      </c>
      <c r="C135" s="1">
        <v>0</v>
      </c>
      <c r="D135" s="1">
        <v>0</v>
      </c>
      <c r="E135" s="1">
        <v>0</v>
      </c>
      <c r="F135" s="1">
        <v>0</v>
      </c>
      <c r="G135" s="3">
        <v>0</v>
      </c>
      <c r="H135" s="5">
        <f t="shared" si="4"/>
        <v>888.52471200000002</v>
      </c>
      <c r="I135" s="5">
        <v>0</v>
      </c>
      <c r="J135" s="1">
        <v>0</v>
      </c>
      <c r="K135" s="1">
        <v>0</v>
      </c>
      <c r="L135" s="1">
        <v>0</v>
      </c>
    </row>
    <row r="136" spans="2:12" x14ac:dyDescent="0.3">
      <c r="B136" s="1">
        <v>134</v>
      </c>
      <c r="C136" s="1">
        <v>0</v>
      </c>
      <c r="D136" s="1">
        <v>0</v>
      </c>
      <c r="E136" s="1">
        <v>0</v>
      </c>
      <c r="F136" s="1">
        <v>0</v>
      </c>
      <c r="G136" s="3">
        <v>0</v>
      </c>
      <c r="H136" s="5">
        <f t="shared" si="4"/>
        <v>888.52471200000002</v>
      </c>
      <c r="I136" s="5">
        <v>0</v>
      </c>
      <c r="J136" s="1">
        <v>0</v>
      </c>
      <c r="K136" s="1">
        <v>0</v>
      </c>
      <c r="L136" s="1">
        <v>0</v>
      </c>
    </row>
    <row r="137" spans="2:12" x14ac:dyDescent="0.3">
      <c r="B137" s="1">
        <v>135</v>
      </c>
      <c r="C137" s="1">
        <v>0</v>
      </c>
      <c r="D137" s="1">
        <v>0</v>
      </c>
      <c r="E137" s="1">
        <v>0</v>
      </c>
      <c r="F137" s="1">
        <v>0</v>
      </c>
      <c r="G137" s="3">
        <v>0</v>
      </c>
      <c r="H137" s="5">
        <f t="shared" si="4"/>
        <v>888.52471200000002</v>
      </c>
      <c r="I137" s="5">
        <v>0</v>
      </c>
      <c r="J137" s="1">
        <v>0</v>
      </c>
      <c r="K137" s="1">
        <v>0</v>
      </c>
      <c r="L137" s="1">
        <v>0</v>
      </c>
    </row>
    <row r="138" spans="2:12" x14ac:dyDescent="0.3">
      <c r="B138" s="1">
        <v>136</v>
      </c>
      <c r="C138" s="1">
        <v>0</v>
      </c>
      <c r="D138" s="1">
        <v>0</v>
      </c>
      <c r="E138" s="1">
        <v>0</v>
      </c>
      <c r="F138" s="1">
        <v>0</v>
      </c>
      <c r="G138" s="3">
        <v>0</v>
      </c>
      <c r="H138" s="5">
        <f t="shared" si="4"/>
        <v>888.52471200000002</v>
      </c>
      <c r="I138" s="5">
        <v>0</v>
      </c>
      <c r="J138" s="1">
        <v>0</v>
      </c>
      <c r="K138" s="1">
        <v>0</v>
      </c>
      <c r="L138" s="1">
        <v>0</v>
      </c>
    </row>
    <row r="139" spans="2:12" x14ac:dyDescent="0.3">
      <c r="B139" s="1">
        <v>137</v>
      </c>
      <c r="C139" s="1">
        <v>0</v>
      </c>
      <c r="D139" s="1">
        <v>0</v>
      </c>
      <c r="E139" s="1">
        <v>0</v>
      </c>
      <c r="F139" s="1">
        <v>0</v>
      </c>
      <c r="G139" s="3">
        <v>0</v>
      </c>
      <c r="H139" s="5">
        <f t="shared" si="4"/>
        <v>888.52471200000002</v>
      </c>
      <c r="I139" s="5">
        <v>0</v>
      </c>
      <c r="J139" s="1">
        <v>0</v>
      </c>
      <c r="K139" s="1">
        <v>0</v>
      </c>
      <c r="L139" s="1">
        <v>0</v>
      </c>
    </row>
    <row r="140" spans="2:12" x14ac:dyDescent="0.3">
      <c r="B140" s="1">
        <v>138</v>
      </c>
      <c r="C140" s="1">
        <v>0</v>
      </c>
      <c r="D140" s="1">
        <v>0</v>
      </c>
      <c r="E140" s="1">
        <v>0</v>
      </c>
      <c r="F140" s="1">
        <v>0</v>
      </c>
      <c r="G140" s="3">
        <v>0</v>
      </c>
      <c r="H140" s="5">
        <f t="shared" si="4"/>
        <v>888.52471200000002</v>
      </c>
      <c r="I140" s="5">
        <v>0</v>
      </c>
      <c r="J140" s="1">
        <v>0</v>
      </c>
      <c r="K140" s="1">
        <v>0</v>
      </c>
      <c r="L140" s="1">
        <v>0</v>
      </c>
    </row>
    <row r="141" spans="2:12" x14ac:dyDescent="0.3">
      <c r="B141" s="1">
        <v>139</v>
      </c>
      <c r="C141" s="1">
        <v>0</v>
      </c>
      <c r="D141" s="1">
        <v>0</v>
      </c>
      <c r="E141" s="1">
        <v>0</v>
      </c>
      <c r="F141" s="1">
        <v>0</v>
      </c>
      <c r="G141" s="3">
        <v>0</v>
      </c>
      <c r="H141" s="5">
        <f t="shared" si="4"/>
        <v>888.52471200000002</v>
      </c>
      <c r="I141" s="5">
        <v>0</v>
      </c>
      <c r="J141" s="1">
        <v>0</v>
      </c>
      <c r="K141" s="1">
        <v>0</v>
      </c>
      <c r="L141" s="1">
        <v>0</v>
      </c>
    </row>
    <row r="142" spans="2:12" x14ac:dyDescent="0.3">
      <c r="B142" s="1">
        <v>140</v>
      </c>
      <c r="C142" s="1">
        <v>0</v>
      </c>
      <c r="D142" s="1">
        <v>0</v>
      </c>
      <c r="E142" s="1">
        <v>0</v>
      </c>
      <c r="F142" s="1">
        <v>0</v>
      </c>
      <c r="G142" s="3">
        <v>0</v>
      </c>
      <c r="H142" s="5">
        <f t="shared" si="4"/>
        <v>888.52471200000002</v>
      </c>
      <c r="I142" s="5">
        <v>0</v>
      </c>
      <c r="J142" s="1">
        <v>0</v>
      </c>
      <c r="K142" s="1">
        <v>0</v>
      </c>
      <c r="L142" s="1">
        <v>0</v>
      </c>
    </row>
    <row r="143" spans="2:12" x14ac:dyDescent="0.3">
      <c r="B143" s="1">
        <v>141</v>
      </c>
      <c r="C143" s="1">
        <v>0</v>
      </c>
      <c r="D143" s="1">
        <v>0</v>
      </c>
      <c r="E143" s="1">
        <v>0</v>
      </c>
      <c r="F143" s="1">
        <v>0</v>
      </c>
      <c r="G143" s="3">
        <v>0</v>
      </c>
      <c r="H143" s="5">
        <f t="shared" si="4"/>
        <v>888.52471200000002</v>
      </c>
      <c r="I143" s="5">
        <v>0</v>
      </c>
      <c r="J143" s="1">
        <v>0</v>
      </c>
      <c r="K143" s="1">
        <v>0</v>
      </c>
      <c r="L143" s="1">
        <v>0</v>
      </c>
    </row>
    <row r="144" spans="2:12" x14ac:dyDescent="0.3">
      <c r="B144" s="1">
        <v>142</v>
      </c>
      <c r="C144" s="1">
        <v>0</v>
      </c>
      <c r="D144" s="1">
        <v>0</v>
      </c>
      <c r="E144" s="1">
        <v>0</v>
      </c>
      <c r="F144" s="1">
        <v>0</v>
      </c>
      <c r="G144" s="3">
        <v>0</v>
      </c>
      <c r="H144" s="5">
        <f t="shared" si="4"/>
        <v>888.52471200000002</v>
      </c>
      <c r="I144" s="5">
        <v>0</v>
      </c>
      <c r="J144" s="1">
        <v>0</v>
      </c>
      <c r="K144" s="1">
        <v>0</v>
      </c>
      <c r="L144" s="1">
        <v>0</v>
      </c>
    </row>
    <row r="145" spans="2:12" x14ac:dyDescent="0.3">
      <c r="B145" s="1">
        <v>143</v>
      </c>
      <c r="C145" s="1">
        <v>0</v>
      </c>
      <c r="D145" s="1">
        <v>0</v>
      </c>
      <c r="E145" s="1">
        <v>0</v>
      </c>
      <c r="F145" s="1">
        <v>0</v>
      </c>
      <c r="G145" s="3">
        <v>0</v>
      </c>
      <c r="H145" s="5">
        <f t="shared" si="4"/>
        <v>888.52471200000002</v>
      </c>
      <c r="I145" s="5">
        <v>0</v>
      </c>
      <c r="J145" s="1">
        <v>0</v>
      </c>
      <c r="K145" s="1">
        <v>0</v>
      </c>
      <c r="L145" s="1">
        <v>0</v>
      </c>
    </row>
    <row r="146" spans="2:12" x14ac:dyDescent="0.3">
      <c r="B146" s="1">
        <v>144</v>
      </c>
      <c r="C146" s="1">
        <v>0</v>
      </c>
      <c r="D146" s="1">
        <v>0</v>
      </c>
      <c r="E146" s="1">
        <v>0</v>
      </c>
      <c r="F146" s="1">
        <v>0</v>
      </c>
      <c r="G146" s="3">
        <v>0</v>
      </c>
      <c r="H146" s="5">
        <f t="shared" si="4"/>
        <v>888.52471200000002</v>
      </c>
      <c r="I146" s="5">
        <v>0</v>
      </c>
      <c r="J146" s="1">
        <v>0</v>
      </c>
      <c r="K146" s="1">
        <v>0</v>
      </c>
      <c r="L146" s="1">
        <v>0</v>
      </c>
    </row>
    <row r="147" spans="2:12" x14ac:dyDescent="0.3">
      <c r="B147" s="1">
        <v>145</v>
      </c>
      <c r="C147" s="1">
        <v>0</v>
      </c>
      <c r="D147" s="1">
        <v>0</v>
      </c>
      <c r="E147" s="1">
        <v>0</v>
      </c>
      <c r="F147" s="1">
        <v>0</v>
      </c>
      <c r="G147" s="3">
        <v>0</v>
      </c>
      <c r="H147" s="5">
        <f t="shared" si="4"/>
        <v>888.52471200000002</v>
      </c>
      <c r="I147" s="5">
        <v>0</v>
      </c>
      <c r="J147" s="1">
        <v>0</v>
      </c>
      <c r="K147" s="1">
        <v>0</v>
      </c>
      <c r="L147" s="1">
        <v>0</v>
      </c>
    </row>
    <row r="148" spans="2:12" x14ac:dyDescent="0.3">
      <c r="B148" s="1">
        <v>146</v>
      </c>
      <c r="C148" s="1">
        <v>0</v>
      </c>
      <c r="D148" s="1">
        <v>0</v>
      </c>
      <c r="E148" s="1">
        <v>0</v>
      </c>
      <c r="F148" s="1">
        <v>0</v>
      </c>
      <c r="G148" s="3">
        <v>0</v>
      </c>
      <c r="H148" s="5">
        <f t="shared" si="4"/>
        <v>888.52471200000002</v>
      </c>
      <c r="I148" s="5">
        <v>0</v>
      </c>
      <c r="J148" s="1">
        <v>0</v>
      </c>
      <c r="K148" s="1">
        <v>0</v>
      </c>
      <c r="L148" s="1">
        <v>0</v>
      </c>
    </row>
    <row r="149" spans="2:12" x14ac:dyDescent="0.3">
      <c r="B149" s="1">
        <v>147</v>
      </c>
      <c r="C149" s="1">
        <v>0</v>
      </c>
      <c r="D149" s="1">
        <v>0</v>
      </c>
      <c r="E149" s="1">
        <v>0</v>
      </c>
      <c r="F149" s="1">
        <v>0</v>
      </c>
      <c r="G149" s="3">
        <v>0</v>
      </c>
      <c r="H149" s="5">
        <f t="shared" si="4"/>
        <v>888.52471200000002</v>
      </c>
      <c r="I149" s="5">
        <v>0</v>
      </c>
      <c r="J149" s="1">
        <v>0</v>
      </c>
      <c r="K149" s="1">
        <v>0</v>
      </c>
      <c r="L149" s="1">
        <v>0</v>
      </c>
    </row>
    <row r="150" spans="2:12" x14ac:dyDescent="0.3">
      <c r="B150" s="1">
        <v>148</v>
      </c>
      <c r="C150" s="1">
        <v>0</v>
      </c>
      <c r="D150" s="1">
        <v>0</v>
      </c>
      <c r="E150" s="1">
        <v>0</v>
      </c>
      <c r="F150" s="1">
        <v>0</v>
      </c>
      <c r="G150" s="3">
        <v>0</v>
      </c>
      <c r="H150" s="5">
        <f t="shared" si="4"/>
        <v>888.52471200000002</v>
      </c>
      <c r="I150" s="5">
        <v>0</v>
      </c>
      <c r="J150" s="1">
        <v>0</v>
      </c>
      <c r="K150" s="1">
        <v>0</v>
      </c>
      <c r="L150" s="1">
        <v>0</v>
      </c>
    </row>
    <row r="151" spans="2:12" x14ac:dyDescent="0.3">
      <c r="B151" s="1">
        <v>149</v>
      </c>
      <c r="C151" s="1">
        <v>0</v>
      </c>
      <c r="D151" s="1">
        <v>0</v>
      </c>
      <c r="E151" s="1">
        <v>0</v>
      </c>
      <c r="F151" s="1">
        <v>0</v>
      </c>
      <c r="G151" s="3">
        <v>0</v>
      </c>
      <c r="H151" s="5">
        <f t="shared" si="4"/>
        <v>888.52471200000002</v>
      </c>
      <c r="I151" s="5">
        <v>0</v>
      </c>
      <c r="J151" s="1">
        <v>0</v>
      </c>
      <c r="K151" s="1">
        <v>0</v>
      </c>
      <c r="L151" s="1">
        <v>0</v>
      </c>
    </row>
    <row r="152" spans="2:12" x14ac:dyDescent="0.3">
      <c r="B152" s="1">
        <v>150</v>
      </c>
      <c r="C152" s="1">
        <v>0</v>
      </c>
      <c r="D152" s="1">
        <v>0</v>
      </c>
      <c r="E152" s="1">
        <v>0</v>
      </c>
      <c r="F152" s="1">
        <v>0</v>
      </c>
      <c r="G152" s="3">
        <v>0</v>
      </c>
      <c r="H152" s="5">
        <f t="shared" si="4"/>
        <v>888.52471200000002</v>
      </c>
      <c r="I152" s="5">
        <v>0</v>
      </c>
      <c r="J152" s="1">
        <v>0</v>
      </c>
      <c r="K152" s="1">
        <v>0</v>
      </c>
      <c r="L152" s="1">
        <v>0</v>
      </c>
    </row>
    <row r="153" spans="2:12" x14ac:dyDescent="0.3">
      <c r="B153" s="1">
        <v>151</v>
      </c>
      <c r="C153" s="1">
        <v>0</v>
      </c>
      <c r="D153" s="1">
        <v>0</v>
      </c>
      <c r="E153" s="1">
        <v>0</v>
      </c>
      <c r="F153" s="1">
        <v>0</v>
      </c>
      <c r="G153" s="3">
        <v>0</v>
      </c>
      <c r="H153" s="5">
        <f t="shared" si="4"/>
        <v>888.52471200000002</v>
      </c>
      <c r="I153" s="5">
        <v>0</v>
      </c>
      <c r="J153" s="1">
        <v>0</v>
      </c>
      <c r="K153" s="1">
        <v>0</v>
      </c>
      <c r="L153" s="1">
        <v>0</v>
      </c>
    </row>
    <row r="154" spans="2:12" x14ac:dyDescent="0.3">
      <c r="B154" s="1">
        <v>152</v>
      </c>
      <c r="C154" s="1">
        <v>0</v>
      </c>
      <c r="D154" s="1">
        <v>0</v>
      </c>
      <c r="E154" s="1">
        <v>0</v>
      </c>
      <c r="F154" s="1">
        <v>0</v>
      </c>
      <c r="G154" s="3">
        <v>0</v>
      </c>
      <c r="H154" s="5">
        <f t="shared" si="4"/>
        <v>888.52471200000002</v>
      </c>
      <c r="I154" s="5">
        <v>0</v>
      </c>
      <c r="J154" s="1">
        <v>0</v>
      </c>
      <c r="K154" s="1">
        <v>0</v>
      </c>
      <c r="L154" s="1">
        <v>0</v>
      </c>
    </row>
    <row r="155" spans="2:12" x14ac:dyDescent="0.3">
      <c r="B155" s="1">
        <v>153</v>
      </c>
      <c r="C155" s="1">
        <v>0</v>
      </c>
      <c r="D155" s="1">
        <v>0</v>
      </c>
      <c r="E155" s="1">
        <v>0</v>
      </c>
      <c r="F155" s="1">
        <v>0</v>
      </c>
      <c r="G155" s="3">
        <v>0</v>
      </c>
      <c r="H155" s="5">
        <f t="shared" si="4"/>
        <v>888.52471200000002</v>
      </c>
      <c r="I155" s="5">
        <v>0</v>
      </c>
      <c r="J155" s="1">
        <v>0</v>
      </c>
      <c r="K155" s="1">
        <v>0</v>
      </c>
      <c r="L155" s="1">
        <v>0</v>
      </c>
    </row>
    <row r="156" spans="2:12" x14ac:dyDescent="0.3">
      <c r="B156" s="1">
        <v>154</v>
      </c>
      <c r="C156" s="1">
        <v>0</v>
      </c>
      <c r="D156" s="1">
        <v>0</v>
      </c>
      <c r="E156" s="1">
        <v>0</v>
      </c>
      <c r="F156" s="1">
        <v>0</v>
      </c>
      <c r="G156" s="3">
        <v>0</v>
      </c>
      <c r="H156" s="5">
        <f t="shared" si="4"/>
        <v>888.52471200000002</v>
      </c>
      <c r="I156" s="5">
        <v>0</v>
      </c>
      <c r="J156" s="1">
        <v>0</v>
      </c>
      <c r="K156" s="1">
        <v>0</v>
      </c>
      <c r="L156" s="1">
        <v>0</v>
      </c>
    </row>
    <row r="157" spans="2:12" x14ac:dyDescent="0.3">
      <c r="B157" s="1">
        <v>155</v>
      </c>
      <c r="C157" s="1">
        <v>0</v>
      </c>
      <c r="D157" s="1">
        <v>0</v>
      </c>
      <c r="E157" s="1">
        <v>0</v>
      </c>
      <c r="F157" s="1">
        <v>0</v>
      </c>
      <c r="G157" s="3">
        <v>0</v>
      </c>
      <c r="H157" s="5">
        <f t="shared" si="4"/>
        <v>888.52471200000002</v>
      </c>
      <c r="I157" s="5">
        <v>0</v>
      </c>
      <c r="J157" s="1">
        <v>0</v>
      </c>
      <c r="K157" s="1">
        <v>0</v>
      </c>
      <c r="L157" s="1">
        <v>0</v>
      </c>
    </row>
    <row r="158" spans="2:12" x14ac:dyDescent="0.3">
      <c r="B158" s="1">
        <v>156</v>
      </c>
      <c r="C158" s="1">
        <v>0</v>
      </c>
      <c r="D158" s="1">
        <v>0</v>
      </c>
      <c r="E158" s="1">
        <v>0</v>
      </c>
      <c r="F158" s="1">
        <v>0</v>
      </c>
      <c r="G158" s="3">
        <v>0</v>
      </c>
      <c r="H158" s="5">
        <f t="shared" si="4"/>
        <v>888.52471200000002</v>
      </c>
      <c r="I158" s="5">
        <v>0</v>
      </c>
      <c r="J158" s="1">
        <v>0</v>
      </c>
      <c r="K158" s="1">
        <v>0</v>
      </c>
      <c r="L158" s="1">
        <v>0</v>
      </c>
    </row>
    <row r="159" spans="2:12" x14ac:dyDescent="0.3">
      <c r="B159" s="1">
        <v>157</v>
      </c>
      <c r="C159" s="1">
        <v>0</v>
      </c>
      <c r="D159" s="1">
        <v>0</v>
      </c>
      <c r="E159" s="1">
        <v>0</v>
      </c>
      <c r="F159" s="1">
        <v>0</v>
      </c>
      <c r="G159" s="3">
        <v>0</v>
      </c>
      <c r="H159" s="5">
        <f t="shared" si="4"/>
        <v>888.52471200000002</v>
      </c>
      <c r="I159" s="5">
        <v>0</v>
      </c>
      <c r="J159" s="1">
        <v>0</v>
      </c>
      <c r="K159" s="1">
        <v>0</v>
      </c>
      <c r="L159" s="1">
        <v>0</v>
      </c>
    </row>
    <row r="160" spans="2:12" x14ac:dyDescent="0.3">
      <c r="B160" s="1">
        <v>158</v>
      </c>
      <c r="C160" s="1">
        <v>0</v>
      </c>
      <c r="D160" s="1">
        <v>0</v>
      </c>
      <c r="E160" s="1">
        <v>0</v>
      </c>
      <c r="F160" s="1">
        <v>0</v>
      </c>
      <c r="G160" s="3">
        <v>0</v>
      </c>
      <c r="H160" s="5">
        <f t="shared" si="4"/>
        <v>888.52471200000002</v>
      </c>
      <c r="I160" s="5">
        <v>0</v>
      </c>
      <c r="J160" s="1">
        <v>0</v>
      </c>
      <c r="K160" s="1">
        <v>0</v>
      </c>
      <c r="L160" s="1">
        <v>0</v>
      </c>
    </row>
    <row r="161" spans="2:12" x14ac:dyDescent="0.3">
      <c r="B161" s="1">
        <v>159</v>
      </c>
      <c r="C161" s="1">
        <v>0</v>
      </c>
      <c r="D161" s="1">
        <v>0</v>
      </c>
      <c r="E161" s="1">
        <v>0</v>
      </c>
      <c r="F161" s="1">
        <v>0</v>
      </c>
      <c r="G161" s="3">
        <v>0</v>
      </c>
      <c r="H161" s="5">
        <f t="shared" si="4"/>
        <v>888.52471200000002</v>
      </c>
      <c r="I161" s="5">
        <v>0</v>
      </c>
      <c r="J161" s="1">
        <v>0</v>
      </c>
      <c r="K161" s="1">
        <v>0</v>
      </c>
      <c r="L161" s="1">
        <v>0</v>
      </c>
    </row>
    <row r="162" spans="2:12" x14ac:dyDescent="0.3">
      <c r="B162" s="1">
        <v>160</v>
      </c>
      <c r="C162" s="1">
        <v>0</v>
      </c>
      <c r="D162" s="1">
        <v>0</v>
      </c>
      <c r="E162" s="1">
        <v>0</v>
      </c>
      <c r="F162" s="1">
        <v>0</v>
      </c>
      <c r="G162" s="3">
        <v>0</v>
      </c>
      <c r="H162" s="5">
        <f t="shared" si="4"/>
        <v>888.52471200000002</v>
      </c>
      <c r="I162" s="5">
        <v>0</v>
      </c>
      <c r="J162" s="1">
        <v>0</v>
      </c>
      <c r="K162" s="1">
        <v>0</v>
      </c>
      <c r="L162" s="1">
        <v>0</v>
      </c>
    </row>
    <row r="163" spans="2:12" x14ac:dyDescent="0.3">
      <c r="B163" s="1">
        <v>161</v>
      </c>
      <c r="C163" s="1">
        <v>0</v>
      </c>
      <c r="D163" s="1">
        <v>0</v>
      </c>
      <c r="E163" s="1">
        <v>0</v>
      </c>
      <c r="F163" s="1">
        <v>0</v>
      </c>
      <c r="G163" s="3">
        <v>0</v>
      </c>
      <c r="H163" s="5">
        <f t="shared" si="4"/>
        <v>888.52471200000002</v>
      </c>
      <c r="I163" s="5">
        <v>0</v>
      </c>
      <c r="J163" s="1">
        <v>0</v>
      </c>
      <c r="K163" s="1">
        <v>0</v>
      </c>
      <c r="L163" s="1">
        <v>0</v>
      </c>
    </row>
    <row r="164" spans="2:12" x14ac:dyDescent="0.3">
      <c r="B164" s="1">
        <v>162</v>
      </c>
      <c r="C164" s="1">
        <v>0</v>
      </c>
      <c r="D164" s="1">
        <v>0</v>
      </c>
      <c r="E164" s="1">
        <v>0</v>
      </c>
      <c r="F164" s="1">
        <v>0</v>
      </c>
      <c r="G164" s="3">
        <v>0</v>
      </c>
      <c r="H164" s="5">
        <f t="shared" si="4"/>
        <v>888.52471200000002</v>
      </c>
      <c r="I164" s="5">
        <v>0</v>
      </c>
      <c r="J164" s="1">
        <v>0</v>
      </c>
      <c r="K164" s="1">
        <v>0</v>
      </c>
      <c r="L164" s="1">
        <v>0</v>
      </c>
    </row>
    <row r="165" spans="2:12" x14ac:dyDescent="0.3">
      <c r="B165" s="1">
        <v>163</v>
      </c>
      <c r="C165" s="1">
        <v>0</v>
      </c>
      <c r="D165" s="1">
        <v>0</v>
      </c>
      <c r="E165" s="1">
        <v>0</v>
      </c>
      <c r="F165" s="1">
        <v>0</v>
      </c>
      <c r="G165" s="3">
        <v>0</v>
      </c>
      <c r="H165" s="5">
        <f t="shared" si="4"/>
        <v>888.52471200000002</v>
      </c>
      <c r="I165" s="5">
        <v>0</v>
      </c>
      <c r="J165" s="1">
        <v>0</v>
      </c>
      <c r="K165" s="1">
        <v>0</v>
      </c>
      <c r="L165" s="1">
        <v>0</v>
      </c>
    </row>
    <row r="166" spans="2:12" x14ac:dyDescent="0.3">
      <c r="B166" s="1">
        <v>164</v>
      </c>
      <c r="C166" s="1">
        <f>C125</f>
        <v>99211.698113207545</v>
      </c>
      <c r="D166" s="1">
        <f>D125</f>
        <v>99211.698113207545</v>
      </c>
      <c r="E166" s="1">
        <f t="shared" ref="E166:L166" si="5">E125</f>
        <v>6862.8930817610044</v>
      </c>
      <c r="F166" s="1">
        <f t="shared" si="5"/>
        <v>0</v>
      </c>
      <c r="G166" s="1">
        <f t="shared" si="5"/>
        <v>0</v>
      </c>
      <c r="H166" s="5">
        <f t="shared" si="5"/>
        <v>10336.821730188682</v>
      </c>
      <c r="I166" s="5">
        <v>0</v>
      </c>
      <c r="J166" s="1">
        <f t="shared" si="5"/>
        <v>-18078.576100628929</v>
      </c>
      <c r="K166" s="1">
        <f t="shared" si="5"/>
        <v>721.53962264150948</v>
      </c>
      <c r="L166" s="1">
        <f t="shared" si="5"/>
        <v>1984.2339622641509</v>
      </c>
    </row>
    <row r="167" spans="2:12" x14ac:dyDescent="0.3">
      <c r="B167" s="1">
        <v>165</v>
      </c>
      <c r="C167" s="1">
        <v>0</v>
      </c>
      <c r="D167" s="1">
        <v>0</v>
      </c>
      <c r="E167" s="1">
        <v>0</v>
      </c>
      <c r="F167" s="1">
        <v>0</v>
      </c>
      <c r="G167" s="3">
        <v>0</v>
      </c>
      <c r="H167" s="5">
        <f>H126</f>
        <v>0</v>
      </c>
      <c r="I167" s="5">
        <v>0</v>
      </c>
      <c r="J167" s="1">
        <v>0</v>
      </c>
      <c r="K167" s="1">
        <v>0</v>
      </c>
      <c r="L167" s="1">
        <v>0</v>
      </c>
    </row>
    <row r="168" spans="2:12" x14ac:dyDescent="0.3">
      <c r="B168" s="1">
        <v>166</v>
      </c>
      <c r="C168" s="1">
        <v>0</v>
      </c>
      <c r="D168" s="1">
        <v>0</v>
      </c>
      <c r="E168" s="1">
        <v>0</v>
      </c>
      <c r="F168" s="1">
        <v>0</v>
      </c>
      <c r="G168" s="3">
        <v>0</v>
      </c>
      <c r="H168" s="5">
        <f t="shared" ref="H168:H202" si="6">H127</f>
        <v>0</v>
      </c>
      <c r="I168" s="5">
        <v>0</v>
      </c>
      <c r="J168" s="1">
        <v>0</v>
      </c>
      <c r="K168" s="1">
        <v>0</v>
      </c>
      <c r="L168" s="1">
        <v>0</v>
      </c>
    </row>
    <row r="169" spans="2:12" x14ac:dyDescent="0.3">
      <c r="B169" s="1">
        <v>167</v>
      </c>
      <c r="C169" s="1">
        <v>0</v>
      </c>
      <c r="D169" s="1">
        <v>0</v>
      </c>
      <c r="E169" s="1">
        <v>0</v>
      </c>
      <c r="F169" s="1">
        <v>0</v>
      </c>
      <c r="G169" s="3">
        <v>0</v>
      </c>
      <c r="H169" s="5">
        <f t="shared" si="6"/>
        <v>0</v>
      </c>
      <c r="I169" s="5">
        <v>0</v>
      </c>
      <c r="J169" s="1">
        <v>0</v>
      </c>
      <c r="K169" s="1">
        <v>0</v>
      </c>
      <c r="L169" s="1">
        <v>0</v>
      </c>
    </row>
    <row r="170" spans="2:12" x14ac:dyDescent="0.3">
      <c r="B170" s="1">
        <v>168</v>
      </c>
      <c r="C170" s="1">
        <v>0</v>
      </c>
      <c r="D170" s="1">
        <v>0</v>
      </c>
      <c r="E170" s="1">
        <v>0</v>
      </c>
      <c r="F170" s="1">
        <v>0</v>
      </c>
      <c r="G170" s="3">
        <v>0</v>
      </c>
      <c r="H170" s="5">
        <f t="shared" si="6"/>
        <v>0</v>
      </c>
      <c r="I170" s="5">
        <v>0</v>
      </c>
      <c r="J170" s="1">
        <v>0</v>
      </c>
      <c r="K170" s="1">
        <v>0</v>
      </c>
      <c r="L170" s="1">
        <v>0</v>
      </c>
    </row>
    <row r="171" spans="2:12" x14ac:dyDescent="0.3">
      <c r="B171" s="1">
        <v>169</v>
      </c>
      <c r="C171" s="1">
        <v>0</v>
      </c>
      <c r="D171" s="1">
        <v>0</v>
      </c>
      <c r="E171" s="1">
        <v>0</v>
      </c>
      <c r="F171" s="1">
        <v>0</v>
      </c>
      <c r="G171" s="3">
        <v>0</v>
      </c>
      <c r="H171" s="5">
        <f t="shared" si="6"/>
        <v>0</v>
      </c>
      <c r="I171" s="5">
        <v>0</v>
      </c>
      <c r="J171" s="1">
        <v>0</v>
      </c>
      <c r="K171" s="1">
        <v>0</v>
      </c>
      <c r="L171" s="1">
        <v>0</v>
      </c>
    </row>
    <row r="172" spans="2:12" x14ac:dyDescent="0.3">
      <c r="B172" s="1">
        <v>170</v>
      </c>
      <c r="C172" s="1">
        <v>0</v>
      </c>
      <c r="D172" s="1">
        <v>0</v>
      </c>
      <c r="E172" s="1">
        <v>0</v>
      </c>
      <c r="F172" s="1">
        <v>0</v>
      </c>
      <c r="G172" s="3">
        <v>0</v>
      </c>
      <c r="H172" s="5">
        <f t="shared" si="6"/>
        <v>888.52471200000002</v>
      </c>
      <c r="I172" s="5">
        <v>0</v>
      </c>
      <c r="J172" s="1">
        <v>0</v>
      </c>
      <c r="K172" s="1">
        <v>0</v>
      </c>
      <c r="L172" s="1">
        <v>0</v>
      </c>
    </row>
    <row r="173" spans="2:12" x14ac:dyDescent="0.3">
      <c r="B173" s="1">
        <v>171</v>
      </c>
      <c r="C173" s="1">
        <v>0</v>
      </c>
      <c r="D173" s="1">
        <v>0</v>
      </c>
      <c r="E173" s="1">
        <v>0</v>
      </c>
      <c r="F173" s="1">
        <v>0</v>
      </c>
      <c r="G173" s="3">
        <v>0</v>
      </c>
      <c r="H173" s="5">
        <f t="shared" si="6"/>
        <v>888.52471200000002</v>
      </c>
      <c r="I173" s="5">
        <v>0</v>
      </c>
      <c r="J173" s="1">
        <v>0</v>
      </c>
      <c r="K173" s="1">
        <v>0</v>
      </c>
      <c r="L173" s="1">
        <v>0</v>
      </c>
    </row>
    <row r="174" spans="2:12" x14ac:dyDescent="0.3">
      <c r="B174" s="1">
        <v>172</v>
      </c>
      <c r="C174" s="1">
        <v>0</v>
      </c>
      <c r="D174" s="1">
        <v>0</v>
      </c>
      <c r="E174" s="1">
        <v>0</v>
      </c>
      <c r="F174" s="1">
        <v>0</v>
      </c>
      <c r="G174" s="3">
        <v>0</v>
      </c>
      <c r="H174" s="5">
        <f t="shared" si="6"/>
        <v>888.52471200000002</v>
      </c>
      <c r="I174" s="5">
        <v>0</v>
      </c>
      <c r="J174" s="1">
        <v>0</v>
      </c>
      <c r="K174" s="1">
        <v>0</v>
      </c>
      <c r="L174" s="1">
        <v>0</v>
      </c>
    </row>
    <row r="175" spans="2:12" x14ac:dyDescent="0.3">
      <c r="B175" s="1">
        <v>173</v>
      </c>
      <c r="C175" s="1">
        <v>0</v>
      </c>
      <c r="D175" s="1">
        <v>0</v>
      </c>
      <c r="E175" s="1">
        <v>0</v>
      </c>
      <c r="F175" s="1">
        <v>0</v>
      </c>
      <c r="G175" s="3">
        <v>0</v>
      </c>
      <c r="H175" s="5">
        <f t="shared" si="6"/>
        <v>888.52471200000002</v>
      </c>
      <c r="I175" s="5">
        <v>0</v>
      </c>
      <c r="J175" s="1">
        <v>0</v>
      </c>
      <c r="K175" s="1">
        <v>0</v>
      </c>
      <c r="L175" s="1">
        <v>0</v>
      </c>
    </row>
    <row r="176" spans="2:12" x14ac:dyDescent="0.3">
      <c r="B176" s="1">
        <v>174</v>
      </c>
      <c r="C176" s="1">
        <v>0</v>
      </c>
      <c r="D176" s="1">
        <v>0</v>
      </c>
      <c r="E176" s="1">
        <v>0</v>
      </c>
      <c r="F176" s="1">
        <v>0</v>
      </c>
      <c r="G176" s="3">
        <v>0</v>
      </c>
      <c r="H176" s="5">
        <f t="shared" si="6"/>
        <v>888.52471200000002</v>
      </c>
      <c r="I176" s="5">
        <v>0</v>
      </c>
      <c r="J176" s="1">
        <v>0</v>
      </c>
      <c r="K176" s="1">
        <v>0</v>
      </c>
      <c r="L176" s="1">
        <v>0</v>
      </c>
    </row>
    <row r="177" spans="2:12" x14ac:dyDescent="0.3">
      <c r="B177" s="1">
        <v>175</v>
      </c>
      <c r="C177" s="1">
        <v>0</v>
      </c>
      <c r="D177" s="1">
        <v>0</v>
      </c>
      <c r="E177" s="1">
        <v>0</v>
      </c>
      <c r="F177" s="1">
        <v>0</v>
      </c>
      <c r="G177" s="3">
        <v>0</v>
      </c>
      <c r="H177" s="5">
        <f t="shared" si="6"/>
        <v>888.52471200000002</v>
      </c>
      <c r="I177" s="5">
        <v>0</v>
      </c>
      <c r="J177" s="1">
        <v>0</v>
      </c>
      <c r="K177" s="1">
        <v>0</v>
      </c>
      <c r="L177" s="1">
        <v>0</v>
      </c>
    </row>
    <row r="178" spans="2:12" x14ac:dyDescent="0.3">
      <c r="B178" s="1">
        <v>176</v>
      </c>
      <c r="C178" s="1">
        <v>0</v>
      </c>
      <c r="D178" s="1">
        <v>0</v>
      </c>
      <c r="E178" s="1">
        <v>0</v>
      </c>
      <c r="F178" s="1">
        <v>0</v>
      </c>
      <c r="G178" s="3">
        <v>0</v>
      </c>
      <c r="H178" s="5">
        <f t="shared" si="6"/>
        <v>888.52471200000002</v>
      </c>
      <c r="I178" s="5">
        <v>0</v>
      </c>
      <c r="J178" s="1">
        <v>0</v>
      </c>
      <c r="K178" s="1">
        <v>0</v>
      </c>
      <c r="L178" s="1">
        <v>0</v>
      </c>
    </row>
    <row r="179" spans="2:12" x14ac:dyDescent="0.3">
      <c r="B179" s="1">
        <v>177</v>
      </c>
      <c r="C179" s="1">
        <v>0</v>
      </c>
      <c r="D179" s="1">
        <v>0</v>
      </c>
      <c r="E179" s="1">
        <v>0</v>
      </c>
      <c r="F179" s="1">
        <v>0</v>
      </c>
      <c r="G179" s="3">
        <v>0</v>
      </c>
      <c r="H179" s="5">
        <f t="shared" si="6"/>
        <v>888.52471200000002</v>
      </c>
      <c r="I179" s="5">
        <v>0</v>
      </c>
      <c r="J179" s="1">
        <v>0</v>
      </c>
      <c r="K179" s="1">
        <v>0</v>
      </c>
      <c r="L179" s="1">
        <v>0</v>
      </c>
    </row>
    <row r="180" spans="2:12" x14ac:dyDescent="0.3">
      <c r="B180" s="1">
        <v>178</v>
      </c>
      <c r="C180" s="1">
        <v>0</v>
      </c>
      <c r="D180" s="1">
        <v>0</v>
      </c>
      <c r="E180" s="1">
        <v>0</v>
      </c>
      <c r="F180" s="1">
        <v>0</v>
      </c>
      <c r="G180" s="3">
        <v>0</v>
      </c>
      <c r="H180" s="5">
        <f t="shared" si="6"/>
        <v>888.52471200000002</v>
      </c>
      <c r="I180" s="5">
        <v>0</v>
      </c>
      <c r="J180" s="1">
        <v>0</v>
      </c>
      <c r="K180" s="1">
        <v>0</v>
      </c>
      <c r="L180" s="1">
        <v>0</v>
      </c>
    </row>
    <row r="181" spans="2:12" x14ac:dyDescent="0.3">
      <c r="B181" s="1">
        <v>179</v>
      </c>
      <c r="C181" s="1">
        <v>0</v>
      </c>
      <c r="D181" s="1">
        <v>0</v>
      </c>
      <c r="E181" s="1">
        <v>0</v>
      </c>
      <c r="F181" s="1">
        <v>0</v>
      </c>
      <c r="G181" s="3">
        <v>0</v>
      </c>
      <c r="H181" s="5">
        <f t="shared" si="6"/>
        <v>888.52471200000002</v>
      </c>
      <c r="I181" s="5">
        <v>0</v>
      </c>
      <c r="J181" s="1">
        <v>0</v>
      </c>
      <c r="K181" s="1">
        <v>0</v>
      </c>
      <c r="L181" s="1">
        <v>0</v>
      </c>
    </row>
    <row r="182" spans="2:12" x14ac:dyDescent="0.3">
      <c r="B182" s="1">
        <v>180</v>
      </c>
      <c r="C182" s="1">
        <v>0</v>
      </c>
      <c r="D182" s="1">
        <v>0</v>
      </c>
      <c r="E182" s="1">
        <v>0</v>
      </c>
      <c r="F182" s="1">
        <v>0</v>
      </c>
      <c r="G182" s="3">
        <v>0</v>
      </c>
      <c r="H182" s="5">
        <f t="shared" si="6"/>
        <v>888.52471200000002</v>
      </c>
      <c r="I182" s="5">
        <v>0</v>
      </c>
      <c r="J182" s="1">
        <v>0</v>
      </c>
      <c r="K182" s="1">
        <v>0</v>
      </c>
      <c r="L182" s="1">
        <v>0</v>
      </c>
    </row>
    <row r="183" spans="2:12" x14ac:dyDescent="0.3">
      <c r="B183" s="1">
        <v>181</v>
      </c>
      <c r="C183" s="1">
        <v>0</v>
      </c>
      <c r="D183" s="1">
        <v>0</v>
      </c>
      <c r="E183" s="1">
        <v>0</v>
      </c>
      <c r="F183" s="1">
        <v>0</v>
      </c>
      <c r="G183" s="3">
        <v>0</v>
      </c>
      <c r="H183" s="5">
        <f t="shared" si="6"/>
        <v>888.52471200000002</v>
      </c>
      <c r="I183" s="5">
        <v>0</v>
      </c>
      <c r="J183" s="1">
        <v>0</v>
      </c>
      <c r="K183" s="1">
        <v>0</v>
      </c>
      <c r="L183" s="1">
        <v>0</v>
      </c>
    </row>
    <row r="184" spans="2:12" x14ac:dyDescent="0.3">
      <c r="B184" s="1">
        <v>182</v>
      </c>
      <c r="C184" s="1">
        <v>0</v>
      </c>
      <c r="D184" s="1">
        <v>0</v>
      </c>
      <c r="E184" s="1">
        <v>0</v>
      </c>
      <c r="F184" s="1">
        <v>0</v>
      </c>
      <c r="G184" s="3">
        <v>0</v>
      </c>
      <c r="H184" s="5">
        <f t="shared" si="6"/>
        <v>888.52471200000002</v>
      </c>
      <c r="I184" s="5">
        <v>0</v>
      </c>
      <c r="J184" s="1">
        <v>0</v>
      </c>
      <c r="K184" s="1">
        <v>0</v>
      </c>
      <c r="L184" s="1">
        <v>0</v>
      </c>
    </row>
    <row r="185" spans="2:12" x14ac:dyDescent="0.3">
      <c r="B185" s="1">
        <v>183</v>
      </c>
      <c r="C185" s="1">
        <v>0</v>
      </c>
      <c r="D185" s="1">
        <v>0</v>
      </c>
      <c r="E185" s="1">
        <v>0</v>
      </c>
      <c r="F185" s="1">
        <v>0</v>
      </c>
      <c r="G185" s="3">
        <v>0</v>
      </c>
      <c r="H185" s="5">
        <f t="shared" si="6"/>
        <v>888.52471200000002</v>
      </c>
      <c r="I185" s="5">
        <v>0</v>
      </c>
      <c r="J185" s="1">
        <v>0</v>
      </c>
      <c r="K185" s="1">
        <v>0</v>
      </c>
      <c r="L185" s="1">
        <v>0</v>
      </c>
    </row>
    <row r="186" spans="2:12" x14ac:dyDescent="0.3">
      <c r="B186" s="1">
        <v>184</v>
      </c>
      <c r="C186" s="1">
        <v>0</v>
      </c>
      <c r="D186" s="1">
        <v>0</v>
      </c>
      <c r="E186" s="1">
        <v>0</v>
      </c>
      <c r="F186" s="1">
        <v>0</v>
      </c>
      <c r="G186" s="3">
        <v>0</v>
      </c>
      <c r="H186" s="5">
        <f t="shared" si="6"/>
        <v>888.52471200000002</v>
      </c>
      <c r="I186" s="5">
        <v>0</v>
      </c>
      <c r="J186" s="1">
        <v>0</v>
      </c>
      <c r="K186" s="1">
        <v>0</v>
      </c>
      <c r="L186" s="1">
        <v>0</v>
      </c>
    </row>
    <row r="187" spans="2:12" x14ac:dyDescent="0.3">
      <c r="B187" s="1">
        <v>185</v>
      </c>
      <c r="C187" s="1">
        <v>0</v>
      </c>
      <c r="D187" s="1">
        <v>0</v>
      </c>
      <c r="E187" s="1">
        <v>0</v>
      </c>
      <c r="F187" s="1">
        <v>0</v>
      </c>
      <c r="G187" s="3">
        <v>0</v>
      </c>
      <c r="H187" s="5">
        <f t="shared" si="6"/>
        <v>888.52471200000002</v>
      </c>
      <c r="I187" s="5">
        <v>0</v>
      </c>
      <c r="J187" s="1">
        <v>0</v>
      </c>
      <c r="K187" s="1">
        <v>0</v>
      </c>
      <c r="L187" s="1">
        <v>0</v>
      </c>
    </row>
    <row r="188" spans="2:12" x14ac:dyDescent="0.3">
      <c r="B188" s="1">
        <v>186</v>
      </c>
      <c r="C188" s="1">
        <v>0</v>
      </c>
      <c r="D188" s="1">
        <v>0</v>
      </c>
      <c r="E188" s="1">
        <v>0</v>
      </c>
      <c r="F188" s="1">
        <v>0</v>
      </c>
      <c r="G188" s="3">
        <v>0</v>
      </c>
      <c r="H188" s="5">
        <f t="shared" si="6"/>
        <v>888.52471200000002</v>
      </c>
      <c r="I188" s="5">
        <v>0</v>
      </c>
      <c r="J188" s="1">
        <v>0</v>
      </c>
      <c r="K188" s="1">
        <v>0</v>
      </c>
      <c r="L188" s="1">
        <v>0</v>
      </c>
    </row>
    <row r="189" spans="2:12" x14ac:dyDescent="0.3">
      <c r="B189" s="1">
        <v>187</v>
      </c>
      <c r="C189" s="1">
        <v>0</v>
      </c>
      <c r="D189" s="1">
        <v>0</v>
      </c>
      <c r="E189" s="1">
        <v>0</v>
      </c>
      <c r="F189" s="1">
        <v>0</v>
      </c>
      <c r="G189" s="3">
        <v>0</v>
      </c>
      <c r="H189" s="5">
        <f t="shared" si="6"/>
        <v>888.52471200000002</v>
      </c>
      <c r="I189" s="5">
        <v>0</v>
      </c>
      <c r="J189" s="1">
        <v>0</v>
      </c>
      <c r="K189" s="1">
        <v>0</v>
      </c>
      <c r="L189" s="1">
        <v>0</v>
      </c>
    </row>
    <row r="190" spans="2:12" x14ac:dyDescent="0.3">
      <c r="B190" s="1">
        <v>188</v>
      </c>
      <c r="C190" s="1">
        <v>0</v>
      </c>
      <c r="D190" s="1">
        <v>0</v>
      </c>
      <c r="E190" s="1">
        <v>0</v>
      </c>
      <c r="F190" s="1">
        <v>0</v>
      </c>
      <c r="G190" s="3">
        <v>0</v>
      </c>
      <c r="H190" s="5">
        <f t="shared" si="6"/>
        <v>888.52471200000002</v>
      </c>
      <c r="I190" s="5">
        <v>0</v>
      </c>
      <c r="J190" s="1">
        <v>0</v>
      </c>
      <c r="K190" s="1">
        <v>0</v>
      </c>
      <c r="L190" s="1">
        <v>0</v>
      </c>
    </row>
    <row r="191" spans="2:12" x14ac:dyDescent="0.3">
      <c r="B191" s="1">
        <v>189</v>
      </c>
      <c r="C191" s="1">
        <v>0</v>
      </c>
      <c r="D191" s="1">
        <v>0</v>
      </c>
      <c r="E191" s="1">
        <v>0</v>
      </c>
      <c r="F191" s="1">
        <v>0</v>
      </c>
      <c r="G191" s="3">
        <v>0</v>
      </c>
      <c r="H191" s="5">
        <f t="shared" si="6"/>
        <v>888.52471200000002</v>
      </c>
      <c r="I191" s="5">
        <v>0</v>
      </c>
      <c r="J191" s="1">
        <v>0</v>
      </c>
      <c r="K191" s="1">
        <v>0</v>
      </c>
      <c r="L191" s="1">
        <v>0</v>
      </c>
    </row>
    <row r="192" spans="2:12" x14ac:dyDescent="0.3">
      <c r="B192" s="1">
        <v>190</v>
      </c>
      <c r="C192" s="1">
        <v>0</v>
      </c>
      <c r="D192" s="1">
        <v>0</v>
      </c>
      <c r="E192" s="1">
        <v>0</v>
      </c>
      <c r="F192" s="1">
        <v>0</v>
      </c>
      <c r="G192" s="3">
        <v>0</v>
      </c>
      <c r="H192" s="5">
        <f t="shared" si="6"/>
        <v>888.52471200000002</v>
      </c>
      <c r="I192" s="5">
        <v>0</v>
      </c>
      <c r="J192" s="1">
        <v>0</v>
      </c>
      <c r="K192" s="1">
        <v>0</v>
      </c>
      <c r="L192" s="1">
        <v>0</v>
      </c>
    </row>
    <row r="193" spans="2:12" x14ac:dyDescent="0.3">
      <c r="B193" s="1">
        <v>191</v>
      </c>
      <c r="C193" s="1">
        <v>0</v>
      </c>
      <c r="D193" s="1">
        <v>0</v>
      </c>
      <c r="E193" s="1">
        <v>0</v>
      </c>
      <c r="F193" s="1">
        <v>0</v>
      </c>
      <c r="G193" s="3">
        <v>0</v>
      </c>
      <c r="H193" s="5">
        <f t="shared" si="6"/>
        <v>888.52471200000002</v>
      </c>
      <c r="I193" s="5">
        <v>0</v>
      </c>
      <c r="J193" s="1">
        <v>0</v>
      </c>
      <c r="K193" s="1">
        <v>0</v>
      </c>
      <c r="L193" s="1">
        <v>0</v>
      </c>
    </row>
    <row r="194" spans="2:12" x14ac:dyDescent="0.3">
      <c r="B194" s="1">
        <v>192</v>
      </c>
      <c r="C194" s="1">
        <v>0</v>
      </c>
      <c r="D194" s="1">
        <v>0</v>
      </c>
      <c r="E194" s="1">
        <v>0</v>
      </c>
      <c r="F194" s="1">
        <v>0</v>
      </c>
      <c r="G194" s="3">
        <v>0</v>
      </c>
      <c r="H194" s="5">
        <f t="shared" si="6"/>
        <v>888.52471200000002</v>
      </c>
      <c r="I194" s="5">
        <v>0</v>
      </c>
      <c r="J194" s="1">
        <v>0</v>
      </c>
      <c r="K194" s="1">
        <v>0</v>
      </c>
      <c r="L194" s="1">
        <v>0</v>
      </c>
    </row>
    <row r="195" spans="2:12" x14ac:dyDescent="0.3">
      <c r="B195" s="1">
        <v>193</v>
      </c>
      <c r="C195" s="1">
        <v>0</v>
      </c>
      <c r="D195" s="1">
        <v>0</v>
      </c>
      <c r="E195" s="1">
        <v>0</v>
      </c>
      <c r="F195" s="1">
        <v>0</v>
      </c>
      <c r="G195" s="3">
        <v>0</v>
      </c>
      <c r="H195" s="5">
        <f t="shared" si="6"/>
        <v>888.52471200000002</v>
      </c>
      <c r="I195" s="5">
        <v>0</v>
      </c>
      <c r="J195" s="1">
        <v>0</v>
      </c>
      <c r="K195" s="1">
        <v>0</v>
      </c>
      <c r="L195" s="1">
        <v>0</v>
      </c>
    </row>
    <row r="196" spans="2:12" x14ac:dyDescent="0.3">
      <c r="B196" s="1">
        <v>194</v>
      </c>
      <c r="C196" s="1">
        <v>0</v>
      </c>
      <c r="D196" s="1">
        <v>0</v>
      </c>
      <c r="E196" s="1">
        <v>0</v>
      </c>
      <c r="F196" s="1">
        <v>0</v>
      </c>
      <c r="G196" s="3">
        <v>0</v>
      </c>
      <c r="H196" s="5">
        <f t="shared" si="6"/>
        <v>888.52471200000002</v>
      </c>
      <c r="I196" s="5">
        <v>0</v>
      </c>
      <c r="J196" s="1">
        <v>0</v>
      </c>
      <c r="K196" s="1">
        <v>0</v>
      </c>
      <c r="L196" s="1">
        <v>0</v>
      </c>
    </row>
    <row r="197" spans="2:12" x14ac:dyDescent="0.3">
      <c r="B197" s="1">
        <v>195</v>
      </c>
      <c r="C197" s="1">
        <v>0</v>
      </c>
      <c r="D197" s="1">
        <v>0</v>
      </c>
      <c r="E197" s="1">
        <v>0</v>
      </c>
      <c r="F197" s="1">
        <v>0</v>
      </c>
      <c r="G197" s="3">
        <v>0</v>
      </c>
      <c r="H197" s="5">
        <f t="shared" si="6"/>
        <v>888.52471200000002</v>
      </c>
      <c r="I197" s="5">
        <v>0</v>
      </c>
      <c r="J197" s="1">
        <v>0</v>
      </c>
      <c r="K197" s="1">
        <v>0</v>
      </c>
      <c r="L197" s="1">
        <v>0</v>
      </c>
    </row>
    <row r="198" spans="2:12" x14ac:dyDescent="0.3">
      <c r="B198" s="1">
        <v>196</v>
      </c>
      <c r="C198" s="1">
        <v>0</v>
      </c>
      <c r="D198" s="1">
        <v>0</v>
      </c>
      <c r="E198" s="1">
        <v>0</v>
      </c>
      <c r="F198" s="1">
        <v>0</v>
      </c>
      <c r="G198" s="3">
        <v>0</v>
      </c>
      <c r="H198" s="5">
        <f t="shared" si="6"/>
        <v>888.52471200000002</v>
      </c>
      <c r="I198" s="5">
        <v>0</v>
      </c>
      <c r="J198" s="1">
        <v>0</v>
      </c>
      <c r="K198" s="1">
        <v>0</v>
      </c>
      <c r="L198" s="1">
        <v>0</v>
      </c>
    </row>
    <row r="199" spans="2:12" x14ac:dyDescent="0.3">
      <c r="B199" s="1">
        <v>197</v>
      </c>
      <c r="C199" s="1">
        <v>0</v>
      </c>
      <c r="D199" s="1">
        <v>0</v>
      </c>
      <c r="E199" s="1">
        <v>0</v>
      </c>
      <c r="F199" s="1">
        <v>0</v>
      </c>
      <c r="G199" s="3">
        <v>0</v>
      </c>
      <c r="H199" s="5">
        <f t="shared" si="6"/>
        <v>888.52471200000002</v>
      </c>
      <c r="I199" s="5">
        <v>0</v>
      </c>
      <c r="J199" s="1">
        <v>0</v>
      </c>
      <c r="K199" s="1">
        <v>0</v>
      </c>
      <c r="L199" s="1">
        <v>0</v>
      </c>
    </row>
    <row r="200" spans="2:12" x14ac:dyDescent="0.3">
      <c r="B200" s="1">
        <v>198</v>
      </c>
      <c r="C200" s="1">
        <v>0</v>
      </c>
      <c r="D200" s="1">
        <v>0</v>
      </c>
      <c r="E200" s="1">
        <v>0</v>
      </c>
      <c r="F200" s="1">
        <v>0</v>
      </c>
      <c r="G200" s="3">
        <v>0</v>
      </c>
      <c r="H200" s="5">
        <f t="shared" si="6"/>
        <v>888.52471200000002</v>
      </c>
      <c r="I200" s="5">
        <v>0</v>
      </c>
      <c r="J200" s="1">
        <v>0</v>
      </c>
      <c r="K200" s="1">
        <v>0</v>
      </c>
      <c r="L200" s="1">
        <v>0</v>
      </c>
    </row>
    <row r="201" spans="2:12" x14ac:dyDescent="0.3">
      <c r="B201" s="1">
        <v>199</v>
      </c>
      <c r="C201" s="1">
        <v>0</v>
      </c>
      <c r="D201" s="1">
        <v>0</v>
      </c>
      <c r="E201" s="1">
        <v>0</v>
      </c>
      <c r="F201" s="1">
        <v>0</v>
      </c>
      <c r="G201" s="3">
        <v>0</v>
      </c>
      <c r="H201" s="5">
        <f t="shared" si="6"/>
        <v>888.52471200000002</v>
      </c>
      <c r="I201" s="5">
        <v>0</v>
      </c>
      <c r="J201" s="1">
        <v>0</v>
      </c>
      <c r="K201" s="1">
        <v>0</v>
      </c>
      <c r="L201" s="1">
        <v>0</v>
      </c>
    </row>
    <row r="202" spans="2:12" x14ac:dyDescent="0.3">
      <c r="B202" s="1">
        <v>200</v>
      </c>
      <c r="C202" s="1">
        <v>0</v>
      </c>
      <c r="D202" s="1">
        <v>0</v>
      </c>
      <c r="E202" s="1">
        <v>0</v>
      </c>
      <c r="F202" s="1">
        <v>0</v>
      </c>
      <c r="G202" s="3">
        <v>0</v>
      </c>
      <c r="H202" s="5">
        <f t="shared" si="6"/>
        <v>888.52471200000002</v>
      </c>
      <c r="I202" s="5">
        <v>0</v>
      </c>
      <c r="J202" s="1">
        <v>0</v>
      </c>
      <c r="K202" s="1">
        <v>0</v>
      </c>
      <c r="L202" s="1">
        <v>0</v>
      </c>
    </row>
    <row r="203" spans="2:12" x14ac:dyDescent="0.3">
      <c r="H203" s="1"/>
    </row>
    <row r="204" spans="2:12" x14ac:dyDescent="0.3">
      <c r="H204" s="1"/>
    </row>
    <row r="205" spans="2:12" x14ac:dyDescent="0.3">
      <c r="H205" s="1"/>
    </row>
    <row r="206" spans="2:12" x14ac:dyDescent="0.3">
      <c r="H206" s="1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K202"/>
  <sheetViews>
    <sheetView topLeftCell="B1" workbookViewId="0">
      <selection activeCell="C2" sqref="C2"/>
    </sheetView>
  </sheetViews>
  <sheetFormatPr defaultColWidth="11.44140625" defaultRowHeight="14.4" x14ac:dyDescent="0.3"/>
  <cols>
    <col min="2" max="2" width="11.44140625" style="1"/>
    <col min="3" max="3" width="27.44140625" style="1" customWidth="1"/>
    <col min="4" max="4" width="15" style="1" customWidth="1"/>
    <col min="5" max="5" width="11.44140625" style="1"/>
    <col min="6" max="6" width="22.33203125" customWidth="1"/>
    <col min="7" max="7" width="21.5546875" style="4" customWidth="1"/>
    <col min="8" max="8" width="17.88671875" style="1" customWidth="1"/>
    <col min="9" max="9" width="16.33203125" style="1" customWidth="1"/>
    <col min="10" max="10" width="21.77734375" style="1" customWidth="1"/>
    <col min="11" max="11" width="21.3320312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3*44/12*1000</f>
        <v>11000</v>
      </c>
      <c r="D2" s="1">
        <f>'[1]DL-FP_S1_7y'!$D$15*44/12</f>
        <v>0</v>
      </c>
      <c r="E2" s="1">
        <f>'[1]DL-FP_S1_7y'!$F$24*44/12</f>
        <v>0</v>
      </c>
      <c r="F2" s="3">
        <v>0</v>
      </c>
      <c r="G2" s="4">
        <f>((E2*12/44)/0.386)*(620.71645/1000)</f>
        <v>0</v>
      </c>
      <c r="H2" s="1">
        <v>0</v>
      </c>
      <c r="I2" s="5">
        <v>0</v>
      </c>
      <c r="J2" s="1">
        <v>0</v>
      </c>
      <c r="K2" s="1">
        <v>0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v>0</v>
      </c>
      <c r="I3" s="1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v>0</v>
      </c>
      <c r="I4" s="1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v>0</v>
      </c>
      <c r="I5" s="1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v>0</v>
      </c>
      <c r="I6" s="1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v>0</v>
      </c>
      <c r="I7" s="1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v>0</v>
      </c>
      <c r="I8" s="1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v>0</v>
      </c>
      <c r="I9" s="1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f>'[2]DL-FP_S1_7y'!$F$32*44/12*1000</f>
        <v>89100.69035989132</v>
      </c>
      <c r="D10" s="1">
        <f>'[2]DL-FP_S1_7y'!$F$15*44/12*1000</f>
        <v>6933.9058645829882</v>
      </c>
      <c r="E10" s="1">
        <f>'[2]DL-FP_S1_7y'!$H$24*44/12*1000</f>
        <v>100238.27665487774</v>
      </c>
      <c r="F10" s="3">
        <v>0</v>
      </c>
      <c r="G10" s="4">
        <f>((E10*12/44)/0.386)*([2]LCI!$E$20/1000)</f>
        <v>45185.610779823706</v>
      </c>
      <c r="H10" s="1">
        <v>0</v>
      </c>
      <c r="I10" s="5">
        <f>('[2]DL-FP_S1_7y'!$F$34+'[2]DL-FP_S1_7y'!$F$35)*44/12*-1*1000*0.82</f>
        <v>-27398.462285666577</v>
      </c>
      <c r="J10" s="1">
        <f>('[2]DL-FP_S1_7y'!$F$34+'[2]DL-FP_S1_7y'!$F$35)*16/12*1000*0.18*0.5</f>
        <v>1093.5084725986662</v>
      </c>
      <c r="K10" s="1">
        <f>('[2]DL-FP_S1_7y'!$F$34+'[2]DL-FP_S1_7y'!$F$35)*44/12*1000*0.18*0.5</f>
        <v>3007.1482996463319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v>0</v>
      </c>
      <c r="I11" s="1">
        <v>0</v>
      </c>
      <c r="J11" s="1">
        <f>[5]DL_FP_StLF!$B11*0.5*16/12*0.18*0.5</f>
        <v>87.850331708207634</v>
      </c>
      <c r="K11" s="1">
        <f>[5]DL_FP_StLF!$B11*0.5*44/12*0.18*0.5</f>
        <v>241.58841219757099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v>0</v>
      </c>
      <c r="I12" s="1">
        <v>0</v>
      </c>
      <c r="J12" s="1">
        <f>[5]DL_FP_StLF!$B12*0.5*16/12*0.18*0.5</f>
        <v>498.57084795716037</v>
      </c>
      <c r="K12" s="1">
        <f>[5]DL_FP_StLF!$B12*0.5*44/12*0.18*0.5</f>
        <v>1371.069831882191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v>0</v>
      </c>
      <c r="I13" s="1">
        <v>0</v>
      </c>
      <c r="J13" s="1">
        <f>[5]DL_FP_StLF!$B13*0.5*16/12*0.18*0.5</f>
        <v>1412.9180279836673</v>
      </c>
      <c r="K13" s="1">
        <f>[5]DL_FP_StLF!$B13*0.5*44/12*0.18*0.5</f>
        <v>3885.5245769550856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v>0</v>
      </c>
      <c r="I14" s="1">
        <v>0</v>
      </c>
      <c r="J14" s="1">
        <f>[5]DL_FP_StLF!$B14*0.5*16/12*0.18*0.5</f>
        <v>1999.4643336103306</v>
      </c>
      <c r="K14" s="1">
        <f>[5]DL_FP_StLF!$B14*0.5*44/12*0.18*0.5</f>
        <v>5498.5269174284094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v>0</v>
      </c>
      <c r="I15" s="1">
        <v>0</v>
      </c>
      <c r="J15" s="1">
        <f>[5]DL_FP_StLF!$B15*0.5*16/12*0.18*0.5</f>
        <v>1412.9180279836667</v>
      </c>
      <c r="K15" s="1">
        <f>[5]DL_FP_StLF!$B15*0.5*44/12*0.18*0.5</f>
        <v>3885.5245769550834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v>0</v>
      </c>
      <c r="I16" s="1">
        <v>0</v>
      </c>
      <c r="J16" s="1">
        <f>[5]DL_FP_StLF!$B16*0.5*16/12*0.18*0.5</f>
        <v>498.57084795716088</v>
      </c>
      <c r="K16" s="1">
        <f>[5]DL_FP_StLF!$B16*0.5*44/12*0.18*0.5</f>
        <v>1371.0698318821924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v>0</v>
      </c>
      <c r="I17" s="1">
        <v>0</v>
      </c>
      <c r="J17" s="1">
        <f>[5]DL_FP_StLF!$B17*0.5*16/12*0.18*0.5</f>
        <v>87.85033170820769</v>
      </c>
      <c r="K17" s="1">
        <f>[5]DL_FP_StLF!$B17*0.5*44/12*0.18*0.5</f>
        <v>241.58841219757116</v>
      </c>
    </row>
    <row r="18" spans="2:11" x14ac:dyDescent="0.3">
      <c r="B18" s="1">
        <v>16</v>
      </c>
      <c r="C18" s="1">
        <f>C10</f>
        <v>89100.69035989132</v>
      </c>
      <c r="D18" s="1">
        <f>D10</f>
        <v>6933.9058645829882</v>
      </c>
      <c r="E18" s="1">
        <f>E10</f>
        <v>100238.27665487774</v>
      </c>
      <c r="F18" s="3">
        <v>0</v>
      </c>
      <c r="G18" s="4">
        <f>G10</f>
        <v>45185.610779823706</v>
      </c>
      <c r="H18" s="1">
        <v>0</v>
      </c>
      <c r="I18" s="5">
        <f>('[2]DL-FP_S1_7y'!$F$34+'[2]DL-FP_S1_7y'!$F$35)*44/12*-1*1000*0.82</f>
        <v>-27398.462285666577</v>
      </c>
      <c r="J18" s="1">
        <f>('[2]DL-FP_S1_7y'!$F$34+'[2]DL-FP_S1_7y'!$F$35+[5]DL_FP_StLF!$B$18*0.5/1000)*16/12*1000*0.18*0.5</f>
        <v>1101.2382420341282</v>
      </c>
      <c r="K18" s="1">
        <f>('[2]DL-FP_S1_7y'!$F$34+'[2]DL-FP_S1_7y'!$F$35+[5]DL_FP_StLF!$B$18*0.5/1000)*44/12*1000*0.18*0.5</f>
        <v>3028.405165593852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v>0</v>
      </c>
      <c r="I19" s="1">
        <v>0</v>
      </c>
      <c r="J19" s="1">
        <f>[5]DL_FP_StLF!$B19*0.5*16/12*0.18*0.5</f>
        <v>88.189954074817564</v>
      </c>
      <c r="K19" s="1">
        <f>[5]DL_FP_StLF!$B19*0.5*44/12*0.18*0.5</f>
        <v>242.52237370574832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v>0</v>
      </c>
      <c r="I20" s="1">
        <v>0</v>
      </c>
      <c r="J20" s="1">
        <f>[5]DL_FP_StLF!$B20*0.5*16/12*0.18*0.5</f>
        <v>498.57829926726157</v>
      </c>
      <c r="K20" s="1">
        <f>[5]DL_FP_StLF!$B20*0.5*44/12*0.18*0.5</f>
        <v>1371.0903229849696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4">
        <v>0</v>
      </c>
      <c r="H21" s="1">
        <v>0</v>
      </c>
      <c r="I21" s="1">
        <v>0</v>
      </c>
      <c r="J21" s="1">
        <f>[5]DL_FP_StLF!$B21*0.5*16/12*0.18*0.5</f>
        <v>1412.9181096185177</v>
      </c>
      <c r="K21" s="1">
        <f>[5]DL_FP_StLF!$B21*0.5*44/12*0.18*0.5</f>
        <v>3885.5248014509239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v>0</v>
      </c>
      <c r="I22" s="1">
        <v>0</v>
      </c>
      <c r="J22" s="1">
        <f>[5]DL_FP_StLF!$B22*0.5*16/12*0.18*0.5</f>
        <v>1999.4643340569371</v>
      </c>
      <c r="K22" s="1">
        <f>[5]DL_FP_StLF!$B22*0.5*44/12*0.18*0.5</f>
        <v>5498.5269186565774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v>0</v>
      </c>
      <c r="I23" s="1">
        <v>0</v>
      </c>
      <c r="J23" s="1">
        <f>[5]DL_FP_StLF!$B23*0.5*16/12*0.18*0.5</f>
        <v>1412.9180279848865</v>
      </c>
      <c r="K23" s="1">
        <f>[5]DL_FP_StLF!$B23*0.5*44/12*0.18*0.5</f>
        <v>3885.5245769584376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v>0</v>
      </c>
      <c r="I24" s="1">
        <v>0</v>
      </c>
      <c r="J24" s="1">
        <f>[5]DL_FP_StLF!$B24*0.5*16/12*0.18*0.5</f>
        <v>498.57084795716219</v>
      </c>
      <c r="K24" s="1">
        <f>[5]DL_FP_StLF!$B24*0.5*44/12*0.18*0.5</f>
        <v>1371.069831882196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v>0</v>
      </c>
      <c r="I25" s="1">
        <v>0</v>
      </c>
      <c r="J25" s="1">
        <f>[5]DL_FP_StLF!$B25*0.5*16/12*0.18*0.5</f>
        <v>87.850331708208415</v>
      </c>
      <c r="K25" s="1">
        <f>[5]DL_FP_StLF!$B25*0.5*44/12*0.18*0.5</f>
        <v>241.58841219757315</v>
      </c>
    </row>
    <row r="26" spans="2:11" x14ac:dyDescent="0.3">
      <c r="B26" s="1">
        <v>24</v>
      </c>
      <c r="C26" s="1">
        <f>C18</f>
        <v>89100.69035989132</v>
      </c>
      <c r="D26" s="1">
        <f>D18</f>
        <v>6933.9058645829882</v>
      </c>
      <c r="E26" s="1">
        <f>E18</f>
        <v>100238.27665487774</v>
      </c>
      <c r="F26" s="3">
        <v>0</v>
      </c>
      <c r="G26" s="4">
        <f>G18</f>
        <v>45185.610779823706</v>
      </c>
      <c r="H26" s="1">
        <v>0</v>
      </c>
      <c r="I26" s="5">
        <f>('[2]DL-FP_S1_7y'!$F$34+'[2]DL-FP_S1_7y'!$F$35)*44/12*-1*1000*0.82</f>
        <v>-27398.462285666577</v>
      </c>
      <c r="J26" s="1">
        <f>('[2]DL-FP_S1_7y'!$F$34+'[2]DL-FP_S1_7y'!$F$35+[5]DL_FP_StLF!$B$26*0.5/1000)*16/12*1000*0.18*0.5</f>
        <v>1101.2382420341282</v>
      </c>
      <c r="K26" s="1">
        <f>('[2]DL-FP_S1_7y'!$F$34+'[2]DL-FP_S1_7y'!$F$35+[5]DL_FP_StLF!$B$26*0.5/1000)*44/12*1000*0.18*0.5</f>
        <v>3028.405165593852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v>0</v>
      </c>
      <c r="I27" s="1">
        <v>0</v>
      </c>
      <c r="J27" s="1">
        <f>[5]DL_FP_StLF!$B27*0.5*16/12*0.18*0.5</f>
        <v>88.189954074817564</v>
      </c>
      <c r="K27" s="1">
        <f>[5]DL_FP_StLF!$B27*0.5*44/12*0.18*0.5</f>
        <v>242.52237370574832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v>0</v>
      </c>
      <c r="I28" s="1">
        <v>0</v>
      </c>
      <c r="J28" s="1">
        <f>[5]DL_FP_StLF!$B28*0.5*16/12*0.18*0.5</f>
        <v>498.57829926726157</v>
      </c>
      <c r="K28" s="1">
        <f>[5]DL_FP_StLF!$B28*0.5*44/12*0.18*0.5</f>
        <v>1371.0903229849696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v>0</v>
      </c>
      <c r="I29" s="1">
        <v>0</v>
      </c>
      <c r="J29" s="1">
        <f>[5]DL_FP_StLF!$B29*0.5*16/12*0.18*0.5</f>
        <v>1412.9181096185177</v>
      </c>
      <c r="K29" s="1">
        <f>[5]DL_FP_StLF!$B29*0.5*44/12*0.18*0.5</f>
        <v>3885.5248014509239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v>0</v>
      </c>
      <c r="I30" s="1">
        <v>0</v>
      </c>
      <c r="J30" s="1">
        <f>[5]DL_FP_StLF!$B30*0.5*16/12*0.18*0.5</f>
        <v>1999.4643340569371</v>
      </c>
      <c r="K30" s="1">
        <f>[5]DL_FP_StLF!$B30*0.5*44/12*0.18*0.5</f>
        <v>5498.5269186565774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v>0</v>
      </c>
      <c r="I31" s="1">
        <v>0</v>
      </c>
      <c r="J31" s="1">
        <f>[5]DL_FP_StLF!$B31*0.5*16/12*0.18*0.5</f>
        <v>1412.9180279848865</v>
      </c>
      <c r="K31" s="1">
        <f>[5]DL_FP_StLF!$B31*0.5*44/12*0.18*0.5</f>
        <v>3885.5245769584376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v>0</v>
      </c>
      <c r="I32" s="1">
        <v>0</v>
      </c>
      <c r="J32" s="1">
        <f>[5]DL_FP_StLF!$B32*0.5*16/12*0.18*0.5</f>
        <v>498.57084795716219</v>
      </c>
      <c r="K32" s="1">
        <f>[5]DL_FP_StLF!$B32*0.5*44/12*0.18*0.5</f>
        <v>1371.069831882196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v>0</v>
      </c>
      <c r="I33" s="1">
        <v>0</v>
      </c>
      <c r="J33" s="1">
        <f>[5]DL_FP_StLF!$B33*0.5*16/12*0.18*0.5</f>
        <v>87.850331708208415</v>
      </c>
      <c r="K33" s="1">
        <f>[5]DL_FP_StLF!$B33*0.5*44/12*0.18*0.5</f>
        <v>241.58841219757315</v>
      </c>
    </row>
    <row r="34" spans="2:11" x14ac:dyDescent="0.3">
      <c r="B34" s="1">
        <v>32</v>
      </c>
      <c r="C34" s="1">
        <f>C26</f>
        <v>89100.69035989132</v>
      </c>
      <c r="D34" s="1">
        <f>D26</f>
        <v>6933.9058645829882</v>
      </c>
      <c r="E34" s="1">
        <f>E26</f>
        <v>100238.27665487774</v>
      </c>
      <c r="F34" s="3">
        <v>0</v>
      </c>
      <c r="G34" s="4">
        <f>G26</f>
        <v>45185.610779823706</v>
      </c>
      <c r="H34" s="1">
        <v>0</v>
      </c>
      <c r="I34" s="5">
        <f>('[2]DL-FP_S1_7y'!$F$34+'[2]DL-FP_S1_7y'!$F$35)*44/12*-1*1000*0.82</f>
        <v>-27398.462285666577</v>
      </c>
      <c r="J34" s="1">
        <f>('[2]DL-FP_S1_7y'!$F$34+'[2]DL-FP_S1_7y'!$F$35+[5]DL_FP_StLF!$B$34*0.5/1000)*16/12*1000*0.18*0.5</f>
        <v>1101.2382420341282</v>
      </c>
      <c r="K34" s="1">
        <f>('[2]DL-FP_S1_7y'!$F$34+'[2]DL-FP_S1_7y'!$F$35+[5]DL_FP_StLF!$B$34*0.5/1000)*44/12*1000*0.18*0.5</f>
        <v>3028.405165593852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v>0</v>
      </c>
      <c r="I35" s="1">
        <v>0</v>
      </c>
      <c r="J35" s="1">
        <f>[5]DL_FP_StLF!$B35*0.5*16/12*0.18*0.5</f>
        <v>88.189954074817564</v>
      </c>
      <c r="K35" s="1">
        <f>[5]DL_FP_StLF!$B35*0.5*44/12*0.18*0.5</f>
        <v>242.52237370574832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v>0</v>
      </c>
      <c r="I36" s="1">
        <v>0</v>
      </c>
      <c r="J36" s="1">
        <f>[5]DL_FP_StLF!$B36*0.5*16/12*0.18*0.5</f>
        <v>498.57829926726157</v>
      </c>
      <c r="K36" s="1">
        <f>[5]DL_FP_StLF!$B36*0.5*44/12*0.18*0.5</f>
        <v>1371.0903229849696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v>0</v>
      </c>
      <c r="I37" s="1">
        <v>0</v>
      </c>
      <c r="J37" s="1">
        <f>[5]DL_FP_StLF!$B37*0.5*16/12*0.18*0.5</f>
        <v>1412.9181096185177</v>
      </c>
      <c r="K37" s="1">
        <f>[5]DL_FP_StLF!$B37*0.5*44/12*0.18*0.5</f>
        <v>3885.5248014509239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v>0</v>
      </c>
      <c r="I38" s="1">
        <v>0</v>
      </c>
      <c r="J38" s="1">
        <f>[5]DL_FP_StLF!$B38*0.5*16/12*0.18*0.5</f>
        <v>1999.4643340569371</v>
      </c>
      <c r="K38" s="1">
        <f>[5]DL_FP_StLF!$B38*0.5*44/12*0.18*0.5</f>
        <v>5498.5269186565774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v>0</v>
      </c>
      <c r="I39" s="1">
        <v>0</v>
      </c>
      <c r="J39" s="1">
        <f>[5]DL_FP_StLF!$B39*0.5*16/12*0.18*0.5</f>
        <v>1412.9180279848865</v>
      </c>
      <c r="K39" s="1">
        <f>[5]DL_FP_StLF!$B39*0.5*44/12*0.18*0.5</f>
        <v>3885.5245769584376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4">
        <v>0</v>
      </c>
      <c r="H40" s="1">
        <v>0</v>
      </c>
      <c r="I40" s="1">
        <v>0</v>
      </c>
      <c r="J40" s="1">
        <f>[5]DL_FP_StLF!$B40*0.5*16/12*0.18*0.5</f>
        <v>498.57084795716219</v>
      </c>
      <c r="K40" s="1">
        <f>[5]DL_FP_StLF!$B40*0.5*44/12*0.18*0.5</f>
        <v>1371.069831882196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v>0</v>
      </c>
      <c r="I41" s="1">
        <v>0</v>
      </c>
      <c r="J41" s="1">
        <f>[5]DL_FP_StLF!$B41*0.5*16/12*0.18*0.5</f>
        <v>87.850331708208415</v>
      </c>
      <c r="K41" s="1">
        <f>[5]DL_FP_StLF!$B41*0.5*44/12*0.18*0.5</f>
        <v>241.58841219757315</v>
      </c>
    </row>
    <row r="42" spans="2:11" x14ac:dyDescent="0.3">
      <c r="B42" s="1">
        <v>40</v>
      </c>
      <c r="C42" s="1">
        <f>C34</f>
        <v>89100.69035989132</v>
      </c>
      <c r="D42" s="1">
        <f>D34</f>
        <v>6933.9058645829882</v>
      </c>
      <c r="E42" s="1">
        <f>E34</f>
        <v>100238.27665487774</v>
      </c>
      <c r="F42" s="3">
        <v>0</v>
      </c>
      <c r="G42" s="4">
        <f>G34</f>
        <v>45185.610779823706</v>
      </c>
      <c r="H42" s="1">
        <v>0</v>
      </c>
      <c r="I42" s="5">
        <f>('[2]DL-FP_S1_7y'!$F$34+'[2]DL-FP_S1_7y'!$F$35)*44/12*-1*1000*0.82</f>
        <v>-27398.462285666577</v>
      </c>
      <c r="J42" s="1">
        <f>('[2]DL-FP_S1_7y'!$F$34+'[2]DL-FP_S1_7y'!$F$35+[5]DL_FP_StLF!$B$42*0.5/1000)*16/12*1000*0.18*0.5</f>
        <v>1101.2382420341282</v>
      </c>
      <c r="K42" s="1">
        <f>('[2]DL-FP_S1_7y'!$F$34+'[2]DL-FP_S1_7y'!$F$35+[5]DL_FP_StLF!$B$42*0.5/1000)*44/12*1000*0.18*0.5</f>
        <v>3028.405165593852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4">
        <v>0</v>
      </c>
      <c r="H43" s="1">
        <v>0</v>
      </c>
      <c r="I43" s="1">
        <v>0</v>
      </c>
      <c r="J43" s="1">
        <f>[5]DL_FP_StLF!$B43*0.5*16/12*0.18*0.5</f>
        <v>88.189954074817564</v>
      </c>
      <c r="K43" s="1">
        <f>[5]DL_FP_StLF!$B43*0.5*44/12*0.18*0.5</f>
        <v>242.52237370574832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v>0</v>
      </c>
      <c r="I44" s="1">
        <v>0</v>
      </c>
      <c r="J44" s="1">
        <f>[5]DL_FP_StLF!$B44*0.5*16/12*0.18*0.5</f>
        <v>498.57829926726157</v>
      </c>
      <c r="K44" s="1">
        <f>[5]DL_FP_StLF!$B44*0.5*44/12*0.18*0.5</f>
        <v>1371.0903229849696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v>0</v>
      </c>
      <c r="I45" s="1">
        <v>0</v>
      </c>
      <c r="J45" s="1">
        <f>[5]DL_FP_StLF!$B45*0.5*16/12*0.18*0.5</f>
        <v>1412.9181096185177</v>
      </c>
      <c r="K45" s="1">
        <f>[5]DL_FP_StLF!$B45*0.5*44/12*0.18*0.5</f>
        <v>3885.5248014509239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v>0</v>
      </c>
      <c r="I46" s="1">
        <v>0</v>
      </c>
      <c r="J46" s="1">
        <f>[5]DL_FP_StLF!$B46*0.5*16/12*0.18*0.5</f>
        <v>1999.4643340569371</v>
      </c>
      <c r="K46" s="1">
        <f>[5]DL_FP_StLF!$B46*0.5*44/12*0.18*0.5</f>
        <v>5498.5269186565774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v>0</v>
      </c>
      <c r="I47" s="1">
        <v>0</v>
      </c>
      <c r="J47" s="1">
        <f>[5]DL_FP_StLF!$B47*0.5*16/12*0.18*0.5</f>
        <v>1412.9180279848865</v>
      </c>
      <c r="K47" s="1">
        <f>[5]DL_FP_StLF!$B47*0.5*44/12*0.18*0.5</f>
        <v>3885.5245769584376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v>0</v>
      </c>
      <c r="I48" s="1">
        <v>0</v>
      </c>
      <c r="J48" s="1">
        <f>[5]DL_FP_StLF!$B48*0.5*16/12*0.18*0.5</f>
        <v>498.57084795716219</v>
      </c>
      <c r="K48" s="1">
        <f>[5]DL_FP_StLF!$B48*0.5*44/12*0.18*0.5</f>
        <v>1371.069831882196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v>0</v>
      </c>
      <c r="I49" s="1">
        <v>0</v>
      </c>
      <c r="J49" s="1">
        <f>[5]DL_FP_StLF!$B49*0.5*16/12*0.18*0.5</f>
        <v>87.850331708208415</v>
      </c>
      <c r="K49" s="1">
        <f>[5]DL_FP_StLF!$B49*0.5*44/12*0.18*0.5</f>
        <v>241.58841219757315</v>
      </c>
    </row>
    <row r="50" spans="2:11" x14ac:dyDescent="0.3">
      <c r="B50" s="1">
        <v>48</v>
      </c>
      <c r="C50" s="1">
        <f>C42</f>
        <v>89100.69035989132</v>
      </c>
      <c r="D50" s="1">
        <f>D42</f>
        <v>6933.9058645829882</v>
      </c>
      <c r="E50" s="1">
        <f>E42</f>
        <v>100238.27665487774</v>
      </c>
      <c r="F50" s="3">
        <v>0</v>
      </c>
      <c r="G50" s="4">
        <f>G42</f>
        <v>45185.610779823706</v>
      </c>
      <c r="H50" s="1">
        <v>0</v>
      </c>
      <c r="I50" s="5">
        <f>('[2]DL-FP_S1_7y'!$F$34+'[2]DL-FP_S1_7y'!$F$35)*44/12*-1*1000*0.82</f>
        <v>-27398.462285666577</v>
      </c>
      <c r="J50" s="1">
        <f>('[2]DL-FP_S1_7y'!$F$34+'[2]DL-FP_S1_7y'!$F$35+[5]DL_FP_StLF!$B$50*0.5/1000)*16/12*1000*0.18*0.5</f>
        <v>1101.2382420341282</v>
      </c>
      <c r="K50" s="1">
        <f>('[2]DL-FP_S1_7y'!$F$34+'[2]DL-FP_S1_7y'!$F$35+[5]DL_FP_StLF!$B$50*0.5/1000)*44/12*1000*0.18*0.5</f>
        <v>3028.405165593852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v>0</v>
      </c>
      <c r="I51" s="1">
        <v>0</v>
      </c>
      <c r="J51" s="1">
        <f>[5]DL_FP_StLF!$B51*0.5*16/12*0.18*0.5</f>
        <v>88.189954074817564</v>
      </c>
      <c r="K51" s="1">
        <f>[5]DL_FP_StLF!$B51*0.5*44/12*0.18*0.5</f>
        <v>242.52237370574832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v>0</v>
      </c>
      <c r="I52" s="1">
        <v>0</v>
      </c>
      <c r="J52" s="1">
        <f>[5]DL_FP_StLF!$B52*0.5*16/12*0.18*0.5</f>
        <v>498.57829926726157</v>
      </c>
      <c r="K52" s="1">
        <f>[5]DL_FP_StLF!$B52*0.5*44/12*0.18*0.5</f>
        <v>1371.0903229849696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v>0</v>
      </c>
      <c r="I53" s="1">
        <v>0</v>
      </c>
      <c r="J53" s="1">
        <f>[5]DL_FP_StLF!$B53*0.5*16/12*0.18*0.5</f>
        <v>1412.9181096185177</v>
      </c>
      <c r="K53" s="1">
        <f>[5]DL_FP_StLF!$B53*0.5*44/12*0.18*0.5</f>
        <v>3885.5248014509239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v>0</v>
      </c>
      <c r="I54" s="1">
        <v>0</v>
      </c>
      <c r="J54" s="1">
        <f>[5]DL_FP_StLF!$B54*0.5*16/12*0.18*0.5</f>
        <v>1999.4643340569371</v>
      </c>
      <c r="K54" s="1">
        <f>[5]DL_FP_StLF!$B54*0.5*44/12*0.18*0.5</f>
        <v>5498.5269186565774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v>0</v>
      </c>
      <c r="I55" s="1">
        <v>0</v>
      </c>
      <c r="J55" s="1">
        <f>[5]DL_FP_StLF!$B55*0.5*16/12*0.18*0.5</f>
        <v>1412.9180279848865</v>
      </c>
      <c r="K55" s="1">
        <f>[5]DL_FP_StLF!$B55*0.5*44/12*0.18*0.5</f>
        <v>3885.5245769584376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v>0</v>
      </c>
      <c r="I56" s="1">
        <v>0</v>
      </c>
      <c r="J56" s="1">
        <f>[5]DL_FP_StLF!$B56*0.5*16/12*0.18*0.5</f>
        <v>498.57084795716219</v>
      </c>
      <c r="K56" s="1">
        <f>[5]DL_FP_StLF!$B56*0.5*44/12*0.18*0.5</f>
        <v>1371.069831882196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v>0</v>
      </c>
      <c r="I57" s="1">
        <v>0</v>
      </c>
      <c r="J57" s="1">
        <f>[5]DL_FP_StLF!$B57*0.5*16/12*0.18*0.5</f>
        <v>87.850331708208415</v>
      </c>
      <c r="K57" s="1">
        <f>[5]DL_FP_StLF!$B57*0.5*44/12*0.18*0.5</f>
        <v>241.58841219757315</v>
      </c>
    </row>
    <row r="58" spans="2:11" x14ac:dyDescent="0.3">
      <c r="B58" s="1">
        <v>56</v>
      </c>
      <c r="C58" s="1">
        <f>C50</f>
        <v>89100.69035989132</v>
      </c>
      <c r="D58" s="1">
        <f>D50</f>
        <v>6933.9058645829882</v>
      </c>
      <c r="E58" s="1">
        <f>E50</f>
        <v>100238.27665487774</v>
      </c>
      <c r="F58" s="3">
        <v>0</v>
      </c>
      <c r="G58" s="4">
        <f>G50</f>
        <v>45185.610779823706</v>
      </c>
      <c r="H58" s="1">
        <v>0</v>
      </c>
      <c r="I58" s="5">
        <f>('[2]DL-FP_S1_7y'!$F$34+'[2]DL-FP_S1_7y'!$F$35)*44/12*-1*1000*0.82</f>
        <v>-27398.462285666577</v>
      </c>
      <c r="J58" s="1">
        <f>('[2]DL-FP_S1_7y'!$F$34+'[2]DL-FP_S1_7y'!$F$35+[5]DL_FP_StLF!$B$58*0.5/1000)*16/12*1000*0.18*0.5</f>
        <v>1101.2382420341282</v>
      </c>
      <c r="K58" s="1">
        <f>('[2]DL-FP_S1_7y'!$F$34+'[2]DL-FP_S1_7y'!$F$35+[5]DL_FP_StLF!$B$58*0.5/1000)*44/12*1000*0.18*0.5</f>
        <v>3028.405165593852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4">
        <v>0</v>
      </c>
      <c r="H59" s="1">
        <v>0</v>
      </c>
      <c r="I59" s="1">
        <v>0</v>
      </c>
      <c r="J59" s="1">
        <f>[5]DL_FP_StLF!$B59*0.5*16/12*0.18*0.5</f>
        <v>88.189954074817564</v>
      </c>
      <c r="K59" s="1">
        <f>[5]DL_FP_StLF!$B59*0.5*44/12*0.18*0.5</f>
        <v>242.52237370574832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v>0</v>
      </c>
      <c r="I60" s="1">
        <v>0</v>
      </c>
      <c r="J60" s="1">
        <f>[5]DL_FP_StLF!$B60*0.5*16/12*0.18*0.5</f>
        <v>498.57829926726157</v>
      </c>
      <c r="K60" s="1">
        <f>[5]DL_FP_StLF!$B60*0.5*44/12*0.18*0.5</f>
        <v>1371.0903229849696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v>0</v>
      </c>
      <c r="I61" s="1">
        <v>0</v>
      </c>
      <c r="J61" s="1">
        <f>[5]DL_FP_StLF!$B61*0.5*16/12*0.18*0.5</f>
        <v>1412.9181096185177</v>
      </c>
      <c r="K61" s="1">
        <f>[5]DL_FP_StLF!$B61*0.5*44/12*0.18*0.5</f>
        <v>3885.5248014509239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v>0</v>
      </c>
      <c r="I62" s="1">
        <v>0</v>
      </c>
      <c r="J62" s="1">
        <f>[5]DL_FP_StLF!$B62*0.5*16/12*0.18*0.5</f>
        <v>1999.4643340569371</v>
      </c>
      <c r="K62" s="1">
        <f>[5]DL_FP_StLF!$B62*0.5*44/12*0.18*0.5</f>
        <v>5498.5269186565774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4">
        <v>0</v>
      </c>
      <c r="H63" s="1">
        <v>0</v>
      </c>
      <c r="I63" s="1">
        <v>0</v>
      </c>
      <c r="J63" s="1">
        <f>[5]DL_FP_StLF!$B63*0.5*16/12*0.18*0.5</f>
        <v>1412.9180279848865</v>
      </c>
      <c r="K63" s="1">
        <f>[5]DL_FP_StLF!$B63*0.5*44/12*0.18*0.5</f>
        <v>3885.5245769584376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v>0</v>
      </c>
      <c r="I64" s="1">
        <v>0</v>
      </c>
      <c r="J64" s="1">
        <f>[5]DL_FP_StLF!$B64*0.5*16/12*0.18*0.5</f>
        <v>498.57084795716219</v>
      </c>
      <c r="K64" s="1">
        <f>[5]DL_FP_StLF!$B64*0.5*44/12*0.18*0.5</f>
        <v>1371.069831882196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v>0</v>
      </c>
      <c r="I65" s="1">
        <v>0</v>
      </c>
      <c r="J65" s="1">
        <f>[5]DL_FP_StLF!$B65*0.5*16/12*0.18*0.5</f>
        <v>87.850331708208415</v>
      </c>
      <c r="K65" s="1">
        <f>[5]DL_FP_StLF!$B65*0.5*44/12*0.18*0.5</f>
        <v>241.58841219757315</v>
      </c>
    </row>
    <row r="66" spans="2:11" x14ac:dyDescent="0.3">
      <c r="B66" s="1">
        <v>64</v>
      </c>
      <c r="C66" s="1">
        <f>C58</f>
        <v>89100.69035989132</v>
      </c>
      <c r="D66" s="1">
        <f>D58</f>
        <v>6933.9058645829882</v>
      </c>
      <c r="E66" s="1">
        <f>E58</f>
        <v>100238.27665487774</v>
      </c>
      <c r="F66" s="3">
        <v>0</v>
      </c>
      <c r="G66" s="4">
        <f>G58</f>
        <v>45185.610779823706</v>
      </c>
      <c r="H66" s="1">
        <v>0</v>
      </c>
      <c r="I66" s="5">
        <f>('[2]DL-FP_S1_7y'!$F$34+'[2]DL-FP_S1_7y'!$F$35)*44/12*-1*1000*0.82</f>
        <v>-27398.462285666577</v>
      </c>
      <c r="J66" s="1">
        <f>('[2]DL-FP_S1_7y'!$F$34+'[2]DL-FP_S1_7y'!$F$35+[5]DL_FP_StLF!$B$66*0.5/1000)*16/12*1000*0.18*0.5</f>
        <v>1101.2382420341282</v>
      </c>
      <c r="K66" s="1">
        <f>('[2]DL-FP_S1_7y'!$F$34+'[2]DL-FP_S1_7y'!$F$35+[5]DL_FP_StLF!$B$66*0.5/1000)*44/12*1000*0.18*0.5</f>
        <v>3028.405165593852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v>0</v>
      </c>
      <c r="I67" s="1">
        <v>0</v>
      </c>
      <c r="J67" s="1">
        <f>[5]DL_FP_StLF!$B67*0.5*16/12*0.18*0.5</f>
        <v>88.189954074817564</v>
      </c>
      <c r="K67" s="1">
        <f>[5]DL_FP_StLF!$B67*0.5*44/12*0.18*0.5</f>
        <v>242.52237370574832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v>0</v>
      </c>
      <c r="I68" s="1">
        <v>0</v>
      </c>
      <c r="J68" s="1">
        <f>[5]DL_FP_StLF!$B68*0.5*16/12*0.18*0.5</f>
        <v>498.57829926726157</v>
      </c>
      <c r="K68" s="1">
        <f>[5]DL_FP_StLF!$B68*0.5*44/12*0.18*0.5</f>
        <v>1371.0903229849696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v>0</v>
      </c>
      <c r="I69" s="1">
        <v>0</v>
      </c>
      <c r="J69" s="1">
        <f>[5]DL_FP_StLF!$B69*0.5*16/12*0.18*0.5</f>
        <v>1412.9181096185177</v>
      </c>
      <c r="K69" s="1">
        <f>[5]DL_FP_StLF!$B69*0.5*44/12*0.18*0.5</f>
        <v>3885.5248014509239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v>0</v>
      </c>
      <c r="I70" s="1">
        <v>0</v>
      </c>
      <c r="J70" s="1">
        <f>[5]DL_FP_StLF!$B70*0.5*16/12*0.18*0.5</f>
        <v>1999.4643340569371</v>
      </c>
      <c r="K70" s="1">
        <f>[5]DL_FP_StLF!$B70*0.5*44/12*0.18*0.5</f>
        <v>5498.5269186565774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v>0</v>
      </c>
      <c r="I71" s="1">
        <v>0</v>
      </c>
      <c r="J71" s="1">
        <f>[5]DL_FP_StLF!$B71*0.5*16/12*0.18*0.5</f>
        <v>1412.9180279848865</v>
      </c>
      <c r="K71" s="1">
        <f>[5]DL_FP_StLF!$B71*0.5*44/12*0.18*0.5</f>
        <v>3885.5245769584376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v>0</v>
      </c>
      <c r="I72" s="1">
        <v>0</v>
      </c>
      <c r="J72" s="1">
        <f>[5]DL_FP_StLF!$B72*0.5*16/12*0.18*0.5</f>
        <v>498.57084795716219</v>
      </c>
      <c r="K72" s="1">
        <f>[5]DL_FP_StLF!$B72*0.5*44/12*0.18*0.5</f>
        <v>1371.069831882196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v>0</v>
      </c>
      <c r="I73" s="1">
        <v>0</v>
      </c>
      <c r="J73" s="1">
        <f>[5]DL_FP_StLF!$B73*0.5*16/12*0.18*0.5</f>
        <v>87.850331708208415</v>
      </c>
      <c r="K73" s="1">
        <f>[5]DL_FP_StLF!$B73*0.5*44/12*0.18*0.5</f>
        <v>241.58841219757315</v>
      </c>
    </row>
    <row r="74" spans="2:11" x14ac:dyDescent="0.3">
      <c r="B74" s="1">
        <v>72</v>
      </c>
      <c r="C74" s="1">
        <f>C66</f>
        <v>89100.69035989132</v>
      </c>
      <c r="D74" s="1">
        <f>D66</f>
        <v>6933.9058645829882</v>
      </c>
      <c r="E74" s="1">
        <f>E66</f>
        <v>100238.27665487774</v>
      </c>
      <c r="F74" s="3">
        <v>0</v>
      </c>
      <c r="G74" s="4">
        <f>G66</f>
        <v>45185.610779823706</v>
      </c>
      <c r="H74" s="1">
        <v>0</v>
      </c>
      <c r="I74" s="5">
        <f>('[2]DL-FP_S1_7y'!$F$34+'[2]DL-FP_S1_7y'!$F$35)*44/12*-1*1000*0.82</f>
        <v>-27398.462285666577</v>
      </c>
      <c r="J74" s="1">
        <f>('[2]DL-FP_S1_7y'!$F$34+'[2]DL-FP_S1_7y'!$F$35+[5]DL_FP_StLF!$B$74*0.5/1000)*16/12*1000*0.18*0.5</f>
        <v>1101.2382420341282</v>
      </c>
      <c r="K74" s="1">
        <f>('[2]DL-FP_S1_7y'!$F$34+'[2]DL-FP_S1_7y'!$F$35+[5]DL_FP_StLF!$B$74*0.5/1000)*44/12*1000*0.18*0.5</f>
        <v>3028.405165593852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v>0</v>
      </c>
      <c r="I75" s="1">
        <v>0</v>
      </c>
      <c r="J75" s="1">
        <f>[5]DL_FP_StLF!$B75*0.5*16/12*0.18*0.5</f>
        <v>88.189954074817564</v>
      </c>
      <c r="K75" s="1">
        <f>[5]DL_FP_StLF!$B75*0.5*44/12*0.18*0.5</f>
        <v>242.52237370574832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v>0</v>
      </c>
      <c r="I76" s="1">
        <v>0</v>
      </c>
      <c r="J76" s="1">
        <f>[5]DL_FP_StLF!$B76*0.5*16/12*0.18*0.5</f>
        <v>498.57829926726157</v>
      </c>
      <c r="K76" s="1">
        <f>[5]DL_FP_StLF!$B76*0.5*44/12*0.18*0.5</f>
        <v>1371.0903229849696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v>0</v>
      </c>
      <c r="I77" s="1">
        <v>0</v>
      </c>
      <c r="J77" s="1">
        <f>[5]DL_FP_StLF!$B77*0.5*16/12*0.18*0.5</f>
        <v>1412.9181096185177</v>
      </c>
      <c r="K77" s="1">
        <f>[5]DL_FP_StLF!$B77*0.5*44/12*0.18*0.5</f>
        <v>3885.5248014509239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4">
        <v>0</v>
      </c>
      <c r="H78" s="1">
        <v>0</v>
      </c>
      <c r="I78" s="1">
        <v>0</v>
      </c>
      <c r="J78" s="1">
        <f>[5]DL_FP_StLF!$B78*0.5*16/12*0.18*0.5</f>
        <v>1999.4643340569371</v>
      </c>
      <c r="K78" s="1">
        <f>[5]DL_FP_StLF!$B78*0.5*44/12*0.18*0.5</f>
        <v>5498.5269186565774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v>0</v>
      </c>
      <c r="I79" s="1">
        <v>0</v>
      </c>
      <c r="J79" s="1">
        <f>[5]DL_FP_StLF!$B79*0.5*16/12*0.18*0.5</f>
        <v>1412.9180279848865</v>
      </c>
      <c r="K79" s="1">
        <f>[5]DL_FP_StLF!$B79*0.5*44/12*0.18*0.5</f>
        <v>3885.5245769584376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v>0</v>
      </c>
      <c r="I80" s="1">
        <v>0</v>
      </c>
      <c r="J80" s="1">
        <f>[5]DL_FP_StLF!$B80*0.5*16/12*0.18*0.5</f>
        <v>498.57084795716219</v>
      </c>
      <c r="K80" s="1">
        <f>[5]DL_FP_StLF!$B80*0.5*44/12*0.18*0.5</f>
        <v>1371.069831882196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v>0</v>
      </c>
      <c r="I81" s="1">
        <v>0</v>
      </c>
      <c r="J81" s="1">
        <f>[5]DL_FP_StLF!$B81*0.5*16/12*0.18*0.5</f>
        <v>87.850331708208415</v>
      </c>
      <c r="K81" s="1">
        <f>[5]DL_FP_StLF!$B81*0.5*44/12*0.18*0.5</f>
        <v>241.58841219757315</v>
      </c>
    </row>
    <row r="82" spans="2:11" x14ac:dyDescent="0.3">
      <c r="B82" s="1">
        <v>80</v>
      </c>
      <c r="C82" s="1">
        <f>C74</f>
        <v>89100.69035989132</v>
      </c>
      <c r="D82" s="1">
        <f>D74</f>
        <v>6933.9058645829882</v>
      </c>
      <c r="E82" s="1">
        <f>E74</f>
        <v>100238.27665487774</v>
      </c>
      <c r="F82" s="3">
        <v>0</v>
      </c>
      <c r="G82" s="4">
        <f>G74</f>
        <v>45185.610779823706</v>
      </c>
      <c r="H82" s="1">
        <v>0</v>
      </c>
      <c r="I82" s="5">
        <f>('[2]DL-FP_S1_7y'!$F$34+'[2]DL-FP_S1_7y'!$F$35)*44/12*-1*1000*0.82</f>
        <v>-27398.462285666577</v>
      </c>
      <c r="J82" s="1">
        <f>('[2]DL-FP_S1_7y'!$F$34+'[2]DL-FP_S1_7y'!$F$35+[5]DL_FP_StLF!$B$82*0.5/1000)*16/12*1000*0.18*0.5</f>
        <v>1101.2382420341282</v>
      </c>
      <c r="K82" s="1">
        <f>('[2]DL-FP_S1_7y'!$F$34+'[2]DL-FP_S1_7y'!$F$35+[5]DL_FP_StLF!$B$82*0.5/1000)*44/12*1000*0.18*0.5</f>
        <v>3028.405165593852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v>0</v>
      </c>
      <c r="I83" s="1">
        <v>0</v>
      </c>
      <c r="J83" s="1">
        <f>[5]DL_FP_StLF!$B83*0.5*16/12*0.18*0.5</f>
        <v>88.189954074817564</v>
      </c>
      <c r="K83" s="1">
        <f>[5]DL_FP_StLF!$B83*0.5*44/12*0.18*0.5</f>
        <v>242.52237370574832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4">
        <v>0</v>
      </c>
      <c r="H84" s="1">
        <v>0</v>
      </c>
      <c r="I84" s="1">
        <v>0</v>
      </c>
      <c r="J84" s="1">
        <f>[5]DL_FP_StLF!$B84*0.5*16/12*0.18*0.5</f>
        <v>498.57829926726157</v>
      </c>
      <c r="K84" s="1">
        <f>[5]DL_FP_StLF!$B84*0.5*44/12*0.18*0.5</f>
        <v>1371.0903229849696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v>0</v>
      </c>
      <c r="I85" s="1">
        <v>0</v>
      </c>
      <c r="J85" s="1">
        <f>[5]DL_FP_StLF!$B85*0.5*16/12*0.18*0.5</f>
        <v>1412.9181096185177</v>
      </c>
      <c r="K85" s="1">
        <f>[5]DL_FP_StLF!$B85*0.5*44/12*0.18*0.5</f>
        <v>3885.5248014509239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v>0</v>
      </c>
      <c r="I86" s="1">
        <v>0</v>
      </c>
      <c r="J86" s="1">
        <f>[5]DL_FP_StLF!$B86*0.5*16/12*0.18*0.5</f>
        <v>1999.4643340569371</v>
      </c>
      <c r="K86" s="1">
        <f>[5]DL_FP_StLF!$B86*0.5*44/12*0.18*0.5</f>
        <v>5498.5269186565774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v>0</v>
      </c>
      <c r="I87" s="1">
        <v>0</v>
      </c>
      <c r="J87" s="1">
        <f>[5]DL_FP_StLF!$B87*0.5*16/12*0.18*0.5</f>
        <v>1412.9180279848865</v>
      </c>
      <c r="K87" s="1">
        <f>[5]DL_FP_StLF!$B87*0.5*44/12*0.18*0.5</f>
        <v>3885.5245769584376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v>0</v>
      </c>
      <c r="I88" s="1">
        <v>0</v>
      </c>
      <c r="J88" s="1">
        <f>[5]DL_FP_StLF!$B88*0.5*16/12*0.18*0.5</f>
        <v>498.57084795716219</v>
      </c>
      <c r="K88" s="1">
        <f>[5]DL_FP_StLF!$B88*0.5*44/12*0.18*0.5</f>
        <v>1371.069831882196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v>0</v>
      </c>
      <c r="I89" s="1">
        <v>0</v>
      </c>
      <c r="J89" s="1">
        <f>[5]DL_FP_StLF!$B89*0.5*16/12*0.18*0.5</f>
        <v>87.850331708208415</v>
      </c>
      <c r="K89" s="1">
        <f>[5]DL_FP_StLF!$B89*0.5*44/12*0.18*0.5</f>
        <v>241.58841219757315</v>
      </c>
    </row>
    <row r="90" spans="2:11" x14ac:dyDescent="0.3">
      <c r="B90" s="1">
        <v>88</v>
      </c>
      <c r="C90" s="1">
        <f>C82</f>
        <v>89100.69035989132</v>
      </c>
      <c r="D90" s="1">
        <f>D82</f>
        <v>6933.9058645829882</v>
      </c>
      <c r="E90" s="1">
        <f>E82</f>
        <v>100238.27665487774</v>
      </c>
      <c r="F90" s="3">
        <v>0</v>
      </c>
      <c r="G90" s="4">
        <f>G82</f>
        <v>45185.610779823706</v>
      </c>
      <c r="H90" s="1">
        <v>0</v>
      </c>
      <c r="I90" s="5">
        <f>('[2]DL-FP_S1_7y'!$F$34+'[2]DL-FP_S1_7y'!$F$35)*44/12*-1*1000*0.82</f>
        <v>-27398.462285666577</v>
      </c>
      <c r="J90" s="1">
        <f>('[2]DL-FP_S1_7y'!$F$34+'[2]DL-FP_S1_7y'!$F$35+[5]DL_FP_StLF!$B$90*0.5/1000)*16/12*1000*0.18*0.5</f>
        <v>1101.2382420341282</v>
      </c>
      <c r="K90" s="1">
        <f>('[2]DL-FP_S1_7y'!$F$34+'[2]DL-FP_S1_7y'!$F$35+[5]DL_FP_StLF!$B$90*0.5/1000)*44/12*1000*0.18*0.5</f>
        <v>3028.405165593852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v>0</v>
      </c>
      <c r="I91" s="1">
        <v>0</v>
      </c>
      <c r="J91" s="1">
        <f>[5]DL_FP_StLF!$B91*0.5*16/12*0.18*0.5</f>
        <v>88.189954074817564</v>
      </c>
      <c r="K91" s="1">
        <f>[5]DL_FP_StLF!$B91*0.5*44/12*0.18*0.5</f>
        <v>242.52237370574832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v>0</v>
      </c>
      <c r="I92" s="1">
        <v>0</v>
      </c>
      <c r="J92" s="1">
        <f>[5]DL_FP_StLF!$B92*0.5*16/12*0.18*0.5</f>
        <v>498.57829926726157</v>
      </c>
      <c r="K92" s="1">
        <f>[5]DL_FP_StLF!$B92*0.5*44/12*0.18*0.5</f>
        <v>1371.0903229849696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v>0</v>
      </c>
      <c r="I93" s="1">
        <v>0</v>
      </c>
      <c r="J93" s="1">
        <f>[5]DL_FP_StLF!$B93*0.5*16/12*0.18*0.5</f>
        <v>1412.9181096185177</v>
      </c>
      <c r="K93" s="1">
        <f>[5]DL_FP_StLF!$B93*0.5*44/12*0.18*0.5</f>
        <v>3885.5248014509239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v>0</v>
      </c>
      <c r="I94" s="1">
        <v>0</v>
      </c>
      <c r="J94" s="1">
        <f>[5]DL_FP_StLF!$B94*0.5*16/12*0.18*0.5</f>
        <v>1999.4643340569371</v>
      </c>
      <c r="K94" s="1">
        <f>[5]DL_FP_StLF!$B94*0.5*44/12*0.18*0.5</f>
        <v>5498.5269186565774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v>0</v>
      </c>
      <c r="I95" s="1">
        <v>0</v>
      </c>
      <c r="J95" s="1">
        <f>[5]DL_FP_StLF!$B95*0.5*16/12*0.18*0.5</f>
        <v>1412.9180279848865</v>
      </c>
      <c r="K95" s="1">
        <f>[5]DL_FP_StLF!$B95*0.5*44/12*0.18*0.5</f>
        <v>3885.5245769584376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v>0</v>
      </c>
      <c r="I96" s="1">
        <v>0</v>
      </c>
      <c r="J96" s="1">
        <f>[5]DL_FP_StLF!$B96*0.5*16/12*0.18*0.5</f>
        <v>498.57084795716219</v>
      </c>
      <c r="K96" s="1">
        <f>[5]DL_FP_StLF!$B96*0.5*44/12*0.18*0.5</f>
        <v>1371.069831882196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4">
        <v>0</v>
      </c>
      <c r="H97" s="1">
        <v>0</v>
      </c>
      <c r="I97" s="1">
        <v>0</v>
      </c>
      <c r="J97" s="1">
        <f>[5]DL_FP_StLF!$B97*0.5*16/12*0.18*0.5</f>
        <v>87.850331708208415</v>
      </c>
      <c r="K97" s="1">
        <f>[5]DL_FP_StLF!$B97*0.5*44/12*0.18*0.5</f>
        <v>241.58841219757315</v>
      </c>
    </row>
    <row r="98" spans="2:11" x14ac:dyDescent="0.3">
      <c r="B98" s="1">
        <v>96</v>
      </c>
      <c r="C98" s="1">
        <f>C90</f>
        <v>89100.69035989132</v>
      </c>
      <c r="D98" s="1">
        <f>D90</f>
        <v>6933.9058645829882</v>
      </c>
      <c r="E98" s="1">
        <f>E90</f>
        <v>100238.27665487774</v>
      </c>
      <c r="F98" s="3">
        <v>0</v>
      </c>
      <c r="G98" s="4">
        <f>G90</f>
        <v>45185.610779823706</v>
      </c>
      <c r="H98" s="1">
        <v>0</v>
      </c>
      <c r="I98" s="5">
        <f>('[2]DL-FP_S1_7y'!$F$34+'[2]DL-FP_S1_7y'!$F$35)*44/12*-1*1000*0.82</f>
        <v>-27398.462285666577</v>
      </c>
      <c r="J98" s="1">
        <f>('[2]DL-FP_S1_7y'!$F$34+'[2]DL-FP_S1_7y'!$F$35+[5]DL_FP_StLF!$B$98*0.5/1000)*16/12*1000*0.18*0.5</f>
        <v>1101.2382420341282</v>
      </c>
      <c r="K98" s="1">
        <f>('[2]DL-FP_S1_7y'!$F$34+'[2]DL-FP_S1_7y'!$F$35+[5]DL_FP_StLF!$B$98*0.5/1000)*44/12*1000*0.18*0.5</f>
        <v>3028.405165593852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v>0</v>
      </c>
      <c r="I99" s="1">
        <v>0</v>
      </c>
      <c r="J99" s="1">
        <f>[5]DL_FP_StLF!$B99*0.5*16/12*0.18*0.5</f>
        <v>88.189954074817564</v>
      </c>
      <c r="K99" s="1">
        <f>[5]DL_FP_StLF!$B99*0.5*44/12*0.18*0.5</f>
        <v>242.52237370574832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v>0</v>
      </c>
      <c r="I100" s="1">
        <v>0</v>
      </c>
      <c r="J100" s="1">
        <f>[5]DL_FP_StLF!$B100*0.5*16/12*0.18*0.5</f>
        <v>498.57829926726157</v>
      </c>
      <c r="K100" s="1">
        <f>[5]DL_FP_StLF!$B100*0.5*44/12*0.18*0.5</f>
        <v>1371.0903229849696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v>0</v>
      </c>
      <c r="I101" s="1">
        <v>0</v>
      </c>
      <c r="J101" s="1">
        <f>[5]DL_FP_StLF!$B101*0.5*16/12*0.18*0.5</f>
        <v>1412.9181096185177</v>
      </c>
      <c r="K101" s="1">
        <f>[5]DL_FP_StLF!$B101*0.5*44/12*0.18*0.5</f>
        <v>3885.5248014509239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v>0</v>
      </c>
      <c r="I102" s="1">
        <v>0</v>
      </c>
      <c r="J102" s="1">
        <f>[5]DL_FP_StLF!$B102*0.5*16/12*0.18*0.5</f>
        <v>1999.4643340569371</v>
      </c>
      <c r="K102" s="1">
        <f>[5]DL_FP_StLF!$B102*0.5*44/12*0.18*0.5</f>
        <v>5498.5269186565774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1">
        <v>0</v>
      </c>
      <c r="J103" s="1">
        <f>[5]DL_FP_StLF!$B103*0.5*16/12*0.18*0.5</f>
        <v>1412.9180279848865</v>
      </c>
      <c r="K103" s="1">
        <f>[5]DL_FP_StLF!$B103*0.5*44/12*0.18*0.5</f>
        <v>3885.5245769584376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1">
        <v>0</v>
      </c>
      <c r="J104" s="1">
        <f>[5]DL_FP_StLF!$B104*0.5*16/12*0.18*0.5</f>
        <v>498.57084795716219</v>
      </c>
      <c r="K104" s="1">
        <f>[5]DL_FP_StLF!$B104*0.5*44/12*0.18*0.5</f>
        <v>1371.069831882196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1">
        <v>0</v>
      </c>
      <c r="J105" s="1">
        <f>[5]DL_FP_StLF!$B105*0.5*16/12*0.18*0.5</f>
        <v>87.850331708208415</v>
      </c>
      <c r="K105" s="1">
        <f>[5]DL_FP_StLF!$B105*0.5*44/12*0.18*0.5</f>
        <v>241.58841219757315</v>
      </c>
    </row>
    <row r="106" spans="2:11" x14ac:dyDescent="0.3">
      <c r="B106" s="1">
        <v>104</v>
      </c>
      <c r="C106" s="1">
        <f>C98</f>
        <v>89100.69035989132</v>
      </c>
      <c r="D106" s="1">
        <f>D98</f>
        <v>6933.9058645829882</v>
      </c>
      <c r="E106" s="1">
        <f>E98</f>
        <v>100238.27665487774</v>
      </c>
      <c r="F106" s="3">
        <v>0</v>
      </c>
      <c r="G106" s="4">
        <f>G98</f>
        <v>45185.610779823706</v>
      </c>
      <c r="H106" s="1">
        <v>0</v>
      </c>
      <c r="I106" s="5">
        <f>('[2]DL-FP_S1_7y'!$F$34+'[2]DL-FP_S1_7y'!$F$35)*44/12*-1*1000*0.82</f>
        <v>-27398.462285666577</v>
      </c>
      <c r="J106" s="1">
        <f>('[2]DL-FP_S1_7y'!$F$34+'[2]DL-FP_S1_7y'!$F$35+[5]DL_FP_StLF!$B$106*0.5/1000)*16/12*1000*0.18*0.5</f>
        <v>1101.2382420341282</v>
      </c>
      <c r="K106" s="1">
        <f>('[2]DL-FP_S1_7y'!$F$34+'[2]DL-FP_S1_7y'!$F$35+[5]DL_FP_StLF!$B$106*0.5/1000)*44/12*1000*0.18*0.5</f>
        <v>3028.405165593852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1">
        <v>0</v>
      </c>
      <c r="J107" s="1">
        <f>[5]DL_FP_StLF!$B107*0.5*16/12*0.18*0.5</f>
        <v>88.189954074817564</v>
      </c>
      <c r="K107" s="1">
        <f>[5]DL_FP_StLF!$B107*0.5*44/12*0.18*0.5</f>
        <v>242.52237370574832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1">
        <v>0</v>
      </c>
      <c r="J108" s="1">
        <f>[5]DL_FP_StLF!$B108*0.5*16/12*0.18*0.5</f>
        <v>498.57829926726157</v>
      </c>
      <c r="K108" s="1">
        <f>[5]DL_FP_StLF!$B108*0.5*44/12*0.18*0.5</f>
        <v>1371.0903229849696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1">
        <v>0</v>
      </c>
      <c r="J109" s="1">
        <f>[5]DL_FP_StLF!$B109*0.5*16/12*0.18*0.5</f>
        <v>1412.9181096185177</v>
      </c>
      <c r="K109" s="1">
        <f>[5]DL_FP_StLF!$B109*0.5*44/12*0.18*0.5</f>
        <v>3885.5248014509239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1">
        <v>0</v>
      </c>
      <c r="J110" s="1">
        <f>[5]DL_FP_StLF!$B110*0.5*16/12*0.18*0.5</f>
        <v>1999.4643340569371</v>
      </c>
      <c r="K110" s="1">
        <f>[5]DL_FP_StLF!$B110*0.5*44/12*0.18*0.5</f>
        <v>5498.5269186565774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1">
        <v>0</v>
      </c>
      <c r="J111" s="1">
        <f>[5]DL_FP_StLF!$B111*0.5*16/12*0.18*0.5</f>
        <v>1412.9180279848865</v>
      </c>
      <c r="K111" s="1">
        <f>[5]DL_FP_StLF!$B111*0.5*44/12*0.18*0.5</f>
        <v>3885.5245769584376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1">
        <v>0</v>
      </c>
      <c r="J112" s="1">
        <f>[5]DL_FP_StLF!$B112*0.5*16/12*0.18*0.5</f>
        <v>498.57084795716219</v>
      </c>
      <c r="K112" s="1">
        <f>[5]DL_FP_StLF!$B112*0.5*44/12*0.18*0.5</f>
        <v>1371.069831882196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1">
        <v>0</v>
      </c>
      <c r="J113" s="1">
        <f>[5]DL_FP_StLF!$B113*0.5*16/12*0.18*0.5</f>
        <v>87.850331708208415</v>
      </c>
      <c r="K113" s="1">
        <f>[5]DL_FP_StLF!$B113*0.5*44/12*0.18*0.5</f>
        <v>241.58841219757315</v>
      </c>
    </row>
    <row r="114" spans="2:11" x14ac:dyDescent="0.3">
      <c r="B114" s="1">
        <v>112</v>
      </c>
      <c r="C114" s="1">
        <f>C106</f>
        <v>89100.69035989132</v>
      </c>
      <c r="D114" s="1">
        <f>D106</f>
        <v>6933.9058645829882</v>
      </c>
      <c r="E114" s="1">
        <f>E106</f>
        <v>100238.27665487774</v>
      </c>
      <c r="F114" s="3">
        <v>0</v>
      </c>
      <c r="G114" s="4">
        <f>G106</f>
        <v>45185.610779823706</v>
      </c>
      <c r="H114" s="1">
        <v>0</v>
      </c>
      <c r="I114" s="5">
        <f>('[2]DL-FP_S1_7y'!$F$34+'[2]DL-FP_S1_7y'!$F$35)*44/12*-1*1000*0.82</f>
        <v>-27398.462285666577</v>
      </c>
      <c r="J114" s="1">
        <f>('[2]DL-FP_S1_7y'!$F$34+'[2]DL-FP_S1_7y'!$F$35+[5]DL_FP_StLF!$B$114*0.5/1000)*16/12*1000*0.18*0.5</f>
        <v>1101.2382420341282</v>
      </c>
      <c r="K114" s="1">
        <f>('[2]DL-FP_S1_7y'!$F$34+'[2]DL-FP_S1_7y'!$F$35+[5]DL_FP_StLF!$B$114*0.5/1000)*44/12*1000*0.18*0.5</f>
        <v>3028.405165593852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1">
        <v>0</v>
      </c>
      <c r="J115" s="1">
        <f>[5]DL_FP_StLF!$B115*0.5*16/12*0.18*0.5</f>
        <v>88.189954074817564</v>
      </c>
      <c r="K115" s="1">
        <f>[5]DL_FP_StLF!$B115*0.5*44/12*0.18*0.5</f>
        <v>242.52237370574832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1">
        <v>0</v>
      </c>
      <c r="J116" s="1">
        <f>[5]DL_FP_StLF!$B116*0.5*16/12*0.18*0.5</f>
        <v>498.57829926726157</v>
      </c>
      <c r="K116" s="1">
        <f>[5]DL_FP_StLF!$B116*0.5*44/12*0.18*0.5</f>
        <v>1371.0903229849696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1">
        <v>0</v>
      </c>
      <c r="J117" s="1">
        <f>[5]DL_FP_StLF!$B117*0.5*16/12*0.18*0.5</f>
        <v>1412.9181096185177</v>
      </c>
      <c r="K117" s="1">
        <f>[5]DL_FP_StLF!$B117*0.5*44/12*0.18*0.5</f>
        <v>3885.5248014509239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1">
        <v>0</v>
      </c>
      <c r="J118" s="1">
        <f>[5]DL_FP_StLF!$B118*0.5*16/12*0.18*0.5</f>
        <v>1999.4643340569371</v>
      </c>
      <c r="K118" s="1">
        <f>[5]DL_FP_StLF!$B118*0.5*44/12*0.18*0.5</f>
        <v>5498.5269186565774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1">
        <v>0</v>
      </c>
      <c r="J119" s="1">
        <f>[5]DL_FP_StLF!$B119*0.5*16/12*0.18*0.5</f>
        <v>1412.9180279848865</v>
      </c>
      <c r="K119" s="1">
        <f>[5]DL_FP_StLF!$B119*0.5*44/12*0.18*0.5</f>
        <v>3885.5245769584376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1">
        <v>0</v>
      </c>
      <c r="J120" s="1">
        <f>[5]DL_FP_StLF!$B120*0.5*16/12*0.18*0.5</f>
        <v>498.57084795716219</v>
      </c>
      <c r="K120" s="1">
        <f>[5]DL_FP_StLF!$B120*0.5*44/12*0.18*0.5</f>
        <v>1371.069831882196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1">
        <v>0</v>
      </c>
      <c r="J121" s="1">
        <f>[5]DL_FP_StLF!$B121*0.5*16/12*0.18*0.5</f>
        <v>87.850331708208415</v>
      </c>
      <c r="K121" s="1">
        <f>[5]DL_FP_StLF!$B121*0.5*44/12*0.18*0.5</f>
        <v>241.58841219757315</v>
      </c>
    </row>
    <row r="122" spans="2:11" x14ac:dyDescent="0.3">
      <c r="B122" s="1">
        <v>120</v>
      </c>
      <c r="C122" s="1">
        <f>C114</f>
        <v>89100.69035989132</v>
      </c>
      <c r="D122" s="1">
        <f>D114</f>
        <v>6933.9058645829882</v>
      </c>
      <c r="E122" s="1">
        <f>E114</f>
        <v>100238.27665487774</v>
      </c>
      <c r="F122" s="3">
        <v>0</v>
      </c>
      <c r="G122" s="4">
        <f>G114</f>
        <v>45185.610779823706</v>
      </c>
      <c r="H122" s="1">
        <v>0</v>
      </c>
      <c r="I122" s="5">
        <f>('[2]DL-FP_S1_7y'!$F$34+'[2]DL-FP_S1_7y'!$F$35)*44/12*-1*1000*0.82</f>
        <v>-27398.462285666577</v>
      </c>
      <c r="J122" s="1">
        <f>('[2]DL-FP_S1_7y'!$F$34+'[2]DL-FP_S1_7y'!$F$35+[5]DL_FP_StLF!$B$122*0.5/1000)*16/12*1000*0.18*0.5</f>
        <v>1101.2382420341282</v>
      </c>
      <c r="K122" s="1">
        <f>('[2]DL-FP_S1_7y'!$F$34+'[2]DL-FP_S1_7y'!$F$35+[5]DL_FP_StLF!$B$122*0.5/1000)*44/12*1000*0.18*0.5</f>
        <v>3028.405165593852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1">
        <v>0</v>
      </c>
      <c r="J123" s="1">
        <f>[5]DL_FP_StLF!$B123*0.5*16/12*0.18*0.5</f>
        <v>88.189954074817564</v>
      </c>
      <c r="K123" s="1">
        <f>[5]DL_FP_StLF!$B123*0.5*44/12*0.18*0.5</f>
        <v>242.52237370574832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1">
        <v>0</v>
      </c>
      <c r="J124" s="1">
        <f>[5]DL_FP_StLF!$B124*0.5*16/12*0.18*0.5</f>
        <v>498.57829926726157</v>
      </c>
      <c r="K124" s="1">
        <f>[5]DL_FP_StLF!$B124*0.5*44/12*0.18*0.5</f>
        <v>1371.0903229849696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1">
        <v>0</v>
      </c>
      <c r="J125" s="1">
        <f>[5]DL_FP_StLF!$B125*0.5*16/12*0.18*0.5</f>
        <v>1412.9181096185177</v>
      </c>
      <c r="K125" s="1">
        <f>[5]DL_FP_StLF!$B125*0.5*44/12*0.18*0.5</f>
        <v>3885.5248014509239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1">
        <v>0</v>
      </c>
      <c r="J126" s="1">
        <f>[5]DL_FP_StLF!$B126*0.5*16/12*0.18*0.5</f>
        <v>1999.4643340569371</v>
      </c>
      <c r="K126" s="1">
        <f>[5]DL_FP_StLF!$B126*0.5*44/12*0.18*0.5</f>
        <v>5498.5269186565774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1">
        <v>0</v>
      </c>
      <c r="J127" s="1">
        <f>[5]DL_FP_StLF!$B127*0.5*16/12*0.18*0.5</f>
        <v>1412.9180279848865</v>
      </c>
      <c r="K127" s="1">
        <f>[5]DL_FP_StLF!$B127*0.5*44/12*0.18*0.5</f>
        <v>3885.5245769584376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1">
        <v>0</v>
      </c>
      <c r="J128" s="1">
        <f>[5]DL_FP_StLF!$B128*0.5*16/12*0.18*0.5</f>
        <v>498.57084795716219</v>
      </c>
      <c r="K128" s="1">
        <f>[5]DL_FP_StLF!$B128*0.5*44/12*0.18*0.5</f>
        <v>1371.069831882196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1">
        <v>0</v>
      </c>
      <c r="J129" s="1">
        <f>[5]DL_FP_StLF!$B129*0.5*16/12*0.18*0.5</f>
        <v>87.850331708208415</v>
      </c>
      <c r="K129" s="1">
        <f>[5]DL_FP_StLF!$B129*0.5*44/12*0.18*0.5</f>
        <v>241.58841219757315</v>
      </c>
    </row>
    <row r="130" spans="2:11" x14ac:dyDescent="0.3">
      <c r="B130" s="1">
        <v>128</v>
      </c>
      <c r="C130" s="1">
        <f>C122</f>
        <v>89100.69035989132</v>
      </c>
      <c r="D130" s="1">
        <f>D122</f>
        <v>6933.9058645829882</v>
      </c>
      <c r="E130" s="1">
        <f>E122</f>
        <v>100238.27665487774</v>
      </c>
      <c r="F130" s="3">
        <v>0</v>
      </c>
      <c r="G130" s="4">
        <f>G122</f>
        <v>45185.610779823706</v>
      </c>
      <c r="H130" s="1">
        <v>0</v>
      </c>
      <c r="I130" s="5">
        <f>('[2]DL-FP_S1_7y'!$F$34+'[2]DL-FP_S1_7y'!$F$35)*44/12*-1*1000*0.82</f>
        <v>-27398.462285666577</v>
      </c>
      <c r="J130" s="1">
        <f>('[2]DL-FP_S1_7y'!$F$34+'[2]DL-FP_S1_7y'!$F$35+[5]DL_FP_StLF!$B$130*0.5/1000)*16/12*1000*0.18*0.5</f>
        <v>1101.2382420341282</v>
      </c>
      <c r="K130" s="1">
        <f>('[2]DL-FP_S1_7y'!$F$34+'[2]DL-FP_S1_7y'!$F$35+[5]DL_FP_StLF!$B$130*0.5/1000)*44/12*1000*0.18*0.5</f>
        <v>3028.405165593852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1">
        <v>0</v>
      </c>
      <c r="J131" s="1">
        <f>[5]DL_FP_StLF!$B131*0.5*16/12*0.18*0.5</f>
        <v>88.189954074817564</v>
      </c>
      <c r="K131" s="1">
        <f>[5]DL_FP_StLF!$B131*0.5*44/12*0.18*0.5</f>
        <v>242.52237370574832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1">
        <v>0</v>
      </c>
      <c r="J132" s="1">
        <f>[5]DL_FP_StLF!$B132*0.5*16/12*0.18*0.5</f>
        <v>498.57829926726157</v>
      </c>
      <c r="K132" s="1">
        <f>[5]DL_FP_StLF!$B132*0.5*44/12*0.18*0.5</f>
        <v>1371.0903229849696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1">
        <v>0</v>
      </c>
      <c r="J133" s="1">
        <f>[5]DL_FP_StLF!$B133*0.5*16/12*0.18*0.5</f>
        <v>1412.9181096185177</v>
      </c>
      <c r="K133" s="1">
        <f>[5]DL_FP_StLF!$B133*0.5*44/12*0.18*0.5</f>
        <v>3885.5248014509239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1">
        <v>0</v>
      </c>
      <c r="J134" s="1">
        <f>[5]DL_FP_StLF!$B134*0.5*16/12*0.18*0.5</f>
        <v>1999.4643340569371</v>
      </c>
      <c r="K134" s="1">
        <f>[5]DL_FP_StLF!$B134*0.5*44/12*0.18*0.5</f>
        <v>5498.5269186565774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1">
        <v>0</v>
      </c>
      <c r="J135" s="1">
        <f>[5]DL_FP_StLF!$B135*0.5*16/12*0.18*0.5</f>
        <v>1412.9180279848865</v>
      </c>
      <c r="K135" s="1">
        <f>[5]DL_FP_StLF!$B135*0.5*44/12*0.18*0.5</f>
        <v>3885.5245769584376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1">
        <v>0</v>
      </c>
      <c r="J136" s="1">
        <f>[5]DL_FP_StLF!$B136*0.5*16/12*0.18*0.5</f>
        <v>498.57084795716219</v>
      </c>
      <c r="K136" s="1">
        <f>[5]DL_FP_StLF!$B136*0.5*44/12*0.18*0.5</f>
        <v>1371.069831882196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1">
        <v>0</v>
      </c>
      <c r="J137" s="1">
        <f>[5]DL_FP_StLF!$B137*0.5*16/12*0.18*0.5</f>
        <v>87.850331708208415</v>
      </c>
      <c r="K137" s="1">
        <f>[5]DL_FP_StLF!$B137*0.5*44/12*0.18*0.5</f>
        <v>241.58841219757315</v>
      </c>
    </row>
    <row r="138" spans="2:11" x14ac:dyDescent="0.3">
      <c r="B138" s="1">
        <v>136</v>
      </c>
      <c r="C138" s="1">
        <f>C130</f>
        <v>89100.69035989132</v>
      </c>
      <c r="D138" s="1">
        <f>D130</f>
        <v>6933.9058645829882</v>
      </c>
      <c r="E138" s="1">
        <f>E130</f>
        <v>100238.27665487774</v>
      </c>
      <c r="F138" s="3">
        <v>0</v>
      </c>
      <c r="G138" s="4">
        <f>G130</f>
        <v>45185.610779823706</v>
      </c>
      <c r="H138" s="1">
        <v>0</v>
      </c>
      <c r="I138" s="5">
        <f>('[2]DL-FP_S1_7y'!$F$34+'[2]DL-FP_S1_7y'!$F$35)*44/12*-1*1000*0.82</f>
        <v>-27398.462285666577</v>
      </c>
      <c r="J138" s="1">
        <f>('[2]DL-FP_S1_7y'!$F$34+'[2]DL-FP_S1_7y'!$F$35+[5]DL_FP_StLF!$B$138*0.5/1000)*16/12*1000*0.18*0.5</f>
        <v>1101.2382420341282</v>
      </c>
      <c r="K138" s="1">
        <f>('[2]DL-FP_S1_7y'!$F$34+'[2]DL-FP_S1_7y'!$F$35+[5]DL_FP_StLF!$B$138*0.5/1000)*44/12*1000*0.18*0.5</f>
        <v>3028.405165593852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1">
        <v>0</v>
      </c>
      <c r="J139" s="1">
        <f>[5]DL_FP_StLF!$B139*0.5*16/12*0.18*0.5</f>
        <v>88.189954074817564</v>
      </c>
      <c r="K139" s="1">
        <f>[5]DL_FP_StLF!$B139*0.5*44/12*0.18*0.5</f>
        <v>242.52237370574832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1">
        <v>0</v>
      </c>
      <c r="J140" s="1">
        <f>[5]DL_FP_StLF!$B140*0.5*16/12*0.18*0.5</f>
        <v>498.57829926726157</v>
      </c>
      <c r="K140" s="1">
        <f>[5]DL_FP_StLF!$B140*0.5*44/12*0.18*0.5</f>
        <v>1371.0903229849696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1">
        <v>0</v>
      </c>
      <c r="J141" s="1">
        <f>[5]DL_FP_StLF!$B141*0.5*16/12*0.18*0.5</f>
        <v>1412.9181096185177</v>
      </c>
      <c r="K141" s="1">
        <f>[5]DL_FP_StLF!$B141*0.5*44/12*0.18*0.5</f>
        <v>3885.5248014509239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1">
        <v>0</v>
      </c>
      <c r="J142" s="1">
        <f>[5]DL_FP_StLF!$B142*0.5*16/12*0.18*0.5</f>
        <v>1999.4643340569371</v>
      </c>
      <c r="K142" s="1">
        <f>[5]DL_FP_StLF!$B142*0.5*44/12*0.18*0.5</f>
        <v>5498.5269186565774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1">
        <v>0</v>
      </c>
      <c r="J143" s="1">
        <f>[5]DL_FP_StLF!$B143*0.5*16/12*0.18*0.5</f>
        <v>1412.9180279848865</v>
      </c>
      <c r="K143" s="1">
        <f>[5]DL_FP_StLF!$B143*0.5*44/12*0.18*0.5</f>
        <v>3885.5245769584376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1">
        <v>0</v>
      </c>
      <c r="J144" s="1">
        <f>[5]DL_FP_StLF!$B144*0.5*16/12*0.18*0.5</f>
        <v>498.57084795716219</v>
      </c>
      <c r="K144" s="1">
        <f>[5]DL_FP_StLF!$B144*0.5*44/12*0.18*0.5</f>
        <v>1371.069831882196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1">
        <v>0</v>
      </c>
      <c r="J145" s="1">
        <f>[5]DL_FP_StLF!$B145*0.5*16/12*0.18*0.5</f>
        <v>87.850331708208415</v>
      </c>
      <c r="K145" s="1">
        <f>[5]DL_FP_StLF!$B145*0.5*44/12*0.18*0.5</f>
        <v>241.58841219757315</v>
      </c>
    </row>
    <row r="146" spans="2:11" x14ac:dyDescent="0.3">
      <c r="B146" s="1">
        <v>144</v>
      </c>
      <c r="C146" s="1">
        <f>C138</f>
        <v>89100.69035989132</v>
      </c>
      <c r="D146" s="1">
        <f>D138</f>
        <v>6933.9058645829882</v>
      </c>
      <c r="E146" s="1">
        <f>E138</f>
        <v>100238.27665487774</v>
      </c>
      <c r="F146" s="3">
        <v>0</v>
      </c>
      <c r="G146" s="4">
        <f>G138</f>
        <v>45185.610779823706</v>
      </c>
      <c r="H146" s="1">
        <v>0</v>
      </c>
      <c r="I146" s="5">
        <f>('[2]DL-FP_S1_7y'!$F$34+'[2]DL-FP_S1_7y'!$F$35)*44/12*-1*1000*0.82</f>
        <v>-27398.462285666577</v>
      </c>
      <c r="J146" s="1">
        <f>('[2]DL-FP_S1_7y'!$F$34+'[2]DL-FP_S1_7y'!$F$35+[5]DL_FP_StLF!$B$146*0.5/1000)*16/12*1000*0.18*0.5</f>
        <v>1101.2382420341282</v>
      </c>
      <c r="K146" s="1">
        <f>('[2]DL-FP_S1_7y'!$F$34+'[2]DL-FP_S1_7y'!$F$35+[5]DL_FP_StLF!$B$146*0.5/1000)*44/12*1000*0.18*0.5</f>
        <v>3028.405165593852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1">
        <v>0</v>
      </c>
      <c r="J147" s="1">
        <f>[5]DL_FP_StLF!$B147*0.5*16/12*0.18*0.5</f>
        <v>88.189954074817564</v>
      </c>
      <c r="K147" s="1">
        <f>[5]DL_FP_StLF!$B147*0.5*44/12*0.18*0.5</f>
        <v>242.52237370574832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1">
        <v>0</v>
      </c>
      <c r="J148" s="1">
        <f>[5]DL_FP_StLF!$B148*0.5*16/12*0.18*0.5</f>
        <v>498.57829926726157</v>
      </c>
      <c r="K148" s="1">
        <f>[5]DL_FP_StLF!$B148*0.5*44/12*0.18*0.5</f>
        <v>1371.0903229849696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1">
        <v>0</v>
      </c>
      <c r="J149" s="1">
        <f>[5]DL_FP_StLF!$B149*0.5*16/12*0.18*0.5</f>
        <v>1412.9181096185177</v>
      </c>
      <c r="K149" s="1">
        <f>[5]DL_FP_StLF!$B149*0.5*44/12*0.18*0.5</f>
        <v>3885.5248014509239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1">
        <v>0</v>
      </c>
      <c r="J150" s="1">
        <f>[5]DL_FP_StLF!$B150*0.5*16/12*0.18*0.5</f>
        <v>1999.4643340569371</v>
      </c>
      <c r="K150" s="1">
        <f>[5]DL_FP_StLF!$B150*0.5*44/12*0.18*0.5</f>
        <v>5498.5269186565774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1">
        <v>0</v>
      </c>
      <c r="J151" s="1">
        <f>[5]DL_FP_StLF!$B151*0.5*16/12*0.18*0.5</f>
        <v>1412.9180279848865</v>
      </c>
      <c r="K151" s="1">
        <f>[5]DL_FP_StLF!$B151*0.5*44/12*0.18*0.5</f>
        <v>3885.5245769584376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1">
        <v>0</v>
      </c>
      <c r="J152" s="1">
        <f>[5]DL_FP_StLF!$B152*0.5*16/12*0.18*0.5</f>
        <v>498.57084795716219</v>
      </c>
      <c r="K152" s="1">
        <f>[5]DL_FP_StLF!$B152*0.5*44/12*0.18*0.5</f>
        <v>1371.069831882196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1">
        <v>0</v>
      </c>
      <c r="J153" s="1">
        <f>[5]DL_FP_StLF!$B153*0.5*16/12*0.18*0.5</f>
        <v>87.850331708208415</v>
      </c>
      <c r="K153" s="1">
        <f>[5]DL_FP_StLF!$B153*0.5*44/12*0.18*0.5</f>
        <v>241.58841219757315</v>
      </c>
    </row>
    <row r="154" spans="2:11" x14ac:dyDescent="0.3">
      <c r="B154" s="1">
        <v>152</v>
      </c>
      <c r="C154" s="1">
        <f>C146</f>
        <v>89100.69035989132</v>
      </c>
      <c r="D154" s="1">
        <f>D146</f>
        <v>6933.9058645829882</v>
      </c>
      <c r="E154" s="1">
        <f>E146</f>
        <v>100238.27665487774</v>
      </c>
      <c r="F154" s="3">
        <v>0</v>
      </c>
      <c r="G154" s="4">
        <f>G146</f>
        <v>45185.610779823706</v>
      </c>
      <c r="H154" s="1">
        <v>0</v>
      </c>
      <c r="I154" s="5">
        <f>('[2]DL-FP_S1_7y'!$F$34+'[2]DL-FP_S1_7y'!$F$35)*44/12*-1*1000*0.82</f>
        <v>-27398.462285666577</v>
      </c>
      <c r="J154" s="1">
        <f>('[2]DL-FP_S1_7y'!$F$34+'[2]DL-FP_S1_7y'!$F$35+[5]DL_FP_StLF!$B$154*0.5/1000)*16/12*1000*0.18*0.5</f>
        <v>1101.2382420341282</v>
      </c>
      <c r="K154" s="1">
        <f>('[2]DL-FP_S1_7y'!$F$34+'[2]DL-FP_S1_7y'!$F$35+[5]DL_FP_StLF!$B$154*0.5/1000)*44/12*1000*0.18*0.5</f>
        <v>3028.405165593852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1">
        <v>0</v>
      </c>
      <c r="J155" s="1">
        <f>[5]DL_FP_StLF!$B155*0.5*16/12*0.18*0.5</f>
        <v>88.189954074817564</v>
      </c>
      <c r="K155" s="1">
        <f>[5]DL_FP_StLF!$B155*0.5*44/12*0.18*0.5</f>
        <v>242.52237370574832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1">
        <v>0</v>
      </c>
      <c r="J156" s="1">
        <f>[5]DL_FP_StLF!$B156*0.5*16/12*0.18*0.5</f>
        <v>498.57829926726157</v>
      </c>
      <c r="K156" s="1">
        <f>[5]DL_FP_StLF!$B156*0.5*44/12*0.18*0.5</f>
        <v>1371.0903229849696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1">
        <v>0</v>
      </c>
      <c r="J157" s="1">
        <f>[5]DL_FP_StLF!$B157*0.5*16/12*0.18*0.5</f>
        <v>1412.9181096185177</v>
      </c>
      <c r="K157" s="1">
        <f>[5]DL_FP_StLF!$B157*0.5*44/12*0.18*0.5</f>
        <v>3885.5248014509239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1">
        <v>0</v>
      </c>
      <c r="J158" s="1">
        <f>[5]DL_FP_StLF!$B158*0.5*16/12*0.18*0.5</f>
        <v>1999.4643340569371</v>
      </c>
      <c r="K158" s="1">
        <f>[5]DL_FP_StLF!$B158*0.5*44/12*0.18*0.5</f>
        <v>5498.5269186565774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1">
        <v>0</v>
      </c>
      <c r="J159" s="1">
        <f>[5]DL_FP_StLF!$B159*0.5*16/12*0.18*0.5</f>
        <v>1412.9180279848865</v>
      </c>
      <c r="K159" s="1">
        <f>[5]DL_FP_StLF!$B159*0.5*44/12*0.18*0.5</f>
        <v>3885.5245769584376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1">
        <v>0</v>
      </c>
      <c r="J160" s="1">
        <f>[5]DL_FP_StLF!$B160*0.5*16/12*0.18*0.5</f>
        <v>498.57084795716219</v>
      </c>
      <c r="K160" s="1">
        <f>[5]DL_FP_StLF!$B160*0.5*44/12*0.18*0.5</f>
        <v>1371.069831882196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1">
        <v>0</v>
      </c>
      <c r="J161" s="1">
        <f>[5]DL_FP_StLF!$B161*0.5*16/12*0.18*0.5</f>
        <v>87.850331708208415</v>
      </c>
      <c r="K161" s="1">
        <f>[5]DL_FP_StLF!$B161*0.5*44/12*0.18*0.5</f>
        <v>241.58841219757315</v>
      </c>
    </row>
    <row r="162" spans="2:11" x14ac:dyDescent="0.3">
      <c r="B162" s="1">
        <v>160</v>
      </c>
      <c r="C162" s="1">
        <f>C154</f>
        <v>89100.69035989132</v>
      </c>
      <c r="D162" s="1">
        <f>D154</f>
        <v>6933.9058645829882</v>
      </c>
      <c r="E162" s="1">
        <f>E154</f>
        <v>100238.27665487774</v>
      </c>
      <c r="F162" s="3">
        <v>0</v>
      </c>
      <c r="G162" s="4">
        <f>G154</f>
        <v>45185.610779823706</v>
      </c>
      <c r="H162" s="1">
        <v>0</v>
      </c>
      <c r="I162" s="5">
        <f>('[2]DL-FP_S1_7y'!$F$34+'[2]DL-FP_S1_7y'!$F$35)*44/12*-1*1000*0.82</f>
        <v>-27398.462285666577</v>
      </c>
      <c r="J162" s="1">
        <f>('[2]DL-FP_S1_7y'!$F$34+'[2]DL-FP_S1_7y'!$F$35+[5]DL_FP_StLF!$B$162*0.5/1000)*16/12*1000*0.18*0.5</f>
        <v>1101.2382420341282</v>
      </c>
      <c r="K162" s="1">
        <f>('[2]DL-FP_S1_7y'!$F$34+'[2]DL-FP_S1_7y'!$F$35+[5]DL_FP_StLF!$B$162*0.5/1000)*44/12*1000*0.18*0.5</f>
        <v>3028.405165593852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1">
        <v>0</v>
      </c>
      <c r="J163" s="1">
        <f>[5]DL_FP_StLF!$B163*0.5*16/12*0.18*0.5</f>
        <v>88.189954074817564</v>
      </c>
      <c r="K163" s="1">
        <f>[5]DL_FP_StLF!$B163*0.5*44/12*0.18*0.5</f>
        <v>242.52237370574832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1">
        <v>0</v>
      </c>
      <c r="J164" s="1">
        <f>[5]DL_FP_StLF!$B164*0.5*16/12*0.18*0.5</f>
        <v>498.57829926726157</v>
      </c>
      <c r="K164" s="1">
        <f>[5]DL_FP_StLF!$B164*0.5*44/12*0.18*0.5</f>
        <v>1371.0903229849696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1">
        <v>0</v>
      </c>
      <c r="J165" s="1">
        <f>[5]DL_FP_StLF!$B165*0.5*16/12*0.18*0.5</f>
        <v>1412.9181096185177</v>
      </c>
      <c r="K165" s="1">
        <f>[5]DL_FP_StLF!$B165*0.5*44/12*0.18*0.5</f>
        <v>3885.5248014509239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1">
        <v>0</v>
      </c>
      <c r="J166" s="1">
        <f>[5]DL_FP_StLF!$B166*0.5*16/12*0.18*0.5</f>
        <v>1999.4643340569371</v>
      </c>
      <c r="K166" s="1">
        <f>[5]DL_FP_StLF!$B166*0.5*44/12*0.18*0.5</f>
        <v>5498.5269186565774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1">
        <v>0</v>
      </c>
      <c r="J167" s="1">
        <f>[5]DL_FP_StLF!$B167*0.5*16/12*0.18*0.5</f>
        <v>1412.9180279848865</v>
      </c>
      <c r="K167" s="1">
        <f>[5]DL_FP_StLF!$B167*0.5*44/12*0.18*0.5</f>
        <v>3885.5245769584376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1">
        <v>0</v>
      </c>
      <c r="J168" s="1">
        <f>[5]DL_FP_StLF!$B168*0.5*16/12*0.18*0.5</f>
        <v>498.57084795716219</v>
      </c>
      <c r="K168" s="1">
        <f>[5]DL_FP_StLF!$B168*0.5*44/12*0.18*0.5</f>
        <v>1371.069831882196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1">
        <v>0</v>
      </c>
      <c r="J169" s="1">
        <f>[5]DL_FP_StLF!$B169*0.5*16/12*0.18*0.5</f>
        <v>87.850331708208415</v>
      </c>
      <c r="K169" s="1">
        <f>[5]DL_FP_StLF!$B169*0.5*44/12*0.18*0.5</f>
        <v>241.58841219757315</v>
      </c>
    </row>
    <row r="170" spans="2:11" x14ac:dyDescent="0.3">
      <c r="B170" s="1">
        <v>168</v>
      </c>
      <c r="C170" s="1">
        <f>C162</f>
        <v>89100.69035989132</v>
      </c>
      <c r="D170" s="1">
        <f>D162</f>
        <v>6933.9058645829882</v>
      </c>
      <c r="E170" s="1">
        <f>E162</f>
        <v>100238.27665487774</v>
      </c>
      <c r="F170" s="3">
        <v>0</v>
      </c>
      <c r="G170" s="4">
        <f>G162</f>
        <v>45185.610779823706</v>
      </c>
      <c r="H170" s="1">
        <v>0</v>
      </c>
      <c r="I170" s="5">
        <f>('[2]DL-FP_S1_7y'!$F$34+'[2]DL-FP_S1_7y'!$F$35)*44/12*-1*1000*0.82</f>
        <v>-27398.462285666577</v>
      </c>
      <c r="J170" s="1">
        <f>('[2]DL-FP_S1_7y'!$F$34+'[2]DL-FP_S1_7y'!$F$35+[5]DL_FP_StLF!$B$170*0.5/1000)*16/12*1000*0.18*0.5</f>
        <v>1101.2382420341282</v>
      </c>
      <c r="K170" s="1">
        <f>('[2]DL-FP_S1_7y'!$F$34+'[2]DL-FP_S1_7y'!$F$35+[5]DL_FP_StLF!$B$170*0.5/1000)*44/12*1000*0.18*0.5</f>
        <v>3028.405165593852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1">
        <v>0</v>
      </c>
      <c r="J171" s="1">
        <f>[5]DL_FP_StLF!$B171*0.5*16/12*0.18*0.5</f>
        <v>88.189954074817564</v>
      </c>
      <c r="K171" s="1">
        <f>[5]DL_FP_StLF!$B171*0.5*44/12*0.18*0.5</f>
        <v>242.52237370574832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1">
        <v>0</v>
      </c>
      <c r="J172" s="1">
        <f>[5]DL_FP_StLF!$B172*0.5*16/12*0.18*0.5</f>
        <v>498.57829926726157</v>
      </c>
      <c r="K172" s="1">
        <f>[5]DL_FP_StLF!$B172*0.5*44/12*0.18*0.5</f>
        <v>1371.0903229849696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1">
        <v>0</v>
      </c>
      <c r="J173" s="1">
        <f>[5]DL_FP_StLF!$B173*0.5*16/12*0.18*0.5</f>
        <v>1412.9181096185177</v>
      </c>
      <c r="K173" s="1">
        <f>[5]DL_FP_StLF!$B173*0.5*44/12*0.18*0.5</f>
        <v>3885.5248014509239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1">
        <v>0</v>
      </c>
      <c r="J174" s="1">
        <f>[5]DL_FP_StLF!$B174*0.5*16/12*0.18*0.5</f>
        <v>1999.4643340569371</v>
      </c>
      <c r="K174" s="1">
        <f>[5]DL_FP_StLF!$B174*0.5*44/12*0.18*0.5</f>
        <v>5498.5269186565774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1">
        <v>0</v>
      </c>
      <c r="J175" s="1">
        <f>[5]DL_FP_StLF!$B175*0.5*16/12*0.18*0.5</f>
        <v>1412.9180279848865</v>
      </c>
      <c r="K175" s="1">
        <f>[5]DL_FP_StLF!$B175*0.5*44/12*0.18*0.5</f>
        <v>3885.5245769584376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1">
        <v>0</v>
      </c>
      <c r="J176" s="1">
        <f>[5]DL_FP_StLF!$B176*0.5*16/12*0.18*0.5</f>
        <v>498.57084795716219</v>
      </c>
      <c r="K176" s="1">
        <f>[5]DL_FP_StLF!$B176*0.5*44/12*0.18*0.5</f>
        <v>1371.069831882196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1">
        <v>0</v>
      </c>
      <c r="J177" s="1">
        <f>[5]DL_FP_StLF!$B177*0.5*16/12*0.18*0.5</f>
        <v>87.850331708208415</v>
      </c>
      <c r="K177" s="1">
        <f>[5]DL_FP_StLF!$B177*0.5*44/12*0.18*0.5</f>
        <v>241.58841219757315</v>
      </c>
    </row>
    <row r="178" spans="2:11" x14ac:dyDescent="0.3">
      <c r="B178" s="1">
        <v>176</v>
      </c>
      <c r="C178" s="1">
        <f>C170</f>
        <v>89100.69035989132</v>
      </c>
      <c r="D178" s="1">
        <f>D170</f>
        <v>6933.9058645829882</v>
      </c>
      <c r="E178" s="1">
        <f>E170</f>
        <v>100238.27665487774</v>
      </c>
      <c r="F178" s="3">
        <v>0</v>
      </c>
      <c r="G178" s="4">
        <f>G170</f>
        <v>45185.610779823706</v>
      </c>
      <c r="H178" s="1">
        <v>0</v>
      </c>
      <c r="I178" s="5">
        <f>('[2]DL-FP_S1_7y'!$F$34+'[2]DL-FP_S1_7y'!$F$35)*44/12*-1*1000*0.82</f>
        <v>-27398.462285666577</v>
      </c>
      <c r="J178" s="1">
        <f>('[2]DL-FP_S1_7y'!$F$34+'[2]DL-FP_S1_7y'!$F$35+[5]DL_FP_StLF!$B$178*0.5/1000)*16/12*1000*0.18*0.5</f>
        <v>1101.2382420341282</v>
      </c>
      <c r="K178" s="1">
        <f>('[2]DL-FP_S1_7y'!$F$34+'[2]DL-FP_S1_7y'!$F$35+[5]DL_FP_StLF!$B$178*0.5/1000)*44/12*1000*0.18*0.5</f>
        <v>3028.405165593852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1">
        <v>0</v>
      </c>
      <c r="J179" s="1">
        <f>[5]DL_FP_StLF!$B179*0.5*16/12*0.18*0.5</f>
        <v>88.189954074817564</v>
      </c>
      <c r="K179" s="1">
        <f>[5]DL_FP_StLF!$B179*0.5*44/12*0.18*0.5</f>
        <v>242.52237370574832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1">
        <v>0</v>
      </c>
      <c r="J180" s="1">
        <f>[5]DL_FP_StLF!$B180*0.5*16/12*0.18*0.5</f>
        <v>498.57829926726157</v>
      </c>
      <c r="K180" s="1">
        <f>[5]DL_FP_StLF!$B180*0.5*44/12*0.18*0.5</f>
        <v>1371.0903229849696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1">
        <v>0</v>
      </c>
      <c r="J181" s="1">
        <f>[5]DL_FP_StLF!$B181*0.5*16/12*0.18*0.5</f>
        <v>1412.9181096185177</v>
      </c>
      <c r="K181" s="1">
        <f>[5]DL_FP_StLF!$B181*0.5*44/12*0.18*0.5</f>
        <v>3885.5248014509239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1">
        <v>0</v>
      </c>
      <c r="J182" s="1">
        <f>[5]DL_FP_StLF!$B182*0.5*16/12*0.18*0.5</f>
        <v>1999.4643340569371</v>
      </c>
      <c r="K182" s="1">
        <f>[5]DL_FP_StLF!$B182*0.5*44/12*0.18*0.5</f>
        <v>5498.5269186565774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1">
        <v>0</v>
      </c>
      <c r="J183" s="1">
        <f>[5]DL_FP_StLF!$B183*0.5*16/12*0.18*0.5</f>
        <v>1412.9180279848865</v>
      </c>
      <c r="K183" s="1">
        <f>[5]DL_FP_StLF!$B183*0.5*44/12*0.18*0.5</f>
        <v>3885.5245769584376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1">
        <v>0</v>
      </c>
      <c r="J184" s="1">
        <f>[5]DL_FP_StLF!$B184*0.5*16/12*0.18*0.5</f>
        <v>498.57084795716219</v>
      </c>
      <c r="K184" s="1">
        <f>[5]DL_FP_StLF!$B184*0.5*44/12*0.18*0.5</f>
        <v>1371.069831882196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1">
        <v>0</v>
      </c>
      <c r="J185" s="1">
        <f>[5]DL_FP_StLF!$B185*0.5*16/12*0.18*0.5</f>
        <v>87.850331708208415</v>
      </c>
      <c r="K185" s="1">
        <f>[5]DL_FP_StLF!$B185*0.5*44/12*0.18*0.5</f>
        <v>241.58841219757315</v>
      </c>
    </row>
    <row r="186" spans="2:11" x14ac:dyDescent="0.3">
      <c r="B186" s="1">
        <v>184</v>
      </c>
      <c r="C186" s="1">
        <f>C178</f>
        <v>89100.69035989132</v>
      </c>
      <c r="D186" s="1">
        <f>D178</f>
        <v>6933.9058645829882</v>
      </c>
      <c r="E186" s="1">
        <f>E178</f>
        <v>100238.27665487774</v>
      </c>
      <c r="F186" s="3">
        <v>0</v>
      </c>
      <c r="G186" s="4">
        <f>G178</f>
        <v>45185.610779823706</v>
      </c>
      <c r="H186" s="1">
        <v>0</v>
      </c>
      <c r="I186" s="5">
        <f>('[2]DL-FP_S1_7y'!$F$34+'[2]DL-FP_S1_7y'!$F$35)*44/12*-1*1000*0.82</f>
        <v>-27398.462285666577</v>
      </c>
      <c r="J186" s="1">
        <f>('[2]DL-FP_S1_7y'!$F$34+'[2]DL-FP_S1_7y'!$F$35+[5]DL_FP_StLF!$B$186*0.5/1000)*16/12*1000*0.18*0.5</f>
        <v>1101.2382420341282</v>
      </c>
      <c r="K186" s="1">
        <f>('[2]DL-FP_S1_7y'!$F$34+'[2]DL-FP_S1_7y'!$F$35+[5]DL_FP_StLF!$B$186*0.5/1000)*44/12*1000*0.18*0.5</f>
        <v>3028.405165593852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1">
        <v>0</v>
      </c>
      <c r="J187" s="1">
        <f>[5]DL_FP_StLF!$B187*0.5*16/12*0.18*0.5</f>
        <v>88.189954074817564</v>
      </c>
      <c r="K187" s="1">
        <f>[5]DL_FP_StLF!$B187*0.5*44/12*0.18*0.5</f>
        <v>242.52237370574832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1">
        <v>0</v>
      </c>
      <c r="J188" s="1">
        <f>[5]DL_FP_StLF!$B188*0.5*16/12*0.18*0.5</f>
        <v>498.57829926726157</v>
      </c>
      <c r="K188" s="1">
        <f>[5]DL_FP_StLF!$B188*0.5*44/12*0.18*0.5</f>
        <v>1371.0903229849696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1">
        <v>0</v>
      </c>
      <c r="J189" s="1">
        <f>[5]DL_FP_StLF!$B189*0.5*16/12*0.18*0.5</f>
        <v>1412.9181096185177</v>
      </c>
      <c r="K189" s="1">
        <f>[5]DL_FP_StLF!$B189*0.5*44/12*0.18*0.5</f>
        <v>3885.5248014509239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1">
        <v>0</v>
      </c>
      <c r="J190" s="1">
        <f>[5]DL_FP_StLF!$B190*0.5*16/12*0.18*0.5</f>
        <v>1999.4643340569371</v>
      </c>
      <c r="K190" s="1">
        <f>[5]DL_FP_StLF!$B190*0.5*44/12*0.18*0.5</f>
        <v>5498.5269186565774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1">
        <v>0</v>
      </c>
      <c r="J191" s="1">
        <f>[5]DL_FP_StLF!$B191*0.5*16/12*0.18*0.5</f>
        <v>1412.9180279848865</v>
      </c>
      <c r="K191" s="1">
        <f>[5]DL_FP_StLF!$B191*0.5*44/12*0.18*0.5</f>
        <v>3885.5245769584376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1">
        <v>0</v>
      </c>
      <c r="J192" s="1">
        <f>[5]DL_FP_StLF!$B192*0.5*16/12*0.18*0.5</f>
        <v>498.57084795716219</v>
      </c>
      <c r="K192" s="1">
        <f>[5]DL_FP_StLF!$B192*0.5*44/12*0.18*0.5</f>
        <v>1371.069831882196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1">
        <v>0</v>
      </c>
      <c r="J193" s="1">
        <f>[5]DL_FP_StLF!$B193*0.5*16/12*0.18*0.5</f>
        <v>87.850331708208415</v>
      </c>
      <c r="K193" s="1">
        <f>[5]DL_FP_StLF!$B193*0.5*44/12*0.18*0.5</f>
        <v>241.58841219757315</v>
      </c>
    </row>
    <row r="194" spans="2:11" x14ac:dyDescent="0.3">
      <c r="B194" s="1">
        <v>192</v>
      </c>
      <c r="C194" s="1">
        <f>C186</f>
        <v>89100.69035989132</v>
      </c>
      <c r="D194" s="1">
        <f>D186</f>
        <v>6933.9058645829882</v>
      </c>
      <c r="E194" s="1">
        <f>E186</f>
        <v>100238.27665487774</v>
      </c>
      <c r="F194" s="3">
        <v>0</v>
      </c>
      <c r="G194" s="4">
        <f>G186</f>
        <v>45185.610779823706</v>
      </c>
      <c r="H194" s="1">
        <v>0</v>
      </c>
      <c r="I194" s="5">
        <f>('[2]DL-FP_S1_7y'!$F$34+'[2]DL-FP_S1_7y'!$F$35)*44/12*-1*1000*0.82</f>
        <v>-27398.462285666577</v>
      </c>
      <c r="J194" s="1">
        <f>('[2]DL-FP_S1_7y'!$F$34+'[2]DL-FP_S1_7y'!$F$35+[5]DL_FP_StLF!$B$194*0.5/1000)*16/12*1000*0.18*0.5</f>
        <v>1101.2382420341282</v>
      </c>
      <c r="K194" s="1">
        <f>('[2]DL-FP_S1_7y'!$F$34+'[2]DL-FP_S1_7y'!$F$35+[5]DL_FP_StLF!$B$194*0.5/1000)*44/12*1000*0.18*0.5</f>
        <v>3028.405165593852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1">
        <v>0</v>
      </c>
      <c r="J195" s="1">
        <f>[5]DL_FP_StLF!$B195*0.5*16/12*0.18*0.5</f>
        <v>88.189954074817564</v>
      </c>
      <c r="K195" s="1">
        <f>[5]DL_FP_StLF!$B195*0.5*44/12*0.18*0.5</f>
        <v>242.52237370574832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1">
        <v>0</v>
      </c>
      <c r="J196" s="1">
        <f>[5]DL_FP_StLF!$B196*0.5*16/12*0.18*0.5</f>
        <v>498.57829926726157</v>
      </c>
      <c r="K196" s="1">
        <f>[5]DL_FP_StLF!$B196*0.5*44/12*0.18*0.5</f>
        <v>1371.0903229849696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1">
        <v>0</v>
      </c>
      <c r="J197" s="1">
        <f>[5]DL_FP_StLF!$B197*0.5*16/12*0.18*0.5</f>
        <v>1412.9181096185177</v>
      </c>
      <c r="K197" s="1">
        <f>[5]DL_FP_StLF!$B197*0.5*44/12*0.18*0.5</f>
        <v>3885.5248014509239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1">
        <v>0</v>
      </c>
      <c r="J198" s="1">
        <f>[5]DL_FP_StLF!$B198*0.5*16/12*0.18*0.5</f>
        <v>1999.4643340569371</v>
      </c>
      <c r="K198" s="1">
        <f>[5]DL_FP_StLF!$B198*0.5*44/12*0.18*0.5</f>
        <v>5498.5269186565774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1">
        <v>0</v>
      </c>
      <c r="J199" s="1">
        <f>[5]DL_FP_StLF!$B199*0.5*16/12*0.18*0.5</f>
        <v>1412.9180279848865</v>
      </c>
      <c r="K199" s="1">
        <f>[5]DL_FP_StLF!$B199*0.5*44/12*0.18*0.5</f>
        <v>3885.5245769584376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1">
        <v>0</v>
      </c>
      <c r="J200" s="1">
        <f>[5]DL_FP_StLF!$B200*0.5*16/12*0.18*0.5</f>
        <v>498.57084795716219</v>
      </c>
      <c r="K200" s="1">
        <f>[5]DL_FP_StLF!$B200*0.5*44/12*0.18*0.5</f>
        <v>1371.069831882196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1">
        <v>0</v>
      </c>
      <c r="J201" s="1">
        <f>[5]DL_FP_StLF!$B201*0.5*16/12*0.18*0.5</f>
        <v>87.850331708208415</v>
      </c>
      <c r="K201" s="1">
        <f>[5]DL_FP_StLF!$B201*0.5*44/12*0.18*0.5</f>
        <v>241.58841219757315</v>
      </c>
    </row>
    <row r="202" spans="2:11" x14ac:dyDescent="0.3">
      <c r="B202" s="1">
        <v>200</v>
      </c>
      <c r="C202" s="1">
        <f>C194</f>
        <v>89100.69035989132</v>
      </c>
      <c r="D202" s="1">
        <f>D194</f>
        <v>6933.9058645829882</v>
      </c>
      <c r="E202" s="1">
        <f>E194</f>
        <v>100238.27665487774</v>
      </c>
      <c r="F202" s="3">
        <v>0</v>
      </c>
      <c r="G202" s="4">
        <f>G194</f>
        <v>45185.610779823706</v>
      </c>
      <c r="H202" s="1">
        <v>0</v>
      </c>
      <c r="I202" s="5">
        <f>('[2]DL-FP_S1_7y'!$F$34+'[2]DL-FP_S1_7y'!$F$35)*44/12*-1*1000*0.82</f>
        <v>-27398.462285666577</v>
      </c>
      <c r="J202" s="1">
        <f>('[2]DL-FP_S1_7y'!$F$34+'[2]DL-FP_S1_7y'!$F$35+[5]DL_FP_StLF!$B$202*0.5/1000)*16/12*1000*0.18*0.5</f>
        <v>1101.2382420341282</v>
      </c>
      <c r="K202" s="1">
        <f>('[2]DL-FP_S1_7y'!$F$34+'[2]DL-FP_S1_7y'!$F$35+[5]DL_FP_StLF!$B$202*0.5/1000)*44/12*1000*0.18*0.5</f>
        <v>3028.405165593852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202"/>
  <sheetViews>
    <sheetView topLeftCell="B28" workbookViewId="0">
      <selection activeCell="K40" sqref="K40"/>
    </sheetView>
  </sheetViews>
  <sheetFormatPr defaultColWidth="11.44140625" defaultRowHeight="14.4" x14ac:dyDescent="0.3"/>
  <cols>
    <col min="2" max="2" width="11.44140625" style="1"/>
    <col min="3" max="3" width="28" style="1" customWidth="1"/>
    <col min="4" max="4" width="14.44140625" style="1" customWidth="1"/>
    <col min="5" max="5" width="11.44140625" style="1"/>
    <col min="6" max="6" width="22.33203125" customWidth="1"/>
    <col min="7" max="7" width="20.5546875" style="4" customWidth="1"/>
    <col min="8" max="8" width="17.88671875" style="1" customWidth="1"/>
    <col min="9" max="9" width="16.33203125" style="1" customWidth="1"/>
    <col min="10" max="10" width="21.77734375" style="1" customWidth="1"/>
    <col min="11" max="11" width="21.3320312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3*44/12*1000</f>
        <v>11000</v>
      </c>
      <c r="D2" s="1">
        <f>'[1]DL-FP_S1_18y'!$D$15*44/12</f>
        <v>0</v>
      </c>
      <c r="E2" s="1">
        <f>'[1]DL-FP_S1_18y'!$F$24*44/12</f>
        <v>0</v>
      </c>
      <c r="F2" s="3">
        <v>0</v>
      </c>
      <c r="G2" s="4">
        <f>((E2*12/44)/0.51)*(833.39556/1000)</f>
        <v>0</v>
      </c>
      <c r="H2" s="1">
        <f>[4]Subs_DL_FP!$C$46*-1</f>
        <v>0</v>
      </c>
      <c r="I2" s="5">
        <f>'[1]DL-FP_S1_18y'!$D$33*44/12*-1</f>
        <v>0</v>
      </c>
      <c r="J2" s="1">
        <v>0</v>
      </c>
      <c r="K2" s="1">
        <v>0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f>[4]Subs_DL_FP!$C$46*-1</f>
        <v>0</v>
      </c>
      <c r="I3" s="1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f>[4]Subs_DL_FP!$C$46*-1</f>
        <v>0</v>
      </c>
      <c r="I4" s="1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f>[4]Subs_DL_FP!$C$46*-1</f>
        <v>0</v>
      </c>
      <c r="I5" s="1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f>[4]Subs_DL_FP!$C$46*-1</f>
        <v>0</v>
      </c>
      <c r="I6" s="1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f>[4]Subs_DL_FP!$C$46*-1</f>
        <v>0</v>
      </c>
      <c r="I7" s="1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f>[4]Subs_DL_FP!$C$46*-1</f>
        <v>0</v>
      </c>
      <c r="I8" s="1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f>[4]Subs_DL_FP!$C$46*-1</f>
        <v>0</v>
      </c>
      <c r="I9" s="1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4">
        <v>0</v>
      </c>
      <c r="H10" s="1">
        <f>[4]Subs_DL_FP!$C$46*-1</f>
        <v>0</v>
      </c>
      <c r="I10" s="1">
        <v>0</v>
      </c>
      <c r="J10" s="1">
        <v>0</v>
      </c>
      <c r="K10" s="1">
        <v>0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f>[4]Subs_DL_FP!$C$46*-1</f>
        <v>0</v>
      </c>
      <c r="I11" s="1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f>[4]Subs_DL_FP!$C$46*-1</f>
        <v>0</v>
      </c>
      <c r="I12" s="1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f>[4]Subs_DL_FP!$C$46*-1</f>
        <v>0</v>
      </c>
      <c r="I13" s="1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f>[4]Subs_DL_FP!$C$46*-1</f>
        <v>0</v>
      </c>
      <c r="I14" s="1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f>[4]Subs_DL_FP!$C$46*-1</f>
        <v>0</v>
      </c>
      <c r="I15" s="1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f>[4]Subs_DL_FP!$C$46*-1</f>
        <v>0</v>
      </c>
      <c r="I16" s="1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f>[4]Subs_DL_FP!$C$46*-1</f>
        <v>0</v>
      </c>
      <c r="I17" s="1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4">
        <v>0</v>
      </c>
      <c r="H18" s="1">
        <f>[4]Subs_DL_FP!$C$46*-1</f>
        <v>0</v>
      </c>
      <c r="I18" s="1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f>[4]Subs_DL_FP!$C$46*-1</f>
        <v>0</v>
      </c>
      <c r="I19" s="1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f>[4]Subs_DL_FP!$C$46*-1</f>
        <v>0</v>
      </c>
      <c r="I20" s="1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f>'[2]DL-FP_S1_18y'!$F$31*44/12*1000</f>
        <v>83553.719478578379</v>
      </c>
      <c r="D21" s="1">
        <f>'[2]DL-FP_S1_18y'!$F$15*44/12*1000</f>
        <v>8669.6466385035801</v>
      </c>
      <c r="E21" s="1">
        <f>'[2]DL-FP_S1_18y'!$H$24*44/12*1000</f>
        <v>167107.4389571567</v>
      </c>
      <c r="F21" s="3">
        <v>0</v>
      </c>
      <c r="G21" s="4">
        <f>((E21*12/44)/0.51)*([2]LCI!$E$52/1000)</f>
        <v>75243.352155537403</v>
      </c>
      <c r="H21" s="1">
        <f>[4]Subs_DL_FP!$C$46*-1</f>
        <v>0</v>
      </c>
      <c r="I21" s="1">
        <f>'[2]DL-FP_S1_18y'!$F$33*44/12*-1*1000*0.82</f>
        <v>-22838.016657478078</v>
      </c>
      <c r="J21" s="1">
        <f>'[2]DL-FP_S1_18y'!$F$33*16/12*1000*0.18*0.5</f>
        <v>911.4951215844909</v>
      </c>
      <c r="K21" s="1">
        <f>'[2]DL-FP_S1_18y'!$F$33*44/12*1000*0.18*0.5</f>
        <v>2506.6115843573502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f>[4]Subs_DL_FP!$C$46*-1</f>
        <v>0</v>
      </c>
      <c r="I22" s="1">
        <v>0</v>
      </c>
      <c r="J22" s="1">
        <f>[5]DL_FP_StLF!$C22*0.5*16/12*0.18*0.5</f>
        <v>4.4299780248175376</v>
      </c>
      <c r="K22" s="1">
        <f>[5]DL_FP_StLF!$C22*0.5*44/12*0.18*0.5</f>
        <v>12.182439568248228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f>[4]Subs_DL_FP!$C$46*-1</f>
        <v>0</v>
      </c>
      <c r="I23" s="1">
        <v>0</v>
      </c>
      <c r="J23" s="1">
        <f>[5]DL_FP_StLF!$C23*0.5*16/12*0.18*0.5</f>
        <v>7.4059483796538546</v>
      </c>
      <c r="K23" s="1">
        <f>[5]DL_FP_StLF!$C23*0.5*44/12*0.18*0.5</f>
        <v>20.366358044048098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f>[4]Subs_DL_FP!$C$46*-1</f>
        <v>0</v>
      </c>
      <c r="I24" s="1">
        <v>0</v>
      </c>
      <c r="J24" s="1">
        <f>[5]DL_FP_StLF!$C24*0.5*16/12*0.18*0.5</f>
        <v>12.041928765334891</v>
      </c>
      <c r="K24" s="1">
        <f>[5]DL_FP_StLF!$C24*0.5*44/12*0.18*0.5</f>
        <v>33.115304104670948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f>[4]Subs_DL_FP!$C$46*-1</f>
        <v>0</v>
      </c>
      <c r="I25" s="1">
        <v>0</v>
      </c>
      <c r="J25" s="1">
        <f>[5]DL_FP_StLF!$C25*0.5*16/12*0.18*0.5</f>
        <v>19.043540388284015</v>
      </c>
      <c r="K25" s="1">
        <f>[5]DL_FP_StLF!$C25*0.5*44/12*0.18*0.5</f>
        <v>52.369736067781041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4">
        <v>0</v>
      </c>
      <c r="H26" s="1">
        <f>[4]Subs_DL_FP!$C$46*-1</f>
        <v>0</v>
      </c>
      <c r="I26" s="1">
        <v>0</v>
      </c>
      <c r="J26" s="1">
        <f>[5]DL_FP_StLF!$C26*0.5*16/12*0.18*0.5</f>
        <v>29.291094047517987</v>
      </c>
      <c r="K26" s="1">
        <f>[5]DL_FP_StLF!$C26*0.5*44/12*0.18*0.5</f>
        <v>80.550508630674457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f>[4]Subs_DL_FP!$C$46*-1</f>
        <v>0</v>
      </c>
      <c r="I27" s="1">
        <v>0</v>
      </c>
      <c r="J27" s="1">
        <f>[5]DL_FP_StLF!$C27*0.5*16/12*0.18*0.5</f>
        <v>43.818727310682291</v>
      </c>
      <c r="K27" s="1">
        <f>[5]DL_FP_StLF!$C27*0.5*44/12*0.18*0.5</f>
        <v>120.50150010437632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f>[4]Subs_DL_FP!$C$46*-1</f>
        <v>0</v>
      </c>
      <c r="I28" s="1">
        <v>0</v>
      </c>
      <c r="J28" s="1">
        <f>[5]DL_FP_StLF!$C28*0.5*16/12*0.18*0.5</f>
        <v>63.7558720365423</v>
      </c>
      <c r="K28" s="1">
        <f>[5]DL_FP_StLF!$C28*0.5*44/12*0.18*0.5</f>
        <v>175.32864810049134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f>[4]Subs_DL_FP!$C$46*-1</f>
        <v>0</v>
      </c>
      <c r="I29" s="1">
        <v>0</v>
      </c>
      <c r="J29" s="1">
        <f>[5]DL_FP_StLF!$C29*0.5*16/12*0.18*0.5</f>
        <v>90.22292140840554</v>
      </c>
      <c r="K29" s="1">
        <f>[5]DL_FP_StLF!$C29*0.5*44/12*0.18*0.5</f>
        <v>248.11303387311526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f>[4]Subs_DL_FP!$C$46*-1</f>
        <v>0</v>
      </c>
      <c r="I30" s="1">
        <v>0</v>
      </c>
      <c r="J30" s="1">
        <f>[5]DL_FP_StLF!$C30*0.5*16/12*0.18*0.5</f>
        <v>124.1794822826958</v>
      </c>
      <c r="K30" s="1">
        <f>[5]DL_FP_StLF!$C30*0.5*44/12*0.18*0.5</f>
        <v>341.49357627741347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f>[4]Subs_DL_FP!$C$46*-1</f>
        <v>0</v>
      </c>
      <c r="I31" s="1">
        <v>0</v>
      </c>
      <c r="J31" s="1">
        <f>[5]DL_FP_StLF!$C31*0.5*16/12*0.18*0.5</f>
        <v>166.23369898441942</v>
      </c>
      <c r="K31" s="1">
        <f>[5]DL_FP_StLF!$C31*0.5*44/12*0.18*0.5</f>
        <v>457.14267220715345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f>[4]Subs_DL_FP!$C$46*-1</f>
        <v>0</v>
      </c>
      <c r="I32" s="1">
        <v>0</v>
      </c>
      <c r="J32" s="1">
        <f>[5]DL_FP_StLF!$C32*0.5*16/12*0.18*0.5</f>
        <v>216.43353711615725</v>
      </c>
      <c r="K32" s="1">
        <f>[5]DL_FP_StLF!$C32*0.5*44/12*0.18*0.5</f>
        <v>595.19222706943253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f>[4]Subs_DL_FP!$C$46*-1</f>
        <v>0</v>
      </c>
      <c r="I33" s="1">
        <v>0</v>
      </c>
      <c r="J33" s="1">
        <f>[5]DL_FP_StLF!$C33*0.5*16/12*0.18*0.5</f>
        <v>274.0730354227731</v>
      </c>
      <c r="K33" s="1">
        <f>[5]DL_FP_StLF!$C33*0.5*44/12*0.18*0.5</f>
        <v>753.70084741262599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4">
        <v>0</v>
      </c>
      <c r="H34" s="1">
        <f>[4]Subs_DL_FP!$C$46*-1</f>
        <v>0</v>
      </c>
      <c r="I34" s="1">
        <v>0</v>
      </c>
      <c r="J34" s="1">
        <f>[5]DL_FP_StLF!$C34*0.5*16/12*0.18*0.5</f>
        <v>337.55483015650708</v>
      </c>
      <c r="K34" s="1">
        <f>[5]DL_FP_StLF!$C34*0.5*44/12*0.18*0.5</f>
        <v>928.27578293039448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f>[4]Subs_DL_FP!$C$46*-1</f>
        <v>0</v>
      </c>
      <c r="I35" s="1">
        <v>0</v>
      </c>
      <c r="J35" s="1">
        <f>[5]DL_FP_StLF!$C35*0.5*16/12*0.18*0.5</f>
        <v>404.35108077001752</v>
      </c>
      <c r="K35" s="1">
        <f>[5]DL_FP_StLF!$C35*0.5*44/12*0.18*0.5</f>
        <v>1111.9654721175482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f>[4]Subs_DL_FP!$C$46*-1</f>
        <v>0</v>
      </c>
      <c r="I36" s="1">
        <v>0</v>
      </c>
      <c r="J36" s="1">
        <f>[5]DL_FP_StLF!$C36*0.5*16/12*0.18*0.5</f>
        <v>471.09571511424696</v>
      </c>
      <c r="K36" s="1">
        <f>[5]DL_FP_StLF!$C36*0.5*44/12*0.18*0.5</f>
        <v>1295.5132165641792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f>[4]Subs_DL_FP!$C$46*-1</f>
        <v>0</v>
      </c>
      <c r="I37" s="1">
        <v>0</v>
      </c>
      <c r="J37" s="1">
        <f>[5]DL_FP_StLF!$C37*0.5*16/12*0.18*0.5</f>
        <v>533.821380828119</v>
      </c>
      <c r="K37" s="1">
        <f>[5]DL_FP_StLF!$C37*0.5*44/12*0.18*0.5</f>
        <v>1468.0087972773272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f>[4]Subs_DL_FP!$C$46*-1</f>
        <v>0</v>
      </c>
      <c r="I38" s="1">
        <v>0</v>
      </c>
      <c r="J38" s="1">
        <f>[5]DL_FP_StLF!$C38*0.5*16/12*0.18*0.5</f>
        <v>588.32735101196681</v>
      </c>
      <c r="K38" s="1">
        <f>[5]DL_FP_StLF!$C38*0.5*44/12*0.18*0.5</f>
        <v>1617.9002152829087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f>[4]Subs_DL_FP!$C$46*-1</f>
        <v>0</v>
      </c>
      <c r="I39" s="1">
        <v>0</v>
      </c>
      <c r="J39" s="1">
        <f>[5]DL_FP_StLF!$C39*0.5*16/12*0.18*0.5</f>
        <v>630.63544685161503</v>
      </c>
      <c r="K39" s="1">
        <f>[5]DL_FP_StLF!$C39*0.5*44/12*0.18*0.5</f>
        <v>1734.2474788419411</v>
      </c>
    </row>
    <row r="40" spans="2:11" x14ac:dyDescent="0.3">
      <c r="B40" s="1">
        <v>38</v>
      </c>
      <c r="C40" s="1">
        <f>C21</f>
        <v>83553.719478578379</v>
      </c>
      <c r="D40" s="1">
        <f>D21</f>
        <v>8669.6466385035801</v>
      </c>
      <c r="E40" s="1">
        <f>E21</f>
        <v>167107.4389571567</v>
      </c>
      <c r="F40" s="3">
        <v>0</v>
      </c>
      <c r="G40" s="4">
        <f>G21</f>
        <v>75243.352155537403</v>
      </c>
      <c r="H40" s="1">
        <f>[4]Subs_DL_FP!$C$46*-1</f>
        <v>0</v>
      </c>
      <c r="I40" s="1">
        <f>I21</f>
        <v>-22838.016657478078</v>
      </c>
      <c r="J40" s="1">
        <f>('[2]DL-FP_S1_18y'!$F$33+[5]DL_FP_StLF!$C$40*0.5/1000)*16/12*1000*0.18*0.5</f>
        <v>1568.9621550027512</v>
      </c>
      <c r="K40" s="1">
        <f>('[2]DL-FP_S1_18y'!$F$33+[5]DL_FP_StLF!$C$40*0.5/1000)*44/12*1000*0.18*0.5</f>
        <v>4314.6459262575645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f>[4]Subs_DL_FP!$C$46*-1</f>
        <v>0</v>
      </c>
      <c r="I41" s="1">
        <v>0</v>
      </c>
      <c r="J41" s="1">
        <f>[5]DL_FP_StLF!$C41*0.5*16/12*0.18*0.5</f>
        <v>671.09220572093216</v>
      </c>
      <c r="K41" s="1">
        <f>[5]DL_FP_StLF!$C41*0.5*44/12*0.18*0.5</f>
        <v>1845.5035657325634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4">
        <v>0</v>
      </c>
      <c r="H42" s="1">
        <f>[4]Subs_DL_FP!$C$46*-1</f>
        <v>0</v>
      </c>
      <c r="I42" s="1">
        <v>0</v>
      </c>
      <c r="J42" s="1">
        <f>[5]DL_FP_StLF!$C42*0.5*16/12*0.18*0.5</f>
        <v>664.87298179791355</v>
      </c>
      <c r="K42" s="1">
        <f>[5]DL_FP_StLF!$C42*0.5*44/12*0.18*0.5</f>
        <v>1828.4006999442624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4">
        <v>0</v>
      </c>
      <c r="H43" s="1">
        <f>[4]Subs_DL_FP!$C$46*-1</f>
        <v>0</v>
      </c>
      <c r="I43" s="1">
        <v>0</v>
      </c>
      <c r="J43" s="1">
        <f>[5]DL_FP_StLF!$C43*0.5*16/12*0.18*0.5</f>
        <v>642.67737561695094</v>
      </c>
      <c r="K43" s="1">
        <f>[5]DL_FP_StLF!$C43*0.5*44/12*0.18*0.5</f>
        <v>1767.3627829466152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f>[4]Subs_DL_FP!$C$46*-1</f>
        <v>0</v>
      </c>
      <c r="I44" s="1">
        <v>0</v>
      </c>
      <c r="J44" s="1">
        <f>[5]DL_FP_StLF!$C44*0.5*16/12*0.18*0.5</f>
        <v>607.37089140025023</v>
      </c>
      <c r="K44" s="1">
        <f>[5]DL_FP_StLF!$C44*0.5*44/12*0.18*0.5</f>
        <v>1670.269951350688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f>[4]Subs_DL_FP!$C$46*-1</f>
        <v>0</v>
      </c>
      <c r="I45" s="1">
        <v>0</v>
      </c>
      <c r="J45" s="1">
        <f>[5]DL_FP_StLF!$C45*0.5*16/12*0.18*0.5</f>
        <v>563.11247487563696</v>
      </c>
      <c r="K45" s="1">
        <f>[5]DL_FP_StLF!$C45*0.5*44/12*0.18*0.5</f>
        <v>1548.5593059080015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f>[4]Subs_DL_FP!$C$46*-1</f>
        <v>0</v>
      </c>
      <c r="I46" s="1">
        <v>0</v>
      </c>
      <c r="J46" s="1">
        <f>[5]DL_FP_StLF!$C46*0.5*16/12*0.18*0.5</f>
        <v>514.91444242492946</v>
      </c>
      <c r="K46" s="1">
        <f>[5]DL_FP_StLF!$C46*0.5*44/12*0.18*0.5</f>
        <v>1416.0147166685563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f>[4]Subs_DL_FP!$C$46*-1</f>
        <v>0</v>
      </c>
      <c r="I47" s="1">
        <v>0</v>
      </c>
      <c r="J47" s="1">
        <f>[5]DL_FP_StLF!$C47*0.5*16/12*0.18*0.5</f>
        <v>468.10695280655921</v>
      </c>
      <c r="K47" s="1">
        <f>[5]DL_FP_StLF!$C47*0.5*44/12*0.18*0.5</f>
        <v>1287.2941202180377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f>[4]Subs_DL_FP!$C$46*-1</f>
        <v>0</v>
      </c>
      <c r="I48" s="1">
        <v>0</v>
      </c>
      <c r="J48" s="1">
        <f>[5]DL_FP_StLF!$C48*0.5*16/12*0.18*0.5</f>
        <v>427.77775156491344</v>
      </c>
      <c r="K48" s="1">
        <f>[5]DL_FP_StLF!$C48*0.5*44/12*0.18*0.5</f>
        <v>1176.3888168035121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f>[4]Subs_DL_FP!$C$46*-1</f>
        <v>0</v>
      </c>
      <c r="I49" s="1">
        <v>0</v>
      </c>
      <c r="J49" s="1">
        <f>[5]DL_FP_StLF!$C49*0.5*16/12*0.18*0.5</f>
        <v>398.25251770546856</v>
      </c>
      <c r="K49" s="1">
        <f>[5]DL_FP_StLF!$C49*0.5*44/12*0.18*0.5</f>
        <v>1095.1944236900388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4">
        <v>0</v>
      </c>
      <c r="H50" s="1">
        <f>[4]Subs_DL_FP!$C$46*-1</f>
        <v>0</v>
      </c>
      <c r="I50" s="1">
        <v>0</v>
      </c>
      <c r="J50" s="1">
        <f>[5]DL_FP_StLF!$C50*0.5*16/12*0.18*0.5</f>
        <v>382.6672361005771</v>
      </c>
      <c r="K50" s="1">
        <f>[5]DL_FP_StLF!$C50*0.5*44/12*0.18*0.5</f>
        <v>1052.3348992765873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f>[4]Subs_DL_FP!$C$46*-1</f>
        <v>0</v>
      </c>
      <c r="I51" s="1">
        <v>0</v>
      </c>
      <c r="J51" s="1">
        <f>[5]DL_FP_StLF!$C51*0.5*16/12*0.18*0.5</f>
        <v>382.66723610057534</v>
      </c>
      <c r="K51" s="1">
        <f>[5]DL_FP_StLF!$C51*0.5*44/12*0.18*0.5</f>
        <v>1052.3348992765823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f>[4]Subs_DL_FP!$C$46*-1</f>
        <v>0</v>
      </c>
      <c r="I52" s="1">
        <v>0</v>
      </c>
      <c r="J52" s="1">
        <f>[5]DL_FP_StLF!$C52*0.5*16/12*0.18*0.5</f>
        <v>398.25251770547021</v>
      </c>
      <c r="K52" s="1">
        <f>[5]DL_FP_StLF!$C52*0.5*44/12*0.18*0.5</f>
        <v>1095.1944236900429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f>[4]Subs_DL_FP!$C$46*-1</f>
        <v>0</v>
      </c>
      <c r="I53" s="1">
        <v>0</v>
      </c>
      <c r="J53" s="1">
        <f>[5]DL_FP_StLF!$C53*0.5*16/12*0.18*0.5</f>
        <v>427.77775156491185</v>
      </c>
      <c r="K53" s="1">
        <f>[5]DL_FP_StLF!$C53*0.5*44/12*0.18*0.5</f>
        <v>1176.3888168035076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f>[4]Subs_DL_FP!$C$46*-1</f>
        <v>0</v>
      </c>
      <c r="I54" s="1">
        <v>0</v>
      </c>
      <c r="J54" s="1">
        <f>[5]DL_FP_StLF!$C54*0.5*16/12*0.18*0.5</f>
        <v>468.10695280655921</v>
      </c>
      <c r="K54" s="1">
        <f>[5]DL_FP_StLF!$C54*0.5*44/12*0.18*0.5</f>
        <v>1287.2941202180377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f>[4]Subs_DL_FP!$C$46*-1</f>
        <v>0</v>
      </c>
      <c r="I55" s="1">
        <v>0</v>
      </c>
      <c r="J55" s="1">
        <f>[5]DL_FP_StLF!$C55*0.5*16/12*0.18*0.5</f>
        <v>514.91444242493071</v>
      </c>
      <c r="K55" s="1">
        <f>[5]DL_FP_StLF!$C55*0.5*44/12*0.18*0.5</f>
        <v>1416.0147166685595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f>[4]Subs_DL_FP!$C$46*-1</f>
        <v>0</v>
      </c>
      <c r="I56" s="1">
        <v>0</v>
      </c>
      <c r="J56" s="1">
        <f>[5]DL_FP_StLF!$C56*0.5*16/12*0.18*0.5</f>
        <v>563.11247487563628</v>
      </c>
      <c r="K56" s="1">
        <f>[5]DL_FP_StLF!$C56*0.5*44/12*0.18*0.5</f>
        <v>1548.5593059079999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f>[4]Subs_DL_FP!$C$46*-1</f>
        <v>0</v>
      </c>
      <c r="I57" s="1">
        <v>0</v>
      </c>
      <c r="J57" s="1">
        <f>[5]DL_FP_StLF!$C57*0.5*16/12*0.18*0.5</f>
        <v>607.37089140025023</v>
      </c>
      <c r="K57" s="1">
        <f>[5]DL_FP_StLF!$C57*0.5*44/12*0.18*0.5</f>
        <v>1670.269951350688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4">
        <v>0</v>
      </c>
      <c r="H58" s="1">
        <f>[4]Subs_DL_FP!$C$46*-1</f>
        <v>0</v>
      </c>
      <c r="I58" s="1">
        <v>0</v>
      </c>
      <c r="J58" s="1">
        <f>[5]DL_FP_StLF!$C58*0.5*16/12*0.18*0.5</f>
        <v>642.67737561695208</v>
      </c>
      <c r="K58" s="1">
        <f>[5]DL_FP_StLF!$C58*0.5*44/12*0.18*0.5</f>
        <v>1767.3627829466184</v>
      </c>
    </row>
    <row r="59" spans="2:11" x14ac:dyDescent="0.3">
      <c r="B59" s="1">
        <v>57</v>
      </c>
      <c r="C59" s="1">
        <f>C40</f>
        <v>83553.719478578379</v>
      </c>
      <c r="D59" s="1">
        <f>D40</f>
        <v>8669.6466385035801</v>
      </c>
      <c r="E59" s="1">
        <f>E40</f>
        <v>167107.4389571567</v>
      </c>
      <c r="F59" s="3">
        <v>0</v>
      </c>
      <c r="G59" s="4">
        <f>G40</f>
        <v>75243.352155537403</v>
      </c>
      <c r="H59" s="1">
        <f>[4]Subs_DL_FP!$C$46*-1</f>
        <v>0</v>
      </c>
      <c r="I59" s="1">
        <f>I40</f>
        <v>-22838.016657478078</v>
      </c>
      <c r="J59" s="1">
        <f>('[2]DL-FP_S1_18y'!$F$33+[5]DL_FP_StLF!$C$59*0.5/1000)*16/12*1000*0.18*0.5</f>
        <v>1576.3681033824037</v>
      </c>
      <c r="K59" s="1">
        <f>('[2]DL-FP_S1_18y'!$F$33+[5]DL_FP_StLF!$C$59*0.5/1000)*44/12*1000*0.18*0.5</f>
        <v>4335.0122843016088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f>[4]Subs_DL_FP!$C$46*-1</f>
        <v>0</v>
      </c>
      <c r="I60" s="1">
        <v>0</v>
      </c>
      <c r="J60" s="1">
        <f>[5]DL_FP_StLF!$C60*0.5*16/12*0.18*0.5</f>
        <v>675.52218374574841</v>
      </c>
      <c r="K60" s="1">
        <f>[5]DL_FP_StLF!$C60*0.5*44/12*0.18*0.5</f>
        <v>1857.6860053008081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f>[4]Subs_DL_FP!$C$46*-1</f>
        <v>0</v>
      </c>
      <c r="I61" s="1">
        <v>0</v>
      </c>
      <c r="J61" s="1">
        <f>[5]DL_FP_StLF!$C61*0.5*16/12*0.18*0.5</f>
        <v>667.45024473018952</v>
      </c>
      <c r="K61" s="1">
        <f>[5]DL_FP_StLF!$C61*0.5*44/12*0.18*0.5</f>
        <v>1835.4881730080212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f>[4]Subs_DL_FP!$C$46*-1</f>
        <v>0</v>
      </c>
      <c r="I62" s="1">
        <v>0</v>
      </c>
      <c r="J62" s="1">
        <f>[5]DL_FP_StLF!$C62*0.5*16/12*0.18*0.5</f>
        <v>644.13569331886436</v>
      </c>
      <c r="K62" s="1">
        <f>[5]DL_FP_StLF!$C62*0.5*44/12*0.18*0.5</f>
        <v>1771.3731566268771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4">
        <v>0</v>
      </c>
      <c r="H63" s="1">
        <f>[4]Subs_DL_FP!$C$46*-1</f>
        <v>0</v>
      </c>
      <c r="I63" s="1">
        <v>0</v>
      </c>
      <c r="J63" s="1">
        <f>[5]DL_FP_StLF!$C63*0.5*16/12*0.18*0.5</f>
        <v>608.17345938623635</v>
      </c>
      <c r="K63" s="1">
        <f>[5]DL_FP_StLF!$C63*0.5*44/12*0.18*0.5</f>
        <v>1672.4770133121499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f>[4]Subs_DL_FP!$C$46*-1</f>
        <v>0</v>
      </c>
      <c r="I64" s="1">
        <v>0</v>
      </c>
      <c r="J64" s="1">
        <f>[5]DL_FP_StLF!$C64*0.5*16/12*0.18*0.5</f>
        <v>563.54205856229987</v>
      </c>
      <c r="K64" s="1">
        <f>[5]DL_FP_StLF!$C64*0.5*44/12*0.18*0.5</f>
        <v>1549.7406610463247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f>[4]Subs_DL_FP!$C$46*-1</f>
        <v>0</v>
      </c>
      <c r="I65" s="1">
        <v>0</v>
      </c>
      <c r="J65" s="1">
        <f>[5]DL_FP_StLF!$C65*0.5*16/12*0.18*0.5</f>
        <v>515.13808268775688</v>
      </c>
      <c r="K65" s="1">
        <f>[5]DL_FP_StLF!$C65*0.5*44/12*0.18*0.5</f>
        <v>1416.6297273913315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4">
        <v>0</v>
      </c>
      <c r="H66" s="1">
        <f>[4]Subs_DL_FP!$C$46*-1</f>
        <v>0</v>
      </c>
      <c r="I66" s="1">
        <v>0</v>
      </c>
      <c r="J66" s="1">
        <f>[5]DL_FP_StLF!$C66*0.5*16/12*0.18*0.5</f>
        <v>468.22018983694437</v>
      </c>
      <c r="K66" s="1">
        <f>[5]DL_FP_StLF!$C66*0.5*44/12*0.18*0.5</f>
        <v>1287.6055220515968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f>[4]Subs_DL_FP!$C$46*-1</f>
        <v>0</v>
      </c>
      <c r="I67" s="1">
        <v>0</v>
      </c>
      <c r="J67" s="1">
        <f>[5]DL_FP_StLF!$C67*0.5*16/12*0.18*0.5</f>
        <v>427.83351675842033</v>
      </c>
      <c r="K67" s="1">
        <f>[5]DL_FP_StLF!$C67*0.5*44/12*0.18*0.5</f>
        <v>1176.542171085656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f>[4]Subs_DL_FP!$C$46*-1</f>
        <v>0</v>
      </c>
      <c r="I68" s="1">
        <v>0</v>
      </c>
      <c r="J68" s="1">
        <f>[5]DL_FP_StLF!$C68*0.5*16/12*0.18*0.5</f>
        <v>398.27922772588147</v>
      </c>
      <c r="K68" s="1">
        <f>[5]DL_FP_StLF!$C68*0.5*44/12*0.18*0.5</f>
        <v>1095.2678762461742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f>[4]Subs_DL_FP!$C$46*-1</f>
        <v>0</v>
      </c>
      <c r="I69" s="1">
        <v>0</v>
      </c>
      <c r="J69" s="1">
        <f>[5]DL_FP_StLF!$C69*0.5*16/12*0.18*0.5</f>
        <v>382.67967899713506</v>
      </c>
      <c r="K69" s="1">
        <f>[5]DL_FP_StLF!$C69*0.5*44/12*0.18*0.5</f>
        <v>1052.3691172421213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f>[4]Subs_DL_FP!$C$46*-1</f>
        <v>0</v>
      </c>
      <c r="I70" s="1">
        <v>0</v>
      </c>
      <c r="J70" s="1">
        <f>[5]DL_FP_StLF!$C70*0.5*16/12*0.18*0.5</f>
        <v>382.6728738403487</v>
      </c>
      <c r="K70" s="1">
        <f>[5]DL_FP_StLF!$C70*0.5*44/12*0.18*0.5</f>
        <v>1052.3504030609593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f>[4]Subs_DL_FP!$C$46*-1</f>
        <v>0</v>
      </c>
      <c r="I71" s="1">
        <v>0</v>
      </c>
      <c r="J71" s="1">
        <f>[5]DL_FP_StLF!$C71*0.5*16/12*0.18*0.5</f>
        <v>398.25500212437589</v>
      </c>
      <c r="K71" s="1">
        <f>[5]DL_FP_StLF!$C71*0.5*44/12*0.18*0.5</f>
        <v>1095.2012558420338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f>[4]Subs_DL_FP!$C$46*-1</f>
        <v>0</v>
      </c>
      <c r="I72" s="1">
        <v>0</v>
      </c>
      <c r="J72" s="1">
        <f>[5]DL_FP_StLF!$C72*0.5*16/12*0.18*0.5</f>
        <v>427.77881639641078</v>
      </c>
      <c r="K72" s="1">
        <f>[5]DL_FP_StLF!$C72*0.5*44/12*0.18*0.5</f>
        <v>1176.3917450901295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f>[4]Subs_DL_FP!$C$46*-1</f>
        <v>0</v>
      </c>
      <c r="I73" s="1">
        <v>0</v>
      </c>
      <c r="J73" s="1">
        <f>[5]DL_FP_StLF!$C73*0.5*16/12*0.18*0.5</f>
        <v>468.10739669437106</v>
      </c>
      <c r="K73" s="1">
        <f>[5]DL_FP_StLF!$C73*0.5*44/12*0.18*0.5</f>
        <v>1287.2953409095205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4">
        <v>0</v>
      </c>
      <c r="H74" s="1">
        <f>[4]Subs_DL_FP!$C$46*-1</f>
        <v>0</v>
      </c>
      <c r="I74" s="1">
        <v>0</v>
      </c>
      <c r="J74" s="1">
        <f>[5]DL_FP_StLF!$C74*0.5*16/12*0.18*0.5</f>
        <v>514.91462239563214</v>
      </c>
      <c r="K74" s="1">
        <f>[5]DL_FP_StLF!$C74*0.5*44/12*0.18*0.5</f>
        <v>1416.0152115879885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f>[4]Subs_DL_FP!$C$46*-1</f>
        <v>0</v>
      </c>
      <c r="I75" s="1">
        <v>0</v>
      </c>
      <c r="J75" s="1">
        <f>[5]DL_FP_StLF!$C75*0.5*16/12*0.18*0.5</f>
        <v>563.11254584430696</v>
      </c>
      <c r="K75" s="1">
        <f>[5]DL_FP_StLF!$C75*0.5*44/12*0.18*0.5</f>
        <v>1548.5595010718444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f>[4]Subs_DL_FP!$C$46*-1</f>
        <v>0</v>
      </c>
      <c r="I76" s="1">
        <v>0</v>
      </c>
      <c r="J76" s="1">
        <f>[5]DL_FP_StLF!$C76*0.5*16/12*0.18*0.5</f>
        <v>607.37091861897602</v>
      </c>
      <c r="K76" s="1">
        <f>[5]DL_FP_StLF!$C76*0.5*44/12*0.18*0.5</f>
        <v>1670.270026202184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f>[4]Subs_DL_FP!$C$46*-1</f>
        <v>0</v>
      </c>
      <c r="I77" s="1">
        <v>0</v>
      </c>
      <c r="J77" s="1">
        <f>[5]DL_FP_StLF!$C77*0.5*16/12*0.18*0.5</f>
        <v>642.67738577020373</v>
      </c>
      <c r="K77" s="1">
        <f>[5]DL_FP_StLF!$C77*0.5*44/12*0.18*0.5</f>
        <v>1767.3628108680603</v>
      </c>
    </row>
    <row r="78" spans="2:11" x14ac:dyDescent="0.3">
      <c r="B78" s="1">
        <v>76</v>
      </c>
      <c r="C78" s="1">
        <f>C59</f>
        <v>83553.719478578379</v>
      </c>
      <c r="D78" s="1">
        <f>D59</f>
        <v>8669.6466385035801</v>
      </c>
      <c r="E78" s="1">
        <f>E59</f>
        <v>167107.4389571567</v>
      </c>
      <c r="F78" s="3">
        <v>0</v>
      </c>
      <c r="G78" s="4">
        <f>G59</f>
        <v>75243.352155537403</v>
      </c>
      <c r="H78" s="1">
        <f>[4]Subs_DL_FP!$C$46*-1</f>
        <v>0</v>
      </c>
      <c r="I78" s="1">
        <f>I59</f>
        <v>-22838.016657478078</v>
      </c>
      <c r="J78" s="1">
        <f>('[2]DL-FP_S1_18y'!$F$33+[5]DL_FP_StLF!$C$78*0.5/1000)*16/12*1000*0.18*0.5</f>
        <v>1576.3681070660582</v>
      </c>
      <c r="K78" s="1">
        <f>('[2]DL-FP_S1_18y'!$F$33+[5]DL_FP_StLF!$C$78*0.5/1000)*44/12*1000*0.18*0.5</f>
        <v>4335.0122944316599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f>[4]Subs_DL_FP!$C$46*-1</f>
        <v>0</v>
      </c>
      <c r="I79" s="1">
        <v>0</v>
      </c>
      <c r="J79" s="1">
        <f>[5]DL_FP_StLF!$C79*0.5*16/12*0.18*0.5</f>
        <v>675.52218504558653</v>
      </c>
      <c r="K79" s="1">
        <f>[5]DL_FP_StLF!$C79*0.5*44/12*0.18*0.5</f>
        <v>1857.6860088753631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f>[4]Subs_DL_FP!$C$46*-1</f>
        <v>0</v>
      </c>
      <c r="I80" s="1">
        <v>0</v>
      </c>
      <c r="J80" s="1">
        <f>[5]DL_FP_StLF!$C80*0.5*16/12*0.18*0.5</f>
        <v>667.45024517629258</v>
      </c>
      <c r="K80" s="1">
        <f>[5]DL_FP_StLF!$C80*0.5*44/12*0.18*0.5</f>
        <v>1835.4881742348045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f>[4]Subs_DL_FP!$C$46*-1</f>
        <v>0</v>
      </c>
      <c r="I81" s="1">
        <v>0</v>
      </c>
      <c r="J81" s="1">
        <f>[5]DL_FP_StLF!$C81*0.5*16/12*0.18*0.5</f>
        <v>644.13569346776944</v>
      </c>
      <c r="K81" s="1">
        <f>[5]DL_FP_StLF!$C81*0.5*44/12*0.18*0.5</f>
        <v>1771.3731570363659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4">
        <v>0</v>
      </c>
      <c r="H82" s="1">
        <f>[4]Subs_DL_FP!$C$46*-1</f>
        <v>0</v>
      </c>
      <c r="I82" s="1">
        <v>0</v>
      </c>
      <c r="J82" s="1">
        <f>[5]DL_FP_StLF!$C82*0.5*16/12*0.18*0.5</f>
        <v>608.1734594345802</v>
      </c>
      <c r="K82" s="1">
        <f>[5]DL_FP_StLF!$C82*0.5*44/12*0.18*0.5</f>
        <v>1672.4770134450955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f>[4]Subs_DL_FP!$C$46*-1</f>
        <v>0</v>
      </c>
      <c r="I83" s="1">
        <v>0</v>
      </c>
      <c r="J83" s="1">
        <f>[5]DL_FP_StLF!$C83*0.5*16/12*0.18*0.5</f>
        <v>563.5420585775646</v>
      </c>
      <c r="K83" s="1">
        <f>[5]DL_FP_StLF!$C83*0.5*44/12*0.18*0.5</f>
        <v>1549.7406610883027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4">
        <v>0</v>
      </c>
      <c r="H84" s="1">
        <f>[4]Subs_DL_FP!$C$46*-1</f>
        <v>0</v>
      </c>
      <c r="I84" s="1">
        <v>0</v>
      </c>
      <c r="J84" s="1">
        <f>[5]DL_FP_StLF!$C84*0.5*16/12*0.18*0.5</f>
        <v>515.13808269244305</v>
      </c>
      <c r="K84" s="1">
        <f>[5]DL_FP_StLF!$C84*0.5*44/12*0.18*0.5</f>
        <v>1416.6297274042186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f>[4]Subs_DL_FP!$C$46*-1</f>
        <v>0</v>
      </c>
      <c r="I85" s="1">
        <v>0</v>
      </c>
      <c r="J85" s="1">
        <f>[5]DL_FP_StLF!$C85*0.5*16/12*0.18*0.5</f>
        <v>468.22018983834471</v>
      </c>
      <c r="K85" s="1">
        <f>[5]DL_FP_StLF!$C85*0.5*44/12*0.18*0.5</f>
        <v>1287.6055220554481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f>[4]Subs_DL_FP!$C$46*-1</f>
        <v>0</v>
      </c>
      <c r="I86" s="1">
        <v>0</v>
      </c>
      <c r="J86" s="1">
        <f>[5]DL_FP_StLF!$C86*0.5*16/12*0.18*0.5</f>
        <v>427.8335167588267</v>
      </c>
      <c r="K86" s="1">
        <f>[5]DL_FP_StLF!$C86*0.5*44/12*0.18*0.5</f>
        <v>1176.5421710867734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f>[4]Subs_DL_FP!$C$46*-1</f>
        <v>0</v>
      </c>
      <c r="I87" s="1">
        <v>0</v>
      </c>
      <c r="J87" s="1">
        <f>[5]DL_FP_StLF!$C87*0.5*16/12*0.18*0.5</f>
        <v>398.27922772599612</v>
      </c>
      <c r="K87" s="1">
        <f>[5]DL_FP_StLF!$C87*0.5*44/12*0.18*0.5</f>
        <v>1095.2678762464893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f>[4]Subs_DL_FP!$C$46*-1</f>
        <v>0</v>
      </c>
      <c r="I88" s="1">
        <v>0</v>
      </c>
      <c r="J88" s="1">
        <f>[5]DL_FP_StLF!$C88*0.5*16/12*0.18*0.5</f>
        <v>382.67967899716615</v>
      </c>
      <c r="K88" s="1">
        <f>[5]DL_FP_StLF!$C88*0.5*44/12*0.18*0.5</f>
        <v>1052.3691172422066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f>[4]Subs_DL_FP!$C$46*-1</f>
        <v>0</v>
      </c>
      <c r="I89" s="1">
        <v>0</v>
      </c>
      <c r="J89" s="1">
        <f>[5]DL_FP_StLF!$C89*0.5*16/12*0.18*0.5</f>
        <v>382.67287384035984</v>
      </c>
      <c r="K89" s="1">
        <f>[5]DL_FP_StLF!$C89*0.5*44/12*0.18*0.5</f>
        <v>1052.3504030609897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4">
        <v>0</v>
      </c>
      <c r="H90" s="1">
        <f>[4]Subs_DL_FP!$C$46*-1</f>
        <v>0</v>
      </c>
      <c r="I90" s="1">
        <v>0</v>
      </c>
      <c r="J90" s="1">
        <f>[5]DL_FP_StLF!$C90*0.5*16/12*0.18*0.5</f>
        <v>398.25500212437822</v>
      </c>
      <c r="K90" s="1">
        <f>[5]DL_FP_StLF!$C90*0.5*44/12*0.18*0.5</f>
        <v>1095.2012558420402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f>[4]Subs_DL_FP!$C$46*-1</f>
        <v>0</v>
      </c>
      <c r="I91" s="1">
        <v>0</v>
      </c>
      <c r="J91" s="1">
        <f>[5]DL_FP_StLF!$C91*0.5*16/12*0.18*0.5</f>
        <v>427.77881639641078</v>
      </c>
      <c r="K91" s="1">
        <f>[5]DL_FP_StLF!$C91*0.5*44/12*0.18*0.5</f>
        <v>1176.3917450901295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f>[4]Subs_DL_FP!$C$46*-1</f>
        <v>0</v>
      </c>
      <c r="I92" s="1">
        <v>0</v>
      </c>
      <c r="J92" s="1">
        <f>[5]DL_FP_StLF!$C92*0.5*16/12*0.18*0.5</f>
        <v>468.10739669436879</v>
      </c>
      <c r="K92" s="1">
        <f>[5]DL_FP_StLF!$C92*0.5*44/12*0.18*0.5</f>
        <v>1287.2953409095144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f>[4]Subs_DL_FP!$C$46*-1</f>
        <v>0</v>
      </c>
      <c r="I93" s="1">
        <v>0</v>
      </c>
      <c r="J93" s="1">
        <f>[5]DL_FP_StLF!$C93*0.5*16/12*0.18*0.5</f>
        <v>514.91462239563214</v>
      </c>
      <c r="K93" s="1">
        <f>[5]DL_FP_StLF!$C93*0.5*44/12*0.18*0.5</f>
        <v>1416.0152115879885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f>[4]Subs_DL_FP!$C$46*-1</f>
        <v>0</v>
      </c>
      <c r="I94" s="1">
        <v>0</v>
      </c>
      <c r="J94" s="1">
        <f>[5]DL_FP_StLF!$C94*0.5*16/12*0.18*0.5</f>
        <v>563.11254584430787</v>
      </c>
      <c r="K94" s="1">
        <f>[5]DL_FP_StLF!$C94*0.5*44/12*0.18*0.5</f>
        <v>1548.5595010718466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f>[4]Subs_DL_FP!$C$46*-1</f>
        <v>0</v>
      </c>
      <c r="I95" s="1">
        <v>0</v>
      </c>
      <c r="J95" s="1">
        <f>[5]DL_FP_StLF!$C95*0.5*16/12*0.18*0.5</f>
        <v>607.37091861897534</v>
      </c>
      <c r="K95" s="1">
        <f>[5]DL_FP_StLF!$C95*0.5*44/12*0.18*0.5</f>
        <v>1670.2700262021822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f>[4]Subs_DL_FP!$C$46*-1</f>
        <v>0</v>
      </c>
      <c r="I96" s="1">
        <v>0</v>
      </c>
      <c r="J96" s="1">
        <f>[5]DL_FP_StLF!$C96*0.5*16/12*0.18*0.5</f>
        <v>642.67738577020498</v>
      </c>
      <c r="K96" s="1">
        <f>[5]DL_FP_StLF!$C96*0.5*44/12*0.18*0.5</f>
        <v>1767.3628108680637</v>
      </c>
    </row>
    <row r="97" spans="2:11" x14ac:dyDescent="0.3">
      <c r="B97" s="1">
        <v>95</v>
      </c>
      <c r="C97" s="1">
        <f>C78</f>
        <v>83553.719478578379</v>
      </c>
      <c r="D97" s="1">
        <f>D78</f>
        <v>8669.6466385035801</v>
      </c>
      <c r="E97" s="1">
        <f>E78</f>
        <v>167107.4389571567</v>
      </c>
      <c r="F97" s="3">
        <v>0</v>
      </c>
      <c r="G97" s="4">
        <f>G78</f>
        <v>75243.352155537403</v>
      </c>
      <c r="H97" s="1">
        <f>[4]Subs_DL_FP!$C$46*-1</f>
        <v>0</v>
      </c>
      <c r="I97" s="1">
        <f>I78</f>
        <v>-22838.016657478078</v>
      </c>
      <c r="J97" s="1">
        <f>('[2]DL-FP_S1_18y'!$F$33+[5]DL_FP_StLF!$C$97*0.5/1000)*16/12*1000*0.18*0.5</f>
        <v>1576.3681070660555</v>
      </c>
      <c r="K97" s="1">
        <f>('[2]DL-FP_S1_18y'!$F$33+[5]DL_FP_StLF!$C$97*0.5/1000)*44/12*1000*0.18*0.5</f>
        <v>4335.0122944316527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4">
        <v>0</v>
      </c>
      <c r="H98" s="1">
        <f>[4]Subs_DL_FP!$C$46*-1</f>
        <v>0</v>
      </c>
      <c r="I98" s="1">
        <v>0</v>
      </c>
      <c r="J98" s="1">
        <f>[5]DL_FP_StLF!$C98*0.5*16/12*0.18*0.5</f>
        <v>675.52218504558539</v>
      </c>
      <c r="K98" s="1">
        <f>[5]DL_FP_StLF!$C98*0.5*44/12*0.18*0.5</f>
        <v>1857.6860088753599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f>[4]Subs_DL_FP!$C$46*-1</f>
        <v>0</v>
      </c>
      <c r="I99" s="1">
        <v>0</v>
      </c>
      <c r="J99" s="1">
        <f>[5]DL_FP_StLF!$C99*0.5*16/12*0.18*0.5</f>
        <v>667.45024517629258</v>
      </c>
      <c r="K99" s="1">
        <f>[5]DL_FP_StLF!$C99*0.5*44/12*0.18*0.5</f>
        <v>1835.4881742348045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f>[4]Subs_DL_FP!$C$46*-1</f>
        <v>0</v>
      </c>
      <c r="I100" s="1">
        <v>0</v>
      </c>
      <c r="J100" s="1">
        <f>[5]DL_FP_StLF!$C100*0.5*16/12*0.18*0.5</f>
        <v>644.13569346777183</v>
      </c>
      <c r="K100" s="1">
        <f>[5]DL_FP_StLF!$C100*0.5*44/12*0.18*0.5</f>
        <v>1771.3731570363727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f>[4]Subs_DL_FP!$C$46*-1</f>
        <v>0</v>
      </c>
      <c r="I101" s="1">
        <v>0</v>
      </c>
      <c r="J101" s="1">
        <f>[5]DL_FP_StLF!$C101*0.5*16/12*0.18*0.5</f>
        <v>608.17345943457963</v>
      </c>
      <c r="K101" s="1">
        <f>[5]DL_FP_StLF!$C101*0.5*44/12*0.18*0.5</f>
        <v>1672.4770134450941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f>[4]Subs_DL_FP!$C$46*-1</f>
        <v>0</v>
      </c>
      <c r="I102" s="1">
        <v>0</v>
      </c>
      <c r="J102" s="1">
        <f>[5]DL_FP_StLF!$C102*0.5*16/12*0.18*0.5</f>
        <v>563.5420585775646</v>
      </c>
      <c r="K102" s="1">
        <f>[5]DL_FP_StLF!$C102*0.5*44/12*0.18*0.5</f>
        <v>1549.7406610883027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f>[4]Subs_DL_FP!$C$46*-1</f>
        <v>0</v>
      </c>
      <c r="I103" s="1">
        <v>0</v>
      </c>
      <c r="J103" s="1">
        <f>[5]DL_FP_StLF!$C103*0.5*16/12*0.18*0.5</f>
        <v>515.13808269244328</v>
      </c>
      <c r="K103" s="1">
        <f>[5]DL_FP_StLF!$C103*0.5*44/12*0.18*0.5</f>
        <v>1416.6297274042192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f>[4]Subs_DL_FP!$C$46*-1</f>
        <v>0</v>
      </c>
      <c r="I104" s="1">
        <v>0</v>
      </c>
      <c r="J104" s="1">
        <f>[5]DL_FP_StLF!$C104*0.5*16/12*0.18*0.5</f>
        <v>468.22018983834471</v>
      </c>
      <c r="K104" s="1">
        <f>[5]DL_FP_StLF!$C104*0.5*44/12*0.18*0.5</f>
        <v>1287.6055220554481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f>[4]Subs_DL_FP!$C$46*-1</f>
        <v>0</v>
      </c>
      <c r="I105" s="1">
        <v>0</v>
      </c>
      <c r="J105" s="1">
        <f>[5]DL_FP_StLF!$C105*0.5*16/12*0.18*0.5</f>
        <v>427.83351675883108</v>
      </c>
      <c r="K105" s="1">
        <f>[5]DL_FP_StLF!$C105*0.5*44/12*0.18*0.5</f>
        <v>1176.5421710867856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f>[4]Subs_DL_FP!$C$46*-1</f>
        <v>0</v>
      </c>
      <c r="I106" s="1">
        <v>0</v>
      </c>
      <c r="J106" s="1">
        <f>[5]DL_FP_StLF!$C106*0.5*16/12*0.18*0.5</f>
        <v>398.27922772599612</v>
      </c>
      <c r="K106" s="1">
        <f>[5]DL_FP_StLF!$C106*0.5*44/12*0.18*0.5</f>
        <v>1095.2678762464893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f>[4]Subs_DL_FP!$C$46*-1</f>
        <v>0</v>
      </c>
      <c r="I107" s="1">
        <v>0</v>
      </c>
      <c r="J107" s="1">
        <f>[5]DL_FP_StLF!$C107*0.5*16/12*0.18*0.5</f>
        <v>382.67967899716615</v>
      </c>
      <c r="K107" s="1">
        <f>[5]DL_FP_StLF!$C107*0.5*44/12*0.18*0.5</f>
        <v>1052.369117242207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f>[4]Subs_DL_FP!$C$46*-1</f>
        <v>0</v>
      </c>
      <c r="I108" s="1">
        <v>0</v>
      </c>
      <c r="J108" s="1">
        <f>[5]DL_FP_StLF!$C108*0.5*16/12*0.18*0.5</f>
        <v>382.67287384035774</v>
      </c>
      <c r="K108" s="1">
        <f>[5]DL_FP_StLF!$C108*0.5*44/12*0.18*0.5</f>
        <v>1052.3504030609836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f>[4]Subs_DL_FP!$C$46*-1</f>
        <v>0</v>
      </c>
      <c r="I109" s="1">
        <v>0</v>
      </c>
      <c r="J109" s="1">
        <f>[5]DL_FP_StLF!$C109*0.5*16/12*0.18*0.5</f>
        <v>398.25500212437811</v>
      </c>
      <c r="K109" s="1">
        <f>[5]DL_FP_StLF!$C109*0.5*44/12*0.18*0.5</f>
        <v>1095.2012558420399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f>[4]Subs_DL_FP!$C$46*-1</f>
        <v>0</v>
      </c>
      <c r="I110" s="1">
        <v>0</v>
      </c>
      <c r="J110" s="1">
        <f>[5]DL_FP_StLF!$C110*0.5*16/12*0.18*0.5</f>
        <v>427.77881639641078</v>
      </c>
      <c r="K110" s="1">
        <f>[5]DL_FP_StLF!$C110*0.5*44/12*0.18*0.5</f>
        <v>1176.3917450901295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f>[4]Subs_DL_FP!$C$46*-1</f>
        <v>0</v>
      </c>
      <c r="I111" s="1">
        <v>0</v>
      </c>
      <c r="J111" s="1">
        <f>[5]DL_FP_StLF!$C111*0.5*16/12*0.18*0.5</f>
        <v>468.10739669436879</v>
      </c>
      <c r="K111" s="1">
        <f>[5]DL_FP_StLF!$C111*0.5*44/12*0.18*0.5</f>
        <v>1287.2953409095144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f>[4]Subs_DL_FP!$C$46*-1</f>
        <v>0</v>
      </c>
      <c r="I112" s="1">
        <v>0</v>
      </c>
      <c r="J112" s="1">
        <f>[5]DL_FP_StLF!$C112*0.5*16/12*0.18*0.5</f>
        <v>514.91462239563214</v>
      </c>
      <c r="K112" s="1">
        <f>[5]DL_FP_StLF!$C112*0.5*44/12*0.18*0.5</f>
        <v>1416.0152115879885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f>[4]Subs_DL_FP!$C$46*-1</f>
        <v>0</v>
      </c>
      <c r="I113" s="1">
        <v>0</v>
      </c>
      <c r="J113" s="1">
        <f>[5]DL_FP_StLF!$C113*0.5*16/12*0.18*0.5</f>
        <v>563.11254584430685</v>
      </c>
      <c r="K113" s="1">
        <f>[5]DL_FP_StLF!$C113*0.5*44/12*0.18*0.5</f>
        <v>1548.5595010718441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f>[4]Subs_DL_FP!$C$46*-1</f>
        <v>0</v>
      </c>
      <c r="I114" s="1">
        <v>0</v>
      </c>
      <c r="J114" s="1">
        <f>[5]DL_FP_StLF!$C114*0.5*16/12*0.18*0.5</f>
        <v>607.37091861897602</v>
      </c>
      <c r="K114" s="1">
        <f>[5]DL_FP_StLF!$C114*0.5*44/12*0.18*0.5</f>
        <v>1670.270026202184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f>[4]Subs_DL_FP!$C$46*-1</f>
        <v>0</v>
      </c>
      <c r="I115" s="1">
        <v>0</v>
      </c>
      <c r="J115" s="1">
        <f>[5]DL_FP_StLF!$C115*0.5*16/12*0.18*0.5</f>
        <v>642.67738577020373</v>
      </c>
      <c r="K115" s="1">
        <f>[5]DL_FP_StLF!$C115*0.5*44/12*0.18*0.5</f>
        <v>1767.3628108680603</v>
      </c>
    </row>
    <row r="116" spans="2:11" x14ac:dyDescent="0.3">
      <c r="B116" s="1">
        <v>114</v>
      </c>
      <c r="C116" s="1">
        <f>C97</f>
        <v>83553.719478578379</v>
      </c>
      <c r="D116" s="1">
        <f>D97</f>
        <v>8669.6466385035801</v>
      </c>
      <c r="E116" s="1">
        <f>E97</f>
        <v>167107.4389571567</v>
      </c>
      <c r="F116" s="3">
        <v>0</v>
      </c>
      <c r="G116" s="4">
        <f>G97</f>
        <v>75243.352155537403</v>
      </c>
      <c r="H116" s="1">
        <f>[4]Subs_DL_FP!$C$46*-1</f>
        <v>0</v>
      </c>
      <c r="I116" s="1">
        <f>I97</f>
        <v>-22838.016657478078</v>
      </c>
      <c r="J116" s="1">
        <f>('[2]DL-FP_S1_18y'!$F$33+[5]DL_FP_StLF!$C$116*0.5/1000)*16/12*1000*0.18*0.5</f>
        <v>1576.3681070660582</v>
      </c>
      <c r="K116" s="1">
        <f>('[2]DL-FP_S1_18y'!$F$33+[5]DL_FP_StLF!$C$116*0.5/1000)*44/12*1000*0.18*0.5</f>
        <v>4335.0122944316599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f>[4]Subs_DL_FP!$C$46*-1</f>
        <v>0</v>
      </c>
      <c r="I117" s="1">
        <v>0</v>
      </c>
      <c r="J117" s="1">
        <f>[5]DL_FP_StLF!$C117*0.5*16/12*0.18*0.5</f>
        <v>675.52218504558653</v>
      </c>
      <c r="K117" s="1">
        <f>[5]DL_FP_StLF!$C117*0.5*44/12*0.18*0.5</f>
        <v>1857.6860088753631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f>[4]Subs_DL_FP!$C$46*-1</f>
        <v>0</v>
      </c>
      <c r="I118" s="1">
        <v>0</v>
      </c>
      <c r="J118" s="1">
        <f>[5]DL_FP_StLF!$C118*0.5*16/12*0.18*0.5</f>
        <v>667.45024517629258</v>
      </c>
      <c r="K118" s="1">
        <f>[5]DL_FP_StLF!$C118*0.5*44/12*0.18*0.5</f>
        <v>1835.4881742348045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f>[4]Subs_DL_FP!$C$46*-1</f>
        <v>0</v>
      </c>
      <c r="I119" s="1">
        <v>0</v>
      </c>
      <c r="J119" s="1">
        <f>[5]DL_FP_StLF!$C119*0.5*16/12*0.18*0.5</f>
        <v>644.13569346777183</v>
      </c>
      <c r="K119" s="1">
        <f>[5]DL_FP_StLF!$C119*0.5*44/12*0.18*0.5</f>
        <v>1771.3731570363727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f>[4]Subs_DL_FP!$C$46*-1</f>
        <v>0</v>
      </c>
      <c r="I120" s="1">
        <v>0</v>
      </c>
      <c r="J120" s="1">
        <f>[5]DL_FP_StLF!$C120*0.5*16/12*0.18*0.5</f>
        <v>608.17345943457963</v>
      </c>
      <c r="K120" s="1">
        <f>[5]DL_FP_StLF!$C120*0.5*44/12*0.18*0.5</f>
        <v>1672.4770134450941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f>[4]Subs_DL_FP!$C$46*-1</f>
        <v>0</v>
      </c>
      <c r="I121" s="1">
        <v>0</v>
      </c>
      <c r="J121" s="1">
        <f>[5]DL_FP_StLF!$C121*0.5*16/12*0.18*0.5</f>
        <v>563.54205857756369</v>
      </c>
      <c r="K121" s="1">
        <f>[5]DL_FP_StLF!$C121*0.5*44/12*0.18*0.5</f>
        <v>1549.7406610883002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f>[4]Subs_DL_FP!$C$46*-1</f>
        <v>0</v>
      </c>
      <c r="I122" s="1">
        <v>0</v>
      </c>
      <c r="J122" s="1">
        <f>[5]DL_FP_StLF!$C122*0.5*16/12*0.18*0.5</f>
        <v>515.13808269244305</v>
      </c>
      <c r="K122" s="1">
        <f>[5]DL_FP_StLF!$C122*0.5*44/12*0.18*0.5</f>
        <v>1416.6297274042186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f>[4]Subs_DL_FP!$C$46*-1</f>
        <v>0</v>
      </c>
      <c r="I123" s="1">
        <v>0</v>
      </c>
      <c r="J123" s="1">
        <f>[5]DL_FP_StLF!$C123*0.5*16/12*0.18*0.5</f>
        <v>468.22018983834471</v>
      </c>
      <c r="K123" s="1">
        <f>[5]DL_FP_StLF!$C123*0.5*44/12*0.18*0.5</f>
        <v>1287.6055220554481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f>[4]Subs_DL_FP!$C$46*-1</f>
        <v>0</v>
      </c>
      <c r="I124" s="1">
        <v>0</v>
      </c>
      <c r="J124" s="1">
        <f>[5]DL_FP_StLF!$C124*0.5*16/12*0.18*0.5</f>
        <v>427.8335167588267</v>
      </c>
      <c r="K124" s="1">
        <f>[5]DL_FP_StLF!$C124*0.5*44/12*0.18*0.5</f>
        <v>1176.5421710867734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f>[4]Subs_DL_FP!$C$46*-1</f>
        <v>0</v>
      </c>
      <c r="I125" s="1">
        <v>0</v>
      </c>
      <c r="J125" s="1">
        <f>[5]DL_FP_StLF!$C125*0.5*16/12*0.18*0.5</f>
        <v>398.27922772599612</v>
      </c>
      <c r="K125" s="1">
        <f>[5]DL_FP_StLF!$C125*0.5*44/12*0.18*0.5</f>
        <v>1095.2678762464893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f>[4]Subs_DL_FP!$C$46*-1</f>
        <v>0</v>
      </c>
      <c r="I126" s="1">
        <v>0</v>
      </c>
      <c r="J126" s="1">
        <f>[5]DL_FP_StLF!$C126*0.5*16/12*0.18*0.5</f>
        <v>382.67967899716615</v>
      </c>
      <c r="K126" s="1">
        <f>[5]DL_FP_StLF!$C126*0.5*44/12*0.18*0.5</f>
        <v>1052.3691172422066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f>[4]Subs_DL_FP!$C$46*-1</f>
        <v>0</v>
      </c>
      <c r="I127" s="1">
        <v>0</v>
      </c>
      <c r="J127" s="1">
        <f>[5]DL_FP_StLF!$C127*0.5*16/12*0.18*0.5</f>
        <v>382.67287384035774</v>
      </c>
      <c r="K127" s="1">
        <f>[5]DL_FP_StLF!$C127*0.5*44/12*0.18*0.5</f>
        <v>1052.3504030609836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f>[4]Subs_DL_FP!$C$46*-1</f>
        <v>0</v>
      </c>
      <c r="I128" s="1">
        <v>0</v>
      </c>
      <c r="J128" s="1">
        <f>[5]DL_FP_StLF!$C128*0.5*16/12*0.18*0.5</f>
        <v>398.25500212437822</v>
      </c>
      <c r="K128" s="1">
        <f>[5]DL_FP_StLF!$C128*0.5*44/12*0.18*0.5</f>
        <v>1095.2012558420402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f>[4]Subs_DL_FP!$C$46*-1</f>
        <v>0</v>
      </c>
      <c r="I129" s="1">
        <v>0</v>
      </c>
      <c r="J129" s="1">
        <f>[5]DL_FP_StLF!$C129*0.5*16/12*0.18*0.5</f>
        <v>427.77881639641527</v>
      </c>
      <c r="K129" s="1">
        <f>[5]DL_FP_StLF!$C129*0.5*44/12*0.18*0.5</f>
        <v>1176.391745090142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f>[4]Subs_DL_FP!$C$46*-1</f>
        <v>0</v>
      </c>
      <c r="I130" s="1">
        <v>0</v>
      </c>
      <c r="J130" s="1">
        <f>[5]DL_FP_StLF!$C130*0.5*16/12*0.18*0.5</f>
        <v>468.10739669436657</v>
      </c>
      <c r="K130" s="1">
        <f>[5]DL_FP_StLF!$C130*0.5*44/12*0.18*0.5</f>
        <v>1287.295340909508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f>[4]Subs_DL_FP!$C$46*-1</f>
        <v>0</v>
      </c>
      <c r="I131" s="1">
        <v>0</v>
      </c>
      <c r="J131" s="1">
        <f>[5]DL_FP_StLF!$C131*0.5*16/12*0.18*0.5</f>
        <v>514.91462239563214</v>
      </c>
      <c r="K131" s="1">
        <f>[5]DL_FP_StLF!$C131*0.5*44/12*0.18*0.5</f>
        <v>1416.0152115879885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f>[4]Subs_DL_FP!$C$46*-1</f>
        <v>0</v>
      </c>
      <c r="I132" s="1">
        <v>0</v>
      </c>
      <c r="J132" s="1">
        <f>[5]DL_FP_StLF!$C132*0.5*16/12*0.18*0.5</f>
        <v>563.11254584430776</v>
      </c>
      <c r="K132" s="1">
        <f>[5]DL_FP_StLF!$C132*0.5*44/12*0.18*0.5</f>
        <v>1548.5595010718464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f>[4]Subs_DL_FP!$C$46*-1</f>
        <v>0</v>
      </c>
      <c r="I133" s="1">
        <v>0</v>
      </c>
      <c r="J133" s="1">
        <f>[5]DL_FP_StLF!$C133*0.5*16/12*0.18*0.5</f>
        <v>607.37091861897534</v>
      </c>
      <c r="K133" s="1">
        <f>[5]DL_FP_StLF!$C133*0.5*44/12*0.18*0.5</f>
        <v>1670.2700262021822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f>[4]Subs_DL_FP!$C$46*-1</f>
        <v>0</v>
      </c>
      <c r="I134" s="1">
        <v>0</v>
      </c>
      <c r="J134" s="1">
        <f>[5]DL_FP_StLF!$C134*0.5*16/12*0.18*0.5</f>
        <v>642.67738577020498</v>
      </c>
      <c r="K134" s="1">
        <f>[5]DL_FP_StLF!$C134*0.5*44/12*0.18*0.5</f>
        <v>1767.3628108680637</v>
      </c>
    </row>
    <row r="135" spans="2:11" x14ac:dyDescent="0.3">
      <c r="B135" s="1">
        <v>133</v>
      </c>
      <c r="C135" s="1">
        <f>C116</f>
        <v>83553.719478578379</v>
      </c>
      <c r="D135" s="1">
        <f>D116</f>
        <v>8669.6466385035801</v>
      </c>
      <c r="E135" s="1">
        <f>E116</f>
        <v>167107.4389571567</v>
      </c>
      <c r="F135" s="3">
        <v>0</v>
      </c>
      <c r="G135" s="4">
        <f>G116</f>
        <v>75243.352155537403</v>
      </c>
      <c r="H135" s="1">
        <f>[4]Subs_DL_FP!$C$46*-1</f>
        <v>0</v>
      </c>
      <c r="I135" s="1">
        <f>I116</f>
        <v>-22838.016657478078</v>
      </c>
      <c r="J135" s="1">
        <f>('[2]DL-FP_S1_18y'!$F$33+[5]DL_FP_StLF!$C$135*0.5/1000)*16/12*1000*0.18*0.5</f>
        <v>1576.3681070660582</v>
      </c>
      <c r="K135" s="1">
        <f>('[2]DL-FP_S1_18y'!$F$33+[5]DL_FP_StLF!$C$135*0.5/1000)*44/12*1000*0.18*0.5</f>
        <v>4335.0122944316599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f>[4]Subs_DL_FP!$C$46*-1</f>
        <v>0</v>
      </c>
      <c r="I136" s="1">
        <v>0</v>
      </c>
      <c r="J136" s="1">
        <f>[5]DL_FP_StLF!$C136*0.5*16/12*0.18*0.5</f>
        <v>675.52218504558539</v>
      </c>
      <c r="K136" s="1">
        <f>[5]DL_FP_StLF!$C136*0.5*44/12*0.18*0.5</f>
        <v>1857.6860088753599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f>[4]Subs_DL_FP!$C$46*-1</f>
        <v>0</v>
      </c>
      <c r="I137" s="1">
        <v>0</v>
      </c>
      <c r="J137" s="1">
        <f>[5]DL_FP_StLF!$C137*0.5*16/12*0.18*0.5</f>
        <v>667.45024517629008</v>
      </c>
      <c r="K137" s="1">
        <f>[5]DL_FP_StLF!$C137*0.5*44/12*0.18*0.5</f>
        <v>1835.488174234798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f>[4]Subs_DL_FP!$C$46*-1</f>
        <v>0</v>
      </c>
      <c r="I138" s="1">
        <v>0</v>
      </c>
      <c r="J138" s="1">
        <f>[5]DL_FP_StLF!$C138*0.5*16/12*0.18*0.5</f>
        <v>644.13569346777183</v>
      </c>
      <c r="K138" s="1">
        <f>[5]DL_FP_StLF!$C138*0.5*44/12*0.18*0.5</f>
        <v>1771.3731570363727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f>[4]Subs_DL_FP!$C$46*-1</f>
        <v>0</v>
      </c>
      <c r="I139" s="1">
        <v>0</v>
      </c>
      <c r="J139" s="1">
        <f>[5]DL_FP_StLF!$C139*0.5*16/12*0.18*0.5</f>
        <v>608.1734594345802</v>
      </c>
      <c r="K139" s="1">
        <f>[5]DL_FP_StLF!$C139*0.5*44/12*0.18*0.5</f>
        <v>1672.4770134450955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f>[4]Subs_DL_FP!$C$46*-1</f>
        <v>0</v>
      </c>
      <c r="I140" s="1">
        <v>0</v>
      </c>
      <c r="J140" s="1">
        <f>[5]DL_FP_StLF!$C140*0.5*16/12*0.18*0.5</f>
        <v>563.54205857756449</v>
      </c>
      <c r="K140" s="1">
        <f>[5]DL_FP_StLF!$C140*0.5*44/12*0.18*0.5</f>
        <v>1549.7406610883024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f>[4]Subs_DL_FP!$C$46*-1</f>
        <v>0</v>
      </c>
      <c r="I141" s="1">
        <v>0</v>
      </c>
      <c r="J141" s="1">
        <f>[5]DL_FP_StLF!$C141*0.5*16/12*0.18*0.5</f>
        <v>515.13808269244305</v>
      </c>
      <c r="K141" s="1">
        <f>[5]DL_FP_StLF!$C141*0.5*44/12*0.18*0.5</f>
        <v>1416.6297274042181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f>[4]Subs_DL_FP!$C$46*-1</f>
        <v>0</v>
      </c>
      <c r="I142" s="1">
        <v>0</v>
      </c>
      <c r="J142" s="1">
        <f>[5]DL_FP_StLF!$C142*0.5*16/12*0.18*0.5</f>
        <v>468.22018983834471</v>
      </c>
      <c r="K142" s="1">
        <f>[5]DL_FP_StLF!$C142*0.5*44/12*0.18*0.5</f>
        <v>1287.6055220554481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f>[4]Subs_DL_FP!$C$46*-1</f>
        <v>0</v>
      </c>
      <c r="I143" s="1">
        <v>0</v>
      </c>
      <c r="J143" s="1">
        <f>[5]DL_FP_StLF!$C143*0.5*16/12*0.18*0.5</f>
        <v>427.8335167588267</v>
      </c>
      <c r="K143" s="1">
        <f>[5]DL_FP_StLF!$C143*0.5*44/12*0.18*0.5</f>
        <v>1176.5421710867734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f>[4]Subs_DL_FP!$C$46*-1</f>
        <v>0</v>
      </c>
      <c r="I144" s="1">
        <v>0</v>
      </c>
      <c r="J144" s="1">
        <f>[5]DL_FP_StLF!$C144*0.5*16/12*0.18*0.5</f>
        <v>398.27922772599612</v>
      </c>
      <c r="K144" s="1">
        <f>[5]DL_FP_StLF!$C144*0.5*44/12*0.18*0.5</f>
        <v>1095.2678762464893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f>[4]Subs_DL_FP!$C$46*-1</f>
        <v>0</v>
      </c>
      <c r="I145" s="1">
        <v>0</v>
      </c>
      <c r="J145" s="1">
        <f>[5]DL_FP_StLF!$C145*0.5*16/12*0.18*0.5</f>
        <v>382.67967899717172</v>
      </c>
      <c r="K145" s="1">
        <f>[5]DL_FP_StLF!$C145*0.5*44/12*0.18*0.5</f>
        <v>1052.3691172422223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f>[4]Subs_DL_FP!$C$46*-1</f>
        <v>0</v>
      </c>
      <c r="I146" s="1">
        <v>0</v>
      </c>
      <c r="J146" s="1">
        <f>[5]DL_FP_StLF!$C146*0.5*16/12*0.18*0.5</f>
        <v>382.67287384035774</v>
      </c>
      <c r="K146" s="1">
        <f>[5]DL_FP_StLF!$C146*0.5*44/12*0.18*0.5</f>
        <v>1052.3504030609836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f>[4]Subs_DL_FP!$C$46*-1</f>
        <v>0</v>
      </c>
      <c r="I147" s="1">
        <v>0</v>
      </c>
      <c r="J147" s="1">
        <f>[5]DL_FP_StLF!$C147*0.5*16/12*0.18*0.5</f>
        <v>398.25500212437811</v>
      </c>
      <c r="K147" s="1">
        <f>[5]DL_FP_StLF!$C147*0.5*44/12*0.18*0.5</f>
        <v>1095.2012558420399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f>[4]Subs_DL_FP!$C$46*-1</f>
        <v>0</v>
      </c>
      <c r="I148" s="1">
        <v>0</v>
      </c>
      <c r="J148" s="1">
        <f>[5]DL_FP_StLF!$C148*0.5*16/12*0.18*0.5</f>
        <v>427.77881639641078</v>
      </c>
      <c r="K148" s="1">
        <f>[5]DL_FP_StLF!$C148*0.5*44/12*0.18*0.5</f>
        <v>1176.3917450901295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f>[4]Subs_DL_FP!$C$46*-1</f>
        <v>0</v>
      </c>
      <c r="I149" s="1">
        <v>0</v>
      </c>
      <c r="J149" s="1">
        <f>[5]DL_FP_StLF!$C149*0.5*16/12*0.18*0.5</f>
        <v>468.10739669436879</v>
      </c>
      <c r="K149" s="1">
        <f>[5]DL_FP_StLF!$C149*0.5*44/12*0.18*0.5</f>
        <v>1287.2953409095144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f>[4]Subs_DL_FP!$C$46*-1</f>
        <v>0</v>
      </c>
      <c r="I150" s="1">
        <v>0</v>
      </c>
      <c r="J150" s="1">
        <f>[5]DL_FP_StLF!$C150*0.5*16/12*0.18*0.5</f>
        <v>514.91462239563214</v>
      </c>
      <c r="K150" s="1">
        <f>[5]DL_FP_StLF!$C150*0.5*44/12*0.18*0.5</f>
        <v>1416.0152115879885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f>[4]Subs_DL_FP!$C$46*-1</f>
        <v>0</v>
      </c>
      <c r="I151" s="1">
        <v>0</v>
      </c>
      <c r="J151" s="1">
        <f>[5]DL_FP_StLF!$C151*0.5*16/12*0.18*0.5</f>
        <v>563.11254584430696</v>
      </c>
      <c r="K151" s="1">
        <f>[5]DL_FP_StLF!$C151*0.5*44/12*0.18*0.5</f>
        <v>1548.5595010718444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f>[4]Subs_DL_FP!$C$46*-1</f>
        <v>0</v>
      </c>
      <c r="I152" s="1">
        <v>0</v>
      </c>
      <c r="J152" s="1">
        <f>[5]DL_FP_StLF!$C152*0.5*16/12*0.18*0.5</f>
        <v>607.37091861897602</v>
      </c>
      <c r="K152" s="1">
        <f>[5]DL_FP_StLF!$C152*0.5*44/12*0.18*0.5</f>
        <v>1670.270026202184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f>[4]Subs_DL_FP!$C$46*-1</f>
        <v>0</v>
      </c>
      <c r="I153" s="1">
        <v>0</v>
      </c>
      <c r="J153" s="1">
        <f>[5]DL_FP_StLF!$C153*0.5*16/12*0.18*0.5</f>
        <v>642.67738577020498</v>
      </c>
      <c r="K153" s="1">
        <f>[5]DL_FP_StLF!$C153*0.5*44/12*0.18*0.5</f>
        <v>1767.3628108680637</v>
      </c>
    </row>
    <row r="154" spans="2:11" x14ac:dyDescent="0.3">
      <c r="B154" s="1">
        <v>152</v>
      </c>
      <c r="C154" s="1">
        <f>C135</f>
        <v>83553.719478578379</v>
      </c>
      <c r="D154" s="1">
        <f>D135</f>
        <v>8669.6466385035801</v>
      </c>
      <c r="E154" s="1">
        <f>E135</f>
        <v>167107.4389571567</v>
      </c>
      <c r="F154" s="3">
        <v>0</v>
      </c>
      <c r="G154" s="4">
        <f>G135</f>
        <v>75243.352155537403</v>
      </c>
      <c r="H154" s="1">
        <f>[4]Subs_DL_FP!$C$46*-1</f>
        <v>0</v>
      </c>
      <c r="I154" s="1">
        <f>I135</f>
        <v>-22838.016657478078</v>
      </c>
      <c r="J154" s="1">
        <f>('[2]DL-FP_S1_18y'!$F$33+[5]DL_FP_StLF!$C$154*0.5/1000)*16/12*1000*0.18*0.5</f>
        <v>1576.3681070660582</v>
      </c>
      <c r="K154" s="1">
        <f>('[2]DL-FP_S1_18y'!$F$33+[5]DL_FP_StLF!$C$154*0.5/1000)*44/12*1000*0.18*0.5</f>
        <v>4335.0122944316599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f>[4]Subs_DL_FP!$C$46*-1</f>
        <v>0</v>
      </c>
      <c r="I155" s="1">
        <v>0</v>
      </c>
      <c r="J155" s="1">
        <f>[5]DL_FP_StLF!$C155*0.5*16/12*0.18*0.5</f>
        <v>675.52218504558539</v>
      </c>
      <c r="K155" s="1">
        <f>[5]DL_FP_StLF!$C155*0.5*44/12*0.18*0.5</f>
        <v>1857.6860088753599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f>[4]Subs_DL_FP!$C$46*-1</f>
        <v>0</v>
      </c>
      <c r="I156" s="1">
        <v>0</v>
      </c>
      <c r="J156" s="1">
        <f>[5]DL_FP_StLF!$C156*0.5*16/12*0.18*0.5</f>
        <v>667.45024517629258</v>
      </c>
      <c r="K156" s="1">
        <f>[5]DL_FP_StLF!$C156*0.5*44/12*0.18*0.5</f>
        <v>1835.4881742348045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f>[4]Subs_DL_FP!$C$46*-1</f>
        <v>0</v>
      </c>
      <c r="I157" s="1">
        <v>0</v>
      </c>
      <c r="J157" s="1">
        <f>[5]DL_FP_StLF!$C157*0.5*16/12*0.18*0.5</f>
        <v>644.13569346777183</v>
      </c>
      <c r="K157" s="1">
        <f>[5]DL_FP_StLF!$C157*0.5*44/12*0.18*0.5</f>
        <v>1771.3731570363727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f>[4]Subs_DL_FP!$C$46*-1</f>
        <v>0</v>
      </c>
      <c r="I158" s="1">
        <v>0</v>
      </c>
      <c r="J158" s="1">
        <f>[5]DL_FP_StLF!$C158*0.5*16/12*0.18*0.5</f>
        <v>608.17345943457963</v>
      </c>
      <c r="K158" s="1">
        <f>[5]DL_FP_StLF!$C158*0.5*44/12*0.18*0.5</f>
        <v>1672.4770134450941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f>[4]Subs_DL_FP!$C$46*-1</f>
        <v>0</v>
      </c>
      <c r="I159" s="1">
        <v>0</v>
      </c>
      <c r="J159" s="1">
        <f>[5]DL_FP_StLF!$C159*0.5*16/12*0.18*0.5</f>
        <v>563.5420585775646</v>
      </c>
      <c r="K159" s="1">
        <f>[5]DL_FP_StLF!$C159*0.5*44/12*0.18*0.5</f>
        <v>1549.7406610883027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f>[4]Subs_DL_FP!$C$46*-1</f>
        <v>0</v>
      </c>
      <c r="I160" s="1">
        <v>0</v>
      </c>
      <c r="J160" s="1">
        <f>[5]DL_FP_StLF!$C160*0.5*16/12*0.18*0.5</f>
        <v>515.13808269244328</v>
      </c>
      <c r="K160" s="1">
        <f>[5]DL_FP_StLF!$C160*0.5*44/12*0.18*0.5</f>
        <v>1416.6297274042192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f>[4]Subs_DL_FP!$C$46*-1</f>
        <v>0</v>
      </c>
      <c r="I161" s="1">
        <v>0</v>
      </c>
      <c r="J161" s="1">
        <f>[5]DL_FP_StLF!$C161*0.5*16/12*0.18*0.5</f>
        <v>468.22018983834357</v>
      </c>
      <c r="K161" s="1">
        <f>[5]DL_FP_StLF!$C161*0.5*44/12*0.18*0.5</f>
        <v>1287.6055220554447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f>[4]Subs_DL_FP!$C$46*-1</f>
        <v>0</v>
      </c>
      <c r="I162" s="1">
        <v>0</v>
      </c>
      <c r="J162" s="1">
        <f>[5]DL_FP_StLF!$C162*0.5*16/12*0.18*0.5</f>
        <v>427.8335167588267</v>
      </c>
      <c r="K162" s="1">
        <f>[5]DL_FP_StLF!$C162*0.5*44/12*0.18*0.5</f>
        <v>1176.5421710867734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f>[4]Subs_DL_FP!$C$46*-1</f>
        <v>0</v>
      </c>
      <c r="I163" s="1">
        <v>0</v>
      </c>
      <c r="J163" s="1">
        <f>[5]DL_FP_StLF!$C163*0.5*16/12*0.18*0.5</f>
        <v>398.27922772599624</v>
      </c>
      <c r="K163" s="1">
        <f>[5]DL_FP_StLF!$C163*0.5*44/12*0.18*0.5</f>
        <v>1095.2678762464898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f>[4]Subs_DL_FP!$C$46*-1</f>
        <v>0</v>
      </c>
      <c r="I164" s="1">
        <v>0</v>
      </c>
      <c r="J164" s="1">
        <f>[5]DL_FP_StLF!$C164*0.5*16/12*0.18*0.5</f>
        <v>382.67967899716604</v>
      </c>
      <c r="K164" s="1">
        <f>[5]DL_FP_StLF!$C164*0.5*44/12*0.18*0.5</f>
        <v>1052.3691172422066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f>[4]Subs_DL_FP!$C$46*-1</f>
        <v>0</v>
      </c>
      <c r="I165" s="1">
        <v>0</v>
      </c>
      <c r="J165" s="1">
        <f>[5]DL_FP_StLF!$C165*0.5*16/12*0.18*0.5</f>
        <v>382.67287384035762</v>
      </c>
      <c r="K165" s="1">
        <f>[5]DL_FP_StLF!$C165*0.5*44/12*0.18*0.5</f>
        <v>1052.3504030609836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f>[4]Subs_DL_FP!$C$46*-1</f>
        <v>0</v>
      </c>
      <c r="I166" s="1">
        <v>0</v>
      </c>
      <c r="J166" s="1">
        <f>[5]DL_FP_StLF!$C166*0.5*16/12*0.18*0.5</f>
        <v>398.25500212437822</v>
      </c>
      <c r="K166" s="1">
        <f>[5]DL_FP_StLF!$C166*0.5*44/12*0.18*0.5</f>
        <v>1095.2012558420402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f>[4]Subs_DL_FP!$C$46*-1</f>
        <v>0</v>
      </c>
      <c r="I167" s="1">
        <v>0</v>
      </c>
      <c r="J167" s="1">
        <f>[5]DL_FP_StLF!$C167*0.5*16/12*0.18*0.5</f>
        <v>427.77881639641078</v>
      </c>
      <c r="K167" s="1">
        <f>[5]DL_FP_StLF!$C167*0.5*44/12*0.18*0.5</f>
        <v>1176.3917450901295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f>[4]Subs_DL_FP!$C$46*-1</f>
        <v>0</v>
      </c>
      <c r="I168" s="1">
        <v>0</v>
      </c>
      <c r="J168" s="1">
        <f>[5]DL_FP_StLF!$C168*0.5*16/12*0.18*0.5</f>
        <v>468.10739669436879</v>
      </c>
      <c r="K168" s="1">
        <f>[5]DL_FP_StLF!$C168*0.5*44/12*0.18*0.5</f>
        <v>1287.2953409095144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f>[4]Subs_DL_FP!$C$46*-1</f>
        <v>0</v>
      </c>
      <c r="I169" s="1">
        <v>0</v>
      </c>
      <c r="J169" s="1">
        <f>[5]DL_FP_StLF!$C169*0.5*16/12*0.18*0.5</f>
        <v>514.9146223956343</v>
      </c>
      <c r="K169" s="1">
        <f>[5]DL_FP_StLF!$C169*0.5*44/12*0.18*0.5</f>
        <v>1416.0152115879944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f>[4]Subs_DL_FP!$C$46*-1</f>
        <v>0</v>
      </c>
      <c r="I170" s="1">
        <v>0</v>
      </c>
      <c r="J170" s="1">
        <f>[5]DL_FP_StLF!$C170*0.5*16/12*0.18*0.5</f>
        <v>563.11254584430787</v>
      </c>
      <c r="K170" s="1">
        <f>[5]DL_FP_StLF!$C170*0.5*44/12*0.18*0.5</f>
        <v>1548.5595010718466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f>[4]Subs_DL_FP!$C$46*-1</f>
        <v>0</v>
      </c>
      <c r="I171" s="1">
        <v>0</v>
      </c>
      <c r="J171" s="1">
        <f>[5]DL_FP_StLF!$C171*0.5*16/12*0.18*0.5</f>
        <v>607.37091861897534</v>
      </c>
      <c r="K171" s="1">
        <f>[5]DL_FP_StLF!$C171*0.5*44/12*0.18*0.5</f>
        <v>1670.2700262021822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f>[4]Subs_DL_FP!$C$46*-1</f>
        <v>0</v>
      </c>
      <c r="I172" s="1">
        <v>0</v>
      </c>
      <c r="J172" s="1">
        <f>[5]DL_FP_StLF!$C172*0.5*16/12*0.18*0.5</f>
        <v>642.67738577020498</v>
      </c>
      <c r="K172" s="1">
        <f>[5]DL_FP_StLF!$C172*0.5*44/12*0.18*0.5</f>
        <v>1767.3628108680637</v>
      </c>
    </row>
    <row r="173" spans="2:11" x14ac:dyDescent="0.3">
      <c r="B173" s="1">
        <v>171</v>
      </c>
      <c r="C173" s="1">
        <f>C154</f>
        <v>83553.719478578379</v>
      </c>
      <c r="D173" s="1">
        <f>D154</f>
        <v>8669.6466385035801</v>
      </c>
      <c r="E173" s="1">
        <f>E154</f>
        <v>167107.4389571567</v>
      </c>
      <c r="F173" s="3">
        <v>0</v>
      </c>
      <c r="G173" s="4">
        <f>G154</f>
        <v>75243.352155537403</v>
      </c>
      <c r="H173" s="1">
        <f>[4]Subs_DL_FP!$C$46*-1</f>
        <v>0</v>
      </c>
      <c r="I173" s="1">
        <f>I154</f>
        <v>-22838.016657478078</v>
      </c>
      <c r="J173" s="1">
        <f>('[2]DL-FP_S1_18y'!$F$33+[5]DL_FP_StLF!$C$173*0.5/1000)*16/12*1000*0.18*0.5</f>
        <v>1576.3681070660582</v>
      </c>
      <c r="K173" s="1">
        <f>('[2]DL-FP_S1_18y'!$F$33+[5]DL_FP_StLF!$C$173*0.5/1000)*44/12*1000*0.18*0.5</f>
        <v>4335.0122944316599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f>[4]Subs_DL_FP!$C$46*-1</f>
        <v>0</v>
      </c>
      <c r="I174" s="1">
        <v>0</v>
      </c>
      <c r="J174" s="1">
        <f>[5]DL_FP_StLF!$C174*0.5*16/12*0.18*0.5</f>
        <v>675.52218504558539</v>
      </c>
      <c r="K174" s="1">
        <f>[5]DL_FP_StLF!$C174*0.5*44/12*0.18*0.5</f>
        <v>1857.6860088753599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f>[4]Subs_DL_FP!$C$46*-1</f>
        <v>0</v>
      </c>
      <c r="I175" s="1">
        <v>0</v>
      </c>
      <c r="J175" s="1">
        <f>[5]DL_FP_StLF!$C175*0.5*16/12*0.18*0.5</f>
        <v>667.45024517629258</v>
      </c>
      <c r="K175" s="1">
        <f>[5]DL_FP_StLF!$C175*0.5*44/12*0.18*0.5</f>
        <v>1835.4881742348045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f>[4]Subs_DL_FP!$C$46*-1</f>
        <v>0</v>
      </c>
      <c r="I176" s="1">
        <v>0</v>
      </c>
      <c r="J176" s="1">
        <f>[5]DL_FP_StLF!$C176*0.5*16/12*0.18*0.5</f>
        <v>644.13569346777183</v>
      </c>
      <c r="K176" s="1">
        <f>[5]DL_FP_StLF!$C176*0.5*44/12*0.18*0.5</f>
        <v>1771.3731570363727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f>[4]Subs_DL_FP!$C$46*-1</f>
        <v>0</v>
      </c>
      <c r="I177" s="1">
        <v>0</v>
      </c>
      <c r="J177" s="1">
        <f>[5]DL_FP_StLF!$C177*0.5*16/12*0.18*0.5</f>
        <v>608.17345943457838</v>
      </c>
      <c r="K177" s="1">
        <f>[5]DL_FP_StLF!$C177*0.5*44/12*0.18*0.5</f>
        <v>1672.4770134450907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f>[4]Subs_DL_FP!$C$46*-1</f>
        <v>0</v>
      </c>
      <c r="I178" s="1">
        <v>0</v>
      </c>
      <c r="J178" s="1">
        <f>[5]DL_FP_StLF!$C178*0.5*16/12*0.18*0.5</f>
        <v>563.5420585775646</v>
      </c>
      <c r="K178" s="1">
        <f>[5]DL_FP_StLF!$C178*0.5*44/12*0.18*0.5</f>
        <v>1549.7406610883027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f>[4]Subs_DL_FP!$C$46*-1</f>
        <v>0</v>
      </c>
      <c r="I179" s="1">
        <v>0</v>
      </c>
      <c r="J179" s="1">
        <f>[5]DL_FP_StLF!$C179*0.5*16/12*0.18*0.5</f>
        <v>515.13808269244305</v>
      </c>
      <c r="K179" s="1">
        <f>[5]DL_FP_StLF!$C179*0.5*44/12*0.18*0.5</f>
        <v>1416.6297274042186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f>[4]Subs_DL_FP!$C$46*-1</f>
        <v>0</v>
      </c>
      <c r="I180" s="1">
        <v>0</v>
      </c>
      <c r="J180" s="1">
        <f>[5]DL_FP_StLF!$C180*0.5*16/12*0.18*0.5</f>
        <v>468.22018983834471</v>
      </c>
      <c r="K180" s="1">
        <f>[5]DL_FP_StLF!$C180*0.5*44/12*0.18*0.5</f>
        <v>1287.6055220554481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f>[4]Subs_DL_FP!$C$46*-1</f>
        <v>0</v>
      </c>
      <c r="I181" s="1">
        <v>0</v>
      </c>
      <c r="J181" s="1">
        <f>[5]DL_FP_StLF!$C181*0.5*16/12*0.18*0.5</f>
        <v>427.8335167588267</v>
      </c>
      <c r="K181" s="1">
        <f>[5]DL_FP_StLF!$C181*0.5*44/12*0.18*0.5</f>
        <v>1176.5421710867734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f>[4]Subs_DL_FP!$C$46*-1</f>
        <v>0</v>
      </c>
      <c r="I182" s="1">
        <v>0</v>
      </c>
      <c r="J182" s="1">
        <f>[5]DL_FP_StLF!$C182*0.5*16/12*0.18*0.5</f>
        <v>398.27922772599612</v>
      </c>
      <c r="K182" s="1">
        <f>[5]DL_FP_StLF!$C182*0.5*44/12*0.18*0.5</f>
        <v>1095.2678762464893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f>[4]Subs_DL_FP!$C$46*-1</f>
        <v>0</v>
      </c>
      <c r="I183" s="1">
        <v>0</v>
      </c>
      <c r="J183" s="1">
        <f>[5]DL_FP_StLF!$C183*0.5*16/12*0.18*0.5</f>
        <v>382.67967899716615</v>
      </c>
      <c r="K183" s="1">
        <f>[5]DL_FP_StLF!$C183*0.5*44/12*0.18*0.5</f>
        <v>1052.369117242207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f>[4]Subs_DL_FP!$C$46*-1</f>
        <v>0</v>
      </c>
      <c r="I184" s="1">
        <v>0</v>
      </c>
      <c r="J184" s="1">
        <f>[5]DL_FP_StLF!$C184*0.5*16/12*0.18*0.5</f>
        <v>382.67287384035774</v>
      </c>
      <c r="K184" s="1">
        <f>[5]DL_FP_StLF!$C184*0.5*44/12*0.18*0.5</f>
        <v>1052.3504030609836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f>[4]Subs_DL_FP!$C$46*-1</f>
        <v>0</v>
      </c>
      <c r="I185" s="1">
        <v>0</v>
      </c>
      <c r="J185" s="1">
        <f>[5]DL_FP_StLF!$C185*0.5*16/12*0.18*0.5</f>
        <v>398.25500212438033</v>
      </c>
      <c r="K185" s="1">
        <f>[5]DL_FP_StLF!$C185*0.5*44/12*0.18*0.5</f>
        <v>1095.2012558420461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f>[4]Subs_DL_FP!$C$46*-1</f>
        <v>0</v>
      </c>
      <c r="I186" s="1">
        <v>0</v>
      </c>
      <c r="J186" s="1">
        <f>[5]DL_FP_StLF!$C186*0.5*16/12*0.18*0.5</f>
        <v>427.77881639641078</v>
      </c>
      <c r="K186" s="1">
        <f>[5]DL_FP_StLF!$C186*0.5*44/12*0.18*0.5</f>
        <v>1176.3917450901295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f>[4]Subs_DL_FP!$C$46*-1</f>
        <v>0</v>
      </c>
      <c r="I187" s="1">
        <v>0</v>
      </c>
      <c r="J187" s="1">
        <f>[5]DL_FP_StLF!$C187*0.5*16/12*0.18*0.5</f>
        <v>468.10739669436879</v>
      </c>
      <c r="K187" s="1">
        <f>[5]DL_FP_StLF!$C187*0.5*44/12*0.18*0.5</f>
        <v>1287.2953409095144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f>[4]Subs_DL_FP!$C$46*-1</f>
        <v>0</v>
      </c>
      <c r="I188" s="1">
        <v>0</v>
      </c>
      <c r="J188" s="1">
        <f>[5]DL_FP_StLF!$C188*0.5*16/12*0.18*0.5</f>
        <v>514.91462239563214</v>
      </c>
      <c r="K188" s="1">
        <f>[5]DL_FP_StLF!$C188*0.5*44/12*0.18*0.5</f>
        <v>1416.0152115879885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f>[4]Subs_DL_FP!$C$46*-1</f>
        <v>0</v>
      </c>
      <c r="I189" s="1">
        <v>0</v>
      </c>
      <c r="J189" s="1">
        <f>[5]DL_FP_StLF!$C189*0.5*16/12*0.18*0.5</f>
        <v>563.11254584430696</v>
      </c>
      <c r="K189" s="1">
        <f>[5]DL_FP_StLF!$C189*0.5*44/12*0.18*0.5</f>
        <v>1548.5595010718444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f>[4]Subs_DL_FP!$C$46*-1</f>
        <v>0</v>
      </c>
      <c r="I190" s="1">
        <v>0</v>
      </c>
      <c r="J190" s="1">
        <f>[5]DL_FP_StLF!$C190*0.5*16/12*0.18*0.5</f>
        <v>607.37091861897602</v>
      </c>
      <c r="K190" s="1">
        <f>[5]DL_FP_StLF!$C190*0.5*44/12*0.18*0.5</f>
        <v>1670.270026202184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f>[4]Subs_DL_FP!$C$46*-1</f>
        <v>0</v>
      </c>
      <c r="I191" s="1">
        <v>0</v>
      </c>
      <c r="J191" s="1">
        <f>[5]DL_FP_StLF!$C191*0.5*16/12*0.18*0.5</f>
        <v>642.67738577020373</v>
      </c>
      <c r="K191" s="1">
        <f>[5]DL_FP_StLF!$C191*0.5*44/12*0.18*0.5</f>
        <v>1767.3628108680603</v>
      </c>
    </row>
    <row r="192" spans="2:11" x14ac:dyDescent="0.3">
      <c r="B192" s="1">
        <v>190</v>
      </c>
      <c r="C192" s="1">
        <f>C173</f>
        <v>83553.719478578379</v>
      </c>
      <c r="D192" s="1">
        <f>D173</f>
        <v>8669.6466385035801</v>
      </c>
      <c r="E192" s="1">
        <f>E173</f>
        <v>167107.4389571567</v>
      </c>
      <c r="F192" s="3">
        <v>0</v>
      </c>
      <c r="G192" s="4">
        <f>G173</f>
        <v>75243.352155537403</v>
      </c>
      <c r="H192" s="1">
        <f>[4]Subs_DL_FP!$C$46*-1</f>
        <v>0</v>
      </c>
      <c r="I192" s="1">
        <f>I173</f>
        <v>-22838.016657478078</v>
      </c>
      <c r="J192" s="1">
        <f>('[2]DL-FP_S1_18y'!$F$33+[5]DL_FP_StLF!$C$192*0.5/1000)*16/12*1000*0.18*0.5</f>
        <v>1576.3681070660582</v>
      </c>
      <c r="K192" s="1">
        <f>('[2]DL-FP_S1_18y'!$F$33+[5]DL_FP_StLF!$C$192*0.5/1000)*44/12*1000*0.18*0.5</f>
        <v>4335.0122944316599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f>[4]Subs_DL_FP!$C$46*-1</f>
        <v>0</v>
      </c>
      <c r="I193" s="1">
        <v>0</v>
      </c>
      <c r="J193" s="1">
        <f>[5]DL_FP_StLF!$C193*0.5*16/12*0.18*0.5</f>
        <v>675.52218504558539</v>
      </c>
      <c r="K193" s="1">
        <f>[5]DL_FP_StLF!$C193*0.5*44/12*0.18*0.5</f>
        <v>1857.6860088753599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f>[4]Subs_DL_FP!$C$46*-1</f>
        <v>0</v>
      </c>
      <c r="I194" s="1">
        <v>0</v>
      </c>
      <c r="J194" s="1">
        <f>[5]DL_FP_StLF!$C194*0.5*16/12*0.18*0.5</f>
        <v>667.45024517629258</v>
      </c>
      <c r="K194" s="1">
        <f>[5]DL_FP_StLF!$C194*0.5*44/12*0.18*0.5</f>
        <v>1835.4881742348045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f>[4]Subs_DL_FP!$C$46*-1</f>
        <v>0</v>
      </c>
      <c r="I195" s="1">
        <v>0</v>
      </c>
      <c r="J195" s="1">
        <f>[5]DL_FP_StLF!$C195*0.5*16/12*0.18*0.5</f>
        <v>644.13569346777183</v>
      </c>
      <c r="K195" s="1">
        <f>[5]DL_FP_StLF!$C195*0.5*44/12*0.18*0.5</f>
        <v>1771.3731570363727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f>[4]Subs_DL_FP!$C$46*-1</f>
        <v>0</v>
      </c>
      <c r="I196" s="1">
        <v>0</v>
      </c>
      <c r="J196" s="1">
        <f>[5]DL_FP_StLF!$C196*0.5*16/12*0.18*0.5</f>
        <v>608.1734594345802</v>
      </c>
      <c r="K196" s="1">
        <f>[5]DL_FP_StLF!$C196*0.5*44/12*0.18*0.5</f>
        <v>1672.4770134450955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f>[4]Subs_DL_FP!$C$46*-1</f>
        <v>0</v>
      </c>
      <c r="I197" s="1">
        <v>0</v>
      </c>
      <c r="J197" s="1">
        <f>[5]DL_FP_StLF!$C197*0.5*16/12*0.18*0.5</f>
        <v>563.5420585775646</v>
      </c>
      <c r="K197" s="1">
        <f>[5]DL_FP_StLF!$C197*0.5*44/12*0.18*0.5</f>
        <v>1549.7406610883027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f>[4]Subs_DL_FP!$C$46*-1</f>
        <v>0</v>
      </c>
      <c r="I198" s="1">
        <v>0</v>
      </c>
      <c r="J198" s="1">
        <f>[5]DL_FP_StLF!$C198*0.5*16/12*0.18*0.5</f>
        <v>515.13808269244305</v>
      </c>
      <c r="K198" s="1">
        <f>[5]DL_FP_StLF!$C198*0.5*44/12*0.18*0.5</f>
        <v>1416.6297274042181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f>[4]Subs_DL_FP!$C$46*-1</f>
        <v>0</v>
      </c>
      <c r="I199" s="1">
        <v>0</v>
      </c>
      <c r="J199" s="1">
        <f>[5]DL_FP_StLF!$C199*0.5*16/12*0.18*0.5</f>
        <v>468.22018983834471</v>
      </c>
      <c r="K199" s="1">
        <f>[5]DL_FP_StLF!$C199*0.5*44/12*0.18*0.5</f>
        <v>1287.6055220554481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f>[4]Subs_DL_FP!$C$46*-1</f>
        <v>0</v>
      </c>
      <c r="I200" s="1">
        <v>0</v>
      </c>
      <c r="J200" s="1">
        <f>[5]DL_FP_StLF!$C200*0.5*16/12*0.18*0.5</f>
        <v>427.8335167588267</v>
      </c>
      <c r="K200" s="1">
        <f>[5]DL_FP_StLF!$C200*0.5*44/12*0.18*0.5</f>
        <v>1176.5421710867734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f>[4]Subs_DL_FP!$C$46*-1</f>
        <v>0</v>
      </c>
      <c r="I201" s="1">
        <v>0</v>
      </c>
      <c r="J201" s="1">
        <f>[5]DL_FP_StLF!$C201*0.5*16/12*0.18*0.5</f>
        <v>398.27922772599726</v>
      </c>
      <c r="K201" s="1">
        <f>[5]DL_FP_StLF!$C201*0.5*44/12*0.18*0.5</f>
        <v>1095.2678762464925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f>[4]Subs_DL_FP!$C$46*-1</f>
        <v>0</v>
      </c>
      <c r="I202" s="1">
        <v>0</v>
      </c>
      <c r="J202" s="1">
        <f>[5]DL_FP_StLF!$C202*0.5*16/12*0.18*0.5</f>
        <v>382.67967899716615</v>
      </c>
      <c r="K202" s="1">
        <f>[5]DL_FP_StLF!$C202*0.5*44/12*0.18*0.5</f>
        <v>1052.3691172422066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202"/>
  <sheetViews>
    <sheetView workbookViewId="0">
      <selection activeCell="C3" sqref="C3"/>
    </sheetView>
  </sheetViews>
  <sheetFormatPr defaultColWidth="11.44140625" defaultRowHeight="14.4" x14ac:dyDescent="0.3"/>
  <cols>
    <col min="2" max="2" width="11.44140625" style="1"/>
    <col min="3" max="3" width="26.5546875" style="1" customWidth="1"/>
    <col min="4" max="4" width="15" style="1" customWidth="1"/>
    <col min="5" max="5" width="11.44140625" style="1"/>
    <col min="6" max="6" width="22.33203125" customWidth="1"/>
    <col min="7" max="7" width="21.5546875" style="4" customWidth="1"/>
    <col min="8" max="8" width="17.88671875" style="1" customWidth="1"/>
    <col min="9" max="9" width="16.33203125" style="1" customWidth="1"/>
    <col min="10" max="10" width="21.77734375" style="1" customWidth="1"/>
    <col min="11" max="11" width="21.3320312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3*44/12*1000</f>
        <v>11000</v>
      </c>
      <c r="D2" s="1">
        <f>'[1]DL-FP_S1_40y'!$D$15*44/12</f>
        <v>0</v>
      </c>
      <c r="E2" s="1">
        <f>'[1]DL-FP_S1_40y'!$F$24*44/12</f>
        <v>0</v>
      </c>
      <c r="F2" s="3">
        <v>0</v>
      </c>
      <c r="G2" s="4">
        <f>((E2*12/44)/0.51)*(438.97859/1000)</f>
        <v>0</v>
      </c>
      <c r="H2" s="1">
        <f>[4]Subs_DL_FP!$C$53*-1</f>
        <v>0</v>
      </c>
      <c r="I2" s="5">
        <f>'[1]DL-FP_S1_40y'!$D$33*44/12*-1</f>
        <v>0</v>
      </c>
      <c r="J2" s="1">
        <v>0</v>
      </c>
      <c r="K2" s="1">
        <v>0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f>[4]Subs_DL_FP!$C$53*-1</f>
        <v>0</v>
      </c>
      <c r="I3" s="1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f>[4]Subs_DL_FP!$C$53*-1</f>
        <v>0</v>
      </c>
      <c r="I4" s="1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f>[4]Subs_DL_FP!$C$53*-1</f>
        <v>0</v>
      </c>
      <c r="I5" s="1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f>[4]Subs_DL_FP!$C$53*-1</f>
        <v>0</v>
      </c>
      <c r="I6" s="1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f>[4]Subs_DL_FP!$C$53*-1</f>
        <v>0</v>
      </c>
      <c r="I7" s="1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f>[4]Subs_DL_FP!$C$53*-1</f>
        <v>0</v>
      </c>
      <c r="I8" s="1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f>[4]Subs_DL_FP!$C$53*-1</f>
        <v>0</v>
      </c>
      <c r="I9" s="1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4">
        <v>0</v>
      </c>
      <c r="H10" s="1">
        <f>[4]Subs_DL_FP!$C$53*-1</f>
        <v>0</v>
      </c>
      <c r="I10" s="1">
        <v>0</v>
      </c>
      <c r="J10" s="1">
        <v>0</v>
      </c>
      <c r="K10" s="1">
        <v>0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f>[4]Subs_DL_FP!$C$53*-1</f>
        <v>0</v>
      </c>
      <c r="I11" s="1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f>[4]Subs_DL_FP!$C$53*-1</f>
        <v>0</v>
      </c>
      <c r="I12" s="1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f>[4]Subs_DL_FP!$C$53*-1</f>
        <v>0</v>
      </c>
      <c r="I13" s="1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f>[4]Subs_DL_FP!$C$53*-1</f>
        <v>0</v>
      </c>
      <c r="I14" s="1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f>[4]Subs_DL_FP!$C$53*-1</f>
        <v>0</v>
      </c>
      <c r="I15" s="1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f>[4]Subs_DL_FP!$C$53*-1</f>
        <v>0</v>
      </c>
      <c r="I16" s="1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f>[4]Subs_DL_FP!$C$53*-1</f>
        <v>0</v>
      </c>
      <c r="I17" s="1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4">
        <v>0</v>
      </c>
      <c r="H18" s="1">
        <f>[4]Subs_DL_FP!$C$53*-1</f>
        <v>0</v>
      </c>
      <c r="I18" s="1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f>[4]Subs_DL_FP!$C$53*-1</f>
        <v>0</v>
      </c>
      <c r="I19" s="1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f>[4]Subs_DL_FP!$C$53*-1</f>
        <v>0</v>
      </c>
      <c r="I20" s="1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4">
        <v>0</v>
      </c>
      <c r="H21" s="1">
        <f>[4]Subs_DL_FP!$C$53*-1</f>
        <v>0</v>
      </c>
      <c r="I21" s="1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f>[4]Subs_DL_FP!$C$53*-1</f>
        <v>0</v>
      </c>
      <c r="I22" s="1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f>[4]Subs_DL_FP!$C$53*-1</f>
        <v>0</v>
      </c>
      <c r="I23" s="1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f>[4]Subs_DL_FP!$C$53*-1</f>
        <v>0</v>
      </c>
      <c r="I24" s="1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f>[4]Subs_DL_FP!$C$53*-1</f>
        <v>0</v>
      </c>
      <c r="I25" s="1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4">
        <v>0</v>
      </c>
      <c r="H26" s="1">
        <f>[4]Subs_DL_FP!$C$53*-1</f>
        <v>0</v>
      </c>
      <c r="I26" s="1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f>[4]Subs_DL_FP!$C$53*-1</f>
        <v>0</v>
      </c>
      <c r="I27" s="1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f>[4]Subs_DL_FP!$C$53*-1</f>
        <v>0</v>
      </c>
      <c r="I28" s="1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f>[4]Subs_DL_FP!$C$53*-1</f>
        <v>0</v>
      </c>
      <c r="I29" s="1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f>[4]Subs_DL_FP!$C$53*-1</f>
        <v>0</v>
      </c>
      <c r="I30" s="1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f>[4]Subs_DL_FP!$C$53*-1</f>
        <v>0</v>
      </c>
      <c r="I31" s="1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f>[4]Subs_DL_FP!$C$53*-1</f>
        <v>0</v>
      </c>
      <c r="I32" s="1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f>[4]Subs_DL_FP!$C$53*-1</f>
        <v>0</v>
      </c>
      <c r="I33" s="1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4">
        <v>0</v>
      </c>
      <c r="H34" s="1">
        <f>[4]Subs_DL_FP!$C$53*-1</f>
        <v>0</v>
      </c>
      <c r="I34" s="1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f>[4]Subs_DL_FP!$C$53*-1</f>
        <v>0</v>
      </c>
      <c r="I35" s="1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f>[4]Subs_DL_FP!$C$53*-1</f>
        <v>0</v>
      </c>
      <c r="I36" s="1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f>[4]Subs_DL_FP!$C$53*-1</f>
        <v>0</v>
      </c>
      <c r="I37" s="1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f>[4]Subs_DL_FP!$C$53*-1</f>
        <v>0</v>
      </c>
      <c r="I38" s="1">
        <v>0</v>
      </c>
      <c r="J38" s="1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f>[4]Subs_DL_FP!$C$53*-1</f>
        <v>0</v>
      </c>
      <c r="I39" s="1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4">
        <v>0</v>
      </c>
      <c r="H40" s="1">
        <f>[4]Subs_DL_FP!$C$53*-1</f>
        <v>0</v>
      </c>
      <c r="I40" s="1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f>[4]Subs_DL_FP!$C$53*-1</f>
        <v>0</v>
      </c>
      <c r="I41" s="1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4">
        <v>0</v>
      </c>
      <c r="H42" s="1">
        <f>[4]Subs_DL_FP!$C$53*-1</f>
        <v>0</v>
      </c>
      <c r="I42" s="1">
        <v>0</v>
      </c>
      <c r="J42" s="1">
        <v>0</v>
      </c>
      <c r="K42" s="1">
        <v>0</v>
      </c>
    </row>
    <row r="43" spans="2:11" x14ac:dyDescent="0.3">
      <c r="B43" s="1">
        <v>41</v>
      </c>
      <c r="C43" s="5">
        <f>'[2]DL-FP_S1_40y'!$F$31*44/12*1000</f>
        <v>72564.360020177119</v>
      </c>
      <c r="D43" s="1">
        <f>'[2]DL-FP_S1_40y'!$F$15*44/12*1000</f>
        <v>7529.3758775800052</v>
      </c>
      <c r="E43" s="1">
        <f>'[2]DL-FP_S1_40y'!$H$24*44/12*1000</f>
        <v>145128.72004035424</v>
      </c>
      <c r="F43" s="3">
        <v>0</v>
      </c>
      <c r="G43" s="4">
        <f>((E43*12/44)/0.51)*([2]LCI!$E$34/1000)</f>
        <v>34892.092892445566</v>
      </c>
      <c r="H43" s="1">
        <f>[4]Subs_DL_FP!$C$53*-1</f>
        <v>0</v>
      </c>
      <c r="I43" s="1">
        <f>'[2]DL-FP_S1_40y'!$F$33*44/12*-1*1000*0.82</f>
        <v>-19834.25840551508</v>
      </c>
      <c r="J43" s="1">
        <f>'[2]DL-FP_S1_40y'!$F$33*16/12*1000*0.18*0.5</f>
        <v>791.61120022011403</v>
      </c>
      <c r="K43" s="1">
        <f>'[2]DL-FP_S1_40y'!$F$33*44/12*1000*0.18*0.5</f>
        <v>2176.9308006053138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f>[4]Subs_DL_FP!$C$53*-1</f>
        <v>0</v>
      </c>
      <c r="I44" s="1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f>[4]Subs_DL_FP!$C$53*-1</f>
        <v>0</v>
      </c>
      <c r="I45" s="1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f>[4]Subs_DL_FP!$C$53*-1</f>
        <v>0</v>
      </c>
      <c r="I46" s="1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f>[4]Subs_DL_FP!$C$53*-1</f>
        <v>0</v>
      </c>
      <c r="I47" s="1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f>[4]Subs_DL_FP!$C$53*-1</f>
        <v>0</v>
      </c>
      <c r="I48" s="1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f>[4]Subs_DL_FP!$C$53*-1</f>
        <v>0</v>
      </c>
      <c r="I49" s="1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4">
        <v>0</v>
      </c>
      <c r="H50" s="1">
        <f>[4]Subs_DL_FP!$C$53*-1</f>
        <v>0</v>
      </c>
      <c r="I50" s="1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f>[4]Subs_DL_FP!$C$53*-1</f>
        <v>0</v>
      </c>
      <c r="I51" s="1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f>[4]Subs_DL_FP!$C$53*-1</f>
        <v>0</v>
      </c>
      <c r="I52" s="1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f>[4]Subs_DL_FP!$C$53*-1</f>
        <v>0</v>
      </c>
      <c r="I53" s="1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f>[4]Subs_DL_FP!$C$53*-1</f>
        <v>0</v>
      </c>
      <c r="I54" s="1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f>[4]Subs_DL_FP!$C$53*-1</f>
        <v>0</v>
      </c>
      <c r="I55" s="1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f>[4]Subs_DL_FP!$C$53*-1</f>
        <v>0</v>
      </c>
      <c r="I56" s="1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f>[4]Subs_DL_FP!$C$53*-1</f>
        <v>0</v>
      </c>
      <c r="I57" s="1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4">
        <v>0</v>
      </c>
      <c r="H58" s="1">
        <f>[4]Subs_DL_FP!$C$53*-1</f>
        <v>0</v>
      </c>
      <c r="I58" s="1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4">
        <v>0</v>
      </c>
      <c r="H59" s="1">
        <f>[4]Subs_DL_FP!$C$53*-1</f>
        <v>0</v>
      </c>
      <c r="I59" s="1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f>[4]Subs_DL_FP!$C$53*-1</f>
        <v>0</v>
      </c>
      <c r="I60" s="1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f>[4]Subs_DL_FP!$C$53*-1</f>
        <v>0</v>
      </c>
      <c r="I61" s="1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f>[4]Subs_DL_FP!$C$53*-1</f>
        <v>0</v>
      </c>
      <c r="I62" s="1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4">
        <v>0</v>
      </c>
      <c r="H63" s="1">
        <f>[4]Subs_DL_FP!$C$53*-1</f>
        <v>0</v>
      </c>
      <c r="I63" s="1">
        <v>0</v>
      </c>
      <c r="J63" s="1">
        <v>0</v>
      </c>
      <c r="K63" s="1">
        <v>0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f>[4]Subs_DL_FP!$C$53*-1</f>
        <v>0</v>
      </c>
      <c r="I64" s="1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f>[4]Subs_DL_FP!$C$53*-1</f>
        <v>0</v>
      </c>
      <c r="I65" s="1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4">
        <v>0</v>
      </c>
      <c r="H66" s="1">
        <f>[4]Subs_DL_FP!$C$53*-1</f>
        <v>0</v>
      </c>
      <c r="I66" s="1">
        <v>0</v>
      </c>
      <c r="J66" s="1">
        <v>0</v>
      </c>
      <c r="K66" s="1">
        <v>0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f>[4]Subs_DL_FP!$C$53*-1</f>
        <v>0</v>
      </c>
      <c r="I67" s="1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f>[4]Subs_DL_FP!$C$53*-1</f>
        <v>0</v>
      </c>
      <c r="I68" s="1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f>[4]Subs_DL_FP!$C$53*-1</f>
        <v>0</v>
      </c>
      <c r="I69" s="1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f>[4]Subs_DL_FP!$C$53*-1</f>
        <v>0</v>
      </c>
      <c r="I70" s="1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f>[4]Subs_DL_FP!$C$53*-1</f>
        <v>0</v>
      </c>
      <c r="I71" s="1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f>[4]Subs_DL_FP!$C$53*-1</f>
        <v>0</v>
      </c>
      <c r="I72" s="1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f>[4]Subs_DL_FP!$C$53*-1</f>
        <v>0</v>
      </c>
      <c r="I73" s="1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4">
        <v>0</v>
      </c>
      <c r="H74" s="1">
        <f>[4]Subs_DL_FP!$C$53*-1</f>
        <v>0</v>
      </c>
      <c r="I74" s="1">
        <v>0</v>
      </c>
      <c r="J74" s="1">
        <v>0</v>
      </c>
      <c r="K74" s="1">
        <v>0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f>[4]Subs_DL_FP!$C$53*-1</f>
        <v>0</v>
      </c>
      <c r="I75" s="1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f>[4]Subs_DL_FP!$C$53*-1</f>
        <v>0</v>
      </c>
      <c r="I76" s="1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f>[4]Subs_DL_FP!$C$53*-1</f>
        <v>0</v>
      </c>
      <c r="I77" s="1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4">
        <v>0</v>
      </c>
      <c r="H78" s="1">
        <f>[4]Subs_DL_FP!$C$53*-1</f>
        <v>0</v>
      </c>
      <c r="I78" s="1">
        <v>0</v>
      </c>
      <c r="J78" s="1">
        <v>0</v>
      </c>
      <c r="K78" s="1">
        <v>0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f>[4]Subs_DL_FP!$C$53*-1</f>
        <v>0</v>
      </c>
      <c r="I79" s="1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f>[4]Subs_DL_FP!$C$53*-1</f>
        <v>0</v>
      </c>
      <c r="I80" s="1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f>[4]Subs_DL_FP!$C$53*-1</f>
        <v>0</v>
      </c>
      <c r="I81" s="1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4">
        <v>0</v>
      </c>
      <c r="H82" s="1">
        <f>[4]Subs_DL_FP!$C$53*-1</f>
        <v>0</v>
      </c>
      <c r="I82" s="1">
        <v>0</v>
      </c>
      <c r="J82" s="1">
        <v>0</v>
      </c>
      <c r="K82" s="1">
        <v>0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f>[4]Subs_DL_FP!$C$53*-1</f>
        <v>0</v>
      </c>
      <c r="I83" s="1">
        <v>0</v>
      </c>
      <c r="J83" s="1">
        <v>0</v>
      </c>
      <c r="K83" s="1">
        <v>0</v>
      </c>
    </row>
    <row r="84" spans="2:11" x14ac:dyDescent="0.3">
      <c r="B84" s="1">
        <v>82</v>
      </c>
      <c r="C84" s="5">
        <f>C43</f>
        <v>72564.360020177119</v>
      </c>
      <c r="D84" s="5">
        <f t="shared" ref="D84:K84" si="0">D43</f>
        <v>7529.3758775800052</v>
      </c>
      <c r="E84" s="5">
        <f t="shared" si="0"/>
        <v>145128.72004035424</v>
      </c>
      <c r="F84" s="5">
        <f t="shared" si="0"/>
        <v>0</v>
      </c>
      <c r="G84" s="5">
        <f t="shared" si="0"/>
        <v>34892.092892445566</v>
      </c>
      <c r="H84" s="1">
        <f>[4]Subs_DL_FP!$C$53*-1</f>
        <v>0</v>
      </c>
      <c r="I84" s="5">
        <f t="shared" si="0"/>
        <v>-19834.25840551508</v>
      </c>
      <c r="J84" s="5">
        <f t="shared" si="0"/>
        <v>791.61120022011403</v>
      </c>
      <c r="K84" s="5">
        <f t="shared" si="0"/>
        <v>2176.9308006053138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f>[4]Subs_DL_FP!$C$53*-1</f>
        <v>0</v>
      </c>
      <c r="I85" s="1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f>[4]Subs_DL_FP!$C$53*-1</f>
        <v>0</v>
      </c>
      <c r="I86" s="1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f>[4]Subs_DL_FP!$C$53*-1</f>
        <v>0</v>
      </c>
      <c r="I87" s="1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f>[4]Subs_DL_FP!$C$53*-1</f>
        <v>0</v>
      </c>
      <c r="I88" s="1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f>[4]Subs_DL_FP!$C$53*-1</f>
        <v>0</v>
      </c>
      <c r="I89" s="1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4">
        <v>0</v>
      </c>
      <c r="H90" s="1">
        <f>[4]Subs_DL_FP!$C$53*-1</f>
        <v>0</v>
      </c>
      <c r="I90" s="1">
        <v>0</v>
      </c>
      <c r="J90" s="1">
        <v>0</v>
      </c>
      <c r="K90" s="1">
        <v>0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f>[4]Subs_DL_FP!$C$53*-1</f>
        <v>0</v>
      </c>
      <c r="I91" s="1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f>[4]Subs_DL_FP!$C$53*-1</f>
        <v>0</v>
      </c>
      <c r="I92" s="1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f>[4]Subs_DL_FP!$C$53*-1</f>
        <v>0</v>
      </c>
      <c r="I93" s="1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f>[4]Subs_DL_FP!$C$53*-1</f>
        <v>0</v>
      </c>
      <c r="I94" s="1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f>[4]Subs_DL_FP!$C$53*-1</f>
        <v>0</v>
      </c>
      <c r="I95" s="1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f>[4]Subs_DL_FP!$C$53*-1</f>
        <v>0</v>
      </c>
      <c r="I96" s="1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4">
        <v>0</v>
      </c>
      <c r="H97" s="1">
        <f>[4]Subs_DL_FP!$C$53*-1</f>
        <v>0</v>
      </c>
      <c r="I97" s="1">
        <v>0</v>
      </c>
      <c r="J97" s="1">
        <v>0</v>
      </c>
      <c r="K97" s="1">
        <v>0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4">
        <v>0</v>
      </c>
      <c r="H98" s="1">
        <f>[4]Subs_DL_FP!$C$53*-1</f>
        <v>0</v>
      </c>
      <c r="I98" s="1">
        <v>0</v>
      </c>
      <c r="J98" s="1">
        <v>0</v>
      </c>
      <c r="K98" s="1">
        <v>0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f>[4]Subs_DL_FP!$C$53*-1</f>
        <v>0</v>
      </c>
      <c r="I99" s="1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f>[4]Subs_DL_FP!$C$53*-1</f>
        <v>0</v>
      </c>
      <c r="I100" s="1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f>[4]Subs_DL_FP!$C$53*-1</f>
        <v>0</v>
      </c>
      <c r="I101" s="1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f>[4]Subs_DL_FP!$C$53*-1</f>
        <v>0</v>
      </c>
      <c r="I102" s="1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f>[4]Subs_DL_FP!$C$53*-1</f>
        <v>0</v>
      </c>
      <c r="I103" s="1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f>[4]Subs_DL_FP!$C$53*-1</f>
        <v>0</v>
      </c>
      <c r="I104" s="1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f>[4]Subs_DL_FP!$C$53*-1</f>
        <v>0</v>
      </c>
      <c r="I105" s="1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f>[4]Subs_DL_FP!$C$53*-1</f>
        <v>0</v>
      </c>
      <c r="I106" s="1">
        <v>0</v>
      </c>
      <c r="J106" s="1">
        <v>0</v>
      </c>
      <c r="K106" s="1">
        <v>0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f>[4]Subs_DL_FP!$C$53*-1</f>
        <v>0</v>
      </c>
      <c r="I107" s="1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f>[4]Subs_DL_FP!$C$53*-1</f>
        <v>0</v>
      </c>
      <c r="I108" s="1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f>[4]Subs_DL_FP!$C$53*-1</f>
        <v>0</v>
      </c>
      <c r="I109" s="1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f>[4]Subs_DL_FP!$C$53*-1</f>
        <v>0</v>
      </c>
      <c r="I110" s="1">
        <v>0</v>
      </c>
      <c r="J110" s="1">
        <v>0</v>
      </c>
      <c r="K110" s="1">
        <v>0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f>[4]Subs_DL_FP!$C$53*-1</f>
        <v>0</v>
      </c>
      <c r="I111" s="1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f>[4]Subs_DL_FP!$C$53*-1</f>
        <v>0</v>
      </c>
      <c r="I112" s="1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f>[4]Subs_DL_FP!$C$53*-1</f>
        <v>0</v>
      </c>
      <c r="I113" s="1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f>[4]Subs_DL_FP!$C$53*-1</f>
        <v>0</v>
      </c>
      <c r="I114" s="1">
        <v>0</v>
      </c>
      <c r="J114" s="1">
        <v>0</v>
      </c>
      <c r="K114" s="1">
        <v>0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f>[4]Subs_DL_FP!$C$53*-1</f>
        <v>0</v>
      </c>
      <c r="I115" s="1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f>[4]Subs_DL_FP!$C$53*-1</f>
        <v>0</v>
      </c>
      <c r="I116" s="1">
        <v>0</v>
      </c>
      <c r="J116" s="1">
        <v>0</v>
      </c>
      <c r="K116" s="1">
        <v>0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f>[4]Subs_DL_FP!$C$53*-1</f>
        <v>0</v>
      </c>
      <c r="I117" s="1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f>[4]Subs_DL_FP!$C$53*-1</f>
        <v>0</v>
      </c>
      <c r="I118" s="1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f>[4]Subs_DL_FP!$C$53*-1</f>
        <v>0</v>
      </c>
      <c r="I119" s="1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f>[4]Subs_DL_FP!$C$53*-1</f>
        <v>0</v>
      </c>
      <c r="I120" s="1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f>[4]Subs_DL_FP!$C$53*-1</f>
        <v>0</v>
      </c>
      <c r="I121" s="1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f>[4]Subs_DL_FP!$C$53*-1</f>
        <v>0</v>
      </c>
      <c r="I122" s="1">
        <v>0</v>
      </c>
      <c r="J122" s="1">
        <v>0</v>
      </c>
      <c r="K122" s="1">
        <v>0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f>[4]Subs_DL_FP!$C$53*-1</f>
        <v>0</v>
      </c>
      <c r="I123" s="1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f>[4]Subs_DL_FP!$C$53*-1</f>
        <v>0</v>
      </c>
      <c r="I124" s="1">
        <v>0</v>
      </c>
      <c r="J124" s="1">
        <v>0</v>
      </c>
      <c r="K124" s="1">
        <v>0</v>
      </c>
    </row>
    <row r="125" spans="2:11" x14ac:dyDescent="0.3">
      <c r="B125" s="1">
        <v>123</v>
      </c>
      <c r="C125" s="5">
        <f>C84</f>
        <v>72564.360020177119</v>
      </c>
      <c r="D125" s="5">
        <f t="shared" ref="D125:K125" si="1">D84</f>
        <v>7529.3758775800052</v>
      </c>
      <c r="E125" s="5">
        <f t="shared" si="1"/>
        <v>145128.72004035424</v>
      </c>
      <c r="F125" s="5">
        <f t="shared" si="1"/>
        <v>0</v>
      </c>
      <c r="G125" s="5">
        <f t="shared" si="1"/>
        <v>34892.092892445566</v>
      </c>
      <c r="H125" s="1">
        <f>[4]Subs_DL_FP!$C$53*-1</f>
        <v>0</v>
      </c>
      <c r="I125" s="5">
        <f t="shared" si="1"/>
        <v>-19834.25840551508</v>
      </c>
      <c r="J125" s="5">
        <f t="shared" si="1"/>
        <v>791.61120022011403</v>
      </c>
      <c r="K125" s="5">
        <f t="shared" si="1"/>
        <v>2176.9308006053138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f>[4]Subs_DL_FP!$C$53*-1</f>
        <v>0</v>
      </c>
      <c r="I126" s="1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f>[4]Subs_DL_FP!$C$53*-1</f>
        <v>0</v>
      </c>
      <c r="I127" s="1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f>[4]Subs_DL_FP!$C$53*-1</f>
        <v>0</v>
      </c>
      <c r="I128" s="1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f>[4]Subs_DL_FP!$C$53*-1</f>
        <v>0</v>
      </c>
      <c r="I129" s="1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f>[4]Subs_DL_FP!$C$53*-1</f>
        <v>0</v>
      </c>
      <c r="I130" s="1">
        <v>0</v>
      </c>
      <c r="J130" s="1">
        <v>0</v>
      </c>
      <c r="K130" s="1">
        <v>0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f>[4]Subs_DL_FP!$C$53*-1</f>
        <v>0</v>
      </c>
      <c r="I131" s="1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f>[4]Subs_DL_FP!$C$53*-1</f>
        <v>0</v>
      </c>
      <c r="I132" s="1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f>[4]Subs_DL_FP!$C$53*-1</f>
        <v>0</v>
      </c>
      <c r="I133" s="1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f>[4]Subs_DL_FP!$C$53*-1</f>
        <v>0</v>
      </c>
      <c r="I134" s="1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f>[4]Subs_DL_FP!$C$53*-1</f>
        <v>0</v>
      </c>
      <c r="I135" s="1">
        <v>0</v>
      </c>
      <c r="J135" s="1">
        <v>0</v>
      </c>
      <c r="K135" s="1">
        <v>0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f>[4]Subs_DL_FP!$C$53*-1</f>
        <v>0</v>
      </c>
      <c r="I136" s="1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f>[4]Subs_DL_FP!$C$53*-1</f>
        <v>0</v>
      </c>
      <c r="I137" s="1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f>[4]Subs_DL_FP!$C$53*-1</f>
        <v>0</v>
      </c>
      <c r="I138" s="1">
        <v>0</v>
      </c>
      <c r="J138" s="1">
        <v>0</v>
      </c>
      <c r="K138" s="1">
        <v>0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f>[4]Subs_DL_FP!$C$53*-1</f>
        <v>0</v>
      </c>
      <c r="I139" s="1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f>[4]Subs_DL_FP!$C$53*-1</f>
        <v>0</v>
      </c>
      <c r="I140" s="1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f>[4]Subs_DL_FP!$C$53*-1</f>
        <v>0</v>
      </c>
      <c r="I141" s="1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f>[4]Subs_DL_FP!$C$53*-1</f>
        <v>0</v>
      </c>
      <c r="I142" s="1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f>[4]Subs_DL_FP!$C$53*-1</f>
        <v>0</v>
      </c>
      <c r="I143" s="1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f>[4]Subs_DL_FP!$C$53*-1</f>
        <v>0</v>
      </c>
      <c r="I144" s="1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f>[4]Subs_DL_FP!$C$53*-1</f>
        <v>0</v>
      </c>
      <c r="I145" s="1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f>[4]Subs_DL_FP!$C$53*-1</f>
        <v>0</v>
      </c>
      <c r="I146" s="1">
        <v>0</v>
      </c>
      <c r="J146" s="1">
        <v>0</v>
      </c>
      <c r="K146" s="1">
        <v>0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f>[4]Subs_DL_FP!$C$53*-1</f>
        <v>0</v>
      </c>
      <c r="I147" s="1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f>[4]Subs_DL_FP!$C$53*-1</f>
        <v>0</v>
      </c>
      <c r="I148" s="1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f>[4]Subs_DL_FP!$C$53*-1</f>
        <v>0</v>
      </c>
      <c r="I149" s="1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f>[4]Subs_DL_FP!$C$53*-1</f>
        <v>0</v>
      </c>
      <c r="I150" s="1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f>[4]Subs_DL_FP!$C$53*-1</f>
        <v>0</v>
      </c>
      <c r="I151" s="1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f>[4]Subs_DL_FP!$C$53*-1</f>
        <v>0</v>
      </c>
      <c r="I152" s="1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f>[4]Subs_DL_FP!$C$53*-1</f>
        <v>0</v>
      </c>
      <c r="I153" s="1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f>[4]Subs_DL_FP!$C$53*-1</f>
        <v>0</v>
      </c>
      <c r="I154" s="1">
        <v>0</v>
      </c>
      <c r="J154" s="1">
        <v>0</v>
      </c>
      <c r="K154" s="1">
        <v>0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f>[4]Subs_DL_FP!$C$53*-1</f>
        <v>0</v>
      </c>
      <c r="I155" s="1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f>[4]Subs_DL_FP!$C$53*-1</f>
        <v>0</v>
      </c>
      <c r="I156" s="1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f>[4]Subs_DL_FP!$C$53*-1</f>
        <v>0</v>
      </c>
      <c r="I157" s="1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f>[4]Subs_DL_FP!$C$53*-1</f>
        <v>0</v>
      </c>
      <c r="I158" s="1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f>[4]Subs_DL_FP!$C$53*-1</f>
        <v>0</v>
      </c>
      <c r="I159" s="1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f>[4]Subs_DL_FP!$C$53*-1</f>
        <v>0</v>
      </c>
      <c r="I160" s="1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f>[4]Subs_DL_FP!$C$53*-1</f>
        <v>0</v>
      </c>
      <c r="I161" s="1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f>[4]Subs_DL_FP!$C$53*-1</f>
        <v>0</v>
      </c>
      <c r="I162" s="1">
        <v>0</v>
      </c>
      <c r="J162" s="1">
        <v>0</v>
      </c>
      <c r="K162" s="1">
        <v>0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f>[4]Subs_DL_FP!$C$53*-1</f>
        <v>0</v>
      </c>
      <c r="I163" s="1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f>[4]Subs_DL_FP!$C$53*-1</f>
        <v>0</v>
      </c>
      <c r="I164" s="1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f>[4]Subs_DL_FP!$C$53*-1</f>
        <v>0</v>
      </c>
      <c r="I165" s="1">
        <v>0</v>
      </c>
      <c r="J165" s="1">
        <v>0</v>
      </c>
      <c r="K165" s="1">
        <v>0</v>
      </c>
    </row>
    <row r="166" spans="2:11" x14ac:dyDescent="0.3">
      <c r="B166" s="1">
        <v>164</v>
      </c>
      <c r="C166" s="5">
        <f>C125</f>
        <v>72564.360020177119</v>
      </c>
      <c r="D166" s="5">
        <f t="shared" ref="D166:K166" si="2">D125</f>
        <v>7529.3758775800052</v>
      </c>
      <c r="E166" s="5">
        <f t="shared" si="2"/>
        <v>145128.72004035424</v>
      </c>
      <c r="F166" s="5">
        <f t="shared" si="2"/>
        <v>0</v>
      </c>
      <c r="G166" s="5">
        <f t="shared" si="2"/>
        <v>34892.092892445566</v>
      </c>
      <c r="H166" s="1">
        <f>[4]Subs_DL_FP!$C$53*-1</f>
        <v>0</v>
      </c>
      <c r="I166" s="5">
        <f t="shared" si="2"/>
        <v>-19834.25840551508</v>
      </c>
      <c r="J166" s="5">
        <f t="shared" si="2"/>
        <v>791.61120022011403</v>
      </c>
      <c r="K166" s="5">
        <f t="shared" si="2"/>
        <v>2176.9308006053138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f>[4]Subs_DL_FP!$C$53*-1</f>
        <v>0</v>
      </c>
      <c r="I167" s="1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f>[4]Subs_DL_FP!$C$53*-1</f>
        <v>0</v>
      </c>
      <c r="I168" s="1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f>[4]Subs_DL_FP!$C$53*-1</f>
        <v>0</v>
      </c>
      <c r="I169" s="1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f>[4]Subs_DL_FP!$C$53*-1</f>
        <v>0</v>
      </c>
      <c r="I170" s="1">
        <v>0</v>
      </c>
      <c r="J170" s="1">
        <v>0</v>
      </c>
      <c r="K170" s="1">
        <v>0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f>[4]Subs_DL_FP!$C$53*-1</f>
        <v>0</v>
      </c>
      <c r="I171" s="1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f>[4]Subs_DL_FP!$C$53*-1</f>
        <v>0</v>
      </c>
      <c r="I172" s="1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f>[4]Subs_DL_FP!$C$53*-1</f>
        <v>0</v>
      </c>
      <c r="I173" s="1">
        <v>0</v>
      </c>
      <c r="J173" s="1">
        <v>0</v>
      </c>
      <c r="K173" s="1">
        <v>0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f>[4]Subs_DL_FP!$C$53*-1</f>
        <v>0</v>
      </c>
      <c r="I174" s="1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f>[4]Subs_DL_FP!$C$53*-1</f>
        <v>0</v>
      </c>
      <c r="I175" s="1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f>[4]Subs_DL_FP!$C$53*-1</f>
        <v>0</v>
      </c>
      <c r="I176" s="1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f>[4]Subs_DL_FP!$C$53*-1</f>
        <v>0</v>
      </c>
      <c r="I177" s="1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f>[4]Subs_DL_FP!$C$53*-1</f>
        <v>0</v>
      </c>
      <c r="I178" s="1">
        <v>0</v>
      </c>
      <c r="J178" s="1">
        <v>0</v>
      </c>
      <c r="K178" s="1">
        <v>0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f>[4]Subs_DL_FP!$C$53*-1</f>
        <v>0</v>
      </c>
      <c r="I179" s="1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f>[4]Subs_DL_FP!$C$53*-1</f>
        <v>0</v>
      </c>
      <c r="I180" s="1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f>[4]Subs_DL_FP!$C$53*-1</f>
        <v>0</v>
      </c>
      <c r="I181" s="1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f>[4]Subs_DL_FP!$C$53*-1</f>
        <v>0</v>
      </c>
      <c r="I182" s="1">
        <v>0</v>
      </c>
      <c r="J182" s="1">
        <v>0</v>
      </c>
      <c r="K182" s="1"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f>[4]Subs_DL_FP!$C$53*-1</f>
        <v>0</v>
      </c>
      <c r="I183" s="1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f>[4]Subs_DL_FP!$C$53*-1</f>
        <v>0</v>
      </c>
      <c r="I184" s="1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f>[4]Subs_DL_FP!$C$53*-1</f>
        <v>0</v>
      </c>
      <c r="I185" s="1">
        <v>0</v>
      </c>
      <c r="J185" s="1">
        <v>0</v>
      </c>
      <c r="K185" s="1">
        <v>0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f>[4]Subs_DL_FP!$C$53*-1</f>
        <v>0</v>
      </c>
      <c r="I186" s="1">
        <v>0</v>
      </c>
      <c r="J186" s="1">
        <v>0</v>
      </c>
      <c r="K186" s="1">
        <v>0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f>[4]Subs_DL_FP!$C$53*-1</f>
        <v>0</v>
      </c>
      <c r="I187" s="1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f>[4]Subs_DL_FP!$C$53*-1</f>
        <v>0</v>
      </c>
      <c r="I188" s="1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f>[4]Subs_DL_FP!$C$53*-1</f>
        <v>0</v>
      </c>
      <c r="I189" s="1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f>[4]Subs_DL_FP!$C$53*-1</f>
        <v>0</v>
      </c>
      <c r="I190" s="1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f>[4]Subs_DL_FP!$C$53*-1</f>
        <v>0</v>
      </c>
      <c r="I191" s="1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f>[4]Subs_DL_FP!$C$53*-1</f>
        <v>0</v>
      </c>
      <c r="I192" s="1">
        <v>0</v>
      </c>
      <c r="J192" s="1">
        <v>0</v>
      </c>
      <c r="K192" s="1">
        <v>0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f>[4]Subs_DL_FP!$C$53*-1</f>
        <v>0</v>
      </c>
      <c r="I193" s="1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f>[4]Subs_DL_FP!$C$53*-1</f>
        <v>0</v>
      </c>
      <c r="I194" s="1">
        <v>0</v>
      </c>
      <c r="J194" s="1">
        <v>0</v>
      </c>
      <c r="K194" s="1">
        <v>0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f>[4]Subs_DL_FP!$C$53*-1</f>
        <v>0</v>
      </c>
      <c r="I195" s="1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f>[4]Subs_DL_FP!$C$53*-1</f>
        <v>0</v>
      </c>
      <c r="I196" s="1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f>[4]Subs_DL_FP!$C$53*-1</f>
        <v>0</v>
      </c>
      <c r="I197" s="1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f>[4]Subs_DL_FP!$C$53*-1</f>
        <v>0</v>
      </c>
      <c r="I198" s="1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f>[4]Subs_DL_FP!$C$53*-1</f>
        <v>0</v>
      </c>
      <c r="I199" s="1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f>[4]Subs_DL_FP!$C$53*-1</f>
        <v>0</v>
      </c>
      <c r="I200" s="1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f>[4]Subs_DL_FP!$C$53*-1</f>
        <v>0</v>
      </c>
      <c r="I201" s="1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f>[4]Subs_DL_FP!$C$53*-1</f>
        <v>0</v>
      </c>
      <c r="I202" s="1">
        <v>0</v>
      </c>
      <c r="J202" s="1">
        <v>0</v>
      </c>
      <c r="K202" s="1">
        <v>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K202"/>
  <sheetViews>
    <sheetView topLeftCell="A115" workbookViewId="0">
      <selection activeCell="J124" sqref="J124"/>
    </sheetView>
  </sheetViews>
  <sheetFormatPr defaultColWidth="11.44140625" defaultRowHeight="14.4" x14ac:dyDescent="0.3"/>
  <cols>
    <col min="2" max="2" width="11.44140625" style="1"/>
    <col min="3" max="3" width="29.5546875" style="1" customWidth="1"/>
    <col min="4" max="4" width="15" style="1" customWidth="1"/>
    <col min="5" max="5" width="11.44140625" style="1"/>
    <col min="6" max="6" width="22.33203125" customWidth="1"/>
    <col min="7" max="7" width="21.5546875" style="4" customWidth="1"/>
    <col min="8" max="8" width="17.88671875" style="1" customWidth="1"/>
    <col min="9" max="9" width="16.33203125" style="1" customWidth="1"/>
    <col min="10" max="10" width="21.77734375" style="1" customWidth="1"/>
    <col min="11" max="11" width="21.3320312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3*44/12*1000</f>
        <v>11000</v>
      </c>
      <c r="D2" s="1">
        <f>'[1]DL-FP_S1_60y'!$D$15*44/12</f>
        <v>0</v>
      </c>
      <c r="E2" s="1">
        <f>'[1]DL-FP_S1_60y'!$F$24*44/12</f>
        <v>0</v>
      </c>
      <c r="F2" s="3">
        <v>0</v>
      </c>
      <c r="G2" s="4">
        <f>((E2*12/44)/0.51)*(438.97859/1000)</f>
        <v>0</v>
      </c>
      <c r="H2" s="1">
        <f>[4]Subs_DL_FP!$C$60*-1</f>
        <v>0</v>
      </c>
      <c r="I2" s="5">
        <f>'[1]DL-FP_S1_60y'!$D$33*44/12*-1</f>
        <v>0</v>
      </c>
      <c r="J2" s="1">
        <v>0</v>
      </c>
      <c r="K2" s="1">
        <v>0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f>[4]Subs_DL_FP!$C$60*-1</f>
        <v>0</v>
      </c>
      <c r="I3" s="1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f>[4]Subs_DL_FP!$C$60*-1</f>
        <v>0</v>
      </c>
      <c r="I4" s="1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f>[4]Subs_DL_FP!$C$60*-1</f>
        <v>0</v>
      </c>
      <c r="I5" s="1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f>[4]Subs_DL_FP!$C$60*-1</f>
        <v>0</v>
      </c>
      <c r="I6" s="1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f>[4]Subs_DL_FP!$C$60*-1</f>
        <v>0</v>
      </c>
      <c r="I7" s="1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f>[4]Subs_DL_FP!$C$60*-1</f>
        <v>0</v>
      </c>
      <c r="I8" s="1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f>[4]Subs_DL_FP!$C$60*-1</f>
        <v>0</v>
      </c>
      <c r="I9" s="1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4">
        <v>0</v>
      </c>
      <c r="H10" s="1">
        <f>[4]Subs_DL_FP!$C$60*-1</f>
        <v>0</v>
      </c>
      <c r="I10" s="1">
        <v>0</v>
      </c>
      <c r="J10" s="1">
        <v>0</v>
      </c>
      <c r="K10" s="1">
        <v>0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f>[4]Subs_DL_FP!$C$60*-1</f>
        <v>0</v>
      </c>
      <c r="I11" s="1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f>[4]Subs_DL_FP!$C$60*-1</f>
        <v>0</v>
      </c>
      <c r="I12" s="1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f>[4]Subs_DL_FP!$C$60*-1</f>
        <v>0</v>
      </c>
      <c r="I13" s="1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f>[4]Subs_DL_FP!$C$60*-1</f>
        <v>0</v>
      </c>
      <c r="I14" s="1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f>[4]Subs_DL_FP!$C$60*-1</f>
        <v>0</v>
      </c>
      <c r="I15" s="1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f>[4]Subs_DL_FP!$C$60*-1</f>
        <v>0</v>
      </c>
      <c r="I16" s="1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f>[4]Subs_DL_FP!$C$60*-1</f>
        <v>0</v>
      </c>
      <c r="I17" s="1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4">
        <v>0</v>
      </c>
      <c r="H18" s="1">
        <f>[4]Subs_DL_FP!$C$60*-1</f>
        <v>0</v>
      </c>
      <c r="I18" s="1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f>[4]Subs_DL_FP!$C$60*-1</f>
        <v>0</v>
      </c>
      <c r="I19" s="1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f>[4]Subs_DL_FP!$C$60*-1</f>
        <v>0</v>
      </c>
      <c r="I20" s="1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4">
        <v>0</v>
      </c>
      <c r="H21" s="1">
        <f>[4]Subs_DL_FP!$C$60*-1</f>
        <v>0</v>
      </c>
      <c r="I21" s="1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f>[4]Subs_DL_FP!$C$60*-1</f>
        <v>0</v>
      </c>
      <c r="I22" s="1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f>[4]Subs_DL_FP!$C$60*-1</f>
        <v>0</v>
      </c>
      <c r="I23" s="1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f>[4]Subs_DL_FP!$C$60*-1</f>
        <v>0</v>
      </c>
      <c r="I24" s="1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f>[4]Subs_DL_FP!$C$60*-1</f>
        <v>0</v>
      </c>
      <c r="I25" s="1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4">
        <v>0</v>
      </c>
      <c r="H26" s="1">
        <f>[4]Subs_DL_FP!$C$60*-1</f>
        <v>0</v>
      </c>
      <c r="I26" s="1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f>[4]Subs_DL_FP!$C$60*-1</f>
        <v>0</v>
      </c>
      <c r="I27" s="1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f>[4]Subs_DL_FP!$C$60*-1</f>
        <v>0</v>
      </c>
      <c r="I28" s="1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f>[4]Subs_DL_FP!$C$60*-1</f>
        <v>0</v>
      </c>
      <c r="I29" s="1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f>[4]Subs_DL_FP!$C$60*-1</f>
        <v>0</v>
      </c>
      <c r="I30" s="1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f>[4]Subs_DL_FP!$C$60*-1</f>
        <v>0</v>
      </c>
      <c r="I31" s="1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f>[4]Subs_DL_FP!$C$60*-1</f>
        <v>0</v>
      </c>
      <c r="I32" s="1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f>[4]Subs_DL_FP!$C$60*-1</f>
        <v>0</v>
      </c>
      <c r="I33" s="1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4">
        <v>0</v>
      </c>
      <c r="H34" s="1">
        <f>[4]Subs_DL_FP!$C$60*-1</f>
        <v>0</v>
      </c>
      <c r="I34" s="1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f>[4]Subs_DL_FP!$C$60*-1</f>
        <v>0</v>
      </c>
      <c r="I35" s="1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f>[4]Subs_DL_FP!$C$60*-1</f>
        <v>0</v>
      </c>
      <c r="I36" s="1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f>[4]Subs_DL_FP!$C$60*-1</f>
        <v>0</v>
      </c>
      <c r="I37" s="1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f>[4]Subs_DL_FP!$C$60*-1</f>
        <v>0</v>
      </c>
      <c r="I38" s="1">
        <v>0</v>
      </c>
      <c r="J38" s="1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f>[4]Subs_DL_FP!$C$60*-1</f>
        <v>0</v>
      </c>
      <c r="I39" s="1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4">
        <v>0</v>
      </c>
      <c r="H40" s="1">
        <f>[4]Subs_DL_FP!$C$60*-1</f>
        <v>0</v>
      </c>
      <c r="I40" s="1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f>[4]Subs_DL_FP!$C$60*-1</f>
        <v>0</v>
      </c>
      <c r="I41" s="1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4">
        <v>0</v>
      </c>
      <c r="H42" s="1">
        <f>[4]Subs_DL_FP!$C$60*-1</f>
        <v>0</v>
      </c>
      <c r="I42" s="1">
        <v>0</v>
      </c>
      <c r="J42" s="1">
        <v>0</v>
      </c>
      <c r="K42" s="1">
        <v>0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4">
        <v>0</v>
      </c>
      <c r="H43" s="1">
        <f>[4]Subs_DL_FP!$C$60*-1</f>
        <v>0</v>
      </c>
      <c r="I43" s="1">
        <v>0</v>
      </c>
      <c r="J43" s="1">
        <v>0</v>
      </c>
      <c r="K43" s="1">
        <v>0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f>[4]Subs_DL_FP!$C$60*-1</f>
        <v>0</v>
      </c>
      <c r="I44" s="1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f>[4]Subs_DL_FP!$C$60*-1</f>
        <v>0</v>
      </c>
      <c r="I45" s="1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f>[4]Subs_DL_FP!$C$60*-1</f>
        <v>0</v>
      </c>
      <c r="I46" s="1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f>[4]Subs_DL_FP!$C$60*-1</f>
        <v>0</v>
      </c>
      <c r="I47" s="1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f>[4]Subs_DL_FP!$C$60*-1</f>
        <v>0</v>
      </c>
      <c r="I48" s="1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f>[4]Subs_DL_FP!$C$60*-1</f>
        <v>0</v>
      </c>
      <c r="I49" s="1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4">
        <v>0</v>
      </c>
      <c r="H50" s="1">
        <f>[4]Subs_DL_FP!$C$60*-1</f>
        <v>0</v>
      </c>
      <c r="I50" s="1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f>[4]Subs_DL_FP!$C$60*-1</f>
        <v>0</v>
      </c>
      <c r="I51" s="1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f>[4]Subs_DL_FP!$C$60*-1</f>
        <v>0</v>
      </c>
      <c r="I52" s="1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f>[4]Subs_DL_FP!$C$60*-1</f>
        <v>0</v>
      </c>
      <c r="I53" s="1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f>[4]Subs_DL_FP!$C$60*-1</f>
        <v>0</v>
      </c>
      <c r="I54" s="1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f>[4]Subs_DL_FP!$C$60*-1</f>
        <v>0</v>
      </c>
      <c r="I55" s="1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f>[4]Subs_DL_FP!$C$60*-1</f>
        <v>0</v>
      </c>
      <c r="I56" s="1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f>[4]Subs_DL_FP!$C$60*-1</f>
        <v>0</v>
      </c>
      <c r="I57" s="1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4">
        <v>0</v>
      </c>
      <c r="H58" s="1">
        <f>[4]Subs_DL_FP!$C$60*-1</f>
        <v>0</v>
      </c>
      <c r="I58" s="1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4">
        <v>0</v>
      </c>
      <c r="H59" s="1">
        <f>[4]Subs_DL_FP!$C$60*-1</f>
        <v>0</v>
      </c>
      <c r="I59" s="1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f>[4]Subs_DL_FP!$C$60*-1</f>
        <v>0</v>
      </c>
      <c r="I60" s="1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f>[4]Subs_DL_FP!$C$60*-1</f>
        <v>0</v>
      </c>
      <c r="I61" s="1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f>[4]Subs_DL_FP!$C$60*-1</f>
        <v>0</v>
      </c>
      <c r="I62" s="1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f>'[2]DL-FP_S1_60y'!$F$31*44/12*1000</f>
        <v>106273.56369962804</v>
      </c>
      <c r="D63" s="1">
        <f>'[2]DL-FP_S1_60y'!$F$15*44/12*1000</f>
        <v>11027.088321621577</v>
      </c>
      <c r="E63" s="1">
        <f>'[2]DL-FP_S1_60y'!$H$24*44/12*1000</f>
        <v>212547.12739925605</v>
      </c>
      <c r="F63" s="3">
        <v>0</v>
      </c>
      <c r="G63" s="4">
        <f>((E63*12/44)/0.51)*([2]LCI!$E$34/1000)</f>
        <v>51100.940676491635</v>
      </c>
      <c r="H63" s="1">
        <f>[4]Subs_DL_FP!$C$60*-1</f>
        <v>0</v>
      </c>
      <c r="I63" s="1">
        <f>'[2]DL-FP_S1_60y'!$F$33*44/12*-1*1000*0.82</f>
        <v>-29048.107411231671</v>
      </c>
      <c r="J63" s="1">
        <f>'[2]DL-FP_S1_60y'!$F$33*16/12*1000*0.18*0.5</f>
        <v>1159.3479676323059</v>
      </c>
      <c r="K63" s="1">
        <f>'[2]DL-FP_S1_60y'!$F$33*44/12*1000*0.18*0.5</f>
        <v>3188.2069109888421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f>[4]Subs_DL_FP!$C$60*-1</f>
        <v>0</v>
      </c>
      <c r="I64" s="1">
        <v>0</v>
      </c>
      <c r="J64" s="1">
        <f>[5]DL_FP_StLF!$D64*0.5*16/12*0.18*0.5</f>
        <v>2.5614259781793227</v>
      </c>
      <c r="K64" s="1">
        <f>[5]DL_FP_StLF!$D64*0.5*44/12*0.18*0.5</f>
        <v>7.043921439993138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f>[4]Subs_DL_FP!$C$60*-1</f>
        <v>0</v>
      </c>
      <c r="I65" s="1">
        <v>0</v>
      </c>
      <c r="J65" s="1">
        <f>[5]DL_FP_StLF!$D65*0.5*16/12*0.18*0.5</f>
        <v>3.4709176152048165</v>
      </c>
      <c r="K65" s="1">
        <f>[5]DL_FP_StLF!$D65*0.5*44/12*0.18*0.5</f>
        <v>9.545023441813246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4">
        <v>0</v>
      </c>
      <c r="H66" s="1">
        <f>[4]Subs_DL_FP!$C$60*-1</f>
        <v>0</v>
      </c>
      <c r="I66" s="1">
        <v>0</v>
      </c>
      <c r="J66" s="1">
        <f>[5]DL_FP_StLF!$D66*0.5*16/12*0.18*0.5</f>
        <v>4.6608767859073117</v>
      </c>
      <c r="K66" s="1">
        <f>[5]DL_FP_StLF!$D66*0.5*44/12*0.18*0.5</f>
        <v>12.81741116124511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f>[4]Subs_DL_FP!$C$60*-1</f>
        <v>0</v>
      </c>
      <c r="I67" s="1">
        <v>0</v>
      </c>
      <c r="J67" s="1">
        <f>[5]DL_FP_StLF!$D67*0.5*16/12*0.18*0.5</f>
        <v>6.2022855898027798</v>
      </c>
      <c r="K67" s="1">
        <f>[5]DL_FP_StLF!$D67*0.5*44/12*0.18*0.5</f>
        <v>17.056285371957646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f>[4]Subs_DL_FP!$C$60*-1</f>
        <v>0</v>
      </c>
      <c r="I68" s="1">
        <v>0</v>
      </c>
      <c r="J68" s="1">
        <f>[5]DL_FP_StLF!$D68*0.5*16/12*0.18*0.5</f>
        <v>8.1789342804631442</v>
      </c>
      <c r="K68" s="1">
        <f>[5]DL_FP_StLF!$D68*0.5*44/12*0.18*0.5</f>
        <v>22.492069271273646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f>[4]Subs_DL_FP!$C$60*-1</f>
        <v>0</v>
      </c>
      <c r="I69" s="1">
        <v>0</v>
      </c>
      <c r="J69" s="1">
        <f>[5]DL_FP_StLF!$D69*0.5*16/12*0.18*0.5</f>
        <v>10.688148969481697</v>
      </c>
      <c r="K69" s="1">
        <f>[5]DL_FP_StLF!$D69*0.5*44/12*0.18*0.5</f>
        <v>29.392409666074666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f>[4]Subs_DL_FP!$C$60*-1</f>
        <v>0</v>
      </c>
      <c r="I70" s="1">
        <v>0</v>
      </c>
      <c r="J70" s="1">
        <f>[5]DL_FP_StLF!$D70*0.5*16/12*0.18*0.5</f>
        <v>13.84105196137272</v>
      </c>
      <c r="K70" s="1">
        <f>[5]DL_FP_StLF!$D70*0.5*44/12*0.18*0.5</f>
        <v>38.062892893774979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f>[4]Subs_DL_FP!$C$60*-1</f>
        <v>0</v>
      </c>
      <c r="I71" s="1">
        <v>0</v>
      </c>
      <c r="J71" s="1">
        <f>[5]DL_FP_StLF!$D71*0.5*16/12*0.18*0.5</f>
        <v>17.762190388530144</v>
      </c>
      <c r="K71" s="1">
        <f>[5]DL_FP_StLF!$D71*0.5*44/12*0.18*0.5</f>
        <v>48.846023568457888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f>[4]Subs_DL_FP!$C$60*-1</f>
        <v>0</v>
      </c>
      <c r="I72" s="1">
        <v>0</v>
      </c>
      <c r="J72" s="1">
        <f>[5]DL_FP_StLF!$D72*0.5*16/12*0.18*0.5</f>
        <v>22.588363277310268</v>
      </c>
      <c r="K72" s="1">
        <f>[5]DL_FP_StLF!$D72*0.5*44/12*0.18*0.5</f>
        <v>62.117999012603235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f>[4]Subs_DL_FP!$C$60*-1</f>
        <v>0</v>
      </c>
      <c r="I73" s="1">
        <v>0</v>
      </c>
      <c r="J73" s="1">
        <f>[5]DL_FP_StLF!$D73*0.5*16/12*0.18*0.5</f>
        <v>28.466483891851382</v>
      </c>
      <c r="K73" s="1">
        <f>[5]DL_FP_StLF!$D73*0.5*44/12*0.18*0.5</f>
        <v>78.282830702591298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4">
        <v>0</v>
      </c>
      <c r="H74" s="1">
        <f>[4]Subs_DL_FP!$C$60*-1</f>
        <v>0</v>
      </c>
      <c r="I74" s="1">
        <v>0</v>
      </c>
      <c r="J74" s="1">
        <f>[5]DL_FP_StLF!$D74*0.5*16/12*0.18*0.5</f>
        <v>35.550336212794065</v>
      </c>
      <c r="K74" s="1">
        <f>[5]DL_FP_StLF!$D74*0.5*44/12*0.18*0.5</f>
        <v>97.763424585183671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f>[4]Subs_DL_FP!$C$60*-1</f>
        <v>0</v>
      </c>
      <c r="I75" s="1">
        <v>0</v>
      </c>
      <c r="J75" s="1">
        <f>[5]DL_FP_StLF!$D75*0.5*16/12*0.18*0.5</f>
        <v>43.996124086925413</v>
      </c>
      <c r="K75" s="1">
        <f>[5]DL_FP_StLF!$D75*0.5*44/12*0.18*0.5</f>
        <v>120.98934123904486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f>[4]Subs_DL_FP!$C$60*-1</f>
        <v>0</v>
      </c>
      <c r="I76" s="1">
        <v>0</v>
      </c>
      <c r="J76" s="1">
        <f>[5]DL_FP_StLF!$D76*0.5*16/12*0.18*0.5</f>
        <v>53.95677018155402</v>
      </c>
      <c r="K76" s="1">
        <f>[5]DL_FP_StLF!$D76*0.5*44/12*0.18*0.5</f>
        <v>148.38111799927356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f>[4]Subs_DL_FP!$C$60*-1</f>
        <v>0</v>
      </c>
      <c r="I77" s="1">
        <v>0</v>
      </c>
      <c r="J77" s="1">
        <f>[5]DL_FP_StLF!$D77*0.5*16/12*0.18*0.5</f>
        <v>65.574999073641948</v>
      </c>
      <c r="K77" s="1">
        <f>[5]DL_FP_StLF!$D77*0.5*44/12*0.18*0.5</f>
        <v>180.33124745251536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4">
        <v>0</v>
      </c>
      <c r="H78" s="1">
        <f>[4]Subs_DL_FP!$C$60*-1</f>
        <v>0</v>
      </c>
      <c r="I78" s="1">
        <v>0</v>
      </c>
      <c r="J78" s="1">
        <f>[5]DL_FP_StLF!$D78*0.5*16/12*0.18*0.5</f>
        <v>78.975332329238285</v>
      </c>
      <c r="K78" s="1">
        <f>[5]DL_FP_StLF!$D78*0.5*44/12*0.18*0.5</f>
        <v>217.18216390540528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f>[4]Subs_DL_FP!$C$60*-1</f>
        <v>0</v>
      </c>
      <c r="I79" s="1">
        <v>0</v>
      </c>
      <c r="J79" s="1">
        <f>[5]DL_FP_StLF!$D79*0.5*16/12*0.18*0.5</f>
        <v>94.255228822255731</v>
      </c>
      <c r="K79" s="1">
        <f>[5]DL_FP_StLF!$D79*0.5*44/12*0.18*0.5</f>
        <v>259.20187926120326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f>[4]Subs_DL_FP!$C$60*-1</f>
        <v>0</v>
      </c>
      <c r="I80" s="1">
        <v>0</v>
      </c>
      <c r="J80" s="1">
        <f>[5]DL_FP_StLF!$D80*0.5*16/12*0.18*0.5</f>
        <v>111.47571411232812</v>
      </c>
      <c r="K80" s="1">
        <f>[5]DL_FP_StLF!$D80*0.5*44/12*0.18*0.5</f>
        <v>306.55821380890228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f>[4]Subs_DL_FP!$C$60*-1</f>
        <v>0</v>
      </c>
      <c r="I81" s="1">
        <v>0</v>
      </c>
      <c r="J81" s="1">
        <f>[5]DL_FP_StLF!$D81*0.5*16/12*0.18*0.5</f>
        <v>130.65194974209416</v>
      </c>
      <c r="K81" s="1">
        <f>[5]DL_FP_StLF!$D81*0.5*44/12*0.18*0.5</f>
        <v>359.29286179075893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4">
        <v>0</v>
      </c>
      <c r="H82" s="1">
        <f>[4]Subs_DL_FP!$C$60*-1</f>
        <v>0</v>
      </c>
      <c r="I82" s="1">
        <v>0</v>
      </c>
      <c r="J82" s="1">
        <f>[5]DL_FP_StLF!$D82*0.5*16/12*0.18*0.5</f>
        <v>151.74428660781527</v>
      </c>
      <c r="K82" s="1">
        <f>[5]DL_FP_StLF!$D82*0.5*44/12*0.18*0.5</f>
        <v>417.29678817149198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f>[4]Subs_DL_FP!$C$60*-1</f>
        <v>0</v>
      </c>
      <c r="I83" s="1">
        <v>0</v>
      </c>
      <c r="J83" s="1">
        <f>[5]DL_FP_StLF!$D83*0.5*16/12*0.18*0.5</f>
        <v>174.65041516242431</v>
      </c>
      <c r="K83" s="1">
        <f>[5]DL_FP_StLF!$D83*0.5*44/12*0.18*0.5</f>
        <v>480.2886416966669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4">
        <v>0</v>
      </c>
      <c r="H84" s="1">
        <f>[4]Subs_DL_FP!$C$60*-1</f>
        <v>0</v>
      </c>
      <c r="I84" s="1">
        <v>0</v>
      </c>
      <c r="J84" s="1">
        <f>[5]DL_FP_StLF!$D84*0.5*16/12*0.18*0.5</f>
        <v>199.19925849668567</v>
      </c>
      <c r="K84" s="1">
        <f>[5]DL_FP_StLF!$D84*0.5*44/12*0.18*0.5</f>
        <v>547.79796086588567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f>[4]Subs_DL_FP!$C$60*-1</f>
        <v>0</v>
      </c>
      <c r="I85" s="1">
        <v>0</v>
      </c>
      <c r="J85" s="1">
        <f>[5]DL_FP_StLF!$D85*0.5*16/12*0.18*0.5</f>
        <v>225.14724318608179</v>
      </c>
      <c r="K85" s="1">
        <f>[5]DL_FP_StLF!$D85*0.5*44/12*0.18*0.5</f>
        <v>619.15491876172484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f>[4]Subs_DL_FP!$C$60*-1</f>
        <v>0</v>
      </c>
      <c r="I86" s="1">
        <v>0</v>
      </c>
      <c r="J86" s="1">
        <f>[5]DL_FP_StLF!$D86*0.5*16/12*0.18*0.5</f>
        <v>252.17752080321543</v>
      </c>
      <c r="K86" s="1">
        <f>[5]DL_FP_StLF!$D86*0.5*44/12*0.18*0.5</f>
        <v>693.48818220884243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f>[4]Subs_DL_FP!$C$60*-1</f>
        <v>0</v>
      </c>
      <c r="I87" s="1">
        <v>0</v>
      </c>
      <c r="J87" s="1">
        <f>[5]DL_FP_StLF!$D87*0.5*16/12*0.18*0.5</f>
        <v>279.90259766255446</v>
      </c>
      <c r="K87" s="1">
        <f>[5]DL_FP_StLF!$D87*0.5*44/12*0.18*0.5</f>
        <v>769.73214357202482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f>[4]Subs_DL_FP!$C$60*-1</f>
        <v>0</v>
      </c>
      <c r="I88" s="1">
        <v>0</v>
      </c>
      <c r="J88" s="1">
        <f>[5]DL_FP_StLF!$D88*0.5*16/12*0.18*0.5</f>
        <v>307.8706639056536</v>
      </c>
      <c r="K88" s="1">
        <f>[5]DL_FP_StLF!$D88*0.5*44/12*0.18*0.5</f>
        <v>846.64432574054752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f>[4]Subs_DL_FP!$C$60*-1</f>
        <v>0</v>
      </c>
      <c r="I89" s="1">
        <v>0</v>
      </c>
      <c r="J89" s="1">
        <f>[5]DL_FP_StLF!$D89*0.5*16/12*0.18*0.5</f>
        <v>335.57570285487162</v>
      </c>
      <c r="K89" s="1">
        <f>[5]DL_FP_StLF!$D89*0.5*44/12*0.18*0.5</f>
        <v>922.83318285089706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4">
        <v>0</v>
      </c>
      <c r="H90" s="1">
        <f>[4]Subs_DL_FP!$C$60*-1</f>
        <v>0</v>
      </c>
      <c r="I90" s="1">
        <v>0</v>
      </c>
      <c r="J90" s="1">
        <f>[5]DL_FP_StLF!$D90*0.5*16/12*0.18*0.5</f>
        <v>362.47122017405928</v>
      </c>
      <c r="K90" s="1">
        <f>[5]DL_FP_StLF!$D90*0.5*44/12*0.18*0.5</f>
        <v>996.79585547866293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f>[4]Subs_DL_FP!$C$60*-1</f>
        <v>0</v>
      </c>
      <c r="I91" s="1">
        <v>0</v>
      </c>
      <c r="J91" s="1">
        <f>[5]DL_FP_StLF!$D91*0.5*16/12*0.18*0.5</f>
        <v>387.98717672684455</v>
      </c>
      <c r="K91" s="1">
        <f>[5]DL_FP_StLF!$D91*0.5*44/12*0.18*0.5</f>
        <v>1066.9647359988226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f>[4]Subs_DL_FP!$C$60*-1</f>
        <v>0</v>
      </c>
      <c r="I92" s="1">
        <v>0</v>
      </c>
      <c r="J92" s="1">
        <f>[5]DL_FP_StLF!$D92*0.5*16/12*0.18*0.5</f>
        <v>411.54945925870095</v>
      </c>
      <c r="K92" s="1">
        <f>[5]DL_FP_StLF!$D92*0.5*44/12*0.18*0.5</f>
        <v>1131.7610129614277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f>[4]Subs_DL_FP!$C$60*-1</f>
        <v>0</v>
      </c>
      <c r="I93" s="1">
        <v>0</v>
      </c>
      <c r="J93" s="1">
        <f>[5]DL_FP_StLF!$D93*0.5*16/12*0.18*0.5</f>
        <v>432.60100073475741</v>
      </c>
      <c r="K93" s="1">
        <f>[5]DL_FP_StLF!$D93*0.5*44/12*0.18*0.5</f>
        <v>1189.6527520205827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f>[4]Subs_DL_FP!$C$60*-1</f>
        <v>0</v>
      </c>
      <c r="I94" s="1">
        <v>0</v>
      </c>
      <c r="J94" s="1">
        <f>[5]DL_FP_StLF!$D94*0.5*16/12*0.18*0.5</f>
        <v>450.62348829553463</v>
      </c>
      <c r="K94" s="1">
        <f>[5]DL_FP_StLF!$D94*0.5*44/12*0.18*0.5</f>
        <v>1239.2145928127202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f>[4]Subs_DL_FP!$C$60*-1</f>
        <v>0</v>
      </c>
      <c r="I95" s="1">
        <v>0</v>
      </c>
      <c r="J95" s="1">
        <f>[5]DL_FP_StLF!$D95*0.5*16/12*0.18*0.5</f>
        <v>465.15848947480646</v>
      </c>
      <c r="K95" s="1">
        <f>[5]DL_FP_StLF!$D95*0.5*44/12*0.18*0.5</f>
        <v>1279.1858460557178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f>[4]Subs_DL_FP!$C$60*-1</f>
        <v>0</v>
      </c>
      <c r="I96" s="1">
        <v>0</v>
      </c>
      <c r="J96" s="1">
        <f>[5]DL_FP_StLF!$D96*0.5*16/12*0.18*0.5</f>
        <v>475.8267998034961</v>
      </c>
      <c r="K96" s="1">
        <f>[5]DL_FP_StLF!$D96*0.5*44/12*0.18*0.5</f>
        <v>1308.5236994596144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4">
        <v>0</v>
      </c>
      <c r="H97" s="1">
        <f>[4]Subs_DL_FP!$C$60*-1</f>
        <v>0</v>
      </c>
      <c r="I97" s="1">
        <v>0</v>
      </c>
      <c r="J97" s="1">
        <f>[5]DL_FP_StLF!$D97*0.5*16/12*0.18*0.5</f>
        <v>482.34487390924562</v>
      </c>
      <c r="K97" s="1">
        <f>[5]DL_FP_StLF!$D97*0.5*44/12*0.18*0.5</f>
        <v>1326.4484032504256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4">
        <v>0</v>
      </c>
      <c r="H98" s="1">
        <f>[4]Subs_DL_FP!$C$60*-1</f>
        <v>0</v>
      </c>
      <c r="I98" s="1">
        <v>0</v>
      </c>
      <c r="J98" s="1">
        <f>[5]DL_FP_StLF!$D98*0.5*16/12*0.18*0.5</f>
        <v>484.5373468424749</v>
      </c>
      <c r="K98" s="1">
        <f>[5]DL_FP_StLF!$D98*0.5*44/12*0.18*0.5</f>
        <v>1332.4777038168061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f>[4]Subs_DL_FP!$C$60*-1</f>
        <v>0</v>
      </c>
      <c r="I99" s="1">
        <v>0</v>
      </c>
      <c r="J99" s="1">
        <f>[5]DL_FP_StLF!$D99*0.5*16/12*0.18*0.5</f>
        <v>482.34487390924392</v>
      </c>
      <c r="K99" s="1">
        <f>[5]DL_FP_StLF!$D99*0.5*44/12*0.18*0.5</f>
        <v>1326.4484032504208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f>[4]Subs_DL_FP!$C$60*-1</f>
        <v>0</v>
      </c>
      <c r="I100" s="1">
        <v>0</v>
      </c>
      <c r="J100" s="1">
        <f>[5]DL_FP_StLF!$D100*0.5*16/12*0.18*0.5</f>
        <v>475.8267998034961</v>
      </c>
      <c r="K100" s="1">
        <f>[5]DL_FP_StLF!$D100*0.5*44/12*0.18*0.5</f>
        <v>1308.5236994596144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f>[4]Subs_DL_FP!$C$60*-1</f>
        <v>0</v>
      </c>
      <c r="I101" s="1">
        <v>0</v>
      </c>
      <c r="J101" s="1">
        <f>[5]DL_FP_StLF!$D101*0.5*16/12*0.18*0.5</f>
        <v>465.15848947480464</v>
      </c>
      <c r="K101" s="1">
        <f>[5]DL_FP_StLF!$D101*0.5*44/12*0.18*0.5</f>
        <v>1279.1858460557128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f>[4]Subs_DL_FP!$C$60*-1</f>
        <v>0</v>
      </c>
      <c r="I102" s="1">
        <v>0</v>
      </c>
      <c r="J102" s="1">
        <f>[5]DL_FP_StLF!$D102*0.5*16/12*0.18*0.5</f>
        <v>450.62348829553633</v>
      </c>
      <c r="K102" s="1">
        <f>[5]DL_FP_StLF!$D102*0.5*44/12*0.18*0.5</f>
        <v>1239.214592812725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f>[4]Subs_DL_FP!$C$60*-1</f>
        <v>0</v>
      </c>
      <c r="I103" s="1">
        <v>0</v>
      </c>
      <c r="J103" s="1">
        <f>[5]DL_FP_StLF!$D103*0.5*16/12*0.18*0.5</f>
        <v>432.60100073475741</v>
      </c>
      <c r="K103" s="1">
        <f>[5]DL_FP_StLF!$D103*0.5*44/12*0.18*0.5</f>
        <v>1189.6527520205827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f>[4]Subs_DL_FP!$C$60*-1</f>
        <v>0</v>
      </c>
      <c r="I104" s="1">
        <v>0</v>
      </c>
      <c r="J104" s="1">
        <f>[5]DL_FP_StLF!$D104*0.5*16/12*0.18*0.5</f>
        <v>411.5494592587018</v>
      </c>
      <c r="K104" s="1">
        <f>[5]DL_FP_StLF!$D104*0.5*44/12*0.18*0.5</f>
        <v>1131.76101296143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f>[4]Subs_DL_FP!$C$60*-1</f>
        <v>0</v>
      </c>
      <c r="I105" s="1">
        <v>0</v>
      </c>
      <c r="J105" s="1">
        <f>[5]DL_FP_StLF!$D105*0.5*16/12*0.18*0.5</f>
        <v>387.9871767268433</v>
      </c>
      <c r="K105" s="1">
        <f>[5]DL_FP_StLF!$D105*0.5*44/12*0.18*0.5</f>
        <v>1066.9647359988192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f>[4]Subs_DL_FP!$C$60*-1</f>
        <v>0</v>
      </c>
      <c r="I106" s="1">
        <v>0</v>
      </c>
      <c r="J106" s="1">
        <f>[5]DL_FP_StLF!$D106*0.5*16/12*0.18*0.5</f>
        <v>362.47122017405883</v>
      </c>
      <c r="K106" s="1">
        <f>[5]DL_FP_StLF!$D106*0.5*44/12*0.18*0.5</f>
        <v>996.79585547866168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f>[4]Subs_DL_FP!$C$60*-1</f>
        <v>0</v>
      </c>
      <c r="I107" s="1">
        <v>0</v>
      </c>
      <c r="J107" s="1">
        <f>[5]DL_FP_StLF!$D107*0.5*16/12*0.18*0.5</f>
        <v>335.57570285487208</v>
      </c>
      <c r="K107" s="1">
        <f>[5]DL_FP_StLF!$D107*0.5*44/12*0.18*0.5</f>
        <v>922.83318285089831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f>[4]Subs_DL_FP!$C$60*-1</f>
        <v>0</v>
      </c>
      <c r="I108" s="1">
        <v>0</v>
      </c>
      <c r="J108" s="1">
        <f>[5]DL_FP_StLF!$D108*0.5*16/12*0.18*0.5</f>
        <v>307.87066390565229</v>
      </c>
      <c r="K108" s="1">
        <f>[5]DL_FP_StLF!$D108*0.5*44/12*0.18*0.5</f>
        <v>846.64432574054388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f>[4]Subs_DL_FP!$C$60*-1</f>
        <v>0</v>
      </c>
      <c r="I109" s="1">
        <v>0</v>
      </c>
      <c r="J109" s="1">
        <f>[5]DL_FP_StLF!$D109*0.5*16/12*0.18*0.5</f>
        <v>279.90259766255576</v>
      </c>
      <c r="K109" s="1">
        <f>[5]DL_FP_StLF!$D109*0.5*44/12*0.18*0.5</f>
        <v>769.73214357202835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f>[4]Subs_DL_FP!$C$60*-1</f>
        <v>0</v>
      </c>
      <c r="I110" s="1">
        <v>0</v>
      </c>
      <c r="J110" s="1">
        <f>[5]DL_FP_StLF!$D110*0.5*16/12*0.18*0.5</f>
        <v>252.17752080321608</v>
      </c>
      <c r="K110" s="1">
        <f>[5]DL_FP_StLF!$D110*0.5*44/12*0.18*0.5</f>
        <v>693.48818220884414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f>[4]Subs_DL_FP!$C$60*-1</f>
        <v>0</v>
      </c>
      <c r="I111" s="1">
        <v>0</v>
      </c>
      <c r="J111" s="1">
        <f>[5]DL_FP_StLF!$D111*0.5*16/12*0.18*0.5</f>
        <v>225.14724318608179</v>
      </c>
      <c r="K111" s="1">
        <f>[5]DL_FP_StLF!$D111*0.5*44/12*0.18*0.5</f>
        <v>619.15491876172484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f>[4]Subs_DL_FP!$C$60*-1</f>
        <v>0</v>
      </c>
      <c r="I112" s="1">
        <v>0</v>
      </c>
      <c r="J112" s="1">
        <f>[5]DL_FP_StLF!$D112*0.5*16/12*0.18*0.5</f>
        <v>199.19925849668542</v>
      </c>
      <c r="K112" s="1">
        <f>[5]DL_FP_StLF!$D112*0.5*44/12*0.18*0.5</f>
        <v>547.79796086588487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f>[4]Subs_DL_FP!$C$60*-1</f>
        <v>0</v>
      </c>
      <c r="I113" s="1">
        <v>0</v>
      </c>
      <c r="J113" s="1">
        <f>[5]DL_FP_StLF!$D113*0.5*16/12*0.18*0.5</f>
        <v>174.65041516242442</v>
      </c>
      <c r="K113" s="1">
        <f>[5]DL_FP_StLF!$D113*0.5*44/12*0.18*0.5</f>
        <v>480.28864169666724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f>[4]Subs_DL_FP!$C$60*-1</f>
        <v>0</v>
      </c>
      <c r="I114" s="1">
        <v>0</v>
      </c>
      <c r="J114" s="1">
        <f>[5]DL_FP_StLF!$D114*0.5*16/12*0.18*0.5</f>
        <v>151.74428660781552</v>
      </c>
      <c r="K114" s="1">
        <f>[5]DL_FP_StLF!$D114*0.5*44/12*0.18*0.5</f>
        <v>417.29678817149266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f>[4]Subs_DL_FP!$C$60*-1</f>
        <v>0</v>
      </c>
      <c r="I115" s="1">
        <v>0</v>
      </c>
      <c r="J115" s="1">
        <f>[5]DL_FP_StLF!$D115*0.5*16/12*0.18*0.5</f>
        <v>130.6519497420939</v>
      </c>
      <c r="K115" s="1">
        <f>[5]DL_FP_StLF!$D115*0.5*44/12*0.18*0.5</f>
        <v>359.29286179075825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f>[4]Subs_DL_FP!$C$60*-1</f>
        <v>0</v>
      </c>
      <c r="I116" s="1">
        <v>0</v>
      </c>
      <c r="J116" s="1">
        <f>[5]DL_FP_StLF!$D116*0.5*16/12*0.18*0.5</f>
        <v>111.47571411232768</v>
      </c>
      <c r="K116" s="1">
        <f>[5]DL_FP_StLF!$D116*0.5*44/12*0.18*0.5</f>
        <v>306.55821380890114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f>[4]Subs_DL_FP!$C$60*-1</f>
        <v>0</v>
      </c>
      <c r="I117" s="1">
        <v>0</v>
      </c>
      <c r="J117" s="1">
        <f>[5]DL_FP_StLF!$D117*0.5*16/12*0.18*0.5</f>
        <v>94.255228822255802</v>
      </c>
      <c r="K117" s="1">
        <f>[5]DL_FP_StLF!$D117*0.5*44/12*0.18*0.5</f>
        <v>259.20187926120343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f>[4]Subs_DL_FP!$C$60*-1</f>
        <v>0</v>
      </c>
      <c r="I118" s="1">
        <v>0</v>
      </c>
      <c r="J118" s="1">
        <f>[5]DL_FP_StLF!$D118*0.5*16/12*0.18*0.5</f>
        <v>78.975332329237986</v>
      </c>
      <c r="K118" s="1">
        <f>[5]DL_FP_StLF!$D118*0.5*44/12*0.18*0.5</f>
        <v>217.18216390540445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f>[4]Subs_DL_FP!$C$60*-1</f>
        <v>0</v>
      </c>
      <c r="I119" s="1">
        <v>0</v>
      </c>
      <c r="J119" s="1">
        <f>[5]DL_FP_StLF!$D119*0.5*16/12*0.18*0.5</f>
        <v>65.57499907364388</v>
      </c>
      <c r="K119" s="1">
        <f>[5]DL_FP_StLF!$D119*0.5*44/12*0.18*0.5</f>
        <v>180.33124745252067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f>[4]Subs_DL_FP!$C$60*-1</f>
        <v>0</v>
      </c>
      <c r="I120" s="1">
        <v>0</v>
      </c>
      <c r="J120" s="1">
        <f>[5]DL_FP_StLF!$D120*0.5*16/12*0.18*0.5</f>
        <v>53.956770181553445</v>
      </c>
      <c r="K120" s="1">
        <f>[5]DL_FP_StLF!$D120*0.5*44/12*0.18*0.5</f>
        <v>148.38111799927196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f>[4]Subs_DL_FP!$C$60*-1</f>
        <v>0</v>
      </c>
      <c r="I121" s="1">
        <v>0</v>
      </c>
      <c r="J121" s="1">
        <f>[5]DL_FP_StLF!$D121*0.5*16/12*0.18*0.5</f>
        <v>43.99612408692478</v>
      </c>
      <c r="K121" s="1">
        <f>[5]DL_FP_StLF!$D121*0.5*44/12*0.18*0.5</f>
        <v>120.98934123904314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f>[4]Subs_DL_FP!$C$60*-1</f>
        <v>0</v>
      </c>
      <c r="I122" s="1">
        <v>0</v>
      </c>
      <c r="J122" s="1">
        <f>[5]DL_FP_StLF!$D122*0.5*16/12*0.18*0.5</f>
        <v>35.550336212793383</v>
      </c>
      <c r="K122" s="1">
        <f>[5]DL_FP_StLF!$D122*0.5*44/12*0.18*0.5</f>
        <v>97.763424585181795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f>[4]Subs_DL_FP!$C$60*-1</f>
        <v>0</v>
      </c>
      <c r="I123" s="1">
        <v>0</v>
      </c>
      <c r="J123" s="1">
        <f>[5]DL_FP_StLF!$D123*0.5*16/12*0.18*0.5</f>
        <v>28.466483891851013</v>
      </c>
      <c r="K123" s="1">
        <f>[5]DL_FP_StLF!$D123*0.5*44/12*0.18*0.5</f>
        <v>78.282830702590275</v>
      </c>
    </row>
    <row r="124" spans="2:11" x14ac:dyDescent="0.3">
      <c r="B124" s="1">
        <v>122</v>
      </c>
      <c r="C124" s="1">
        <f>C63</f>
        <v>106273.56369962804</v>
      </c>
      <c r="D124" s="1">
        <f t="shared" ref="D124:I124" si="0">D63</f>
        <v>11027.088321621577</v>
      </c>
      <c r="E124" s="1">
        <f t="shared" si="0"/>
        <v>212547.12739925605</v>
      </c>
      <c r="F124" s="1">
        <f t="shared" si="0"/>
        <v>0</v>
      </c>
      <c r="G124" s="1">
        <f t="shared" si="0"/>
        <v>51100.940676491635</v>
      </c>
      <c r="H124" s="1">
        <f>[4]Subs_DL_FP!$C$60*-1</f>
        <v>0</v>
      </c>
      <c r="I124" s="1">
        <f t="shared" si="0"/>
        <v>-29048.107411231671</v>
      </c>
      <c r="J124" s="1">
        <f>('[2]DL-FP_S1_60y'!$F$33+[5]DL_FP_StLF!$D$124*0.5/1000)*16/12*1000*0.18*0.5</f>
        <v>1181.9363309096168</v>
      </c>
      <c r="K124" s="1">
        <f>('[2]DL-FP_S1_60y'!$F$33+[5]DL_FP_StLF!$D$124*0.5/1000)*44/12*1000*0.18*0.5</f>
        <v>3250.3249100014464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f>[4]Subs_DL_FP!$C$60*-1</f>
        <v>0</v>
      </c>
      <c r="I125" s="1">
        <v>0</v>
      </c>
      <c r="J125" s="1">
        <f>[5]DL_FP_StLF!$D125*0.5*16/12*0.18*0.5</f>
        <v>20.323616366709469</v>
      </c>
      <c r="K125" s="1">
        <f>[5]DL_FP_StLF!$D125*0.5*44/12*0.18*0.5</f>
        <v>55.889945008451043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f>[4]Subs_DL_FP!$C$60*-1</f>
        <v>0</v>
      </c>
      <c r="I126" s="1">
        <v>0</v>
      </c>
      <c r="J126" s="1">
        <f>[5]DL_FP_StLF!$D126*0.5*16/12*0.18*0.5</f>
        <v>17.311969576577937</v>
      </c>
      <c r="K126" s="1">
        <f>[5]DL_FP_StLF!$D126*0.5*44/12*0.18*0.5</f>
        <v>47.60791633558933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f>[4]Subs_DL_FP!$C$60*-1</f>
        <v>0</v>
      </c>
      <c r="I127" s="1">
        <v>0</v>
      </c>
      <c r="J127" s="1">
        <f>[5]DL_FP_StLF!$D127*0.5*16/12*0.18*0.5</f>
        <v>15.349025755389828</v>
      </c>
      <c r="K127" s="1">
        <f>[5]DL_FP_StLF!$D127*0.5*44/12*0.18*0.5</f>
        <v>42.209820827322027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f>[4]Subs_DL_FP!$C$60*-1</f>
        <v>0</v>
      </c>
      <c r="I128" s="1">
        <v>0</v>
      </c>
      <c r="J128" s="1">
        <f>[5]DL_FP_StLF!$D128*0.5*16/12*0.18*0.5</f>
        <v>14.38121987026557</v>
      </c>
      <c r="K128" s="1">
        <f>[5]DL_FP_StLF!$D128*0.5*44/12*0.18*0.5</f>
        <v>39.548354643230319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f>[4]Subs_DL_FP!$C$60*-1</f>
        <v>0</v>
      </c>
      <c r="I129" s="1">
        <v>0</v>
      </c>
      <c r="J129" s="1">
        <f>[5]DL_FP_StLF!$D129*0.5*16/12*0.18*0.5</f>
        <v>14.381219870267543</v>
      </c>
      <c r="K129" s="1">
        <f>[5]DL_FP_StLF!$D129*0.5*44/12*0.18*0.5</f>
        <v>39.548354643235747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f>[4]Subs_DL_FP!$C$60*-1</f>
        <v>0</v>
      </c>
      <c r="I130" s="1">
        <v>0</v>
      </c>
      <c r="J130" s="1">
        <f>[5]DL_FP_StLF!$D130*0.5*16/12*0.18*0.5</f>
        <v>15.349025755384769</v>
      </c>
      <c r="K130" s="1">
        <f>[5]DL_FP_StLF!$D130*0.5*44/12*0.18*0.5</f>
        <v>42.209820827308114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f>[4]Subs_DL_FP!$C$60*-1</f>
        <v>0</v>
      </c>
      <c r="I131" s="1">
        <v>0</v>
      </c>
      <c r="J131" s="1">
        <f>[5]DL_FP_StLF!$D131*0.5*16/12*0.18*0.5</f>
        <v>17.311969576577557</v>
      </c>
      <c r="K131" s="1">
        <f>[5]DL_FP_StLF!$D131*0.5*44/12*0.18*0.5</f>
        <v>47.607916335588286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f>[4]Subs_DL_FP!$C$60*-1</f>
        <v>0</v>
      </c>
      <c r="I132" s="1">
        <v>0</v>
      </c>
      <c r="J132" s="1">
        <f>[5]DL_FP_StLF!$D132*0.5*16/12*0.18*0.5</f>
        <v>20.323616366710255</v>
      </c>
      <c r="K132" s="1">
        <f>[5]DL_FP_StLF!$D132*0.5*44/12*0.18*0.5</f>
        <v>55.889945008453196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f>[4]Subs_DL_FP!$C$60*-1</f>
        <v>0</v>
      </c>
      <c r="I133" s="1">
        <v>0</v>
      </c>
      <c r="J133" s="1">
        <f>[5]DL_FP_StLF!$D133*0.5*16/12*0.18*0.5</f>
        <v>24.461545964794919</v>
      </c>
      <c r="K133" s="1">
        <f>[5]DL_FP_StLF!$D133*0.5*44/12*0.18*0.5</f>
        <v>67.269251403186033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f>[4]Subs_DL_FP!$C$60*-1</f>
        <v>0</v>
      </c>
      <c r="I134" s="1">
        <v>0</v>
      </c>
      <c r="J134" s="1">
        <f>[5]DL_FP_StLF!$D134*0.5*16/12*0.18*0.5</f>
        <v>29.82398215206986</v>
      </c>
      <c r="K134" s="1">
        <f>[5]DL_FP_StLF!$D134*0.5*44/12*0.18*0.5</f>
        <v>82.015950918192104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f>[4]Subs_DL_FP!$C$60*-1</f>
        <v>0</v>
      </c>
      <c r="I135" s="1">
        <v>0</v>
      </c>
      <c r="J135" s="1">
        <f>[5]DL_FP_StLF!$D135*0.5*16/12*0.18*0.5</f>
        <v>36.525234369190144</v>
      </c>
      <c r="K135" s="1">
        <f>[5]DL_FP_StLF!$D135*0.5*44/12*0.18*0.5</f>
        <v>100.44439451527289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f>[4]Subs_DL_FP!$C$60*-1</f>
        <v>0</v>
      </c>
      <c r="I136" s="1">
        <v>0</v>
      </c>
      <c r="J136" s="1">
        <f>[5]DL_FP_StLF!$D136*0.5*16/12*0.18*0.5</f>
        <v>44.689933260135795</v>
      </c>
      <c r="K136" s="1">
        <f>[5]DL_FP_StLF!$D136*0.5*44/12*0.18*0.5</f>
        <v>122.89731646537344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f>[4]Subs_DL_FP!$C$60*-1</f>
        <v>0</v>
      </c>
      <c r="I137" s="1">
        <v>0</v>
      </c>
      <c r="J137" s="1">
        <f>[5]DL_FP_StLF!$D137*0.5*16/12*0.18*0.5</f>
        <v>54.446077427476531</v>
      </c>
      <c r="K137" s="1">
        <f>[5]DL_FP_StLF!$D137*0.5*44/12*0.18*0.5</f>
        <v>149.72671292556043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f>[4]Subs_DL_FP!$C$60*-1</f>
        <v>0</v>
      </c>
      <c r="I138" s="1">
        <v>0</v>
      </c>
      <c r="J138" s="1">
        <f>[5]DL_FP_StLF!$D138*0.5*16/12*0.18*0.5</f>
        <v>65.916965978495398</v>
      </c>
      <c r="K138" s="1">
        <f>[5]DL_FP_StLF!$D138*0.5*44/12*0.18*0.5</f>
        <v>181.27165644086233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f>[4]Subs_DL_FP!$C$60*-1</f>
        <v>0</v>
      </c>
      <c r="I139" s="1">
        <v>0</v>
      </c>
      <c r="J139" s="1">
        <f>[5]DL_FP_StLF!$D139*0.5*16/12*0.18*0.5</f>
        <v>79.212168117433436</v>
      </c>
      <c r="K139" s="1">
        <f>[5]DL_FP_StLF!$D139*0.5*44/12*0.18*0.5</f>
        <v>217.83346232294195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f>[4]Subs_DL_FP!$C$60*-1</f>
        <v>0</v>
      </c>
      <c r="I140" s="1">
        <v>0</v>
      </c>
      <c r="J140" s="1">
        <f>[5]DL_FP_StLF!$D140*0.5*16/12*0.18*0.5</f>
        <v>94.417772993944439</v>
      </c>
      <c r="K140" s="1">
        <f>[5]DL_FP_StLF!$D140*0.5*44/12*0.18*0.5</f>
        <v>259.64887573334721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f>[4]Subs_DL_FP!$C$60*-1</f>
        <v>0</v>
      </c>
      <c r="I141" s="1">
        <v>0</v>
      </c>
      <c r="J141" s="1">
        <f>[5]DL_FP_StLF!$D141*0.5*16/12*0.18*0.5</f>
        <v>111.58626348827076</v>
      </c>
      <c r="K141" s="1">
        <f>[5]DL_FP_StLF!$D141*0.5*44/12*0.18*0.5</f>
        <v>306.86222459274455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f>[4]Subs_DL_FP!$C$60*-1</f>
        <v>0</v>
      </c>
      <c r="I142" s="1">
        <v>0</v>
      </c>
      <c r="J142" s="1">
        <f>[5]DL_FP_StLF!$D142*0.5*16/12*0.18*0.5</f>
        <v>130.72645758838109</v>
      </c>
      <c r="K142" s="1">
        <f>[5]DL_FP_StLF!$D142*0.5*44/12*0.18*0.5</f>
        <v>359.49775836804804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f>[4]Subs_DL_FP!$C$60*-1</f>
        <v>0</v>
      </c>
      <c r="I143" s="1">
        <v>0</v>
      </c>
      <c r="J143" s="1">
        <f>[5]DL_FP_StLF!$D143*0.5*16/12*0.18*0.5</f>
        <v>151.79404983599008</v>
      </c>
      <c r="K143" s="1">
        <f>[5]DL_FP_StLF!$D143*0.5*44/12*0.18*0.5</f>
        <v>417.43363704897274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f>[4]Subs_DL_FP!$C$60*-1</f>
        <v>0</v>
      </c>
      <c r="I144" s="1">
        <v>0</v>
      </c>
      <c r="J144" s="1">
        <f>[5]DL_FP_StLF!$D144*0.5*16/12*0.18*0.5</f>
        <v>174.68335154527699</v>
      </c>
      <c r="K144" s="1">
        <f>[5]DL_FP_StLF!$D144*0.5*44/12*0.18*0.5</f>
        <v>480.37921674951167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f>[4]Subs_DL_FP!$C$60*-1</f>
        <v>0</v>
      </c>
      <c r="I145" s="1">
        <v>0</v>
      </c>
      <c r="J145" s="1">
        <f>[5]DL_FP_StLF!$D145*0.5*16/12*0.18*0.5</f>
        <v>199.220860999975</v>
      </c>
      <c r="K145" s="1">
        <f>[5]DL_FP_StLF!$D145*0.5*44/12*0.18*0.5</f>
        <v>547.8573677499312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f>[4]Subs_DL_FP!$C$60*-1</f>
        <v>0</v>
      </c>
      <c r="I146" s="1">
        <v>0</v>
      </c>
      <c r="J146" s="1">
        <f>[5]DL_FP_StLF!$D146*0.5*16/12*0.18*0.5</f>
        <v>225.16128402570072</v>
      </c>
      <c r="K146" s="1">
        <f>[5]DL_FP_StLF!$D146*0.5*44/12*0.18*0.5</f>
        <v>619.19353107067684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f>[4]Subs_DL_FP!$C$60*-1</f>
        <v>0</v>
      </c>
      <c r="I147" s="1">
        <v>0</v>
      </c>
      <c r="J147" s="1">
        <f>[5]DL_FP_StLF!$D147*0.5*16/12*0.18*0.5</f>
        <v>252.18656443555929</v>
      </c>
      <c r="K147" s="1">
        <f>[5]DL_FP_StLF!$D147*0.5*44/12*0.18*0.5</f>
        <v>693.51305219778794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f>[4]Subs_DL_FP!$C$60*-1</f>
        <v>0</v>
      </c>
      <c r="I148" s="1">
        <v>0</v>
      </c>
      <c r="J148" s="1">
        <f>[5]DL_FP_StLF!$D148*0.5*16/12*0.18*0.5</f>
        <v>279.90837002429072</v>
      </c>
      <c r="K148" s="1">
        <f>[5]DL_FP_StLF!$D148*0.5*44/12*0.18*0.5</f>
        <v>769.74801756679949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f>[4]Subs_DL_FP!$C$60*-1</f>
        <v>0</v>
      </c>
      <c r="I149" s="1">
        <v>0</v>
      </c>
      <c r="J149" s="1">
        <f>[5]DL_FP_StLF!$D149*0.5*16/12*0.18*0.5</f>
        <v>307.87431501635581</v>
      </c>
      <c r="K149" s="1">
        <f>[5]DL_FP_StLF!$D149*0.5*44/12*0.18*0.5</f>
        <v>846.65436629497844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f>[4]Subs_DL_FP!$C$60*-1</f>
        <v>0</v>
      </c>
      <c r="I150" s="1">
        <v>0</v>
      </c>
      <c r="J150" s="1">
        <f>[5]DL_FP_StLF!$D150*0.5*16/12*0.18*0.5</f>
        <v>335.57799138842336</v>
      </c>
      <c r="K150" s="1">
        <f>[5]DL_FP_StLF!$D150*0.5*44/12*0.18*0.5</f>
        <v>922.83947631816432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f>[4]Subs_DL_FP!$C$60*-1</f>
        <v>0</v>
      </c>
      <c r="I151" s="1">
        <v>0</v>
      </c>
      <c r="J151" s="1">
        <f>[5]DL_FP_StLF!$D151*0.5*16/12*0.18*0.5</f>
        <v>362.47264168559309</v>
      </c>
      <c r="K151" s="1">
        <f>[5]DL_FP_StLF!$D151*0.5*44/12*0.18*0.5</f>
        <v>996.79976463538094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f>[4]Subs_DL_FP!$C$60*-1</f>
        <v>0</v>
      </c>
      <c r="I152" s="1">
        <v>0</v>
      </c>
      <c r="J152" s="1">
        <f>[5]DL_FP_StLF!$D152*0.5*16/12*0.18*0.5</f>
        <v>387.98805171930826</v>
      </c>
      <c r="K152" s="1">
        <f>[5]DL_FP_StLF!$D152*0.5*44/12*0.18*0.5</f>
        <v>1066.9671422280976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f>[4]Subs_DL_FP!$C$60*-1</f>
        <v>0</v>
      </c>
      <c r="I153" s="1">
        <v>0</v>
      </c>
      <c r="J153" s="1">
        <f>[5]DL_FP_StLF!$D153*0.5*16/12*0.18*0.5</f>
        <v>411.54999298556203</v>
      </c>
      <c r="K153" s="1">
        <f>[5]DL_FP_StLF!$D153*0.5*44/12*0.18*0.5</f>
        <v>1131.7624807102957</v>
      </c>
    </row>
    <row r="154" spans="2:11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f>[4]Subs_DL_FP!$C$60*-1</f>
        <v>0</v>
      </c>
      <c r="I154" s="1">
        <v>0</v>
      </c>
      <c r="J154" s="1">
        <f>[5]DL_FP_StLF!$D154*0.5*16/12*0.18*0.5</f>
        <v>432.60132335723705</v>
      </c>
      <c r="K154" s="1">
        <f>[5]DL_FP_StLF!$D154*0.5*44/12*0.18*0.5</f>
        <v>1189.6536392324019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f>[4]Subs_DL_FP!$C$60*-1</f>
        <v>0</v>
      </c>
      <c r="I155" s="1">
        <v>0</v>
      </c>
      <c r="J155" s="1">
        <f>[5]DL_FP_StLF!$D155*0.5*16/12*0.18*0.5</f>
        <v>450.62368155065644</v>
      </c>
      <c r="K155" s="1">
        <f>[5]DL_FP_StLF!$D155*0.5*44/12*0.18*0.5</f>
        <v>1239.2151242643051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f>[4]Subs_DL_FP!$C$60*-1</f>
        <v>0</v>
      </c>
      <c r="I156" s="1">
        <v>0</v>
      </c>
      <c r="J156" s="1">
        <f>[5]DL_FP_StLF!$D156*0.5*16/12*0.18*0.5</f>
        <v>465.15860419192325</v>
      </c>
      <c r="K156" s="1">
        <f>[5]DL_FP_StLF!$D156*0.5*44/12*0.18*0.5</f>
        <v>1279.1861615277887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f>[4]Subs_DL_FP!$C$60*-1</f>
        <v>0</v>
      </c>
      <c r="I157" s="1">
        <v>0</v>
      </c>
      <c r="J157" s="1">
        <f>[5]DL_FP_StLF!$D157*0.5*16/12*0.18*0.5</f>
        <v>475.82686728523242</v>
      </c>
      <c r="K157" s="1">
        <f>[5]DL_FP_StLF!$D157*0.5*44/12*0.18*0.5</f>
        <v>1308.523885034389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f>[4]Subs_DL_FP!$C$60*-1</f>
        <v>0</v>
      </c>
      <c r="I158" s="1">
        <v>0</v>
      </c>
      <c r="J158" s="1">
        <f>[5]DL_FP_StLF!$D158*0.5*16/12*0.18*0.5</f>
        <v>482.34491324659541</v>
      </c>
      <c r="K158" s="1">
        <f>[5]DL_FP_StLF!$D158*0.5*44/12*0.18*0.5</f>
        <v>1326.4485114281374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f>[4]Subs_DL_FP!$C$60*-1</f>
        <v>0</v>
      </c>
      <c r="I159" s="1">
        <v>0</v>
      </c>
      <c r="J159" s="1">
        <f>[5]DL_FP_StLF!$D159*0.5*16/12*0.18*0.5</f>
        <v>484.53736956647464</v>
      </c>
      <c r="K159" s="1">
        <f>[5]DL_FP_StLF!$D159*0.5*44/12*0.18*0.5</f>
        <v>1332.4777663078053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f>[4]Subs_DL_FP!$C$60*-1</f>
        <v>0</v>
      </c>
      <c r="I160" s="1">
        <v>0</v>
      </c>
      <c r="J160" s="1">
        <f>[5]DL_FP_StLF!$D160*0.5*16/12*0.18*0.5</f>
        <v>482.34488691768553</v>
      </c>
      <c r="K160" s="1">
        <f>[5]DL_FP_StLF!$D160*0.5*44/12*0.18*0.5</f>
        <v>1326.4484390236353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f>[4]Subs_DL_FP!$C$60*-1</f>
        <v>0</v>
      </c>
      <c r="I161" s="1">
        <v>0</v>
      </c>
      <c r="J161" s="1">
        <f>[5]DL_FP_StLF!$D161*0.5*16/12*0.18*0.5</f>
        <v>475.82680718299258</v>
      </c>
      <c r="K161" s="1">
        <f>[5]DL_FP_StLF!$D161*0.5*44/12*0.18*0.5</f>
        <v>1308.5237197532294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f>[4]Subs_DL_FP!$C$60*-1</f>
        <v>0</v>
      </c>
      <c r="I162" s="1">
        <v>0</v>
      </c>
      <c r="J162" s="1">
        <f>[5]DL_FP_StLF!$D162*0.5*16/12*0.18*0.5</f>
        <v>465.15849362328265</v>
      </c>
      <c r="K162" s="1">
        <f>[5]DL_FP_StLF!$D162*0.5*44/12*0.18*0.5</f>
        <v>1279.1858574640271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f>[4]Subs_DL_FP!$C$60*-1</f>
        <v>0</v>
      </c>
      <c r="I163" s="1">
        <v>0</v>
      </c>
      <c r="J163" s="1">
        <f>[5]DL_FP_StLF!$D163*0.5*16/12*0.18*0.5</f>
        <v>450.62349060659773</v>
      </c>
      <c r="K163" s="1">
        <f>[5]DL_FP_StLF!$D163*0.5*44/12*0.18*0.5</f>
        <v>1239.2145991681439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f>[4]Subs_DL_FP!$C$60*-1</f>
        <v>0</v>
      </c>
      <c r="I164" s="1">
        <v>0</v>
      </c>
      <c r="J164" s="1">
        <f>[5]DL_FP_StLF!$D164*0.5*16/12*0.18*0.5</f>
        <v>432.60100201059566</v>
      </c>
      <c r="K164" s="1">
        <f>[5]DL_FP_StLF!$D164*0.5*44/12*0.18*0.5</f>
        <v>1189.6527555291382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f>[4]Subs_DL_FP!$C$60*-1</f>
        <v>0</v>
      </c>
      <c r="I165" s="1">
        <v>0</v>
      </c>
      <c r="J165" s="1">
        <f>[5]DL_FP_StLF!$D165*0.5*16/12*0.18*0.5</f>
        <v>411.5494599566768</v>
      </c>
      <c r="K165" s="1">
        <f>[5]DL_FP_StLF!$D165*0.5*44/12*0.18*0.5</f>
        <v>1131.7610148808612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f>[4]Subs_DL_FP!$C$60*-1</f>
        <v>0</v>
      </c>
      <c r="I166" s="1">
        <v>0</v>
      </c>
      <c r="J166" s="1">
        <f>[5]DL_FP_StLF!$D166*0.5*16/12*0.18*0.5</f>
        <v>387.98717710523869</v>
      </c>
      <c r="K166" s="1">
        <f>[5]DL_FP_StLF!$D166*0.5*44/12*0.18*0.5</f>
        <v>1066.9647370394064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f>[4]Subs_DL_FP!$C$60*-1</f>
        <v>0</v>
      </c>
      <c r="I167" s="1">
        <v>0</v>
      </c>
      <c r="J167" s="1">
        <f>[5]DL_FP_StLF!$D167*0.5*16/12*0.18*0.5</f>
        <v>362.4712203773463</v>
      </c>
      <c r="K167" s="1">
        <f>[5]DL_FP_StLF!$D167*0.5*44/12*0.18*0.5</f>
        <v>996.79585603770249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f>[4]Subs_DL_FP!$C$60*-1</f>
        <v>0</v>
      </c>
      <c r="I168" s="1">
        <v>0</v>
      </c>
      <c r="J168" s="1">
        <f>[5]DL_FP_StLF!$D168*0.5*16/12*0.18*0.5</f>
        <v>335.5757029630995</v>
      </c>
      <c r="K168" s="1">
        <f>[5]DL_FP_StLF!$D168*0.5*44/12*0.18*0.5</f>
        <v>922.83318314852363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f>[4]Subs_DL_FP!$C$60*-1</f>
        <v>0</v>
      </c>
      <c r="I169" s="1">
        <v>0</v>
      </c>
      <c r="J169" s="1">
        <f>[5]DL_FP_StLF!$D169*0.5*16/12*0.18*0.5</f>
        <v>307.87066396274935</v>
      </c>
      <c r="K169" s="1">
        <f>[5]DL_FP_StLF!$D169*0.5*44/12*0.18*0.5</f>
        <v>846.64432589756063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f>[4]Subs_DL_FP!$C$60*-1</f>
        <v>0</v>
      </c>
      <c r="I170" s="1">
        <v>0</v>
      </c>
      <c r="J170" s="1">
        <f>[5]DL_FP_StLF!$D170*0.5*16/12*0.18*0.5</f>
        <v>279.90259769240748</v>
      </c>
      <c r="K170" s="1">
        <f>[5]DL_FP_StLF!$D170*0.5*44/12*0.18*0.5</f>
        <v>769.73214365412082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f>[4]Subs_DL_FP!$C$60*-1</f>
        <v>0</v>
      </c>
      <c r="I171" s="1">
        <v>0</v>
      </c>
      <c r="J171" s="1">
        <f>[5]DL_FP_StLF!$D171*0.5*16/12*0.18*0.5</f>
        <v>252.17752081868284</v>
      </c>
      <c r="K171" s="1">
        <f>[5]DL_FP_StLF!$D171*0.5*44/12*0.18*0.5</f>
        <v>693.48818225137779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f>[4]Subs_DL_FP!$C$60*-1</f>
        <v>0</v>
      </c>
      <c r="I172" s="1">
        <v>0</v>
      </c>
      <c r="J172" s="1">
        <f>[5]DL_FP_StLF!$D172*0.5*16/12*0.18*0.5</f>
        <v>225.1472431940218</v>
      </c>
      <c r="K172" s="1">
        <f>[5]DL_FP_StLF!$D172*0.5*44/12*0.18*0.5</f>
        <v>619.15491878355999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f>[4]Subs_DL_FP!$C$60*-1</f>
        <v>0</v>
      </c>
      <c r="I173" s="1">
        <v>0</v>
      </c>
      <c r="J173" s="1">
        <f>[5]DL_FP_StLF!$D173*0.5*16/12*0.18*0.5</f>
        <v>199.19925850072482</v>
      </c>
      <c r="K173" s="1">
        <f>[5]DL_FP_StLF!$D173*0.5*44/12*0.18*0.5</f>
        <v>547.79796087699322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f>[4]Subs_DL_FP!$C$60*-1</f>
        <v>0</v>
      </c>
      <c r="I174" s="1">
        <v>0</v>
      </c>
      <c r="J174" s="1">
        <f>[5]DL_FP_StLF!$D174*0.5*16/12*0.18*0.5</f>
        <v>174.65041516446323</v>
      </c>
      <c r="K174" s="1">
        <f>[5]DL_FP_StLF!$D174*0.5*44/12*0.18*0.5</f>
        <v>480.28864170227394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f>[4]Subs_DL_FP!$C$60*-1</f>
        <v>0</v>
      </c>
      <c r="I175" s="1">
        <v>0</v>
      </c>
      <c r="J175" s="1">
        <f>[5]DL_FP_StLF!$D175*0.5*16/12*0.18*0.5</f>
        <v>151.74428660883353</v>
      </c>
      <c r="K175" s="1">
        <f>[5]DL_FP_StLF!$D175*0.5*44/12*0.18*0.5</f>
        <v>417.29678817429226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f>[4]Subs_DL_FP!$C$60*-1</f>
        <v>0</v>
      </c>
      <c r="I176" s="1">
        <v>0</v>
      </c>
      <c r="J176" s="1">
        <f>[5]DL_FP_StLF!$D176*0.5*16/12*0.18*0.5</f>
        <v>130.65194974259796</v>
      </c>
      <c r="K176" s="1">
        <f>[5]DL_FP_StLF!$D176*0.5*44/12*0.18*0.5</f>
        <v>359.29286179214438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f>[4]Subs_DL_FP!$C$60*-1</f>
        <v>0</v>
      </c>
      <c r="I177" s="1">
        <v>0</v>
      </c>
      <c r="J177" s="1">
        <f>[5]DL_FP_StLF!$D177*0.5*16/12*0.18*0.5</f>
        <v>111.47571411257407</v>
      </c>
      <c r="K177" s="1">
        <f>[5]DL_FP_StLF!$D177*0.5*44/12*0.18*0.5</f>
        <v>306.55821380957872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f>[4]Subs_DL_FP!$C$60*-1</f>
        <v>0</v>
      </c>
      <c r="I178" s="1">
        <v>0</v>
      </c>
      <c r="J178" s="1">
        <f>[5]DL_FP_StLF!$D178*0.5*16/12*0.18*0.5</f>
        <v>94.255228822377532</v>
      </c>
      <c r="K178" s="1">
        <f>[5]DL_FP_StLF!$D178*0.5*44/12*0.18*0.5</f>
        <v>259.20187926153824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f>[4]Subs_DL_FP!$C$60*-1</f>
        <v>0</v>
      </c>
      <c r="I179" s="1">
        <v>0</v>
      </c>
      <c r="J179" s="1">
        <f>[5]DL_FP_StLF!$D179*0.5*16/12*0.18*0.5</f>
        <v>78.975332329294616</v>
      </c>
      <c r="K179" s="1">
        <f>[5]DL_FP_StLF!$D179*0.5*44/12*0.18*0.5</f>
        <v>217.18216390556017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f>[4]Subs_DL_FP!$C$60*-1</f>
        <v>0</v>
      </c>
      <c r="I180" s="1">
        <v>0</v>
      </c>
      <c r="J180" s="1">
        <f>[5]DL_FP_StLF!$D180*0.5*16/12*0.18*0.5</f>
        <v>65.574999073672203</v>
      </c>
      <c r="K180" s="1">
        <f>[5]DL_FP_StLF!$D180*0.5*44/12*0.18*0.5</f>
        <v>180.33124745259852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f>[4]Subs_DL_FP!$C$60*-1</f>
        <v>0</v>
      </c>
      <c r="I181" s="1">
        <v>0</v>
      </c>
      <c r="J181" s="1">
        <f>[5]DL_FP_StLF!$D181*0.5*16/12*0.18*0.5</f>
        <v>53.956770181567606</v>
      </c>
      <c r="K181" s="1">
        <f>[5]DL_FP_StLF!$D181*0.5*44/12*0.18*0.5</f>
        <v>148.38111799931093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f>[4]Subs_DL_FP!$C$60*-1</f>
        <v>0</v>
      </c>
      <c r="I182" s="1">
        <v>0</v>
      </c>
      <c r="J182" s="1">
        <f>[5]DL_FP_StLF!$D182*0.5*16/12*0.18*0.5</f>
        <v>43.996124086931864</v>
      </c>
      <c r="K182" s="1">
        <f>[5]DL_FP_StLF!$D182*0.5*44/12*0.18*0.5</f>
        <v>120.98934123906263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f>[4]Subs_DL_FP!$C$60*-1</f>
        <v>0</v>
      </c>
      <c r="I183" s="1">
        <v>0</v>
      </c>
      <c r="J183" s="1">
        <f>[5]DL_FP_StLF!$D183*0.5*16/12*0.18*0.5</f>
        <v>35.550336212796211</v>
      </c>
      <c r="K183" s="1">
        <f>[5]DL_FP_StLF!$D183*0.5*44/12*0.18*0.5</f>
        <v>97.763424585189583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f>[4]Subs_DL_FP!$C$60*-1</f>
        <v>0</v>
      </c>
      <c r="I184" s="1">
        <v>0</v>
      </c>
      <c r="J184" s="1">
        <f>[5]DL_FP_StLF!$D184*0.5*16/12*0.18*0.5</f>
        <v>28.466483891851013</v>
      </c>
      <c r="K184" s="1">
        <f>[5]DL_FP_StLF!$D184*0.5*44/12*0.18*0.5</f>
        <v>78.282830702590275</v>
      </c>
    </row>
    <row r="185" spans="2:11" x14ac:dyDescent="0.3">
      <c r="B185" s="1">
        <v>183</v>
      </c>
      <c r="C185" s="1">
        <f>C124</f>
        <v>106273.56369962804</v>
      </c>
      <c r="D185" s="1">
        <f t="shared" ref="D185:I185" si="1">D124</f>
        <v>11027.088321621577</v>
      </c>
      <c r="E185" s="1">
        <f t="shared" si="1"/>
        <v>212547.12739925605</v>
      </c>
      <c r="F185" s="1">
        <f t="shared" si="1"/>
        <v>0</v>
      </c>
      <c r="G185" s="1">
        <f t="shared" si="1"/>
        <v>51100.940676491635</v>
      </c>
      <c r="H185" s="1">
        <f>[4]Subs_DL_FP!$C$60*-1</f>
        <v>0</v>
      </c>
      <c r="I185" s="1">
        <f t="shared" si="1"/>
        <v>-29048.107411231671</v>
      </c>
      <c r="J185" s="1">
        <f>('[2]DL-FP_S1_60y'!$F$33+[5]DL_FP_StLF!$D$185*0.5/1000)*16/12*1000*0.18*0.5</f>
        <v>1181.9363309096152</v>
      </c>
      <c r="K185" s="1">
        <f>('[2]DL-FP_S1_60y'!$F$33+[5]DL_FP_StLF!$D$185*0.5/1000)*44/12*1000*0.18*0.5</f>
        <v>3250.3249100014423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f>[4]Subs_DL_FP!$C$60*-1</f>
        <v>0</v>
      </c>
      <c r="I186" s="1">
        <v>0</v>
      </c>
      <c r="J186" s="1">
        <f>[5]DL_FP_StLF!$D186*0.5*16/12*0.18*0.5</f>
        <v>20.323616366709469</v>
      </c>
      <c r="K186" s="1">
        <f>[5]DL_FP_StLF!$D186*0.5*44/12*0.18*0.5</f>
        <v>55.889945008451043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f>[4]Subs_DL_FP!$C$60*-1</f>
        <v>0</v>
      </c>
      <c r="I187" s="1">
        <v>0</v>
      </c>
      <c r="J187" s="1">
        <f>[5]DL_FP_StLF!$D187*0.5*16/12*0.18*0.5</f>
        <v>17.311969576577937</v>
      </c>
      <c r="K187" s="1">
        <f>[5]DL_FP_StLF!$D187*0.5*44/12*0.18*0.5</f>
        <v>47.60791633558933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f>[4]Subs_DL_FP!$C$60*-1</f>
        <v>0</v>
      </c>
      <c r="I188" s="1">
        <v>0</v>
      </c>
      <c r="J188" s="1">
        <f>[5]DL_FP_StLF!$D188*0.5*16/12*0.18*0.5</f>
        <v>15.349025755389828</v>
      </c>
      <c r="K188" s="1">
        <f>[5]DL_FP_StLF!$D188*0.5*44/12*0.18*0.5</f>
        <v>42.209820827322027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f>[4]Subs_DL_FP!$C$60*-1</f>
        <v>0</v>
      </c>
      <c r="I189" s="1">
        <v>0</v>
      </c>
      <c r="J189" s="1">
        <f>[5]DL_FP_StLF!$D189*0.5*16/12*0.18*0.5</f>
        <v>14.38121987026557</v>
      </c>
      <c r="K189" s="1">
        <f>[5]DL_FP_StLF!$D189*0.5*44/12*0.18*0.5</f>
        <v>39.548354643230319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f>[4]Subs_DL_FP!$C$60*-1</f>
        <v>0</v>
      </c>
      <c r="I190" s="1">
        <v>0</v>
      </c>
      <c r="J190" s="1">
        <f>[5]DL_FP_StLF!$D190*0.5*16/12*0.18*0.5</f>
        <v>14.381219870266129</v>
      </c>
      <c r="K190" s="1">
        <f>[5]DL_FP_StLF!$D190*0.5*44/12*0.18*0.5</f>
        <v>39.548354643231853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f>[4]Subs_DL_FP!$C$60*-1</f>
        <v>0</v>
      </c>
      <c r="I191" s="1">
        <v>0</v>
      </c>
      <c r="J191" s="1">
        <f>[5]DL_FP_StLF!$D191*0.5*16/12*0.18*0.5</f>
        <v>15.349025755386187</v>
      </c>
      <c r="K191" s="1">
        <f>[5]DL_FP_StLF!$D191*0.5*44/12*0.18*0.5</f>
        <v>42.209820827312015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f>[4]Subs_DL_FP!$C$60*-1</f>
        <v>0</v>
      </c>
      <c r="I192" s="1">
        <v>0</v>
      </c>
      <c r="J192" s="1">
        <f>[5]DL_FP_StLF!$D192*0.5*16/12*0.18*0.5</f>
        <v>17.311969576577557</v>
      </c>
      <c r="K192" s="1">
        <f>[5]DL_FP_StLF!$D192*0.5*44/12*0.18*0.5</f>
        <v>47.607916335588286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f>[4]Subs_DL_FP!$C$60*-1</f>
        <v>0</v>
      </c>
      <c r="I193" s="1">
        <v>0</v>
      </c>
      <c r="J193" s="1">
        <f>[5]DL_FP_StLF!$D193*0.5*16/12*0.18*0.5</f>
        <v>20.323616366711668</v>
      </c>
      <c r="K193" s="1">
        <f>[5]DL_FP_StLF!$D193*0.5*44/12*0.18*0.5</f>
        <v>55.88994500845709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f>[4]Subs_DL_FP!$C$60*-1</f>
        <v>0</v>
      </c>
      <c r="I194" s="1">
        <v>0</v>
      </c>
      <c r="J194" s="1">
        <f>[5]DL_FP_StLF!$D194*0.5*16/12*0.18*0.5</f>
        <v>24.461545964794919</v>
      </c>
      <c r="K194" s="1">
        <f>[5]DL_FP_StLF!$D194*0.5*44/12*0.18*0.5</f>
        <v>67.269251403186033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f>[4]Subs_DL_FP!$C$60*-1</f>
        <v>0</v>
      </c>
      <c r="I195" s="1">
        <v>0</v>
      </c>
      <c r="J195" s="1">
        <f>[5]DL_FP_StLF!$D195*0.5*16/12*0.18*0.5</f>
        <v>29.82398215206986</v>
      </c>
      <c r="K195" s="1">
        <f>[5]DL_FP_StLF!$D195*0.5*44/12*0.18*0.5</f>
        <v>82.015950918192104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f>[4]Subs_DL_FP!$C$60*-1</f>
        <v>0</v>
      </c>
      <c r="I196" s="1">
        <v>0</v>
      </c>
      <c r="J196" s="1">
        <f>[5]DL_FP_StLF!$D196*0.5*16/12*0.18*0.5</f>
        <v>36.525234369190144</v>
      </c>
      <c r="K196" s="1">
        <f>[5]DL_FP_StLF!$D196*0.5*44/12*0.18*0.5</f>
        <v>100.44439451527289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f>[4]Subs_DL_FP!$C$60*-1</f>
        <v>0</v>
      </c>
      <c r="I197" s="1">
        <v>0</v>
      </c>
      <c r="J197" s="1">
        <f>[5]DL_FP_StLF!$D197*0.5*16/12*0.18*0.5</f>
        <v>44.689933260135795</v>
      </c>
      <c r="K197" s="1">
        <f>[5]DL_FP_StLF!$D197*0.5*44/12*0.18*0.5</f>
        <v>122.89731646537344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f>[4]Subs_DL_FP!$C$60*-1</f>
        <v>0</v>
      </c>
      <c r="I198" s="1">
        <v>0</v>
      </c>
      <c r="J198" s="1">
        <f>[5]DL_FP_StLF!$D198*0.5*16/12*0.18*0.5</f>
        <v>54.44607742747511</v>
      </c>
      <c r="K198" s="1">
        <f>[5]DL_FP_StLF!$D198*0.5*44/12*0.18*0.5</f>
        <v>149.72671292555654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f>[4]Subs_DL_FP!$C$60*-1</f>
        <v>0</v>
      </c>
      <c r="I199" s="1">
        <v>0</v>
      </c>
      <c r="J199" s="1">
        <f>[5]DL_FP_StLF!$D199*0.5*16/12*0.18*0.5</f>
        <v>65.916965978495398</v>
      </c>
      <c r="K199" s="1">
        <f>[5]DL_FP_StLF!$D199*0.5*44/12*0.18*0.5</f>
        <v>181.27165644086233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f>[4]Subs_DL_FP!$C$60*-1</f>
        <v>0</v>
      </c>
      <c r="I200" s="1">
        <v>0</v>
      </c>
      <c r="J200" s="1">
        <f>[5]DL_FP_StLF!$D200*0.5*16/12*0.18*0.5</f>
        <v>79.212168117433436</v>
      </c>
      <c r="K200" s="1">
        <f>[5]DL_FP_StLF!$D200*0.5*44/12*0.18*0.5</f>
        <v>217.83346232294195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f>[4]Subs_DL_FP!$C$60*-1</f>
        <v>0</v>
      </c>
      <c r="I201" s="1">
        <v>0</v>
      </c>
      <c r="J201" s="1">
        <f>[5]DL_FP_StLF!$D201*0.5*16/12*0.18*0.5</f>
        <v>94.417772993943046</v>
      </c>
      <c r="K201" s="1">
        <f>[5]DL_FP_StLF!$D201*0.5*44/12*0.18*0.5</f>
        <v>259.6488757333434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f>[4]Subs_DL_FP!$C$60*-1</f>
        <v>0</v>
      </c>
      <c r="I202" s="1">
        <v>0</v>
      </c>
      <c r="J202" s="1">
        <f>[5]DL_FP_StLF!$D202*0.5*16/12*0.18*0.5</f>
        <v>111.58626348827076</v>
      </c>
      <c r="K202" s="1">
        <f>[5]DL_FP_StLF!$D202*0.5*44/12*0.18*0.5</f>
        <v>306.86222459274455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DL_FP_S1_Ac_7y</vt:lpstr>
      <vt:lpstr>DL_FP_S1_Ac_18y</vt:lpstr>
      <vt:lpstr>DL_FP_S1_Tgr_40y</vt:lpstr>
      <vt:lpstr>DL_FP_S1_Tgr_60y</vt:lpstr>
      <vt:lpstr>DL_FP_E_Hbr_40y</vt:lpstr>
      <vt:lpstr>DL_FP_S2_Ac_7y</vt:lpstr>
      <vt:lpstr>DL_FP_S2_Ac_18y</vt:lpstr>
      <vt:lpstr>DL_FP_S2_Tgr_40y</vt:lpstr>
      <vt:lpstr>DL_FP_S2_Tgr_60y</vt:lpstr>
      <vt:lpstr>DL_FP_E2_Hbr_40y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Aryapratama, Rio</dc:creator>
  <cp:lastModifiedBy>aryap</cp:lastModifiedBy>
  <dcterms:created xsi:type="dcterms:W3CDTF">2019-12-11T12:44:32Z</dcterms:created>
  <dcterms:modified xsi:type="dcterms:W3CDTF">2021-06-09T11:58:22Z</dcterms:modified>
</cp:coreProperties>
</file>