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1C1EB5FA-208E-4F24-9FBE-935AA4618E4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F_PO_S2nu" sheetId="1" r:id="rId1"/>
    <sheet name="PF_PO_S2pl" sheetId="4" r:id="rId2"/>
    <sheet name="PF_PO_Enu" sheetId="3" r:id="rId3"/>
    <sheet name="PF_PO_Epl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4" l="1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184" i="4"/>
  <c r="J184" i="4"/>
  <c r="K158" i="4"/>
  <c r="J158" i="4"/>
  <c r="K132" i="4"/>
  <c r="J132" i="4"/>
  <c r="K106" i="4"/>
  <c r="J106" i="4"/>
  <c r="K80" i="4"/>
  <c r="J80" i="4"/>
  <c r="K54" i="4"/>
  <c r="J54" i="4"/>
  <c r="K28" i="4"/>
  <c r="J28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K3" i="4"/>
  <c r="J3" i="4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184" i="1"/>
  <c r="J184" i="1"/>
  <c r="K158" i="1"/>
  <c r="J158" i="1"/>
  <c r="K132" i="1"/>
  <c r="J132" i="1"/>
  <c r="K106" i="1"/>
  <c r="J106" i="1"/>
  <c r="K80" i="1"/>
  <c r="J80" i="1"/>
  <c r="K54" i="1"/>
  <c r="J54" i="1"/>
  <c r="K28" i="1"/>
  <c r="J2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K3" i="1"/>
  <c r="J3" i="1"/>
  <c r="E28" i="3"/>
  <c r="D28" i="1"/>
  <c r="L28" i="3"/>
  <c r="K28" i="3"/>
  <c r="L2" i="3"/>
  <c r="K2" i="3"/>
  <c r="K2" i="1"/>
  <c r="J2" i="1"/>
  <c r="J28" i="3"/>
  <c r="J2" i="3"/>
  <c r="I28" i="1"/>
  <c r="I2" i="1"/>
  <c r="C28" i="3"/>
  <c r="C28" i="1"/>
  <c r="C2" i="1"/>
  <c r="H28" i="6" l="1"/>
  <c r="H2" i="6"/>
  <c r="H28" i="3"/>
  <c r="H2" i="3"/>
  <c r="E28" i="6"/>
  <c r="E54" i="6" s="1"/>
  <c r="E80" i="6" s="1"/>
  <c r="E106" i="6" s="1"/>
  <c r="E132" i="6" s="1"/>
  <c r="E158" i="6" s="1"/>
  <c r="E184" i="6" s="1"/>
  <c r="D28" i="4"/>
  <c r="D54" i="4" s="1"/>
  <c r="D80" i="4" s="1"/>
  <c r="D106" i="4" s="1"/>
  <c r="D132" i="4" s="1"/>
  <c r="D158" i="4" s="1"/>
  <c r="D184" i="4" s="1"/>
  <c r="E54" i="3"/>
  <c r="E80" i="3" s="1"/>
  <c r="E106" i="3" s="1"/>
  <c r="E132" i="3" s="1"/>
  <c r="E158" i="3" s="1"/>
  <c r="E184" i="3" s="1"/>
  <c r="D54" i="1"/>
  <c r="D80" i="1" s="1"/>
  <c r="D106" i="1" s="1"/>
  <c r="D132" i="1" s="1"/>
  <c r="D158" i="1" s="1"/>
  <c r="D184" i="1" s="1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D28" i="6" l="1"/>
  <c r="D54" i="6" s="1"/>
  <c r="D80" i="6" s="1"/>
  <c r="D106" i="6" s="1"/>
  <c r="D132" i="6" s="1"/>
  <c r="D158" i="6" s="1"/>
  <c r="D184" i="6" s="1"/>
  <c r="C28" i="6"/>
  <c r="D2" i="6"/>
  <c r="C2" i="6"/>
  <c r="L28" i="6" l="1"/>
  <c r="K28" i="6" l="1"/>
  <c r="J28" i="6"/>
  <c r="L2" i="6"/>
  <c r="K2" i="6"/>
  <c r="J2" i="6"/>
  <c r="I28" i="4" l="1"/>
  <c r="E28" i="4"/>
  <c r="C28" i="4"/>
  <c r="E2" i="4"/>
  <c r="E2" i="6" l="1"/>
  <c r="G28" i="4"/>
  <c r="G2" i="4"/>
  <c r="D2" i="4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I54" i="4"/>
  <c r="I80" i="4" s="1"/>
  <c r="I106" i="4" s="1"/>
  <c r="I132" i="4" s="1"/>
  <c r="I158" i="4" s="1"/>
  <c r="I184" i="4" s="1"/>
  <c r="E54" i="4"/>
  <c r="E80" i="4" s="1"/>
  <c r="E106" i="4" s="1"/>
  <c r="E132" i="4" s="1"/>
  <c r="E158" i="4" s="1"/>
  <c r="E184" i="4" s="1"/>
  <c r="C54" i="4"/>
  <c r="C80" i="4" s="1"/>
  <c r="C106" i="4" s="1"/>
  <c r="C132" i="4" s="1"/>
  <c r="C158" i="4" s="1"/>
  <c r="C184" i="4" s="1"/>
  <c r="G54" i="4" l="1"/>
  <c r="G80" i="4" s="1"/>
  <c r="G106" i="4" s="1"/>
  <c r="G132" i="4" s="1"/>
  <c r="G158" i="4" s="1"/>
  <c r="G184" i="4" s="1"/>
  <c r="I2" i="4" l="1"/>
  <c r="J2" i="4"/>
  <c r="K2" i="4"/>
  <c r="C2" i="4"/>
  <c r="E2" i="3" l="1"/>
  <c r="D2" i="1"/>
  <c r="D2" i="3"/>
  <c r="E2" i="1"/>
  <c r="G2" i="1" s="1"/>
  <c r="C54" i="1" l="1"/>
  <c r="C80" i="1" s="1"/>
  <c r="C106" i="1" s="1"/>
  <c r="C132" i="1" s="1"/>
  <c r="C158" i="1" s="1"/>
  <c r="C184" i="1" s="1"/>
  <c r="I54" i="1"/>
  <c r="I80" i="1" s="1"/>
  <c r="I106" i="1" s="1"/>
  <c r="I132" i="1" s="1"/>
  <c r="I158" i="1" s="1"/>
  <c r="I184" i="1" s="1"/>
  <c r="C2" i="3"/>
  <c r="E28" i="1"/>
  <c r="D28" i="3"/>
  <c r="D54" i="3" s="1"/>
  <c r="D80" i="3" s="1"/>
  <c r="D106" i="3" s="1"/>
  <c r="D132" i="3" s="1"/>
  <c r="D158" i="3" s="1"/>
  <c r="D184" i="3" s="1"/>
  <c r="L54" i="3" l="1"/>
  <c r="L80" i="3" s="1"/>
  <c r="L106" i="3" s="1"/>
  <c r="L132" i="3" s="1"/>
  <c r="L158" i="3" s="1"/>
  <c r="L184" i="3" s="1"/>
  <c r="K54" i="3"/>
  <c r="K80" i="3" s="1"/>
  <c r="K106" i="3" s="1"/>
  <c r="K132" i="3" s="1"/>
  <c r="K158" i="3" s="1"/>
  <c r="K184" i="3" s="1"/>
  <c r="J54" i="3"/>
  <c r="J80" i="3" s="1"/>
  <c r="J106" i="3" s="1"/>
  <c r="J132" i="3" s="1"/>
  <c r="J158" i="3" s="1"/>
  <c r="J184" i="3" s="1"/>
  <c r="G28" i="1"/>
  <c r="G54" i="1" s="1"/>
  <c r="G80" i="1" s="1"/>
  <c r="G106" i="1" s="1"/>
  <c r="G132" i="1" s="1"/>
  <c r="G158" i="1" s="1"/>
  <c r="G184" i="1" s="1"/>
  <c r="E54" i="1"/>
  <c r="E80" i="1" s="1"/>
  <c r="E106" i="1" s="1"/>
  <c r="E132" i="1" s="1"/>
  <c r="E158" i="1" s="1"/>
  <c r="E184" i="1" s="1"/>
  <c r="C54" i="3"/>
  <c r="C80" i="3" s="1"/>
  <c r="C106" i="3" s="1"/>
  <c r="C132" i="3" s="1"/>
  <c r="C158" i="3" s="1"/>
  <c r="C184" i="3" s="1"/>
  <c r="H54" i="3" l="1"/>
  <c r="H80" i="3" s="1"/>
  <c r="H106" i="3" s="1"/>
  <c r="H132" i="3" s="1"/>
  <c r="H158" i="3" s="1"/>
  <c r="H184" i="3" s="1"/>
  <c r="H54" i="6" l="1"/>
  <c r="H80" i="6" s="1"/>
  <c r="H106" i="6" s="1"/>
  <c r="H132" i="6" s="1"/>
  <c r="H158" i="6" s="1"/>
  <c r="H184" i="6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<sst xmlns="http://schemas.openxmlformats.org/spreadsheetml/2006/main" count="42" uniqueCount="11">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</sst>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PO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34">
          <cell r="E34">
            <v>449.58857</v>
          </cell>
        </row>
        <row r="99">
          <cell r="E99">
            <v>134.65270000000001</v>
          </cell>
        </row>
      </sheetData>
      <sheetData sheetId="4"/>
      <sheetData sheetId="5">
        <row r="190">
          <cell r="E190">
            <v>-16.517898884374937</v>
          </cell>
          <cell r="L190">
            <v>-1.5068853991687698</v>
          </cell>
          <cell r="M190">
            <v>-1.352507551048556</v>
          </cell>
        </row>
        <row r="191">
          <cell r="E191">
            <v>-1.5854753574170117</v>
          </cell>
          <cell r="L191">
            <v>-0.14463883594139035</v>
          </cell>
          <cell r="M191">
            <v>-0.12982083301989306</v>
          </cell>
        </row>
      </sheetData>
      <sheetData sheetId="6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10.30715</v>
          </cell>
        </row>
        <row r="40">
          <cell r="J40">
            <v>16.491440000000001</v>
          </cell>
        </row>
        <row r="46">
          <cell r="D46">
            <v>67.789811320754737</v>
          </cell>
          <cell r="H46">
            <v>25.27881125</v>
          </cell>
          <cell r="J46">
            <v>38.008141500000001</v>
          </cell>
        </row>
        <row r="48">
          <cell r="D48">
            <v>22.596603773584903</v>
          </cell>
          <cell r="F48">
            <v>22.596603773584903</v>
          </cell>
          <cell r="H48">
            <v>5.153575</v>
          </cell>
          <cell r="J48">
            <v>2.0614300000000001</v>
          </cell>
        </row>
        <row r="50">
          <cell r="H50">
            <v>1.3304637500000001</v>
          </cell>
          <cell r="J50">
            <v>2.0004285000000004</v>
          </cell>
        </row>
      </sheetData>
      <sheetData sheetId="7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9.251199999999999</v>
          </cell>
        </row>
        <row r="40">
          <cell r="J40">
            <v>14.801919999999999</v>
          </cell>
        </row>
        <row r="46">
          <cell r="D46">
            <v>67.789811320754737</v>
          </cell>
          <cell r="H46">
            <v>22.689039999999995</v>
          </cell>
          <cell r="J46">
            <v>34.114271999999993</v>
          </cell>
        </row>
        <row r="48">
          <cell r="D48">
            <v>22.596603773584903</v>
          </cell>
          <cell r="F48">
            <v>22.596603773584903</v>
          </cell>
          <cell r="H48">
            <v>4.6255999999999995</v>
          </cell>
          <cell r="J48">
            <v>1.8502399999999999</v>
          </cell>
        </row>
        <row r="50">
          <cell r="H50">
            <v>1.1941599999999999</v>
          </cell>
          <cell r="J50">
            <v>1.7954879999999998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PO_StLF"/>
    </sheetNames>
    <sheetDataSet>
      <sheetData sheetId="0">
        <row r="3">
          <cell r="B3">
            <v>99.848414005537052</v>
          </cell>
          <cell r="C3">
            <v>99.848414005537052</v>
          </cell>
        </row>
        <row r="4">
          <cell r="B4">
            <v>135.30182873690501</v>
          </cell>
          <cell r="C4">
            <v>135.30182873690501</v>
          </cell>
        </row>
        <row r="5">
          <cell r="B5">
            <v>181.6883091341588</v>
          </cell>
          <cell r="C5">
            <v>181.6883091341588</v>
          </cell>
        </row>
        <row r="6">
          <cell r="B6">
            <v>241.77484909835039</v>
          </cell>
          <cell r="C6">
            <v>241.77484909835039</v>
          </cell>
        </row>
        <row r="7">
          <cell r="B7">
            <v>318.82772452390049</v>
          </cell>
          <cell r="C7">
            <v>318.82772452390049</v>
          </cell>
        </row>
        <row r="8">
          <cell r="B8">
            <v>416.6408603443997</v>
          </cell>
          <cell r="C8">
            <v>416.6408603443997</v>
          </cell>
        </row>
        <row r="9">
          <cell r="B9">
            <v>539.54597879620269</v>
          </cell>
          <cell r="C9">
            <v>539.54597879620269</v>
          </cell>
        </row>
        <row r="10">
          <cell r="B10">
            <v>692.39812302473001</v>
          </cell>
          <cell r="C10">
            <v>692.39812302473001</v>
          </cell>
        </row>
        <row r="11">
          <cell r="B11">
            <v>880.52993427601177</v>
          </cell>
          <cell r="C11">
            <v>880.52993427601177</v>
          </cell>
        </row>
        <row r="12">
          <cell r="B12">
            <v>1109.668322695245</v>
          </cell>
          <cell r="C12">
            <v>1109.668322695245</v>
          </cell>
        </row>
        <row r="13">
          <cell r="B13">
            <v>1385.808029764856</v>
          </cell>
          <cell r="C13">
            <v>1385.808029764856</v>
          </cell>
        </row>
        <row r="14">
          <cell r="B14">
            <v>1715.03812715708</v>
          </cell>
          <cell r="C14">
            <v>1715.03812715708</v>
          </cell>
        </row>
        <row r="15">
          <cell r="B15">
            <v>2103.31978100579</v>
          </cell>
          <cell r="C15">
            <v>2103.31978100579</v>
          </cell>
        </row>
        <row r="16">
          <cell r="B16">
            <v>2556.2166198410559</v>
          </cell>
          <cell r="C16">
            <v>2556.2166198410559</v>
          </cell>
        </row>
        <row r="17">
          <cell r="B17">
            <v>3078.5826901918631</v>
          </cell>
          <cell r="C17">
            <v>3078.5826901918631</v>
          </cell>
        </row>
        <row r="18">
          <cell r="B18">
            <v>3674.2170922760852</v>
          </cell>
          <cell r="C18">
            <v>3674.2170922760852</v>
          </cell>
        </row>
        <row r="19">
          <cell r="B19">
            <v>4345.4986984073767</v>
          </cell>
          <cell r="C19">
            <v>4345.4986984073767</v>
          </cell>
        </row>
        <row r="20">
          <cell r="B20">
            <v>5093.0185293683317</v>
          </cell>
          <cell r="C20">
            <v>5093.0185293683317</v>
          </cell>
        </row>
        <row r="21">
          <cell r="B21">
            <v>5915.2310007233746</v>
          </cell>
          <cell r="C21">
            <v>5915.2310007233746</v>
          </cell>
        </row>
        <row r="22">
          <cell r="B22">
            <v>6808.1479253846337</v>
          </cell>
          <cell r="C22">
            <v>6808.1479253846337</v>
          </cell>
        </row>
        <row r="23">
          <cell r="B23">
            <v>7765.1004563094466</v>
          </cell>
          <cell r="C23">
            <v>7765.1004563094466</v>
          </cell>
        </row>
        <row r="24">
          <cell r="B24">
            <v>8776.593718244927</v>
          </cell>
          <cell r="C24">
            <v>8776.593718244927</v>
          </cell>
        </row>
        <row r="25">
          <cell r="B25">
            <v>9830.2764610572485</v>
          </cell>
          <cell r="C25">
            <v>9830.2764610572485</v>
          </cell>
        </row>
        <row r="26">
          <cell r="B26">
            <v>10911.043571318671</v>
          </cell>
          <cell r="C26">
            <v>10911.043571318671</v>
          </cell>
        </row>
        <row r="27">
          <cell r="B27">
            <v>12001.282790005211</v>
          </cell>
          <cell r="C27">
            <v>12001.282790005211</v>
          </cell>
        </row>
        <row r="28">
          <cell r="B28">
            <v>13081.26879100851</v>
          </cell>
          <cell r="C28">
            <v>13081.26879100851</v>
          </cell>
        </row>
        <row r="29">
          <cell r="B29">
            <v>14137.28912692073</v>
          </cell>
          <cell r="C29">
            <v>14136.511466305399</v>
          </cell>
        </row>
        <row r="30">
          <cell r="B30">
            <v>15134.636522277349</v>
          </cell>
          <cell r="C30">
            <v>15133.58273585081</v>
          </cell>
        </row>
        <row r="31">
          <cell r="B31">
            <v>16056.65779384238</v>
          </cell>
          <cell r="C31">
            <v>16055.242730381569</v>
          </cell>
        </row>
        <row r="32">
          <cell r="B32">
            <v>16881.847947051319</v>
          </cell>
          <cell r="C32">
            <v>16879.964904843859</v>
          </cell>
        </row>
        <row r="33">
          <cell r="B33">
            <v>17590.250642903298</v>
          </cell>
          <cell r="C33">
            <v>17587.767481133469</v>
          </cell>
        </row>
        <row r="34">
          <cell r="B34">
            <v>18164.2838877102</v>
          </cell>
          <cell r="C34">
            <v>18161.038916910689</v>
          </cell>
        </row>
        <row r="35">
          <cell r="B35">
            <v>18589.495004633689</v>
          </cell>
          <cell r="C35">
            <v>18585.29279809845</v>
          </cell>
        </row>
        <row r="36">
          <cell r="B36">
            <v>18855.200043255081</v>
          </cell>
          <cell r="C36">
            <v>18849.807361200339</v>
          </cell>
        </row>
        <row r="37">
          <cell r="B37">
            <v>18954.96840458614</v>
          </cell>
          <cell r="C37">
            <v>18948.110474419471</v>
          </cell>
        </row>
        <row r="38">
          <cell r="B38">
            <v>18886.92211516188</v>
          </cell>
          <cell r="C38">
            <v>18878.279560753472</v>
          </cell>
        </row>
        <row r="39">
          <cell r="B39">
            <v>18653.830261869931</v>
          </cell>
          <cell r="C39">
            <v>18643.037017571711</v>
          </cell>
        </row>
        <row r="40">
          <cell r="B40">
            <v>18262.9917549243</v>
          </cell>
          <cell r="C40">
            <v>18249.634330887511</v>
          </cell>
        </row>
        <row r="41">
          <cell r="B41">
            <v>17725.912823853581</v>
          </cell>
          <cell r="C41">
            <v>17709.531302209842</v>
          </cell>
        </row>
        <row r="42">
          <cell r="B42">
            <v>17057.79841831341</v>
          </cell>
          <cell r="C42">
            <v>17037.88954936148</v>
          </cell>
        </row>
        <row r="43">
          <cell r="B43">
            <v>16276.8879754728</v>
          </cell>
          <cell r="C43">
            <v>16252.91070419581</v>
          </cell>
        </row>
        <row r="44">
          <cell r="B44">
            <v>15403.67496439657</v>
          </cell>
          <cell r="C44">
            <v>15375.05864681875</v>
          </cell>
        </row>
        <row r="45">
          <cell r="B45">
            <v>14460.055583090731</v>
          </cell>
          <cell r="C45">
            <v>14426.211047598001</v>
          </cell>
        </row>
        <row r="46">
          <cell r="B46">
            <v>13468.4546004408</v>
          </cell>
          <cell r="C46">
            <v>13428.78807230547</v>
          </cell>
        </row>
        <row r="47">
          <cell r="B47">
            <v>12450.975538968811</v>
          </cell>
          <cell r="C47">
            <v>12404.905281112069</v>
          </cell>
        </row>
        <row r="48">
          <cell r="B48">
            <v>11428.61841421873</v>
          </cell>
          <cell r="C48">
            <v>11375.5937512071</v>
          </cell>
        </row>
        <row r="49">
          <cell r="B49">
            <v>10420.60156750693</v>
          </cell>
          <cell r="C49">
            <v>10360.123763637241</v>
          </cell>
        </row>
        <row r="50">
          <cell r="B50">
            <v>9443.8154303321498</v>
          </cell>
          <cell r="C50">
            <v>9375.4596999043861</v>
          </cell>
        </row>
        <row r="51">
          <cell r="B51">
            <v>8512.4261388236482</v>
          </cell>
          <cell r="C51">
            <v>8435.8638927662141</v>
          </cell>
        </row>
        <row r="52">
          <cell r="B52">
            <v>7637.6366092666794</v>
          </cell>
          <cell r="C52">
            <v>7552.6569033591149</v>
          </cell>
        </row>
        <row r="53">
          <cell r="B53">
            <v>6827.6027826988684</v>
          </cell>
          <cell r="C53">
            <v>6734.1318442554548</v>
          </cell>
        </row>
        <row r="54">
          <cell r="B54">
            <v>6087.4939305556763</v>
          </cell>
          <cell r="C54">
            <v>5985.6116158630794</v>
          </cell>
        </row>
        <row r="55">
          <cell r="B55">
            <v>5427.2694706665061</v>
          </cell>
          <cell r="C55">
            <v>5316.443893570311</v>
          </cell>
        </row>
        <row r="56">
          <cell r="B56">
            <v>4834.2994287115434</v>
          </cell>
          <cell r="C56">
            <v>4715.4509649597794</v>
          </cell>
        </row>
        <row r="57">
          <cell r="B57">
            <v>4312.0180593051991</v>
          </cell>
          <cell r="C57">
            <v>4185.6547020226099</v>
          </cell>
        </row>
        <row r="58">
          <cell r="B58">
            <v>3856.6059820549981</v>
          </cell>
          <cell r="C58">
            <v>3723.3833019708022</v>
          </cell>
        </row>
        <row r="59">
          <cell r="B59">
            <v>3462.9763931363518</v>
          </cell>
          <cell r="C59">
            <v>3323.6818840257552</v>
          </cell>
        </row>
        <row r="60">
          <cell r="B60">
            <v>3125.205110775647</v>
          </cell>
          <cell r="C60">
            <v>2980.735899950932</v>
          </cell>
        </row>
        <row r="61">
          <cell r="B61">
            <v>2836.9340474998698</v>
          </cell>
          <cell r="C61">
            <v>2688.268653241777</v>
          </cell>
        </row>
        <row r="62">
          <cell r="B62">
            <v>2591.7308474043562</v>
          </cell>
          <cell r="C62">
            <v>2439.8960605848511</v>
          </cell>
        </row>
        <row r="63">
          <cell r="B63">
            <v>2383.392149070859</v>
          </cell>
          <cell r="C63">
            <v>2229.4264693521618</v>
          </cell>
        </row>
        <row r="64">
          <cell r="B64">
            <v>2206.1827196407771</v>
          </cell>
          <cell r="C64">
            <v>2051.098060467612</v>
          </cell>
        </row>
        <row r="65">
          <cell r="B65">
            <v>2055.0072537673868</v>
          </cell>
          <cell r="C65">
            <v>1899.750821746321</v>
          </cell>
        </row>
        <row r="66">
          <cell r="B66">
            <v>1925.515711177025</v>
          </cell>
          <cell r="C66">
            <v>1770.9340471150199</v>
          </cell>
        </row>
        <row r="67">
          <cell r="B67">
            <v>1814.1465176047791</v>
          </cell>
          <cell r="C67">
            <v>1660.9536486202669</v>
          </cell>
        </row>
        <row r="68">
          <cell r="B68">
            <v>1718.1146825743881</v>
          </cell>
          <cell r="C68">
            <v>1566.8661757457201</v>
          </cell>
        </row>
        <row r="69">
          <cell r="B69">
            <v>1635.353859877858</v>
          </cell>
          <cell r="C69">
            <v>1486.4282947790889</v>
          </cell>
        </row>
        <row r="70">
          <cell r="B70">
            <v>1564.4226072916019</v>
          </cell>
          <cell r="C70">
            <v>1418.011612388558</v>
          </cell>
        </row>
        <row r="71">
          <cell r="B71">
            <v>1504.385642434718</v>
          </cell>
          <cell r="C71">
            <v>1360.493190461111</v>
          </cell>
        </row>
        <row r="72">
          <cell r="B72">
            <v>1454.680818479178</v>
          </cell>
          <cell r="C72">
            <v>1313.131975651253</v>
          </cell>
        </row>
        <row r="73">
          <cell r="B73">
            <v>1414.981948601315</v>
          </cell>
          <cell r="C73">
            <v>1275.440752301161</v>
          </cell>
        </row>
        <row r="74">
          <cell r="B74">
            <v>1385.066590529422</v>
          </cell>
          <cell r="C74">
            <v>1247.062221610227</v>
          </cell>
        </row>
        <row r="75">
          <cell r="B75">
            <v>1364.6965619659491</v>
          </cell>
          <cell r="C75">
            <v>1227.6565120388241</v>
          </cell>
        </row>
        <row r="76">
          <cell r="B76">
            <v>1353.5173903490891</v>
          </cell>
          <cell r="C76">
            <v>1216.8059294935631</v>
          </cell>
        </row>
        <row r="77">
          <cell r="B77">
            <v>1350.981196862755</v>
          </cell>
          <cell r="C77">
            <v>1213.9411469356289</v>
          </cell>
        </row>
        <row r="78">
          <cell r="B78">
            <v>1356.2957583719481</v>
          </cell>
          <cell r="C78">
            <v>1218.291389452753</v>
          </cell>
        </row>
        <row r="79">
          <cell r="B79">
            <v>1368.400758449561</v>
          </cell>
          <cell r="C79">
            <v>1228.8595621494071</v>
          </cell>
        </row>
        <row r="80">
          <cell r="B80">
            <v>1385.9705991989781</v>
          </cell>
          <cell r="C80">
            <v>1244.421756371054</v>
          </cell>
        </row>
        <row r="81">
          <cell r="B81">
            <v>1415.0324229907189</v>
          </cell>
          <cell r="C81">
            <v>1270.3623104017811</v>
          </cell>
        </row>
        <row r="82">
          <cell r="B82">
            <v>1441.346658785671</v>
          </cell>
          <cell r="C82">
            <v>1293.8818774560971</v>
          </cell>
        </row>
        <row r="83">
          <cell r="B83">
            <v>1468.761926749374</v>
          </cell>
          <cell r="C83">
            <v>1318.4212981897899</v>
          </cell>
        </row>
        <row r="84">
          <cell r="B84">
            <v>1495.562347345262</v>
          </cell>
          <cell r="C84">
            <v>1342.430798309141</v>
          </cell>
        </row>
        <row r="85">
          <cell r="B85">
            <v>1520.1043209846989</v>
          </cell>
          <cell r="C85">
            <v>1364.428290230353</v>
          </cell>
        </row>
        <row r="86">
          <cell r="B86">
            <v>1540.9016135823431</v>
          </cell>
          <cell r="C86">
            <v>1383.074978720831</v>
          </cell>
        </row>
        <row r="87">
          <cell r="B87">
            <v>1556.70411645186</v>
          </cell>
          <cell r="C87">
            <v>1397.245477895548</v>
          </cell>
        </row>
        <row r="88">
          <cell r="B88">
            <v>1566.565004799314</v>
          </cell>
          <cell r="C88">
            <v>1406.087663571406</v>
          </cell>
        </row>
        <row r="89">
          <cell r="B89">
            <v>1569.8918249945521</v>
          </cell>
          <cell r="C89">
            <v>1409.0682151091869</v>
          </cell>
        </row>
        <row r="90">
          <cell r="B90">
            <v>1566.4780915163551</v>
          </cell>
          <cell r="C90">
            <v>1406.000750288445</v>
          </cell>
        </row>
        <row r="91">
          <cell r="B91">
            <v>1556.5132092935621</v>
          </cell>
          <cell r="C91">
            <v>1397.0545707372539</v>
          </cell>
        </row>
        <row r="92">
          <cell r="B92">
            <v>1540.5698840795901</v>
          </cell>
          <cell r="C92">
            <v>1382.743249218074</v>
          </cell>
        </row>
        <row r="93">
          <cell r="B93">
            <v>1519.569563300503</v>
          </cell>
          <cell r="C93">
            <v>1363.8935325461639</v>
          </cell>
        </row>
        <row r="94">
          <cell r="B94">
            <v>1494.7277811727729</v>
          </cell>
          <cell r="C94">
            <v>1341.5962321366439</v>
          </cell>
        </row>
        <row r="95">
          <cell r="B95">
            <v>1467.482486587272</v>
          </cell>
          <cell r="C95">
            <v>1317.141858027695</v>
          </cell>
        </row>
        <row r="96">
          <cell r="B96">
            <v>1439.4094404131799</v>
          </cell>
          <cell r="C96">
            <v>1291.9446590835969</v>
          </cell>
        </row>
        <row r="97">
          <cell r="B97">
            <v>1412.1295233661469</v>
          </cell>
          <cell r="C97">
            <v>1267.459410777215</v>
          </cell>
        </row>
        <row r="98">
          <cell r="B98">
            <v>1387.213255501116</v>
          </cell>
          <cell r="C98">
            <v>1245.0957058615261</v>
          </cell>
        </row>
        <row r="99">
          <cell r="B99">
            <v>1366.08797120125</v>
          </cell>
          <cell r="C99">
            <v>1226.134632234729</v>
          </cell>
        </row>
        <row r="100">
          <cell r="B100">
            <v>1349.952915853047</v>
          </cell>
          <cell r="C100">
            <v>1211.652563404896</v>
          </cell>
        </row>
        <row r="101">
          <cell r="B101">
            <v>1339.70704755874</v>
          </cell>
          <cell r="C101">
            <v>1202.4563540006241</v>
          </cell>
        </row>
        <row r="102">
          <cell r="B102">
            <v>1335.8935716290489</v>
          </cell>
          <cell r="C102">
            <v>1199.033554860845</v>
          </cell>
        </row>
        <row r="103">
          <cell r="B103">
            <v>1338.6642543654889</v>
          </cell>
          <cell r="C103">
            <v>1201.520381725579</v>
          </cell>
        </row>
        <row r="104">
          <cell r="B104">
            <v>1347.765414594141</v>
          </cell>
          <cell r="C104">
            <v>1209.689141248916</v>
          </cell>
        </row>
        <row r="105">
          <cell r="B105">
            <v>1362.546243795136</v>
          </cell>
          <cell r="C105">
            <v>1222.9556983427351</v>
          </cell>
        </row>
        <row r="106">
          <cell r="B106">
            <v>1381.988830567439</v>
          </cell>
          <cell r="C106">
            <v>1240.4064244445181</v>
          </cell>
        </row>
        <row r="107">
          <cell r="B107">
            <v>1412.348797446391</v>
          </cell>
          <cell r="C107">
            <v>1267.6560639353249</v>
          </cell>
        </row>
        <row r="108">
          <cell r="B108">
            <v>1439.554284947744</v>
          </cell>
          <cell r="C108">
            <v>1292.0743952750161</v>
          </cell>
        </row>
        <row r="109">
          <cell r="B109">
            <v>1467.575622554338</v>
          </cell>
          <cell r="C109">
            <v>1317.224994358623</v>
          </cell>
        </row>
        <row r="110">
          <cell r="B110">
            <v>1494.784267199909</v>
          </cell>
          <cell r="C110">
            <v>1341.646159545212</v>
          </cell>
        </row>
        <row r="111">
          <cell r="B111">
            <v>1519.5985971728021</v>
          </cell>
          <cell r="C111">
            <v>1363.9183035554761</v>
          </cell>
        </row>
        <row r="112">
          <cell r="B112">
            <v>1540.575879442885</v>
          </cell>
          <cell r="C112">
            <v>1382.7464988933259</v>
          </cell>
        </row>
        <row r="113">
          <cell r="B113">
            <v>1556.4962071294231</v>
          </cell>
          <cell r="C113">
            <v>1397.0358160577471</v>
          </cell>
        </row>
        <row r="114">
          <cell r="B114">
            <v>1566.43349883208</v>
          </cell>
          <cell r="C114">
            <v>1405.955049110303</v>
          </cell>
        </row>
        <row r="115">
          <cell r="B115">
            <v>1569.80939642372</v>
          </cell>
          <cell r="C115">
            <v>1408.9850917291251</v>
          </cell>
        </row>
        <row r="116">
          <cell r="B116">
            <v>1566.4268914061461</v>
          </cell>
          <cell r="C116">
            <v>1405.9491186008479</v>
          </cell>
        </row>
        <row r="117">
          <cell r="B117">
            <v>1556.4816937474091</v>
          </cell>
          <cell r="C117">
            <v>1397.0227895393959</v>
          </cell>
        </row>
        <row r="118">
          <cell r="B118">
            <v>1540.550660263777</v>
          </cell>
          <cell r="C118">
            <v>1382.7238633603511</v>
          </cell>
        </row>
        <row r="119">
          <cell r="B119">
            <v>1519.5579430584801</v>
          </cell>
          <cell r="C119">
            <v>1363.881814354484</v>
          </cell>
        </row>
        <row r="120">
          <cell r="B120">
            <v>1494.720820494324</v>
          </cell>
          <cell r="C120">
            <v>1341.589212785058</v>
          </cell>
        </row>
        <row r="121">
          <cell r="B121">
            <v>1467.4783546968449</v>
          </cell>
          <cell r="C121">
            <v>1317.1376913086281</v>
          </cell>
        </row>
        <row r="122">
          <cell r="B122">
            <v>1439.407009850536</v>
          </cell>
          <cell r="C122">
            <v>1291.942208033189</v>
          </cell>
        </row>
        <row r="123">
          <cell r="B123">
            <v>1412.12810651017</v>
          </cell>
          <cell r="C123">
            <v>1267.45798197824</v>
          </cell>
        </row>
        <row r="124">
          <cell r="B124">
            <v>1387.2124370262161</v>
          </cell>
          <cell r="C124">
            <v>1245.0948804875161</v>
          </cell>
        </row>
        <row r="125">
          <cell r="B125">
            <v>1366.087502662122</v>
          </cell>
          <cell r="C125">
            <v>1226.134159746179</v>
          </cell>
        </row>
        <row r="126">
          <cell r="B126">
            <v>1349.952650057849</v>
          </cell>
          <cell r="C126">
            <v>1211.652295369249</v>
          </cell>
        </row>
        <row r="127">
          <cell r="B127">
            <v>1339.7068981385171</v>
          </cell>
          <cell r="C127">
            <v>1202.4562033209049</v>
          </cell>
        </row>
        <row r="128">
          <cell r="B128">
            <v>1335.8934883890181</v>
          </cell>
          <cell r="C128">
            <v>1199.033470919165</v>
          </cell>
        </row>
        <row r="129">
          <cell r="B129">
            <v>1338.6642084123141</v>
          </cell>
          <cell r="C129">
            <v>1201.5203353850541</v>
          </cell>
        </row>
        <row r="130">
          <cell r="B130">
            <v>1347.7653894544201</v>
          </cell>
          <cell r="C130">
            <v>1209.6891158972869</v>
          </cell>
        </row>
        <row r="131">
          <cell r="B131">
            <v>1362.546230166078</v>
          </cell>
          <cell r="C131">
            <v>1222.955684598792</v>
          </cell>
        </row>
        <row r="132">
          <cell r="B132">
            <v>1381.98882324541</v>
          </cell>
          <cell r="C132">
            <v>1240.4064170607689</v>
          </cell>
        </row>
        <row r="133">
          <cell r="B133">
            <v>1412.348793548249</v>
          </cell>
          <cell r="C133">
            <v>1267.6560600043249</v>
          </cell>
        </row>
        <row r="134">
          <cell r="B134">
            <v>1439.5542828911721</v>
          </cell>
          <cell r="C134">
            <v>1292.074393201108</v>
          </cell>
        </row>
        <row r="135">
          <cell r="B135">
            <v>1467.57562147914</v>
          </cell>
          <cell r="C135">
            <v>1317.2249932743609</v>
          </cell>
        </row>
        <row r="136">
          <cell r="B136">
            <v>1494.784266642823</v>
          </cell>
          <cell r="C136">
            <v>1341.646158983431</v>
          </cell>
        </row>
        <row r="137">
          <cell r="B137">
            <v>1519.5985968868099</v>
          </cell>
          <cell r="C137">
            <v>1363.9183032670751</v>
          </cell>
        </row>
        <row r="138">
          <cell r="B138">
            <v>1540.5758792973941</v>
          </cell>
          <cell r="C138">
            <v>1382.746498746608</v>
          </cell>
        </row>
        <row r="139">
          <cell r="B139">
            <v>1556.4962070559829</v>
          </cell>
          <cell r="C139">
            <v>1397.0358159836901</v>
          </cell>
        </row>
        <row r="140">
          <cell r="B140">
            <v>1566.4334987954151</v>
          </cell>
          <cell r="C140">
            <v>1405.955049073327</v>
          </cell>
        </row>
        <row r="141">
          <cell r="B141">
            <v>1569.8093964055649</v>
          </cell>
          <cell r="C141">
            <v>1408.9850917108181</v>
          </cell>
        </row>
        <row r="142">
          <cell r="B142">
            <v>1566.426891397218</v>
          </cell>
          <cell r="C142">
            <v>1405.949118591845</v>
          </cell>
        </row>
        <row r="143">
          <cell r="B143">
            <v>1556.4816937430739</v>
          </cell>
          <cell r="C143">
            <v>1397.0227895350249</v>
          </cell>
        </row>
        <row r="144">
          <cell r="B144">
            <v>1540.5506602616861</v>
          </cell>
          <cell r="C144">
            <v>1382.7238633582431</v>
          </cell>
        </row>
        <row r="145">
          <cell r="B145">
            <v>1519.557943057456</v>
          </cell>
          <cell r="C145">
            <v>1363.881814353452</v>
          </cell>
        </row>
        <row r="146">
          <cell r="B146">
            <v>1494.7208204938649</v>
          </cell>
          <cell r="C146">
            <v>1341.589212784595</v>
          </cell>
        </row>
        <row r="147">
          <cell r="B147">
            <v>1467.478354696701</v>
          </cell>
          <cell r="C147">
            <v>1317.137691308481</v>
          </cell>
        </row>
        <row r="148">
          <cell r="B148">
            <v>1439.407009850434</v>
          </cell>
          <cell r="C148">
            <v>1291.942208033086</v>
          </cell>
        </row>
        <row r="149">
          <cell r="B149">
            <v>1412.128106510115</v>
          </cell>
          <cell r="C149">
            <v>1267.457981978185</v>
          </cell>
        </row>
        <row r="150">
          <cell r="B150">
            <v>1387.2124370262211</v>
          </cell>
          <cell r="C150">
            <v>1245.09488048752</v>
          </cell>
        </row>
        <row r="151">
          <cell r="B151">
            <v>1366.087502662122</v>
          </cell>
          <cell r="C151">
            <v>1226.134159746179</v>
          </cell>
        </row>
        <row r="152">
          <cell r="B152">
            <v>1349.952650057849</v>
          </cell>
          <cell r="C152">
            <v>1211.652295369249</v>
          </cell>
        </row>
        <row r="153">
          <cell r="B153">
            <v>1339.7068981385301</v>
          </cell>
          <cell r="C153">
            <v>1202.456203320917</v>
          </cell>
        </row>
        <row r="154">
          <cell r="B154">
            <v>1335.8934883890181</v>
          </cell>
          <cell r="C154">
            <v>1199.033470919165</v>
          </cell>
        </row>
        <row r="155">
          <cell r="B155">
            <v>1338.664208412255</v>
          </cell>
          <cell r="C155">
            <v>1201.520335384995</v>
          </cell>
        </row>
        <row r="156">
          <cell r="B156">
            <v>1347.7653894544201</v>
          </cell>
          <cell r="C156">
            <v>1209.6891158972869</v>
          </cell>
        </row>
        <row r="157">
          <cell r="B157">
            <v>1362.546230166073</v>
          </cell>
          <cell r="C157">
            <v>1222.9556845987879</v>
          </cell>
        </row>
        <row r="158">
          <cell r="B158">
            <v>1381.98882324541</v>
          </cell>
          <cell r="C158">
            <v>1240.4064170607689</v>
          </cell>
        </row>
        <row r="159">
          <cell r="B159">
            <v>1412.3487935482499</v>
          </cell>
          <cell r="C159">
            <v>1267.6560600043249</v>
          </cell>
        </row>
        <row r="160">
          <cell r="B160">
            <v>1439.5542828911721</v>
          </cell>
          <cell r="C160">
            <v>1292.074393201108</v>
          </cell>
        </row>
        <row r="161">
          <cell r="B161">
            <v>1467.575621479182</v>
          </cell>
          <cell r="C161">
            <v>1317.2249932744051</v>
          </cell>
        </row>
        <row r="162">
          <cell r="B162">
            <v>1494.7842666428271</v>
          </cell>
          <cell r="C162">
            <v>1341.646158983435</v>
          </cell>
        </row>
        <row r="163">
          <cell r="B163">
            <v>1519.5985968868149</v>
          </cell>
          <cell r="C163">
            <v>1363.918303267079</v>
          </cell>
        </row>
        <row r="164">
          <cell r="B164">
            <v>1540.5758792973929</v>
          </cell>
          <cell r="C164">
            <v>1382.746498746608</v>
          </cell>
        </row>
        <row r="165">
          <cell r="B165">
            <v>1556.4962070559841</v>
          </cell>
          <cell r="C165">
            <v>1397.0358159836901</v>
          </cell>
        </row>
        <row r="166">
          <cell r="B166">
            <v>1566.4334987954139</v>
          </cell>
          <cell r="C166">
            <v>1405.955049073327</v>
          </cell>
        </row>
        <row r="167">
          <cell r="B167">
            <v>1569.8093964055649</v>
          </cell>
          <cell r="C167">
            <v>1408.985091710817</v>
          </cell>
        </row>
        <row r="168">
          <cell r="B168">
            <v>1566.4268913972221</v>
          </cell>
          <cell r="C168">
            <v>1405.9491185918489</v>
          </cell>
        </row>
        <row r="169">
          <cell r="B169">
            <v>1556.4816937430769</v>
          </cell>
          <cell r="C169">
            <v>1397.0227895350281</v>
          </cell>
        </row>
        <row r="170">
          <cell r="B170">
            <v>1540.5506602616881</v>
          </cell>
          <cell r="C170">
            <v>1382.7238633582431</v>
          </cell>
        </row>
        <row r="171">
          <cell r="B171">
            <v>1519.5579430574601</v>
          </cell>
          <cell r="C171">
            <v>1363.8818143534561</v>
          </cell>
        </row>
        <row r="172">
          <cell r="B172">
            <v>1494.7208204938629</v>
          </cell>
          <cell r="C172">
            <v>1341.589212784595</v>
          </cell>
        </row>
        <row r="173">
          <cell r="B173">
            <v>1467.4783546966969</v>
          </cell>
          <cell r="C173">
            <v>1317.137691308478</v>
          </cell>
        </row>
        <row r="174">
          <cell r="B174">
            <v>1439.407009850434</v>
          </cell>
          <cell r="C174">
            <v>1291.9422080330869</v>
          </cell>
        </row>
        <row r="175">
          <cell r="B175">
            <v>1412.12810651012</v>
          </cell>
          <cell r="C175">
            <v>1267.4579819781879</v>
          </cell>
        </row>
        <row r="176">
          <cell r="B176">
            <v>1387.2124370262161</v>
          </cell>
          <cell r="C176">
            <v>1245.0948804875161</v>
          </cell>
        </row>
        <row r="177">
          <cell r="B177">
            <v>1366.0875026620749</v>
          </cell>
          <cell r="C177">
            <v>1226.134159746131</v>
          </cell>
        </row>
        <row r="178">
          <cell r="B178">
            <v>1349.952650057849</v>
          </cell>
          <cell r="C178">
            <v>1211.652295369249</v>
          </cell>
        </row>
        <row r="179">
          <cell r="B179">
            <v>1339.7068981385171</v>
          </cell>
          <cell r="C179">
            <v>1202.4562033209049</v>
          </cell>
        </row>
        <row r="180">
          <cell r="B180">
            <v>1335.8934883890181</v>
          </cell>
          <cell r="C180">
            <v>1199.033470919165</v>
          </cell>
        </row>
        <row r="181">
          <cell r="B181">
            <v>1338.6642084122579</v>
          </cell>
          <cell r="C181">
            <v>1201.520335384999</v>
          </cell>
        </row>
        <row r="182">
          <cell r="B182">
            <v>1347.7653894544201</v>
          </cell>
          <cell r="C182">
            <v>1209.6891158972869</v>
          </cell>
        </row>
        <row r="183">
          <cell r="B183">
            <v>1362.54623016607</v>
          </cell>
          <cell r="C183">
            <v>1222.955684598784</v>
          </cell>
        </row>
        <row r="184">
          <cell r="B184">
            <v>1381.9888232454141</v>
          </cell>
          <cell r="C184">
            <v>1240.406417060773</v>
          </cell>
        </row>
        <row r="185">
          <cell r="B185">
            <v>1412.3487935482419</v>
          </cell>
          <cell r="C185">
            <v>1267.6560600043169</v>
          </cell>
        </row>
        <row r="186">
          <cell r="B186">
            <v>1439.5542828911721</v>
          </cell>
          <cell r="C186">
            <v>1292.074393201108</v>
          </cell>
        </row>
        <row r="187">
          <cell r="B187">
            <v>1467.5756214791361</v>
          </cell>
          <cell r="C187">
            <v>1317.224993274358</v>
          </cell>
        </row>
        <row r="188">
          <cell r="B188">
            <v>1494.7842666428271</v>
          </cell>
          <cell r="C188">
            <v>1341.646158983435</v>
          </cell>
        </row>
        <row r="189">
          <cell r="B189">
            <v>1519.5985968868149</v>
          </cell>
          <cell r="C189">
            <v>1363.918303267079</v>
          </cell>
        </row>
        <row r="190">
          <cell r="B190">
            <v>1540.5758792973929</v>
          </cell>
          <cell r="C190">
            <v>1382.746498746608</v>
          </cell>
        </row>
        <row r="191">
          <cell r="B191">
            <v>1556.4962070559841</v>
          </cell>
          <cell r="C191">
            <v>1397.0358159836901</v>
          </cell>
        </row>
        <row r="192">
          <cell r="B192">
            <v>1566.4334987954139</v>
          </cell>
          <cell r="C192">
            <v>1405.955049073327</v>
          </cell>
        </row>
        <row r="193">
          <cell r="B193">
            <v>1569.8093964055649</v>
          </cell>
          <cell r="C193">
            <v>1408.9850917108181</v>
          </cell>
        </row>
        <row r="194">
          <cell r="B194">
            <v>1566.4268913972221</v>
          </cell>
          <cell r="C194">
            <v>1405.9491185918489</v>
          </cell>
        </row>
        <row r="195">
          <cell r="B195">
            <v>1556.4816937430739</v>
          </cell>
          <cell r="C195">
            <v>1397.0227895350249</v>
          </cell>
        </row>
        <row r="196">
          <cell r="B196">
            <v>1540.5506602616861</v>
          </cell>
          <cell r="C196">
            <v>1382.7238633582431</v>
          </cell>
        </row>
        <row r="197">
          <cell r="B197">
            <v>1519.5579430574601</v>
          </cell>
          <cell r="C197">
            <v>1363.881814353455</v>
          </cell>
        </row>
        <row r="198">
          <cell r="B198">
            <v>1494.7208204938649</v>
          </cell>
          <cell r="C198">
            <v>1341.589212784595</v>
          </cell>
        </row>
        <row r="199">
          <cell r="B199">
            <v>1467.4783546966969</v>
          </cell>
          <cell r="C199">
            <v>1317.137691308478</v>
          </cell>
        </row>
        <row r="200">
          <cell r="B200">
            <v>1439.407009850434</v>
          </cell>
          <cell r="C200">
            <v>1291.942208033086</v>
          </cell>
        </row>
        <row r="201">
          <cell r="B201">
            <v>1412.1281065101321</v>
          </cell>
          <cell r="C201">
            <v>1267.4579819782</v>
          </cell>
        </row>
        <row r="202">
          <cell r="B202">
            <v>1387.2124370262161</v>
          </cell>
          <cell r="C202">
            <v>1245.0948804875161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topLeftCell="B1" workbookViewId="0">
      <selection activeCell="K39" sqref="K39"/>
    </sheetView>
  </sheetViews>
  <sheetFormatPr defaultColWidth="11.5546875" defaultRowHeight="14.4" x14ac:dyDescent="0.3"/>
  <cols>
    <col min="2" max="2" width="11.44140625" style="1"/>
    <col min="3" max="3" width="28.6640625" style="1" customWidth="1"/>
    <col min="4" max="4" width="15" style="1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'[1]PF-PO_nu'!$D$46*44/12*1000</f>
        <v>248562.64150943403</v>
      </c>
      <c r="D2" s="1">
        <f>'[1]PF-PO_nu'!$D$15*44/12*1000</f>
        <v>25791.194968553456</v>
      </c>
      <c r="E2" s="1">
        <f>'[1]PF-PO_nu'!$H$24*44/12*1000</f>
        <v>497125.28301886783</v>
      </c>
      <c r="F2" s="3">
        <v>0</v>
      </c>
      <c r="G2" s="8">
        <f>([1]LCI!$E$34/1000)*((E2*12/44)/0.51)</f>
        <v>119519.70326379576</v>
      </c>
      <c r="H2" s="6">
        <v>0</v>
      </c>
      <c r="I2" s="9">
        <f>'[1]PF-PO_nu'!$D$48*44/12*-1*1000*0.82</f>
        <v>-67940.455345911934</v>
      </c>
      <c r="J2" s="6">
        <f>'[1]PF-PO_nu'!$D$48*16/12*1000*0.18*0.5</f>
        <v>2711.592452830188</v>
      </c>
      <c r="K2" s="6">
        <f>'[1]PF-PO_nu'!$D$48*44/12*1000*0.18*0.5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f>[2]PF_PO_StLF!$B3*0.5*16/12*0.18*0.5</f>
        <v>5.990904840332222</v>
      </c>
      <c r="K3" s="6">
        <f>[2]PF_PO_StLF!$B3*0.5*44/12*0.18*0.5</f>
        <v>16.474988310913613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f>[2]PF_PO_StLF!$B4*0.5*16/12*0.18*0.5</f>
        <v>8.1181097242143014</v>
      </c>
      <c r="K4" s="6">
        <f>[2]PF_PO_StLF!$B4*0.5*44/12*0.18*0.5</f>
        <v>22.324801741589326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f>[2]PF_PO_StLF!$B5*0.5*16/12*0.18*0.5</f>
        <v>10.901298548049528</v>
      </c>
      <c r="K5" s="6">
        <f>[2]PF_PO_StLF!$B5*0.5*44/12*0.18*0.5</f>
        <v>29.9785710071362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f>[2]PF_PO_StLF!$B6*0.5*16/12*0.18*0.5</f>
        <v>14.506490945901023</v>
      </c>
      <c r="K6" s="6">
        <f>[2]PF_PO_StLF!$B6*0.5*44/12*0.18*0.5</f>
        <v>39.892850101227815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f>[2]PF_PO_StLF!$B7*0.5*16/12*0.18*0.5</f>
        <v>19.129663471434029</v>
      </c>
      <c r="K7" s="6">
        <f>[2]PF_PO_StLF!$B7*0.5*44/12*0.18*0.5</f>
        <v>52.606574546443575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f>[2]PF_PO_StLF!$B8*0.5*16/12*0.18*0.5</f>
        <v>24.998451620663982</v>
      </c>
      <c r="K8" s="6">
        <f>[2]PF_PO_StLF!$B8*0.5*44/12*0.18*0.5</f>
        <v>68.745741956825952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f>[2]PF_PO_StLF!$B9*0.5*16/12*0.18*0.5</f>
        <v>32.372758727772158</v>
      </c>
      <c r="K9" s="6">
        <f>[2]PF_PO_StLF!$B9*0.5*44/12*0.18*0.5</f>
        <v>89.025086501373437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f>[2]PF_PO_StLF!$B10*0.5*16/12*0.18*0.5</f>
        <v>41.543887381483799</v>
      </c>
      <c r="K10" s="6">
        <f>[2]PF_PO_StLF!$B10*0.5*44/12*0.18*0.5</f>
        <v>114.24569029908044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f>[2]PF_PO_StLF!$B11*0.5*16/12*0.18*0.5</f>
        <v>52.831796056560698</v>
      </c>
      <c r="K11" s="6">
        <f>[2]PF_PO_StLF!$B11*0.5*44/12*0.18*0.5</f>
        <v>145.28743915554193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f>[2]PF_PO_StLF!$B12*0.5*16/12*0.18*0.5</f>
        <v>66.580099361714701</v>
      </c>
      <c r="K12" s="6">
        <f>[2]PF_PO_StLF!$B12*0.5*44/12*0.18*0.5</f>
        <v>183.09527324471543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f>[2]PF_PO_StLF!$B13*0.5*16/12*0.18*0.5</f>
        <v>83.148481785891363</v>
      </c>
      <c r="K13" s="6">
        <f>[2]PF_PO_StLF!$B13*0.5*44/12*0.18*0.5</f>
        <v>228.65832491120119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f>[2]PF_PO_StLF!$B14*0.5*16/12*0.18*0.5</f>
        <v>102.90228762942479</v>
      </c>
      <c r="K14" s="6">
        <f>[2]PF_PO_StLF!$B14*0.5*44/12*0.18*0.5</f>
        <v>282.98129098091823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f>[2]PF_PO_StLF!$B15*0.5*16/12*0.18*0.5</f>
        <v>126.1991868603474</v>
      </c>
      <c r="K15" s="6">
        <f>[2]PF_PO_StLF!$B15*0.5*44/12*0.18*0.5</f>
        <v>347.04776386595535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f>[2]PF_PO_StLF!$B16*0.5*16/12*0.18*0.5</f>
        <v>153.37299719046337</v>
      </c>
      <c r="K16" s="6">
        <f>[2]PF_PO_StLF!$B16*0.5*44/12*0.18*0.5</f>
        <v>421.7757422737742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f>[2]PF_PO_StLF!$B17*0.5*16/12*0.18*0.5</f>
        <v>184.71496141151178</v>
      </c>
      <c r="K17" s="6">
        <f>[2]PF_PO_StLF!$B17*0.5*44/12*0.18*0.5</f>
        <v>507.96614388165744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f>[2]PF_PO_StLF!$B18*0.5*16/12*0.18*0.5</f>
        <v>220.45302553656509</v>
      </c>
      <c r="K18" s="6">
        <f>[2]PF_PO_StLF!$B18*0.5*44/12*0.18*0.5</f>
        <v>606.24582022555398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f>[2]PF_PO_StLF!$B19*0.5*16/12*0.18*0.5</f>
        <v>260.72992190444262</v>
      </c>
      <c r="K19" s="6">
        <f>[2]PF_PO_StLF!$B19*0.5*44/12*0.18*0.5</f>
        <v>717.00728523721716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f>[2]PF_PO_StLF!$B20*0.5*16/12*0.18*0.5</f>
        <v>305.58111176209991</v>
      </c>
      <c r="K20" s="6">
        <f>[2]PF_PO_StLF!$B20*0.5*44/12*0.18*0.5</f>
        <v>840.34805734577469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f>[2]PF_PO_StLF!$B21*0.5*16/12*0.18*0.5</f>
        <v>354.91386004340245</v>
      </c>
      <c r="K21" s="6">
        <f>[2]PF_PO_StLF!$B21*0.5*44/12*0.18*0.5</f>
        <v>976.01311511935683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f>[2]PF_PO_StLF!$B22*0.5*16/12*0.18*0.5</f>
        <v>408.48887552307804</v>
      </c>
      <c r="K22" s="6">
        <f>[2]PF_PO_StLF!$B22*0.5*44/12*0.18*0.5</f>
        <v>1123.3444076884646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f>[2]PF_PO_StLF!$B23*0.5*16/12*0.18*0.5</f>
        <v>465.90602737856676</v>
      </c>
      <c r="K23" s="6">
        <f>[2]PF_PO_StLF!$B23*0.5*44/12*0.18*0.5</f>
        <v>1281.2415752910586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f>[2]PF_PO_StLF!$B24*0.5*16/12*0.18*0.5</f>
        <v>526.59562309469561</v>
      </c>
      <c r="K24" s="6">
        <f>[2]PF_PO_StLF!$B24*0.5*44/12*0.18*0.5</f>
        <v>1448.1379635104129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f>[2]PF_PO_StLF!$B25*0.5*16/12*0.18*0.5</f>
        <v>589.81658766343492</v>
      </c>
      <c r="K25" s="6">
        <f>[2]PF_PO_StLF!$B25*0.5*44/12*0.18*0.5</f>
        <v>1621.9956160744462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f>[2]PF_PO_StLF!$B26*0.5*16/12*0.18*0.5</f>
        <v>654.66261427912025</v>
      </c>
      <c r="K26" s="6">
        <f>[2]PF_PO_StLF!$B26*0.5*44/12*0.18*0.5</f>
        <v>1800.3221892675804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f>[2]PF_PO_StLF!$B27*0.5*16/12*0.18*0.5</f>
        <v>720.07696740031258</v>
      </c>
      <c r="K27" s="6">
        <f>[2]PF_PO_StLF!$B27*0.5*44/12*0.18*0.5</f>
        <v>1980.2116603508596</v>
      </c>
    </row>
    <row r="28" spans="2:11" x14ac:dyDescent="0.3">
      <c r="B28" s="1">
        <v>26</v>
      </c>
      <c r="C28" s="1">
        <f>'[1]PF-PO_nu'!$H$46*44/12*1000</f>
        <v>92688.974583333329</v>
      </c>
      <c r="D28" s="6">
        <f>'[1]PF-PO_nu'!$H$50*44/12*1000</f>
        <v>4878.3670833333326</v>
      </c>
      <c r="E28" s="1">
        <f>'[1]PF-PO_nu'!$H$38*44/12*1000</f>
        <v>37792.883333333331</v>
      </c>
      <c r="F28" s="3">
        <v>0</v>
      </c>
      <c r="G28" s="8">
        <f>([1]LCI!$E$99/1000)*((E28*12/44)/0.51)</f>
        <v>2721.3442682450982</v>
      </c>
      <c r="H28" s="6">
        <v>0</v>
      </c>
      <c r="I28" s="9">
        <f>'[1]PF-PO_nu'!$H$48*44/12*-1*1000*0.82</f>
        <v>-15495.082166666665</v>
      </c>
      <c r="J28" s="6">
        <f>('[1]PF-PO_nu'!$H$48+[2]PF_PO_StLF!$B$28*0.5/1000)*16/12*1000*0.18*0.5</f>
        <v>1403.3051274605107</v>
      </c>
      <c r="K28" s="6">
        <f>('[1]PF-PO_nu'!$H$48+[2]PF_PO_StLF!$B$28*0.5/1000)*44/12*1000*0.18*0.5</f>
        <v>3859.0891005164044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f>[2]PF_PO_StLF!$B29*0.5*16/12*0.18*0.5</f>
        <v>848.23734761524372</v>
      </c>
      <c r="K29" s="6">
        <f>[2]PF_PO_StLF!$B29*0.5*44/12*0.18*0.5</f>
        <v>2332.6527059419204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f>[2]PF_PO_StLF!$B30*0.5*16/12*0.18*0.5</f>
        <v>908.07819133664088</v>
      </c>
      <c r="K30" s="6">
        <f>[2]PF_PO_StLF!$B30*0.5*44/12*0.18*0.5</f>
        <v>2497.2150261757624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f>[2]PF_PO_StLF!$B31*0.5*16/12*0.18*0.5</f>
        <v>963.39946763054274</v>
      </c>
      <c r="K31" s="6">
        <f>[2]PF_PO_StLF!$B31*0.5*44/12*0.18*0.5</f>
        <v>2649.3485359839924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f>[2]PF_PO_StLF!$B32*0.5*16/12*0.18*0.5</f>
        <v>1012.9108768230791</v>
      </c>
      <c r="K32" s="6">
        <f>[2]PF_PO_StLF!$B32*0.5*44/12*0.18*0.5</f>
        <v>2785.5049112634674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f>[2]PF_PO_StLF!$B33*0.5*16/12*0.18*0.5</f>
        <v>1055.4150385741978</v>
      </c>
      <c r="K33" s="6">
        <f>[2]PF_PO_StLF!$B33*0.5*44/12*0.18*0.5</f>
        <v>2902.3913560790438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f>[2]PF_PO_StLF!$B34*0.5*16/12*0.18*0.5</f>
        <v>1089.857033262612</v>
      </c>
      <c r="K34" s="6">
        <f>[2]PF_PO_StLF!$B34*0.5*44/12*0.18*0.5</f>
        <v>2997.1068414721831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f>[2]PF_PO_StLF!$B35*0.5*16/12*0.18*0.5</f>
        <v>1115.3697002780211</v>
      </c>
      <c r="K35" s="6">
        <f>[2]PF_PO_StLF!$B35*0.5*44/12*0.18*0.5</f>
        <v>3067.2666757645588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f>[2]PF_PO_StLF!$B36*0.5*16/12*0.18*0.5</f>
        <v>1131.3120025953049</v>
      </c>
      <c r="K36" s="6">
        <f>[2]PF_PO_StLF!$B36*0.5*44/12*0.18*0.5</f>
        <v>3111.1080071370884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f>[2]PF_PO_StLF!$B37*0.5*16/12*0.18*0.5</f>
        <v>1137.2981042751683</v>
      </c>
      <c r="K37" s="6">
        <f>[2]PF_PO_StLF!$B37*0.5*44/12*0.18*0.5</f>
        <v>3127.5697867567128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f>[2]PF_PO_StLF!$B38*0.5*16/12*0.18*0.5</f>
        <v>1133.2153269097128</v>
      </c>
      <c r="K38" s="6">
        <f>[2]PF_PO_StLF!$B38*0.5*44/12*0.18*0.5</f>
        <v>3116.3421490017104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f>[2]PF_PO_StLF!$B39*0.5*16/12*0.18*0.5</f>
        <v>1119.2298157121957</v>
      </c>
      <c r="K39" s="6">
        <f>[2]PF_PO_StLF!$B39*0.5*44/12*0.18*0.5</f>
        <v>3077.8819932085385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f>[2]PF_PO_StLF!$B40*0.5*16/12*0.18*0.5</f>
        <v>1095.779505295458</v>
      </c>
      <c r="K40" s="6">
        <f>[2]PF_PO_StLF!$B40*0.5*44/12*0.18*0.5</f>
        <v>3013.3936395625096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f>[2]PF_PO_StLF!$B41*0.5*16/12*0.18*0.5</f>
        <v>1063.5547694312149</v>
      </c>
      <c r="K41" s="6">
        <f>[2]PF_PO_StLF!$B41*0.5*44/12*0.18*0.5</f>
        <v>2924.7756159358405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f>[2]PF_PO_StLF!$B42*0.5*16/12*0.18*0.5</f>
        <v>1023.4679050988045</v>
      </c>
      <c r="K42" s="6">
        <f>[2]PF_PO_StLF!$B42*0.5*44/12*0.18*0.5</f>
        <v>2814.5367390217125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f>[2]PF_PO_StLF!$B43*0.5*16/12*0.18*0.5</f>
        <v>976.61327852836791</v>
      </c>
      <c r="K43" s="6">
        <f>[2]PF_PO_StLF!$B43*0.5*44/12*0.18*0.5</f>
        <v>2685.6865159530121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f>[2]PF_PO_StLF!$B44*0.5*16/12*0.18*0.5</f>
        <v>924.22049786379421</v>
      </c>
      <c r="K44" s="6">
        <f>[2]PF_PO_StLF!$B44*0.5*44/12*0.18*0.5</f>
        <v>2541.6063691254344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f>[2]PF_PO_StLF!$B45*0.5*16/12*0.18*0.5</f>
        <v>867.60333498544389</v>
      </c>
      <c r="K45" s="6">
        <f>[2]PF_PO_StLF!$B45*0.5*44/12*0.18*0.5</f>
        <v>2385.9091712099703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f>[2]PF_PO_StLF!$B46*0.5*16/12*0.18*0.5</f>
        <v>808.10727602644795</v>
      </c>
      <c r="K46" s="6">
        <f>[2]PF_PO_StLF!$B46*0.5*44/12*0.18*0.5</f>
        <v>2222.2950090727322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f>[2]PF_PO_StLF!$B47*0.5*16/12*0.18*0.5</f>
        <v>747.05853233812854</v>
      </c>
      <c r="K47" s="6">
        <f>[2]PF_PO_StLF!$B47*0.5*44/12*0.18*0.5</f>
        <v>2054.4109639298536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f>[2]PF_PO_StLF!$B48*0.5*16/12*0.18*0.5</f>
        <v>685.71710485312383</v>
      </c>
      <c r="K48" s="6">
        <f>[2]PF_PO_StLF!$B48*0.5*44/12*0.18*0.5</f>
        <v>1885.7220383460906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f>[2]PF_PO_StLF!$B49*0.5*16/12*0.18*0.5</f>
        <v>625.23609405041577</v>
      </c>
      <c r="K49" s="6">
        <f>[2]PF_PO_StLF!$B49*0.5*44/12*0.18*0.5</f>
        <v>1719.3992586386432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f>[2]PF_PO_StLF!$B50*0.5*16/12*0.18*0.5</f>
        <v>566.6289258199289</v>
      </c>
      <c r="K50" s="6">
        <f>[2]PF_PO_StLF!$B50*0.5*44/12*0.18*0.5</f>
        <v>1558.2295460048049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f>[2]PF_PO_StLF!$B51*0.5*16/12*0.18*0.5</f>
        <v>510.74556832941886</v>
      </c>
      <c r="K51" s="6">
        <f>[2]PF_PO_StLF!$B51*0.5*44/12*0.18*0.5</f>
        <v>1404.5503129059018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f>[2]PF_PO_StLF!$B52*0.5*16/12*0.18*0.5</f>
        <v>458.25819655600071</v>
      </c>
      <c r="K52" s="6">
        <f>[2]PF_PO_StLF!$B52*0.5*44/12*0.18*0.5</f>
        <v>1260.2100405290021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f>[2]PF_PO_StLF!$B53*0.5*16/12*0.18*0.5</f>
        <v>409.65616696193206</v>
      </c>
      <c r="K53" s="6">
        <f>[2]PF_PO_StLF!$B53*0.5*44/12*0.18*0.5</f>
        <v>1126.5544591453131</v>
      </c>
    </row>
    <row r="54" spans="2:11" x14ac:dyDescent="0.3">
      <c r="B54" s="1">
        <v>52</v>
      </c>
      <c r="C54" s="1">
        <f>C28</f>
        <v>92688.974583333329</v>
      </c>
      <c r="D54" s="6">
        <f>D28</f>
        <v>4878.3670833333326</v>
      </c>
      <c r="E54" s="1">
        <f>E28</f>
        <v>37792.883333333331</v>
      </c>
      <c r="F54" s="3">
        <v>0</v>
      </c>
      <c r="G54" s="8">
        <f>G28</f>
        <v>2721.3442682450982</v>
      </c>
      <c r="H54" s="6">
        <v>0</v>
      </c>
      <c r="I54" s="9">
        <f>I28</f>
        <v>-15495.082166666665</v>
      </c>
      <c r="J54" s="6">
        <f>('[1]PF-PO_nu'!$H$48+[2]PF_PO_StLF!$B$54*0.5/1000)*16/12*1000*0.18*0.5</f>
        <v>983.67863583334054</v>
      </c>
      <c r="K54" s="6">
        <f>('[1]PF-PO_nu'!$H$48+[2]PF_PO_StLF!$B$54*0.5/1000)*44/12*1000*0.18*0.5</f>
        <v>2705.1162485416867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f>[2]PF_PO_StLF!$B55*0.5*16/12*0.18*0.5</f>
        <v>325.63616823999035</v>
      </c>
      <c r="K55" s="6">
        <f>[2]PF_PO_StLF!$B55*0.5*44/12*0.18*0.5</f>
        <v>895.49946265997346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f>[2]PF_PO_StLF!$B56*0.5*16/12*0.18*0.5</f>
        <v>290.05796572269259</v>
      </c>
      <c r="K56" s="6">
        <f>[2]PF_PO_StLF!$B56*0.5*44/12*0.18*0.5</f>
        <v>797.65940573740465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f>[2]PF_PO_StLF!$B57*0.5*16/12*0.18*0.5</f>
        <v>258.72108355831193</v>
      </c>
      <c r="K57" s="6">
        <f>[2]PF_PO_StLF!$B57*0.5*44/12*0.18*0.5</f>
        <v>711.48297978535777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f>[2]PF_PO_StLF!$B58*0.5*16/12*0.18*0.5</f>
        <v>231.39635892329986</v>
      </c>
      <c r="K58" s="6">
        <f>[2]PF_PO_StLF!$B58*0.5*44/12*0.18*0.5</f>
        <v>636.33998703907469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f>[2]PF_PO_StLF!$B59*0.5*16/12*0.18*0.5</f>
        <v>207.77858358818108</v>
      </c>
      <c r="K59" s="6">
        <f>[2]PF_PO_StLF!$B59*0.5*44/12*0.18*0.5</f>
        <v>571.39110486749803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f>[2]PF_PO_StLF!$B60*0.5*16/12*0.18*0.5</f>
        <v>187.5123066465388</v>
      </c>
      <c r="K60" s="6">
        <f>[2]PF_PO_StLF!$B60*0.5*44/12*0.18*0.5</f>
        <v>515.65884327798176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f>[2]PF_PO_StLF!$B61*0.5*16/12*0.18*0.5</f>
        <v>170.21604284999219</v>
      </c>
      <c r="K61" s="6">
        <f>[2]PF_PO_StLF!$B61*0.5*44/12*0.18*0.5</f>
        <v>468.09411783747851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f>[2]PF_PO_StLF!$B62*0.5*16/12*0.18*0.5</f>
        <v>155.50385084426136</v>
      </c>
      <c r="K62" s="6">
        <f>[2]PF_PO_StLF!$B62*0.5*44/12*0.18*0.5</f>
        <v>427.63558982171878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f>[2]PF_PO_StLF!$B63*0.5*16/12*0.18*0.5</f>
        <v>143.00352894425151</v>
      </c>
      <c r="K63" s="6">
        <f>[2]PF_PO_StLF!$B63*0.5*44/12*0.18*0.5</f>
        <v>393.25970459669168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f>[2]PF_PO_StLF!$B64*0.5*16/12*0.18*0.5</f>
        <v>132.37096317844663</v>
      </c>
      <c r="K64" s="6">
        <f>[2]PF_PO_StLF!$B64*0.5*44/12*0.18*0.5</f>
        <v>364.02014874072819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f>[2]PF_PO_StLF!$B65*0.5*16/12*0.18*0.5</f>
        <v>123.30043522604321</v>
      </c>
      <c r="K65" s="6">
        <f>[2]PF_PO_StLF!$B65*0.5*44/12*0.18*0.5</f>
        <v>339.07619687161878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f>[2]PF_PO_StLF!$B66*0.5*16/12*0.18*0.5</f>
        <v>115.5309426706215</v>
      </c>
      <c r="K66" s="6">
        <f>[2]PF_PO_StLF!$B66*0.5*44/12*0.18*0.5</f>
        <v>317.7100923442091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f>[2]PF_PO_StLF!$B67*0.5*16/12*0.18*0.5</f>
        <v>108.84879105628674</v>
      </c>
      <c r="K67" s="6">
        <f>[2]PF_PO_StLF!$B67*0.5*44/12*0.18*0.5</f>
        <v>299.33417540478854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f>[2]PF_PO_StLF!$B68*0.5*16/12*0.18*0.5</f>
        <v>103.08688095446328</v>
      </c>
      <c r="K68" s="6">
        <f>[2]PF_PO_StLF!$B68*0.5*44/12*0.18*0.5</f>
        <v>283.48892262477403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f>[2]PF_PO_StLF!$B69*0.5*16/12*0.18*0.5</f>
        <v>98.121231592671464</v>
      </c>
      <c r="K69" s="6">
        <f>[2]PF_PO_StLF!$B69*0.5*44/12*0.18*0.5</f>
        <v>269.83338687984656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f>[2]PF_PO_StLF!$B70*0.5*16/12*0.18*0.5</f>
        <v>93.865356437496118</v>
      </c>
      <c r="K70" s="6">
        <f>[2]PF_PO_StLF!$B70*0.5*44/12*0.18*0.5</f>
        <v>258.12973020311432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f>[2]PF_PO_StLF!$B71*0.5*16/12*0.18*0.5</f>
        <v>90.26313854608307</v>
      </c>
      <c r="K71" s="6">
        <f>[2]PF_PO_StLF!$B71*0.5*44/12*0.18*0.5</f>
        <v>248.22363100172848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f>[2]PF_PO_StLF!$B72*0.5*16/12*0.18*0.5</f>
        <v>87.280849108750672</v>
      </c>
      <c r="K72" s="6">
        <f>[2]PF_PO_StLF!$B72*0.5*44/12*0.18*0.5</f>
        <v>240.02233504906437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f>[2]PF_PO_StLF!$B73*0.5*16/12*0.18*0.5</f>
        <v>84.898916916078903</v>
      </c>
      <c r="K73" s="6">
        <f>[2]PF_PO_StLF!$B73*0.5*44/12*0.18*0.5</f>
        <v>233.47202151921695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f>[2]PF_PO_StLF!$B74*0.5*16/12*0.18*0.5</f>
        <v>83.103995431765313</v>
      </c>
      <c r="K74" s="6">
        <f>[2]PF_PO_StLF!$B74*0.5*44/12*0.18*0.5</f>
        <v>228.53598743735461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f>[2]PF_PO_StLF!$B75*0.5*16/12*0.18*0.5</f>
        <v>81.881793717956938</v>
      </c>
      <c r="K75" s="6">
        <f>[2]PF_PO_StLF!$B75*0.5*44/12*0.18*0.5</f>
        <v>225.17493272438159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f>[2]PF_PO_StLF!$B76*0.5*16/12*0.18*0.5</f>
        <v>81.211043420945344</v>
      </c>
      <c r="K76" s="6">
        <f>[2]PF_PO_StLF!$B76*0.5*44/12*0.18*0.5</f>
        <v>223.3303694075997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f>[2]PF_PO_StLF!$B77*0.5*16/12*0.18*0.5</f>
        <v>81.0588718117653</v>
      </c>
      <c r="K77" s="6">
        <f>[2]PF_PO_StLF!$B77*0.5*44/12*0.18*0.5</f>
        <v>222.91189748235459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f>[2]PF_PO_StLF!$B78*0.5*16/12*0.18*0.5</f>
        <v>81.377745502316884</v>
      </c>
      <c r="K78" s="6">
        <f>[2]PF_PO_StLF!$B78*0.5*44/12*0.18*0.5</f>
        <v>223.78880013137143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f>[2]PF_PO_StLF!$B79*0.5*16/12*0.18*0.5</f>
        <v>82.104045506973662</v>
      </c>
      <c r="K79" s="6">
        <f>[2]PF_PO_StLF!$B79*0.5*44/12*0.18*0.5</f>
        <v>225.78612514417753</v>
      </c>
    </row>
    <row r="80" spans="2:11" x14ac:dyDescent="0.3">
      <c r="B80" s="1">
        <v>78</v>
      </c>
      <c r="C80" s="6">
        <f>C54</f>
        <v>92688.974583333329</v>
      </c>
      <c r="D80" s="6">
        <f>D54</f>
        <v>4878.3670833333326</v>
      </c>
      <c r="E80" s="6">
        <f>E54</f>
        <v>37792.883333333331</v>
      </c>
      <c r="F80" s="3">
        <v>0</v>
      </c>
      <c r="G80" s="8">
        <f>G54</f>
        <v>2721.3442682450982</v>
      </c>
      <c r="H80" s="6">
        <v>0</v>
      </c>
      <c r="I80" s="9">
        <f>I54</f>
        <v>-15495.082166666665</v>
      </c>
      <c r="J80" s="6">
        <f>('[1]PF-PO_nu'!$H$48+[2]PF_PO_StLF!$B$80*0.5/1000)*16/12*1000*0.18*0.5</f>
        <v>701.58723595193862</v>
      </c>
      <c r="K80" s="6">
        <f>('[1]PF-PO_nu'!$H$48+[2]PF_PO_StLF!$B$80*0.5/1000)*44/12*1000*0.18*0.5</f>
        <v>1929.3648988678315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f>[2]PF_PO_StLF!$B81*0.5*16/12*0.18*0.5</f>
        <v>84.901945379443134</v>
      </c>
      <c r="K81" s="6">
        <f>[2]PF_PO_StLF!$B81*0.5*44/12*0.18*0.5</f>
        <v>233.48034979346863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f>[2]PF_PO_StLF!$B82*0.5*16/12*0.18*0.5</f>
        <v>86.480799527140249</v>
      </c>
      <c r="K82" s="6">
        <f>[2]PF_PO_StLF!$B82*0.5*44/12*0.18*0.5</f>
        <v>237.82219869963572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f>[2]PF_PO_StLF!$B83*0.5*16/12*0.18*0.5</f>
        <v>88.125715604962437</v>
      </c>
      <c r="K83" s="6">
        <f>[2]PF_PO_StLF!$B83*0.5*44/12*0.18*0.5</f>
        <v>242.34571791364669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f>[2]PF_PO_StLF!$B84*0.5*16/12*0.18*0.5</f>
        <v>89.733740840715711</v>
      </c>
      <c r="K84" s="6">
        <f>[2]PF_PO_StLF!$B84*0.5*44/12*0.18*0.5</f>
        <v>246.76778731196819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f>[2]PF_PO_StLF!$B85*0.5*16/12*0.18*0.5</f>
        <v>91.206259259081932</v>
      </c>
      <c r="K85" s="6">
        <f>[2]PF_PO_StLF!$B85*0.5*44/12*0.18*0.5</f>
        <v>250.81721296247531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f>[2]PF_PO_StLF!$B86*0.5*16/12*0.18*0.5</f>
        <v>92.454096814940584</v>
      </c>
      <c r="K86" s="6">
        <f>[2]PF_PO_StLF!$B86*0.5*44/12*0.18*0.5</f>
        <v>254.2487662410866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f>[2]PF_PO_StLF!$B87*0.5*16/12*0.18*0.5</f>
        <v>93.402246987111596</v>
      </c>
      <c r="K87" s="6">
        <f>[2]PF_PO_StLF!$B87*0.5*44/12*0.18*0.5</f>
        <v>256.85617921455685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f>[2]PF_PO_StLF!$B88*0.5*16/12*0.18*0.5</f>
        <v>93.993900287958837</v>
      </c>
      <c r="K88" s="6">
        <f>[2]PF_PO_StLF!$B88*0.5*44/12*0.18*0.5</f>
        <v>258.48322579188681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f>[2]PF_PO_StLF!$B89*0.5*16/12*0.18*0.5</f>
        <v>94.193509499673112</v>
      </c>
      <c r="K89" s="6">
        <f>[2]PF_PO_StLF!$B89*0.5*44/12*0.18*0.5</f>
        <v>259.03215112410112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f>[2]PF_PO_StLF!$B90*0.5*16/12*0.18*0.5</f>
        <v>93.988685490981297</v>
      </c>
      <c r="K90" s="6">
        <f>[2]PF_PO_StLF!$B90*0.5*44/12*0.18*0.5</f>
        <v>258.46888510019858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f>[2]PF_PO_StLF!$B91*0.5*16/12*0.18*0.5</f>
        <v>93.390792557613736</v>
      </c>
      <c r="K91" s="6">
        <f>[2]PF_PO_StLF!$B91*0.5*44/12*0.18*0.5</f>
        <v>256.82467953343775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f>[2]PF_PO_StLF!$B92*0.5*16/12*0.18*0.5</f>
        <v>92.434193044775398</v>
      </c>
      <c r="K92" s="6">
        <f>[2]PF_PO_StLF!$B92*0.5*44/12*0.18*0.5</f>
        <v>254.19403087313236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f>[2]PF_PO_StLF!$B93*0.5*16/12*0.18*0.5</f>
        <v>91.174173798030182</v>
      </c>
      <c r="K93" s="6">
        <f>[2]PF_PO_StLF!$B93*0.5*44/12*0.18*0.5</f>
        <v>250.72897794458297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f>[2]PF_PO_StLF!$B94*0.5*16/12*0.18*0.5</f>
        <v>89.683666870366366</v>
      </c>
      <c r="K94" s="6">
        <f>[2]PF_PO_StLF!$B94*0.5*44/12*0.18*0.5</f>
        <v>246.63008389350756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f>[2]PF_PO_StLF!$B95*0.5*16/12*0.18*0.5</f>
        <v>88.048949195236318</v>
      </c>
      <c r="K95" s="6">
        <f>[2]PF_PO_StLF!$B95*0.5*44/12*0.18*0.5</f>
        <v>242.13461028689989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f>[2]PF_PO_StLF!$B96*0.5*16/12*0.18*0.5</f>
        <v>86.364566424790794</v>
      </c>
      <c r="K96" s="6">
        <f>[2]PF_PO_StLF!$B96*0.5*44/12*0.18*0.5</f>
        <v>237.50255766817466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f>[2]PF_PO_StLF!$B97*0.5*16/12*0.18*0.5</f>
        <v>84.727771401968823</v>
      </c>
      <c r="K97" s="6">
        <f>[2]PF_PO_StLF!$B97*0.5*44/12*0.18*0.5</f>
        <v>233.00137135541425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f>[2]PF_PO_StLF!$B98*0.5*16/12*0.18*0.5</f>
        <v>83.232795330066963</v>
      </c>
      <c r="K98" s="6">
        <f>[2]PF_PO_StLF!$B98*0.5*44/12*0.18*0.5</f>
        <v>228.89018715768412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f>[2]PF_PO_StLF!$B99*0.5*16/12*0.18*0.5</f>
        <v>81.965278272074997</v>
      </c>
      <c r="K99" s="6">
        <f>[2]PF_PO_StLF!$B99*0.5*44/12*0.18*0.5</f>
        <v>225.40451524820625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f>[2]PF_PO_StLF!$B100*0.5*16/12*0.18*0.5</f>
        <v>80.997174951182814</v>
      </c>
      <c r="K100" s="6">
        <f>[2]PF_PO_StLF!$B100*0.5*44/12*0.18*0.5</f>
        <v>222.74223111575276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f>[2]PF_PO_StLF!$B101*0.5*16/12*0.18*0.5</f>
        <v>80.382422853524389</v>
      </c>
      <c r="K101" s="6">
        <f>[2]PF_PO_StLF!$B101*0.5*44/12*0.18*0.5</f>
        <v>221.05166284719209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f>[2]PF_PO_StLF!$B102*0.5*16/12*0.18*0.5</f>
        <v>80.153614297742934</v>
      </c>
      <c r="K102" s="6">
        <f>[2]PF_PO_StLF!$B102*0.5*44/12*0.18*0.5</f>
        <v>220.42243931879307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f>[2]PF_PO_StLF!$B103*0.5*16/12*0.18*0.5</f>
        <v>80.319855261929334</v>
      </c>
      <c r="K103" s="6">
        <f>[2]PF_PO_StLF!$B103*0.5*44/12*0.18*0.5</f>
        <v>220.87960197030566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f>[2]PF_PO_StLF!$B104*0.5*16/12*0.18*0.5</f>
        <v>80.86592487564846</v>
      </c>
      <c r="K104" s="6">
        <f>[2]PF_PO_StLF!$B104*0.5*44/12*0.18*0.5</f>
        <v>222.38129340803323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f>[2]PF_PO_StLF!$B105*0.5*16/12*0.18*0.5</f>
        <v>81.752774627708149</v>
      </c>
      <c r="K105" s="6">
        <f>[2]PF_PO_StLF!$B105*0.5*44/12*0.18*0.5</f>
        <v>224.82013022619745</v>
      </c>
    </row>
    <row r="106" spans="2:11" x14ac:dyDescent="0.3">
      <c r="B106" s="6">
        <v>104</v>
      </c>
      <c r="C106" s="6">
        <f>C80</f>
        <v>92688.974583333329</v>
      </c>
      <c r="D106" s="6">
        <f>D80</f>
        <v>4878.3670833333326</v>
      </c>
      <c r="E106" s="6">
        <f>E80</f>
        <v>37792.883333333331</v>
      </c>
      <c r="F106" s="3">
        <v>0</v>
      </c>
      <c r="G106" s="8">
        <f>G80</f>
        <v>2721.3442682450982</v>
      </c>
      <c r="H106" s="6">
        <v>0</v>
      </c>
      <c r="I106" s="9">
        <f>I80</f>
        <v>-15495.082166666665</v>
      </c>
      <c r="J106" s="6">
        <f>('[1]PF-PO_nu'!$H$48+[2]PF_PO_StLF!$B$106*0.5/1000)*16/12*1000*0.18*0.5</f>
        <v>701.34832983404624</v>
      </c>
      <c r="K106" s="6">
        <f>('[1]PF-PO_nu'!$H$48+[2]PF_PO_StLF!$B$106*0.5/1000)*44/12*1000*0.18*0.5</f>
        <v>1928.7079070436273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f>[2]PF_PO_StLF!$B107*0.5*16/12*0.18*0.5</f>
        <v>84.74092784678345</v>
      </c>
      <c r="K107" s="6">
        <f>[2]PF_PO_StLF!$B107*0.5*44/12*0.18*0.5</f>
        <v>233.0375515786545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f>[2]PF_PO_StLF!$B108*0.5*16/12*0.18*0.5</f>
        <v>86.373257096864634</v>
      </c>
      <c r="K108" s="6">
        <f>[2]PF_PO_StLF!$B108*0.5*44/12*0.18*0.5</f>
        <v>237.52645701637775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f>[2]PF_PO_StLF!$B109*0.5*16/12*0.18*0.5</f>
        <v>88.054537353260287</v>
      </c>
      <c r="K109" s="6">
        <f>[2]PF_PO_StLF!$B109*0.5*44/12*0.18*0.5</f>
        <v>242.14997772146575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f>[2]PF_PO_StLF!$B110*0.5*16/12*0.18*0.5</f>
        <v>89.68705603199453</v>
      </c>
      <c r="K110" s="6">
        <f>[2]PF_PO_StLF!$B110*0.5*44/12*0.18*0.5</f>
        <v>246.63940408798496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f>[2]PF_PO_StLF!$B111*0.5*16/12*0.18*0.5</f>
        <v>91.175915830368126</v>
      </c>
      <c r="K111" s="6">
        <f>[2]PF_PO_StLF!$B111*0.5*44/12*0.18*0.5</f>
        <v>250.73376853351235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f>[2]PF_PO_StLF!$B112*0.5*16/12*0.18*0.5</f>
        <v>92.434552766573091</v>
      </c>
      <c r="K112" s="6">
        <f>[2]PF_PO_StLF!$B112*0.5*44/12*0.18*0.5</f>
        <v>254.19502010807599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f>[2]PF_PO_StLF!$B113*0.5*16/12*0.18*0.5</f>
        <v>93.389772427765379</v>
      </c>
      <c r="K113" s="6">
        <f>[2]PF_PO_StLF!$B113*0.5*44/12*0.18*0.5</f>
        <v>256.82187417635481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f>[2]PF_PO_StLF!$B114*0.5*16/12*0.18*0.5</f>
        <v>93.986009929924791</v>
      </c>
      <c r="K114" s="6">
        <f>[2]PF_PO_StLF!$B114*0.5*44/12*0.18*0.5</f>
        <v>258.46152730729318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f>[2]PF_PO_StLF!$B115*0.5*16/12*0.18*0.5</f>
        <v>94.188563785423199</v>
      </c>
      <c r="K115" s="6">
        <f>[2]PF_PO_StLF!$B115*0.5*44/12*0.18*0.5</f>
        <v>259.01855040991376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f>[2]PF_PO_StLF!$B116*0.5*16/12*0.18*0.5</f>
        <v>93.985613484368756</v>
      </c>
      <c r="K116" s="6">
        <f>[2]PF_PO_StLF!$B116*0.5*44/12*0.18*0.5</f>
        <v>258.4604370820141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f>[2]PF_PO_StLF!$B117*0.5*16/12*0.18*0.5</f>
        <v>93.38890162484455</v>
      </c>
      <c r="K117" s="6">
        <f>[2]PF_PO_StLF!$B117*0.5*44/12*0.18*0.5</f>
        <v>256.81947946832247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f>[2]PF_PO_StLF!$B118*0.5*16/12*0.18*0.5</f>
        <v>92.433039615826615</v>
      </c>
      <c r="K118" s="6">
        <f>[2]PF_PO_StLF!$B118*0.5*44/12*0.18*0.5</f>
        <v>254.19085894352321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f>[2]PF_PO_StLF!$B119*0.5*16/12*0.18*0.5</f>
        <v>91.173476583508801</v>
      </c>
      <c r="K119" s="6">
        <f>[2]PF_PO_StLF!$B119*0.5*44/12*0.18*0.5</f>
        <v>250.72706060464921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f>[2]PF_PO_StLF!$B120*0.5*16/12*0.18*0.5</f>
        <v>89.683249229659438</v>
      </c>
      <c r="K120" s="6">
        <f>[2]PF_PO_StLF!$B120*0.5*44/12*0.18*0.5</f>
        <v>246.62893538156342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f>[2]PF_PO_StLF!$B121*0.5*16/12*0.18*0.5</f>
        <v>88.048701281810693</v>
      </c>
      <c r="K121" s="6">
        <f>[2]PF_PO_StLF!$B121*0.5*44/12*0.18*0.5</f>
        <v>242.13392852497938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f>[2]PF_PO_StLF!$B122*0.5*16/12*0.18*0.5</f>
        <v>86.364420591032157</v>
      </c>
      <c r="K122" s="6">
        <f>[2]PF_PO_StLF!$B122*0.5*44/12*0.18*0.5</f>
        <v>237.50215662533844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f>[2]PF_PO_StLF!$B123*0.5*16/12*0.18*0.5</f>
        <v>84.727686390610202</v>
      </c>
      <c r="K123" s="6">
        <f>[2]PF_PO_StLF!$B123*0.5*44/12*0.18*0.5</f>
        <v>233.00113757417805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f>[2]PF_PO_StLF!$B124*0.5*16/12*0.18*0.5</f>
        <v>83.232746221572953</v>
      </c>
      <c r="K124" s="6">
        <f>[2]PF_PO_StLF!$B124*0.5*44/12*0.18*0.5</f>
        <v>228.89005210932564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f>[2]PF_PO_StLF!$B125*0.5*16/12*0.18*0.5</f>
        <v>81.965250159727319</v>
      </c>
      <c r="K125" s="6">
        <f>[2]PF_PO_StLF!$B125*0.5*44/12*0.18*0.5</f>
        <v>225.40443793925013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f>[2]PF_PO_StLF!$B126*0.5*16/12*0.18*0.5</f>
        <v>80.997159003470941</v>
      </c>
      <c r="K126" s="6">
        <f>[2]PF_PO_StLF!$B126*0.5*44/12*0.18*0.5</f>
        <v>222.74218725954509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f>[2]PF_PO_StLF!$B127*0.5*16/12*0.18*0.5</f>
        <v>80.382413888311021</v>
      </c>
      <c r="K127" s="6">
        <f>[2]PF_PO_StLF!$B127*0.5*44/12*0.18*0.5</f>
        <v>221.05163819285534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f>[2]PF_PO_StLF!$B128*0.5*16/12*0.18*0.5</f>
        <v>80.153609303341085</v>
      </c>
      <c r="K128" s="6">
        <f>[2]PF_PO_StLF!$B128*0.5*44/12*0.18*0.5</f>
        <v>220.42242558418795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f>[2]PF_PO_StLF!$B129*0.5*16/12*0.18*0.5</f>
        <v>80.319852504738847</v>
      </c>
      <c r="K129" s="6">
        <f>[2]PF_PO_StLF!$B129*0.5*44/12*0.18*0.5</f>
        <v>220.87959438803185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f>[2]PF_PO_StLF!$B130*0.5*16/12*0.18*0.5</f>
        <v>80.865923367265196</v>
      </c>
      <c r="K130" s="6">
        <f>[2]PF_PO_StLF!$B130*0.5*44/12*0.18*0.5</f>
        <v>222.38128925997933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f>[2]PF_PO_StLF!$B131*0.5*16/12*0.18*0.5</f>
        <v>81.75277380996468</v>
      </c>
      <c r="K131" s="6">
        <f>[2]PF_PO_StLF!$B131*0.5*44/12*0.18*0.5</f>
        <v>224.82012797740285</v>
      </c>
    </row>
    <row r="132" spans="2:11" x14ac:dyDescent="0.3">
      <c r="B132" s="6">
        <v>130</v>
      </c>
      <c r="C132" s="6">
        <f>C106</f>
        <v>92688.974583333329</v>
      </c>
      <c r="D132" s="6">
        <f>D106</f>
        <v>4878.3670833333326</v>
      </c>
      <c r="E132" s="6">
        <f>E106</f>
        <v>37792.883333333331</v>
      </c>
      <c r="F132" s="3">
        <v>0</v>
      </c>
      <c r="G132" s="8">
        <f>G106</f>
        <v>2721.3442682450982</v>
      </c>
      <c r="H132" s="6">
        <v>0</v>
      </c>
      <c r="I132" s="9">
        <f>I106</f>
        <v>-15495.082166666665</v>
      </c>
      <c r="J132" s="6">
        <f>('[1]PF-PO_nu'!$H$48+[2]PF_PO_StLF!$B$132*0.5/1000)*16/12*1000*0.18*0.5</f>
        <v>701.3483293947246</v>
      </c>
      <c r="K132" s="6">
        <f>('[1]PF-PO_nu'!$H$48+[2]PF_PO_StLF!$B$132*0.5/1000)*44/12*1000*0.18*0.5</f>
        <v>1928.7079058354925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f>[2]PF_PO_StLF!$B133*0.5*16/12*0.18*0.5</f>
        <v>84.740927612894936</v>
      </c>
      <c r="K133" s="6">
        <f>[2]PF_PO_StLF!$B133*0.5*44/12*0.18*0.5</f>
        <v>233.0375509354611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f>[2]PF_PO_StLF!$B134*0.5*16/12*0.18*0.5</f>
        <v>86.373256973470319</v>
      </c>
      <c r="K134" s="6">
        <f>[2]PF_PO_StLF!$B134*0.5*44/12*0.18*0.5</f>
        <v>237.5264566770434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f>[2]PF_PO_StLF!$B135*0.5*16/12*0.18*0.5</f>
        <v>88.054537288748392</v>
      </c>
      <c r="K135" s="6">
        <f>[2]PF_PO_StLF!$B135*0.5*44/12*0.18*0.5</f>
        <v>242.14997754405806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f>[2]PF_PO_StLF!$B136*0.5*16/12*0.18*0.5</f>
        <v>89.687055998569377</v>
      </c>
      <c r="K136" s="6">
        <f>[2]PF_PO_StLF!$B136*0.5*44/12*0.18*0.5</f>
        <v>246.63940399606577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f>[2]PF_PO_StLF!$B137*0.5*16/12*0.18*0.5</f>
        <v>91.17591581320859</v>
      </c>
      <c r="K137" s="6">
        <f>[2]PF_PO_StLF!$B137*0.5*44/12*0.18*0.5</f>
        <v>250.73376848632358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f>[2]PF_PO_StLF!$B138*0.5*16/12*0.18*0.5</f>
        <v>92.434552757843633</v>
      </c>
      <c r="K138" s="6">
        <f>[2]PF_PO_StLF!$B138*0.5*44/12*0.18*0.5</f>
        <v>254.19502008407002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f>[2]PF_PO_StLF!$B139*0.5*16/12*0.18*0.5</f>
        <v>93.389772423358963</v>
      </c>
      <c r="K139" s="6">
        <f>[2]PF_PO_StLF!$B139*0.5*44/12*0.18*0.5</f>
        <v>256.82187416423716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f>[2]PF_PO_StLF!$B140*0.5*16/12*0.18*0.5</f>
        <v>93.986009927724908</v>
      </c>
      <c r="K140" s="6">
        <f>[2]PF_PO_StLF!$B140*0.5*44/12*0.18*0.5</f>
        <v>258.46152730124351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f>[2]PF_PO_StLF!$B141*0.5*16/12*0.18*0.5</f>
        <v>94.188563784333894</v>
      </c>
      <c r="K141" s="6">
        <f>[2]PF_PO_StLF!$B141*0.5*44/12*0.18*0.5</f>
        <v>259.01855040691822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f>[2]PF_PO_StLF!$B142*0.5*16/12*0.18*0.5</f>
        <v>93.985613483833077</v>
      </c>
      <c r="K142" s="6">
        <f>[2]PF_PO_StLF!$B142*0.5*44/12*0.18*0.5</f>
        <v>258.460437080541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f>[2]PF_PO_StLF!$B143*0.5*16/12*0.18*0.5</f>
        <v>93.388901624584435</v>
      </c>
      <c r="K143" s="6">
        <f>[2]PF_PO_StLF!$B143*0.5*44/12*0.18*0.5</f>
        <v>256.81947946760721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f>[2]PF_PO_StLF!$B144*0.5*16/12*0.18*0.5</f>
        <v>92.433039615701162</v>
      </c>
      <c r="K144" s="6">
        <f>[2]PF_PO_StLF!$B144*0.5*44/12*0.18*0.5</f>
        <v>254.19085894317817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f>[2]PF_PO_StLF!$B145*0.5*16/12*0.18*0.5</f>
        <v>91.173476583447354</v>
      </c>
      <c r="K145" s="6">
        <f>[2]PF_PO_StLF!$B145*0.5*44/12*0.18*0.5</f>
        <v>250.72706060448024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f>[2]PF_PO_StLF!$B146*0.5*16/12*0.18*0.5</f>
        <v>89.683249229631897</v>
      </c>
      <c r="K146" s="6">
        <f>[2]PF_PO_StLF!$B146*0.5*44/12*0.18*0.5</f>
        <v>246.62893538148771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f>[2]PF_PO_StLF!$B147*0.5*16/12*0.18*0.5</f>
        <v>88.048701281802053</v>
      </c>
      <c r="K147" s="6">
        <f>[2]PF_PO_StLF!$B147*0.5*44/12*0.18*0.5</f>
        <v>242.13392852495565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f>[2]PF_PO_StLF!$B148*0.5*16/12*0.18*0.5</f>
        <v>86.364420591026033</v>
      </c>
      <c r="K148" s="6">
        <f>[2]PF_PO_StLF!$B148*0.5*44/12*0.18*0.5</f>
        <v>237.50215662532156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f>[2]PF_PO_StLF!$B149*0.5*16/12*0.18*0.5</f>
        <v>84.727686390606891</v>
      </c>
      <c r="K149" s="6">
        <f>[2]PF_PO_StLF!$B149*0.5*44/12*0.18*0.5</f>
        <v>233.00113757416898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f>[2]PF_PO_StLF!$B150*0.5*16/12*0.18*0.5</f>
        <v>83.232746221573265</v>
      </c>
      <c r="K150" s="6">
        <f>[2]PF_PO_StLF!$B150*0.5*44/12*0.18*0.5</f>
        <v>228.89005210932646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f>[2]PF_PO_StLF!$B151*0.5*16/12*0.18*0.5</f>
        <v>81.965250159727319</v>
      </c>
      <c r="K151" s="6">
        <f>[2]PF_PO_StLF!$B151*0.5*44/12*0.18*0.5</f>
        <v>225.40443793925013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f>[2]PF_PO_StLF!$B152*0.5*16/12*0.18*0.5</f>
        <v>80.997159003470941</v>
      </c>
      <c r="K152" s="6">
        <f>[2]PF_PO_StLF!$B152*0.5*44/12*0.18*0.5</f>
        <v>222.74218725954509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f>[2]PF_PO_StLF!$B153*0.5*16/12*0.18*0.5</f>
        <v>80.382413888311802</v>
      </c>
      <c r="K153" s="6">
        <f>[2]PF_PO_StLF!$B153*0.5*44/12*0.18*0.5</f>
        <v>221.05163819285744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f>[2]PF_PO_StLF!$B154*0.5*16/12*0.18*0.5</f>
        <v>80.153609303341085</v>
      </c>
      <c r="K154" s="6">
        <f>[2]PF_PO_StLF!$B154*0.5*44/12*0.18*0.5</f>
        <v>220.42242558418795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f>[2]PF_PO_StLF!$B155*0.5*16/12*0.18*0.5</f>
        <v>80.319852504735294</v>
      </c>
      <c r="K155" s="6">
        <f>[2]PF_PO_StLF!$B155*0.5*44/12*0.18*0.5</f>
        <v>220.8795943880221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f>[2]PF_PO_StLF!$B156*0.5*16/12*0.18*0.5</f>
        <v>80.865923367265196</v>
      </c>
      <c r="K156" s="6">
        <f>[2]PF_PO_StLF!$B156*0.5*44/12*0.18*0.5</f>
        <v>222.38128925997933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f>[2]PF_PO_StLF!$B157*0.5*16/12*0.18*0.5</f>
        <v>81.752773809964367</v>
      </c>
      <c r="K157" s="6">
        <f>[2]PF_PO_StLF!$B157*0.5*44/12*0.18*0.5</f>
        <v>224.82012797740202</v>
      </c>
    </row>
    <row r="158" spans="2:11" x14ac:dyDescent="0.3">
      <c r="B158" s="6">
        <v>156</v>
      </c>
      <c r="C158" s="6">
        <f>C132</f>
        <v>92688.974583333329</v>
      </c>
      <c r="D158" s="6">
        <f>D132</f>
        <v>4878.3670833333326</v>
      </c>
      <c r="E158" s="6">
        <f>E132</f>
        <v>37792.883333333331</v>
      </c>
      <c r="F158" s="3">
        <v>0</v>
      </c>
      <c r="G158" s="8">
        <f>G132</f>
        <v>2721.3442682450982</v>
      </c>
      <c r="H158" s="6">
        <v>0</v>
      </c>
      <c r="I158" s="9">
        <f>I132</f>
        <v>-15495.082166666665</v>
      </c>
      <c r="J158" s="6">
        <f>('[1]PF-PO_nu'!$H$48+[2]PF_PO_StLF!$B$158*0.5/1000)*16/12*1000*0.18*0.5</f>
        <v>701.3483293947246</v>
      </c>
      <c r="K158" s="6">
        <f>('[1]PF-PO_nu'!$H$48+[2]PF_PO_StLF!$B$158*0.5/1000)*44/12*1000*0.18*0.5</f>
        <v>1928.7079058354925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f>[2]PF_PO_StLF!$B159*0.5*16/12*0.18*0.5</f>
        <v>84.740927612894993</v>
      </c>
      <c r="K159" s="6">
        <f>[2]PF_PO_StLF!$B159*0.5*44/12*0.18*0.5</f>
        <v>233.03755093546121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f>[2]PF_PO_StLF!$B160*0.5*16/12*0.18*0.5</f>
        <v>86.373256973470319</v>
      </c>
      <c r="K160" s="6">
        <f>[2]PF_PO_StLF!$B160*0.5*44/12*0.18*0.5</f>
        <v>237.5264566770434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f>[2]PF_PO_StLF!$B161*0.5*16/12*0.18*0.5</f>
        <v>88.054537288750907</v>
      </c>
      <c r="K161" s="6">
        <f>[2]PF_PO_StLF!$B161*0.5*44/12*0.18*0.5</f>
        <v>242.14997754406502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f>[2]PF_PO_StLF!$B162*0.5*16/12*0.18*0.5</f>
        <v>89.687055998569619</v>
      </c>
      <c r="K162" s="6">
        <f>[2]PF_PO_StLF!$B162*0.5*44/12*0.18*0.5</f>
        <v>246.63940399606642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f>[2]PF_PO_StLF!$B163*0.5*16/12*0.18*0.5</f>
        <v>91.175915813208888</v>
      </c>
      <c r="K163" s="6">
        <f>[2]PF_PO_StLF!$B163*0.5*44/12*0.18*0.5</f>
        <v>250.73376848632449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f>[2]PF_PO_StLF!$B164*0.5*16/12*0.18*0.5</f>
        <v>92.434552757843576</v>
      </c>
      <c r="K164" s="6">
        <f>[2]PF_PO_StLF!$B164*0.5*44/12*0.18*0.5</f>
        <v>254.19502008406982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f>[2]PF_PO_StLF!$B165*0.5*16/12*0.18*0.5</f>
        <v>93.389772423359048</v>
      </c>
      <c r="K165" s="6">
        <f>[2]PF_PO_StLF!$B165*0.5*44/12*0.18*0.5</f>
        <v>256.82187416423733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f>[2]PF_PO_StLF!$B166*0.5*16/12*0.18*0.5</f>
        <v>93.986009927724822</v>
      </c>
      <c r="K166" s="6">
        <f>[2]PF_PO_StLF!$B166*0.5*44/12*0.18*0.5</f>
        <v>258.46152730124328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f>[2]PF_PO_StLF!$B167*0.5*16/12*0.18*0.5</f>
        <v>94.188563784333894</v>
      </c>
      <c r="K167" s="6">
        <f>[2]PF_PO_StLF!$B167*0.5*44/12*0.18*0.5</f>
        <v>259.01855040691822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f>[2]PF_PO_StLF!$B168*0.5*16/12*0.18*0.5</f>
        <v>93.985613483833333</v>
      </c>
      <c r="K168" s="6">
        <f>[2]PF_PO_StLF!$B168*0.5*44/12*0.18*0.5</f>
        <v>258.46043708054162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f>[2]PF_PO_StLF!$B169*0.5*16/12*0.18*0.5</f>
        <v>93.388901624584619</v>
      </c>
      <c r="K169" s="6">
        <f>[2]PF_PO_StLF!$B169*0.5*44/12*0.18*0.5</f>
        <v>256.81947946760772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f>[2]PF_PO_StLF!$B170*0.5*16/12*0.18*0.5</f>
        <v>92.43303961570129</v>
      </c>
      <c r="K170" s="6">
        <f>[2]PF_PO_StLF!$B170*0.5*44/12*0.18*0.5</f>
        <v>254.19085894317854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f>[2]PF_PO_StLF!$B171*0.5*16/12*0.18*0.5</f>
        <v>91.173476583447595</v>
      </c>
      <c r="K171" s="6">
        <f>[2]PF_PO_StLF!$B171*0.5*44/12*0.18*0.5</f>
        <v>250.7270606044809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f>[2]PF_PO_StLF!$B172*0.5*16/12*0.18*0.5</f>
        <v>89.68324922963177</v>
      </c>
      <c r="K172" s="6">
        <f>[2]PF_PO_StLF!$B172*0.5*44/12*0.18*0.5</f>
        <v>246.62893538148737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f>[2]PF_PO_StLF!$B173*0.5*16/12*0.18*0.5</f>
        <v>88.048701281801812</v>
      </c>
      <c r="K173" s="6">
        <f>[2]PF_PO_StLF!$B173*0.5*44/12*0.18*0.5</f>
        <v>242.13392852495497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f>[2]PF_PO_StLF!$B174*0.5*16/12*0.18*0.5</f>
        <v>86.364420591026033</v>
      </c>
      <c r="K174" s="6">
        <f>[2]PF_PO_StLF!$B174*0.5*44/12*0.18*0.5</f>
        <v>237.50215662532156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f>[2]PF_PO_StLF!$B175*0.5*16/12*0.18*0.5</f>
        <v>84.727686390607204</v>
      </c>
      <c r="K175" s="6">
        <f>[2]PF_PO_StLF!$B175*0.5*44/12*0.18*0.5</f>
        <v>233.00113757416977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f>[2]PF_PO_StLF!$B176*0.5*16/12*0.18*0.5</f>
        <v>83.232746221572953</v>
      </c>
      <c r="K176" s="6">
        <f>[2]PF_PO_StLF!$B176*0.5*44/12*0.18*0.5</f>
        <v>228.89005210932564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f>[2]PF_PO_StLF!$B177*0.5*16/12*0.18*0.5</f>
        <v>81.965250159724491</v>
      </c>
      <c r="K177" s="6">
        <f>[2]PF_PO_StLF!$B177*0.5*44/12*0.18*0.5</f>
        <v>225.40443793924234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f>[2]PF_PO_StLF!$B178*0.5*16/12*0.18*0.5</f>
        <v>80.997159003470941</v>
      </c>
      <c r="K178" s="6">
        <f>[2]PF_PO_StLF!$B178*0.5*44/12*0.18*0.5</f>
        <v>222.74218725954509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f>[2]PF_PO_StLF!$B179*0.5*16/12*0.18*0.5</f>
        <v>80.382413888311021</v>
      </c>
      <c r="K179" s="6">
        <f>[2]PF_PO_StLF!$B179*0.5*44/12*0.18*0.5</f>
        <v>221.05163819285534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f>[2]PF_PO_StLF!$B180*0.5*16/12*0.18*0.5</f>
        <v>80.153609303341085</v>
      </c>
      <c r="K180" s="6">
        <f>[2]PF_PO_StLF!$B180*0.5*44/12*0.18*0.5</f>
        <v>220.42242558418795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f>[2]PF_PO_StLF!$B181*0.5*16/12*0.18*0.5</f>
        <v>80.319852504735479</v>
      </c>
      <c r="K181" s="6">
        <f>[2]PF_PO_StLF!$B181*0.5*44/12*0.18*0.5</f>
        <v>220.87959438802255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f>[2]PF_PO_StLF!$B182*0.5*16/12*0.18*0.5</f>
        <v>80.865923367265196</v>
      </c>
      <c r="K182" s="6">
        <f>[2]PF_PO_StLF!$B182*0.5*44/12*0.18*0.5</f>
        <v>222.38128925997933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f>[2]PF_PO_StLF!$B183*0.5*16/12*0.18*0.5</f>
        <v>81.752773809964197</v>
      </c>
      <c r="K183" s="6">
        <f>[2]PF_PO_StLF!$B183*0.5*44/12*0.18*0.5</f>
        <v>224.82012797740154</v>
      </c>
    </row>
    <row r="184" spans="2:11" x14ac:dyDescent="0.3">
      <c r="B184" s="6">
        <v>182</v>
      </c>
      <c r="C184" s="6">
        <f>C158</f>
        <v>92688.974583333329</v>
      </c>
      <c r="D184" s="6">
        <f>D158</f>
        <v>4878.3670833333326</v>
      </c>
      <c r="E184" s="6">
        <f>E158</f>
        <v>37792.883333333331</v>
      </c>
      <c r="F184" s="3">
        <v>0</v>
      </c>
      <c r="G184" s="8">
        <f>G158</f>
        <v>2721.3442682450982</v>
      </c>
      <c r="H184" s="6">
        <v>0</v>
      </c>
      <c r="I184" s="9">
        <f>I158</f>
        <v>-15495.082166666665</v>
      </c>
      <c r="J184" s="6">
        <f>('[1]PF-PO_nu'!$H$48+[2]PF_PO_StLF!$B$184*0.5/1000)*16/12*1000*0.18*0.5</f>
        <v>701.34832939472483</v>
      </c>
      <c r="K184" s="6">
        <f>('[1]PF-PO_nu'!$H$48+[2]PF_PO_StLF!$B$184*0.5/1000)*44/12*1000*0.18*0.5</f>
        <v>1928.7079058354939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f>[2]PF_PO_StLF!$B185*0.5*16/12*0.18*0.5</f>
        <v>84.740927612894509</v>
      </c>
      <c r="K185" s="6">
        <f>[2]PF_PO_StLF!$B185*0.5*44/12*0.18*0.5</f>
        <v>233.0375509354599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f>[2]PF_PO_StLF!$B186*0.5*16/12*0.18*0.5</f>
        <v>86.373256973470319</v>
      </c>
      <c r="K186" s="6">
        <f>[2]PF_PO_StLF!$B186*0.5*44/12*0.18*0.5</f>
        <v>237.5264566770434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f>[2]PF_PO_StLF!$B187*0.5*16/12*0.18*0.5</f>
        <v>88.054537288748165</v>
      </c>
      <c r="K187" s="6">
        <f>[2]PF_PO_StLF!$B187*0.5*44/12*0.18*0.5</f>
        <v>242.14997754405746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f>[2]PF_PO_StLF!$B188*0.5*16/12*0.18*0.5</f>
        <v>89.687055998569619</v>
      </c>
      <c r="K188" s="6">
        <f>[2]PF_PO_StLF!$B188*0.5*44/12*0.18*0.5</f>
        <v>246.63940399606642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f>[2]PF_PO_StLF!$B189*0.5*16/12*0.18*0.5</f>
        <v>91.175915813208888</v>
      </c>
      <c r="K189" s="6">
        <f>[2]PF_PO_StLF!$B189*0.5*44/12*0.18*0.5</f>
        <v>250.73376848632449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f>[2]PF_PO_StLF!$B190*0.5*16/12*0.18*0.5</f>
        <v>92.434552757843576</v>
      </c>
      <c r="K190" s="6">
        <f>[2]PF_PO_StLF!$B190*0.5*44/12*0.18*0.5</f>
        <v>254.19502008406982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f>[2]PF_PO_StLF!$B191*0.5*16/12*0.18*0.5</f>
        <v>93.389772423359048</v>
      </c>
      <c r="K191" s="6">
        <f>[2]PF_PO_StLF!$B191*0.5*44/12*0.18*0.5</f>
        <v>256.82187416423733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f>[2]PF_PO_StLF!$B192*0.5*16/12*0.18*0.5</f>
        <v>93.986009927724822</v>
      </c>
      <c r="K192" s="6">
        <f>[2]PF_PO_StLF!$B192*0.5*44/12*0.18*0.5</f>
        <v>258.46152730124328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f>[2]PF_PO_StLF!$B193*0.5*16/12*0.18*0.5</f>
        <v>94.188563784333894</v>
      </c>
      <c r="K193" s="6">
        <f>[2]PF_PO_StLF!$B193*0.5*44/12*0.18*0.5</f>
        <v>259.01855040691822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f>[2]PF_PO_StLF!$B194*0.5*16/12*0.18*0.5</f>
        <v>93.985613483833333</v>
      </c>
      <c r="K194" s="6">
        <f>[2]PF_PO_StLF!$B194*0.5*44/12*0.18*0.5</f>
        <v>258.46043708054162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f>[2]PF_PO_StLF!$B195*0.5*16/12*0.18*0.5</f>
        <v>93.388901624584435</v>
      </c>
      <c r="K195" s="6">
        <f>[2]PF_PO_StLF!$B195*0.5*44/12*0.18*0.5</f>
        <v>256.81947946760721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f>[2]PF_PO_StLF!$B196*0.5*16/12*0.18*0.5</f>
        <v>92.433039615701162</v>
      </c>
      <c r="K196" s="6">
        <f>[2]PF_PO_StLF!$B196*0.5*44/12*0.18*0.5</f>
        <v>254.19085894317817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f>[2]PF_PO_StLF!$B197*0.5*16/12*0.18*0.5</f>
        <v>91.173476583447595</v>
      </c>
      <c r="K197" s="6">
        <f>[2]PF_PO_StLF!$B197*0.5*44/12*0.18*0.5</f>
        <v>250.7270606044809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f>[2]PF_PO_StLF!$B198*0.5*16/12*0.18*0.5</f>
        <v>89.683249229631897</v>
      </c>
      <c r="K198" s="6">
        <f>[2]PF_PO_StLF!$B198*0.5*44/12*0.18*0.5</f>
        <v>246.62893538148771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f>[2]PF_PO_StLF!$B199*0.5*16/12*0.18*0.5</f>
        <v>88.048701281801812</v>
      </c>
      <c r="K199" s="6">
        <f>[2]PF_PO_StLF!$B199*0.5*44/12*0.18*0.5</f>
        <v>242.13392852495497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f>[2]PF_PO_StLF!$B200*0.5*16/12*0.18*0.5</f>
        <v>86.364420591026033</v>
      </c>
      <c r="K200" s="6">
        <f>[2]PF_PO_StLF!$B200*0.5*44/12*0.18*0.5</f>
        <v>237.50215662532156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f>[2]PF_PO_StLF!$B201*0.5*16/12*0.18*0.5</f>
        <v>84.727686390607914</v>
      </c>
      <c r="K201" s="6">
        <f>[2]PF_PO_StLF!$B201*0.5*44/12*0.18*0.5</f>
        <v>233.00113757417179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f>[2]PF_PO_StLF!$B202*0.5*16/12*0.18*0.5</f>
        <v>83.232746221572953</v>
      </c>
      <c r="K202" s="6">
        <f>[2]PF_PO_StLF!$B202*0.5*44/12*0.18*0.5</f>
        <v>228.89005210932564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D12" sqref="D12"/>
    </sheetView>
  </sheetViews>
  <sheetFormatPr defaultColWidth="11.5546875" defaultRowHeight="14.4" x14ac:dyDescent="0.3"/>
  <cols>
    <col min="2" max="2" width="11.44140625" style="1"/>
    <col min="3" max="3" width="28.109375" style="1" customWidth="1"/>
    <col min="4" max="4" width="15" style="1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[1]PF_PO_pl!$D$46*44/12*1000</f>
        <v>248562.64150943403</v>
      </c>
      <c r="D2" s="1">
        <f>[1]PF_PO_pl!$D$15*44/12*1000</f>
        <v>25791.194968553456</v>
      </c>
      <c r="E2" s="1">
        <f>[1]PF_PO_pl!$H$24*44/12*1000</f>
        <v>497125.28301886783</v>
      </c>
      <c r="F2" s="3">
        <v>0</v>
      </c>
      <c r="G2" s="6">
        <f>([1]LCI!$E$34/1000)*((E2*12/44)/0.51)</f>
        <v>119519.70326379576</v>
      </c>
      <c r="H2" s="6">
        <v>0</v>
      </c>
      <c r="I2" s="9">
        <f>[1]PF_PO_pl!$D$48*44/12*-1*1000*0.82</f>
        <v>-67940.455345911934</v>
      </c>
      <c r="J2" s="6">
        <f>[1]PF_PO_pl!$D$48*16/12*1000*0.18*0.5</f>
        <v>2711.592452830188</v>
      </c>
      <c r="K2" s="6">
        <f>[1]PF_PO_pl!$D$48*44/12*1000*0.18*0.5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f>[2]PF_PO_StLF!$C3*0.5*16/12*0.18*0.5</f>
        <v>5.990904840332222</v>
      </c>
      <c r="K3" s="6">
        <f>[2]PF_PO_StLF!$C3*0.5*44/12*0.18*0.5</f>
        <v>16.474988310913613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f>[2]PF_PO_StLF!$C4*0.5*16/12*0.18*0.5</f>
        <v>8.1181097242143014</v>
      </c>
      <c r="K4" s="6">
        <f>[2]PF_PO_StLF!$C4*0.5*44/12*0.18*0.5</f>
        <v>22.324801741589326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f>[2]PF_PO_StLF!$C5*0.5*16/12*0.18*0.5</f>
        <v>10.901298548049528</v>
      </c>
      <c r="K5" s="6">
        <f>[2]PF_PO_StLF!$C5*0.5*44/12*0.18*0.5</f>
        <v>29.9785710071362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f>[2]PF_PO_StLF!$C6*0.5*16/12*0.18*0.5</f>
        <v>14.506490945901023</v>
      </c>
      <c r="K6" s="6">
        <f>[2]PF_PO_StLF!$C6*0.5*44/12*0.18*0.5</f>
        <v>39.892850101227815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f>[2]PF_PO_StLF!$C7*0.5*16/12*0.18*0.5</f>
        <v>19.129663471434029</v>
      </c>
      <c r="K7" s="6">
        <f>[2]PF_PO_StLF!$C7*0.5*44/12*0.18*0.5</f>
        <v>52.606574546443575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f>[2]PF_PO_StLF!$C8*0.5*16/12*0.18*0.5</f>
        <v>24.998451620663982</v>
      </c>
      <c r="K8" s="6">
        <f>[2]PF_PO_StLF!$C8*0.5*44/12*0.18*0.5</f>
        <v>68.745741956825952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f>[2]PF_PO_StLF!$C9*0.5*16/12*0.18*0.5</f>
        <v>32.372758727772158</v>
      </c>
      <c r="K9" s="6">
        <f>[2]PF_PO_StLF!$C9*0.5*44/12*0.18*0.5</f>
        <v>89.025086501373437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f>[2]PF_PO_StLF!$C10*0.5*16/12*0.18*0.5</f>
        <v>41.543887381483799</v>
      </c>
      <c r="K10" s="6">
        <f>[2]PF_PO_StLF!$C10*0.5*44/12*0.18*0.5</f>
        <v>114.24569029908044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f>[2]PF_PO_StLF!$C11*0.5*16/12*0.18*0.5</f>
        <v>52.831796056560698</v>
      </c>
      <c r="K11" s="6">
        <f>[2]PF_PO_StLF!$C11*0.5*44/12*0.18*0.5</f>
        <v>145.28743915554193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f>[2]PF_PO_StLF!$C12*0.5*16/12*0.18*0.5</f>
        <v>66.580099361714701</v>
      </c>
      <c r="K12" s="6">
        <f>[2]PF_PO_StLF!$C12*0.5*44/12*0.18*0.5</f>
        <v>183.09527324471543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f>[2]PF_PO_StLF!$C13*0.5*16/12*0.18*0.5</f>
        <v>83.148481785891363</v>
      </c>
      <c r="K13" s="6">
        <f>[2]PF_PO_StLF!$C13*0.5*44/12*0.18*0.5</f>
        <v>228.65832491120119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f>[2]PF_PO_StLF!$C14*0.5*16/12*0.18*0.5</f>
        <v>102.90228762942479</v>
      </c>
      <c r="K14" s="6">
        <f>[2]PF_PO_StLF!$C14*0.5*44/12*0.18*0.5</f>
        <v>282.98129098091823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f>[2]PF_PO_StLF!$C15*0.5*16/12*0.18*0.5</f>
        <v>126.1991868603474</v>
      </c>
      <c r="K15" s="6">
        <f>[2]PF_PO_StLF!$C15*0.5*44/12*0.18*0.5</f>
        <v>347.04776386595535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f>[2]PF_PO_StLF!$C16*0.5*16/12*0.18*0.5</f>
        <v>153.37299719046337</v>
      </c>
      <c r="K16" s="6">
        <f>[2]PF_PO_StLF!$C16*0.5*44/12*0.18*0.5</f>
        <v>421.7757422737742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f>[2]PF_PO_StLF!$C17*0.5*16/12*0.18*0.5</f>
        <v>184.71496141151178</v>
      </c>
      <c r="K17" s="6">
        <f>[2]PF_PO_StLF!$C17*0.5*44/12*0.18*0.5</f>
        <v>507.96614388165744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f>[2]PF_PO_StLF!$C18*0.5*16/12*0.18*0.5</f>
        <v>220.45302553656509</v>
      </c>
      <c r="K18" s="6">
        <f>[2]PF_PO_StLF!$C18*0.5*44/12*0.18*0.5</f>
        <v>606.24582022555398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f>[2]PF_PO_StLF!$C19*0.5*16/12*0.18*0.5</f>
        <v>260.72992190444262</v>
      </c>
      <c r="K19" s="6">
        <f>[2]PF_PO_StLF!$C19*0.5*44/12*0.18*0.5</f>
        <v>717.00728523721716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f>[2]PF_PO_StLF!$C20*0.5*16/12*0.18*0.5</f>
        <v>305.58111176209991</v>
      </c>
      <c r="K20" s="6">
        <f>[2]PF_PO_StLF!$C20*0.5*44/12*0.18*0.5</f>
        <v>840.34805734577469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f>[2]PF_PO_StLF!$C21*0.5*16/12*0.18*0.5</f>
        <v>354.91386004340245</v>
      </c>
      <c r="K21" s="6">
        <f>[2]PF_PO_StLF!$C21*0.5*44/12*0.18*0.5</f>
        <v>976.01311511935683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f>[2]PF_PO_StLF!$C22*0.5*16/12*0.18*0.5</f>
        <v>408.48887552307804</v>
      </c>
      <c r="K22" s="6">
        <f>[2]PF_PO_StLF!$C22*0.5*44/12*0.18*0.5</f>
        <v>1123.3444076884646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f>[2]PF_PO_StLF!$C23*0.5*16/12*0.18*0.5</f>
        <v>465.90602737856676</v>
      </c>
      <c r="K23" s="6">
        <f>[2]PF_PO_StLF!$C23*0.5*44/12*0.18*0.5</f>
        <v>1281.2415752910586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f>[2]PF_PO_StLF!$C24*0.5*16/12*0.18*0.5</f>
        <v>526.59562309469561</v>
      </c>
      <c r="K24" s="6">
        <f>[2]PF_PO_StLF!$C24*0.5*44/12*0.18*0.5</f>
        <v>1448.1379635104129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f>[2]PF_PO_StLF!$C25*0.5*16/12*0.18*0.5</f>
        <v>589.81658766343492</v>
      </c>
      <c r="K25" s="6">
        <f>[2]PF_PO_StLF!$C25*0.5*44/12*0.18*0.5</f>
        <v>1621.9956160744462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f>[2]PF_PO_StLF!$C26*0.5*16/12*0.18*0.5</f>
        <v>654.66261427912025</v>
      </c>
      <c r="K26" s="6">
        <f>[2]PF_PO_StLF!$C26*0.5*44/12*0.18*0.5</f>
        <v>1800.3221892675804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f>[2]PF_PO_StLF!$C27*0.5*16/12*0.18*0.5</f>
        <v>720.07696740031258</v>
      </c>
      <c r="K27" s="6">
        <f>[2]PF_PO_StLF!$C27*0.5*44/12*0.18*0.5</f>
        <v>1980.2116603508596</v>
      </c>
    </row>
    <row r="28" spans="2:11" x14ac:dyDescent="0.3">
      <c r="B28" s="1">
        <v>26</v>
      </c>
      <c r="C28" s="1">
        <f>[1]PF_PO_pl!$H$46*44/12*1000</f>
        <v>83193.146666666653</v>
      </c>
      <c r="D28" s="6">
        <f>[1]PF_PO_pl!$H$50*44/12*1000</f>
        <v>4378.5866666666661</v>
      </c>
      <c r="E28" s="1">
        <f>[1]PF_PO_pl!$H$38*44/12*1000</f>
        <v>33921.066666666658</v>
      </c>
      <c r="F28" s="3">
        <v>0</v>
      </c>
      <c r="G28" s="6">
        <f>([1]LCI!$E$99/1000)*((E28*12/44)/0.51)</f>
        <v>2442.5471730196077</v>
      </c>
      <c r="H28" s="6">
        <v>0</v>
      </c>
      <c r="I28" s="9">
        <f>[1]PF_PO_pl!$H$48*44/12*-1*1000*0.82</f>
        <v>-13907.637333333329</v>
      </c>
      <c r="J28" s="6">
        <f>([1]PF_PO_pl!$H$48+[2]PF_PO_StLF!$C$28*0.5/1000)*16/12*1000*0.18*0.5</f>
        <v>1339.9481274605105</v>
      </c>
      <c r="K28" s="6">
        <f>([1]PF_PO_pl!$H$48+[2]PF_PO_StLF!$C$28*0.5/1000)*44/12*1000*0.18*0.5</f>
        <v>3684.8573505164031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f>[2]PF_PO_StLF!$C29*0.5*16/12*0.18*0.5</f>
        <v>848.19068797832392</v>
      </c>
      <c r="K29" s="6">
        <f>[2]PF_PO_StLF!$C29*0.5*44/12*0.18*0.5</f>
        <v>2332.5243919403906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f>[2]PF_PO_StLF!$C30*0.5*16/12*0.18*0.5</f>
        <v>908.01496415104862</v>
      </c>
      <c r="K30" s="6">
        <f>[2]PF_PO_StLF!$C30*0.5*44/12*0.18*0.5</f>
        <v>2497.0411514153834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f>[2]PF_PO_StLF!$C31*0.5*16/12*0.18*0.5</f>
        <v>963.31456382289423</v>
      </c>
      <c r="K31" s="6">
        <f>[2]PF_PO_StLF!$C31*0.5*44/12*0.18*0.5</f>
        <v>2649.115050512959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f>[2]PF_PO_StLF!$C32*0.5*16/12*0.18*0.5</f>
        <v>1012.7978942906316</v>
      </c>
      <c r="K32" s="6">
        <f>[2]PF_PO_StLF!$C32*0.5*44/12*0.18*0.5</f>
        <v>2785.1942092992367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f>[2]PF_PO_StLF!$C33*0.5*16/12*0.18*0.5</f>
        <v>1055.2660488680081</v>
      </c>
      <c r="K33" s="6">
        <f>[2]PF_PO_StLF!$C33*0.5*44/12*0.18*0.5</f>
        <v>2901.9816343870225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f>[2]PF_PO_StLF!$C34*0.5*16/12*0.18*0.5</f>
        <v>1089.6623350146413</v>
      </c>
      <c r="K34" s="6">
        <f>[2]PF_PO_StLF!$C34*0.5*44/12*0.18*0.5</f>
        <v>2996.5714212902635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f>[2]PF_PO_StLF!$C35*0.5*16/12*0.18*0.5</f>
        <v>1115.117567885907</v>
      </c>
      <c r="K35" s="6">
        <f>[2]PF_PO_StLF!$C35*0.5*44/12*0.18*0.5</f>
        <v>3066.5733116862439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f>[2]PF_PO_StLF!$C36*0.5*16/12*0.18*0.5</f>
        <v>1130.9884416720204</v>
      </c>
      <c r="K36" s="6">
        <f>[2]PF_PO_StLF!$C36*0.5*44/12*0.18*0.5</f>
        <v>3110.2182145980555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f>[2]PF_PO_StLF!$C37*0.5*16/12*0.18*0.5</f>
        <v>1136.8866284651683</v>
      </c>
      <c r="K37" s="6">
        <f>[2]PF_PO_StLF!$C37*0.5*44/12*0.18*0.5</f>
        <v>3126.4382282792126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f>[2]PF_PO_StLF!$C38*0.5*16/12*0.18*0.5</f>
        <v>1132.6967736452084</v>
      </c>
      <c r="K38" s="6">
        <f>[2]PF_PO_StLF!$C38*0.5*44/12*0.18*0.5</f>
        <v>3114.9161275243227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f>[2]PF_PO_StLF!$C39*0.5*16/12*0.18*0.5</f>
        <v>1118.5822210543026</v>
      </c>
      <c r="K39" s="6">
        <f>[2]PF_PO_StLF!$C39*0.5*44/12*0.18*0.5</f>
        <v>3076.101107899332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f>[2]PF_PO_StLF!$C40*0.5*16/12*0.18*0.5</f>
        <v>1094.9780598532507</v>
      </c>
      <c r="K40" s="6">
        <f>[2]PF_PO_StLF!$C40*0.5*44/12*0.18*0.5</f>
        <v>3011.1896645964389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f>[2]PF_PO_StLF!$C41*0.5*16/12*0.18*0.5</f>
        <v>1062.5718781325904</v>
      </c>
      <c r="K41" s="6">
        <f>[2]PF_PO_StLF!$C41*0.5*44/12*0.18*0.5</f>
        <v>2922.0726648646237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f>[2]PF_PO_StLF!$C42*0.5*16/12*0.18*0.5</f>
        <v>1022.2733729616887</v>
      </c>
      <c r="K42" s="6">
        <f>[2]PF_PO_StLF!$C42*0.5*44/12*0.18*0.5</f>
        <v>2811.2517756446441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f>[2]PF_PO_StLF!$C43*0.5*16/12*0.18*0.5</f>
        <v>975.17464225174854</v>
      </c>
      <c r="K43" s="6">
        <f>[2]PF_PO_StLF!$C43*0.5*44/12*0.18*0.5</f>
        <v>2681.730266192309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f>[2]PF_PO_StLF!$C44*0.5*16/12*0.18*0.5</f>
        <v>922.50351880912501</v>
      </c>
      <c r="K44" s="6">
        <f>[2]PF_PO_StLF!$C44*0.5*44/12*0.18*0.5</f>
        <v>2536.8846767250939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f>[2]PF_PO_StLF!$C45*0.5*16/12*0.18*0.5</f>
        <v>865.57266285588003</v>
      </c>
      <c r="K45" s="6">
        <f>[2]PF_PO_StLF!$C45*0.5*44/12*0.18*0.5</f>
        <v>2380.32482285367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f>[2]PF_PO_StLF!$C46*0.5*16/12*0.18*0.5</f>
        <v>805.7272843383281</v>
      </c>
      <c r="K46" s="6">
        <f>[2]PF_PO_StLF!$C46*0.5*44/12*0.18*0.5</f>
        <v>2215.7500319304022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f>[2]PF_PO_StLF!$C47*0.5*16/12*0.18*0.5</f>
        <v>744.2943168667241</v>
      </c>
      <c r="K47" s="6">
        <f>[2]PF_PO_StLF!$C47*0.5*44/12*0.18*0.5</f>
        <v>2046.8093713834915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f>[2]PF_PO_StLF!$C48*0.5*16/12*0.18*0.5</f>
        <v>682.535625072426</v>
      </c>
      <c r="K48" s="6">
        <f>[2]PF_PO_StLF!$C48*0.5*44/12*0.18*0.5</f>
        <v>1876.9729689491714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f>[2]PF_PO_StLF!$C49*0.5*16/12*0.18*0.5</f>
        <v>621.60742581823445</v>
      </c>
      <c r="K49" s="6">
        <f>[2]PF_PO_StLF!$C49*0.5*44/12*0.18*0.5</f>
        <v>1709.4204210001446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f>[2]PF_PO_StLF!$C50*0.5*16/12*0.18*0.5</f>
        <v>562.52758199426319</v>
      </c>
      <c r="K50" s="6">
        <f>[2]PF_PO_StLF!$C50*0.5*44/12*0.18*0.5</f>
        <v>1546.9508504842236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f>[2]PF_PO_StLF!$C51*0.5*16/12*0.18*0.5</f>
        <v>506.15183356597282</v>
      </c>
      <c r="K51" s="6">
        <f>[2]PF_PO_StLF!$C51*0.5*44/12*0.18*0.5</f>
        <v>1391.9175423064253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f>[2]PF_PO_StLF!$C52*0.5*16/12*0.18*0.5</f>
        <v>453.15941420154689</v>
      </c>
      <c r="K52" s="6">
        <f>[2]PF_PO_StLF!$C52*0.5*44/12*0.18*0.5</f>
        <v>1246.188389054254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f>[2]PF_PO_StLF!$C53*0.5*16/12*0.18*0.5</f>
        <v>404.04791065532731</v>
      </c>
      <c r="K53" s="6">
        <f>[2]PF_PO_StLF!$C53*0.5*44/12*0.18*0.5</f>
        <v>1111.1317543021498</v>
      </c>
    </row>
    <row r="54" spans="2:11" x14ac:dyDescent="0.3">
      <c r="B54" s="1">
        <v>52</v>
      </c>
      <c r="C54" s="1">
        <f>C28</f>
        <v>83193.146666666653</v>
      </c>
      <c r="D54" s="6">
        <f>D28</f>
        <v>4378.5866666666661</v>
      </c>
      <c r="E54" s="1">
        <f>E28</f>
        <v>33921.066666666658</v>
      </c>
      <c r="F54" s="3">
        <v>0</v>
      </c>
      <c r="G54" s="6">
        <f>G28</f>
        <v>2442.5471730196077</v>
      </c>
      <c r="H54" s="6">
        <v>0</v>
      </c>
      <c r="I54" s="9">
        <f>I28</f>
        <v>-13907.637333333329</v>
      </c>
      <c r="J54" s="6">
        <f>([1]PF_PO_pl!$H$48+[2]PF_PO_StLF!$C$54*0.5/1000)*16/12*1000*0.18*0.5</f>
        <v>914.20869695178476</v>
      </c>
      <c r="K54" s="6">
        <f>([1]PF_PO_pl!$H$48+[2]PF_PO_StLF!$C$54*0.5/1000)*44/12*1000*0.18*0.5</f>
        <v>2514.0739166174076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f>[2]PF_PO_StLF!$C55*0.5*16/12*0.18*0.5</f>
        <v>318.98663361421865</v>
      </c>
      <c r="K55" s="6">
        <f>[2]PF_PO_StLF!$C55*0.5*44/12*0.18*0.5</f>
        <v>877.21324243910135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f>[2]PF_PO_StLF!$C56*0.5*16/12*0.18*0.5</f>
        <v>282.92705789758674</v>
      </c>
      <c r="K56" s="6">
        <f>[2]PF_PO_StLF!$C56*0.5*44/12*0.18*0.5</f>
        <v>778.04940921836362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f>[2]PF_PO_StLF!$C57*0.5*16/12*0.18*0.5</f>
        <v>251.13928212135659</v>
      </c>
      <c r="K57" s="6">
        <f>[2]PF_PO_StLF!$C57*0.5*44/12*0.18*0.5</f>
        <v>690.63302583373058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f>[2]PF_PO_StLF!$C58*0.5*16/12*0.18*0.5</f>
        <v>223.40299811824812</v>
      </c>
      <c r="K58" s="6">
        <f>[2]PF_PO_StLF!$C58*0.5*44/12*0.18*0.5</f>
        <v>614.3582448251824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f>[2]PF_PO_StLF!$C59*0.5*16/12*0.18*0.5</f>
        <v>199.4209130415453</v>
      </c>
      <c r="K59" s="6">
        <f>[2]PF_PO_StLF!$C59*0.5*44/12*0.18*0.5</f>
        <v>548.40751086424962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f>[2]PF_PO_StLF!$C60*0.5*16/12*0.18*0.5</f>
        <v>178.84415399705591</v>
      </c>
      <c r="K60" s="6">
        <f>[2]PF_PO_StLF!$C60*0.5*44/12*0.18*0.5</f>
        <v>491.82142349190372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f>[2]PF_PO_StLF!$C61*0.5*16/12*0.18*0.5</f>
        <v>161.29611919450662</v>
      </c>
      <c r="K61" s="6">
        <f>[2]PF_PO_StLF!$C61*0.5*44/12*0.18*0.5</f>
        <v>443.56432778489312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f>[2]PF_PO_StLF!$C62*0.5*16/12*0.18*0.5</f>
        <v>146.39376363509106</v>
      </c>
      <c r="K62" s="6">
        <f>[2]PF_PO_StLF!$C62*0.5*44/12*0.18*0.5</f>
        <v>402.58284999650039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f>[2]PF_PO_StLF!$C63*0.5*16/12*0.18*0.5</f>
        <v>133.7655881611297</v>
      </c>
      <c r="K63" s="6">
        <f>[2]PF_PO_StLF!$C63*0.5*44/12*0.18*0.5</f>
        <v>367.85536744310667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f>[2]PF_PO_StLF!$C64*0.5*16/12*0.18*0.5</f>
        <v>123.06588362805671</v>
      </c>
      <c r="K64" s="6">
        <f>[2]PF_PO_StLF!$C64*0.5*44/12*0.18*0.5</f>
        <v>338.43117997715592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f>[2]PF_PO_StLF!$C65*0.5*16/12*0.18*0.5</f>
        <v>113.98504930477925</v>
      </c>
      <c r="K65" s="6">
        <f>[2]PF_PO_StLF!$C65*0.5*44/12*0.18*0.5</f>
        <v>313.45888558814295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f>[2]PF_PO_StLF!$C66*0.5*16/12*0.18*0.5</f>
        <v>106.25604282690118</v>
      </c>
      <c r="K66" s="6">
        <f>[2]PF_PO_StLF!$C66*0.5*44/12*0.18*0.5</f>
        <v>292.20411777397828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f>[2]PF_PO_StLF!$C67*0.5*16/12*0.18*0.5</f>
        <v>99.657218917216014</v>
      </c>
      <c r="K67" s="6">
        <f>[2]PF_PO_StLF!$C67*0.5*44/12*0.18*0.5</f>
        <v>274.05735202234405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f>[2]PF_PO_StLF!$C68*0.5*16/12*0.18*0.5</f>
        <v>94.011970544743193</v>
      </c>
      <c r="K68" s="6">
        <f>[2]PF_PO_StLF!$C68*0.5*44/12*0.18*0.5</f>
        <v>258.53291899804378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f>[2]PF_PO_StLF!$C69*0.5*16/12*0.18*0.5</f>
        <v>89.185697686745328</v>
      </c>
      <c r="K69" s="6">
        <f>[2]PF_PO_StLF!$C69*0.5*44/12*0.18*0.5</f>
        <v>245.26066863854965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f>[2]PF_PO_StLF!$C70*0.5*16/12*0.18*0.5</f>
        <v>85.080696743313482</v>
      </c>
      <c r="K70" s="6">
        <f>[2]PF_PO_StLF!$C70*0.5*44/12*0.18*0.5</f>
        <v>233.97191604411205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f>[2]PF_PO_StLF!$C71*0.5*16/12*0.18*0.5</f>
        <v>81.629591427666654</v>
      </c>
      <c r="K71" s="6">
        <f>[2]PF_PO_StLF!$C71*0.5*44/12*0.18*0.5</f>
        <v>224.4813764260833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f>[2]PF_PO_StLF!$C72*0.5*16/12*0.18*0.5</f>
        <v>78.787918539075179</v>
      </c>
      <c r="K72" s="6">
        <f>[2]PF_PO_StLF!$C72*0.5*44/12*0.18*0.5</f>
        <v>216.66677598245673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f>[2]PF_PO_StLF!$C73*0.5*16/12*0.18*0.5</f>
        <v>76.526445138069661</v>
      </c>
      <c r="K73" s="6">
        <f>[2]PF_PO_StLF!$C73*0.5*44/12*0.18*0.5</f>
        <v>210.44772412969152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f>[2]PF_PO_StLF!$C74*0.5*16/12*0.18*0.5</f>
        <v>74.823733296613625</v>
      </c>
      <c r="K74" s="6">
        <f>[2]PF_PO_StLF!$C74*0.5*44/12*0.18*0.5</f>
        <v>205.76526656568745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f>[2]PF_PO_StLF!$C75*0.5*16/12*0.18*0.5</f>
        <v>73.659390722329448</v>
      </c>
      <c r="K75" s="6">
        <f>[2]PF_PO_StLF!$C75*0.5*44/12*0.18*0.5</f>
        <v>202.56332448640595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f>[2]PF_PO_StLF!$C76*0.5*16/12*0.18*0.5</f>
        <v>73.008355769613786</v>
      </c>
      <c r="K76" s="6">
        <f>[2]PF_PO_StLF!$C76*0.5*44/12*0.18*0.5</f>
        <v>200.77297836643788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f>[2]PF_PO_StLF!$C77*0.5*16/12*0.18*0.5</f>
        <v>72.836468816137725</v>
      </c>
      <c r="K77" s="6">
        <f>[2]PF_PO_StLF!$C77*0.5*44/12*0.18*0.5</f>
        <v>200.30028924437877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f>[2]PF_PO_StLF!$C78*0.5*16/12*0.18*0.5</f>
        <v>73.097483367165182</v>
      </c>
      <c r="K78" s="6">
        <f>[2]PF_PO_StLF!$C78*0.5*44/12*0.18*0.5</f>
        <v>201.01807925970422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f>[2]PF_PO_StLF!$C79*0.5*16/12*0.18*0.5</f>
        <v>73.73157372896442</v>
      </c>
      <c r="K79" s="6">
        <f>[2]PF_PO_StLF!$C79*0.5*44/12*0.18*0.5</f>
        <v>202.76182775465216</v>
      </c>
    </row>
    <row r="80" spans="2:11" x14ac:dyDescent="0.3">
      <c r="B80" s="1">
        <v>78</v>
      </c>
      <c r="C80" s="6">
        <f>C54</f>
        <v>83193.146666666653</v>
      </c>
      <c r="D80" s="6">
        <f>D54</f>
        <v>4378.5866666666661</v>
      </c>
      <c r="E80" s="6">
        <f>E54</f>
        <v>33921.066666666658</v>
      </c>
      <c r="F80" s="3">
        <v>0</v>
      </c>
      <c r="G80" s="6">
        <f>G54</f>
        <v>2442.5471730196077</v>
      </c>
      <c r="H80" s="6">
        <v>0</v>
      </c>
      <c r="I80" s="9">
        <f>I54</f>
        <v>-13907.637333333329</v>
      </c>
      <c r="J80" s="6">
        <f>([1]PF_PO_pl!$H$48+[2]PF_PO_StLF!$C$80*0.5/1000)*16/12*1000*0.18*0.5</f>
        <v>629.73730538226312</v>
      </c>
      <c r="K80" s="6">
        <f>([1]PF_PO_pl!$H$48+[2]PF_PO_StLF!$C$80*0.5/1000)*44/12*1000*0.18*0.5</f>
        <v>1731.7775898012235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f>[2]PF_PO_StLF!$C81*0.5*16/12*0.18*0.5</f>
        <v>76.221738624106862</v>
      </c>
      <c r="K81" s="6">
        <f>[2]PF_PO_StLF!$C81*0.5*44/12*0.18*0.5</f>
        <v>209.60978121629387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f>[2]PF_PO_StLF!$C82*0.5*16/12*0.18*0.5</f>
        <v>77.632912647365828</v>
      </c>
      <c r="K82" s="6">
        <f>[2]PF_PO_StLF!$C82*0.5*44/12*0.18*0.5</f>
        <v>213.49050978025599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f>[2]PF_PO_StLF!$C83*0.5*16/12*0.18*0.5</f>
        <v>79.105277891387402</v>
      </c>
      <c r="K83" s="6">
        <f>[2]PF_PO_StLF!$C83*0.5*44/12*0.18*0.5</f>
        <v>217.53951420131531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f>[2]PF_PO_StLF!$C84*0.5*16/12*0.18*0.5</f>
        <v>80.545847898548459</v>
      </c>
      <c r="K84" s="6">
        <f>[2]PF_PO_StLF!$C84*0.5*44/12*0.18*0.5</f>
        <v>221.50108172100823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f>[2]PF_PO_StLF!$C85*0.5*16/12*0.18*0.5</f>
        <v>81.865697413821181</v>
      </c>
      <c r="K85" s="6">
        <f>[2]PF_PO_StLF!$C85*0.5*44/12*0.18*0.5</f>
        <v>225.13066788800825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f>[2]PF_PO_StLF!$C86*0.5*16/12*0.18*0.5</f>
        <v>82.984498723249857</v>
      </c>
      <c r="K86" s="6">
        <f>[2]PF_PO_StLF!$C86*0.5*44/12*0.18*0.5</f>
        <v>228.2073714889371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f>[2]PF_PO_StLF!$C87*0.5*16/12*0.18*0.5</f>
        <v>83.834728673732883</v>
      </c>
      <c r="K87" s="6">
        <f>[2]PF_PO_StLF!$C87*0.5*44/12*0.18*0.5</f>
        <v>230.54550385276542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f>[2]PF_PO_StLF!$C88*0.5*16/12*0.18*0.5</f>
        <v>84.365259814284357</v>
      </c>
      <c r="K88" s="6">
        <f>[2]PF_PO_StLF!$C88*0.5*44/12*0.18*0.5</f>
        <v>232.00446448928199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f>[2]PF_PO_StLF!$C89*0.5*16/12*0.18*0.5</f>
        <v>84.544092906551214</v>
      </c>
      <c r="K89" s="6">
        <f>[2]PF_PO_StLF!$C89*0.5*44/12*0.18*0.5</f>
        <v>232.49625549301584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f>[2]PF_PO_StLF!$C90*0.5*16/12*0.18*0.5</f>
        <v>84.360045017306689</v>
      </c>
      <c r="K90" s="6">
        <f>[2]PF_PO_StLF!$C90*0.5*44/12*0.18*0.5</f>
        <v>231.99012379759341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f>[2]PF_PO_StLF!$C91*0.5*16/12*0.18*0.5</f>
        <v>83.823274244235236</v>
      </c>
      <c r="K91" s="6">
        <f>[2]PF_PO_StLF!$C91*0.5*44/12*0.18*0.5</f>
        <v>230.51400417164686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f>[2]PF_PO_StLF!$C92*0.5*16/12*0.18*0.5</f>
        <v>82.964594953084429</v>
      </c>
      <c r="K92" s="6">
        <f>[2]PF_PO_StLF!$C92*0.5*44/12*0.18*0.5</f>
        <v>228.15263612098221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f>[2]PF_PO_StLF!$C93*0.5*16/12*0.18*0.5</f>
        <v>81.833611952769829</v>
      </c>
      <c r="K93" s="6">
        <f>[2]PF_PO_StLF!$C93*0.5*44/12*0.18*0.5</f>
        <v>225.04243287011704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f>[2]PF_PO_StLF!$C94*0.5*16/12*0.18*0.5</f>
        <v>80.495773928198631</v>
      </c>
      <c r="K94" s="6">
        <f>[2]PF_PO_StLF!$C94*0.5*44/12*0.18*0.5</f>
        <v>221.36337830254627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f>[2]PF_PO_StLF!$C95*0.5*16/12*0.18*0.5</f>
        <v>79.028511481661695</v>
      </c>
      <c r="K95" s="6">
        <f>[2]PF_PO_StLF!$C95*0.5*44/12*0.18*0.5</f>
        <v>217.32840657456967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f>[2]PF_PO_StLF!$C96*0.5*16/12*0.18*0.5</f>
        <v>77.516679545015819</v>
      </c>
      <c r="K96" s="6">
        <f>[2]PF_PO_StLF!$C96*0.5*44/12*0.18*0.5</f>
        <v>213.17086874879345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f>[2]PF_PO_StLF!$C97*0.5*16/12*0.18*0.5</f>
        <v>76.047564646632893</v>
      </c>
      <c r="K97" s="6">
        <f>[2]PF_PO_StLF!$C97*0.5*44/12*0.18*0.5</f>
        <v>209.13080277824045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f>[2]PF_PO_StLF!$C98*0.5*16/12*0.18*0.5</f>
        <v>74.705742351691555</v>
      </c>
      <c r="K98" s="6">
        <f>[2]PF_PO_StLF!$C98*0.5*44/12*0.18*0.5</f>
        <v>205.4407914671518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f>[2]PF_PO_StLF!$C99*0.5*16/12*0.18*0.5</f>
        <v>73.568077934083732</v>
      </c>
      <c r="K99" s="6">
        <f>[2]PF_PO_StLF!$C99*0.5*44/12*0.18*0.5</f>
        <v>202.3122143187303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f>[2]PF_PO_StLF!$C100*0.5*16/12*0.18*0.5</f>
        <v>72.699153804293758</v>
      </c>
      <c r="K100" s="6">
        <f>[2]PF_PO_StLF!$C100*0.5*44/12*0.18*0.5</f>
        <v>199.92267296180785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f>[2]PF_PO_StLF!$C101*0.5*16/12*0.18*0.5</f>
        <v>72.147381240037447</v>
      </c>
      <c r="K101" s="6">
        <f>[2]PF_PO_StLF!$C101*0.5*44/12*0.18*0.5</f>
        <v>198.40529841010294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f>[2]PF_PO_StLF!$C102*0.5*16/12*0.18*0.5</f>
        <v>71.942013291650696</v>
      </c>
      <c r="K102" s="6">
        <f>[2]PF_PO_StLF!$C102*0.5*44/12*0.18*0.5</f>
        <v>197.8405365520394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f>[2]PF_PO_StLF!$C103*0.5*16/12*0.18*0.5</f>
        <v>72.091222903534742</v>
      </c>
      <c r="K103" s="6">
        <f>[2]PF_PO_StLF!$C103*0.5*44/12*0.18*0.5</f>
        <v>198.25086298472053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f>[2]PF_PO_StLF!$C104*0.5*16/12*0.18*0.5</f>
        <v>72.581348474934956</v>
      </c>
      <c r="K104" s="6">
        <f>[2]PF_PO_StLF!$C104*0.5*44/12*0.18*0.5</f>
        <v>199.59870830607113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f>[2]PF_PO_StLF!$C105*0.5*16/12*0.18*0.5</f>
        <v>73.377341900564105</v>
      </c>
      <c r="K105" s="6">
        <f>[2]PF_PO_StLF!$C105*0.5*44/12*0.18*0.5</f>
        <v>201.78769022655129</v>
      </c>
    </row>
    <row r="106" spans="2:11" x14ac:dyDescent="0.3">
      <c r="B106" s="6">
        <v>104</v>
      </c>
      <c r="C106" s="6">
        <f>C80</f>
        <v>83193.146666666653</v>
      </c>
      <c r="D106" s="6">
        <f>D80</f>
        <v>4378.5866666666661</v>
      </c>
      <c r="E106" s="6">
        <f>E80</f>
        <v>33921.066666666658</v>
      </c>
      <c r="F106" s="3">
        <v>0</v>
      </c>
      <c r="G106" s="6">
        <f>G80</f>
        <v>2442.5471730196077</v>
      </c>
      <c r="H106" s="6">
        <v>0</v>
      </c>
      <c r="I106" s="9">
        <f>I80</f>
        <v>-13907.637333333329</v>
      </c>
      <c r="J106" s="6">
        <f>([1]PF_PO_pl!$H$48+[2]PF_PO_StLF!$C$106*0.5/1000)*16/12*1000*0.18*0.5</f>
        <v>629.49638546667097</v>
      </c>
      <c r="K106" s="6">
        <f>([1]PF_PO_pl!$H$48+[2]PF_PO_StLF!$C$106*0.5/1000)*44/12*1000*0.18*0.5</f>
        <v>1731.1150600333453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f>[2]PF_PO_StLF!$C107*0.5*16/12*0.18*0.5</f>
        <v>76.059363836119488</v>
      </c>
      <c r="K107" s="6">
        <f>[2]PF_PO_StLF!$C107*0.5*44/12*0.18*0.5</f>
        <v>209.16325054932861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f>[2]PF_PO_StLF!$C108*0.5*16/12*0.18*0.5</f>
        <v>77.524463716500961</v>
      </c>
      <c r="K108" s="6">
        <f>[2]PF_PO_StLF!$C108*0.5*44/12*0.18*0.5</f>
        <v>213.19227522037767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f>[2]PF_PO_StLF!$C109*0.5*16/12*0.18*0.5</f>
        <v>79.033499661517382</v>
      </c>
      <c r="K109" s="6">
        <f>[2]PF_PO_StLF!$C109*0.5*44/12*0.18*0.5</f>
        <v>217.34212406917277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f>[2]PF_PO_StLF!$C110*0.5*16/12*0.18*0.5</f>
        <v>80.498769572712717</v>
      </c>
      <c r="K110" s="6">
        <f>[2]PF_PO_StLF!$C110*0.5*44/12*0.18*0.5</f>
        <v>221.37161632495994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f>[2]PF_PO_StLF!$C111*0.5*16/12*0.18*0.5</f>
        <v>81.835098213328564</v>
      </c>
      <c r="K111" s="6">
        <f>[2]PF_PO_StLF!$C111*0.5*44/12*0.18*0.5</f>
        <v>225.04652008665357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f>[2]PF_PO_StLF!$C112*0.5*16/12*0.18*0.5</f>
        <v>82.964789933599548</v>
      </c>
      <c r="K112" s="6">
        <f>[2]PF_PO_StLF!$C112*0.5*44/12*0.18*0.5</f>
        <v>228.1531723173988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f>[2]PF_PO_StLF!$C113*0.5*16/12*0.18*0.5</f>
        <v>83.822148963464812</v>
      </c>
      <c r="K113" s="6">
        <f>[2]PF_PO_StLF!$C113*0.5*44/12*0.18*0.5</f>
        <v>230.51090964952826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f>[2]PF_PO_StLF!$C114*0.5*16/12*0.18*0.5</f>
        <v>84.357302946618177</v>
      </c>
      <c r="K114" s="6">
        <f>[2]PF_PO_StLF!$C114*0.5*44/12*0.18*0.5</f>
        <v>231.9825831032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f>[2]PF_PO_StLF!$C115*0.5*16/12*0.18*0.5</f>
        <v>84.539105503747507</v>
      </c>
      <c r="K115" s="6">
        <f>[2]PF_PO_StLF!$C115*0.5*44/12*0.18*0.5</f>
        <v>232.48254013530561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f>[2]PF_PO_StLF!$C116*0.5*16/12*0.18*0.5</f>
        <v>84.356947116050875</v>
      </c>
      <c r="K116" s="6">
        <f>[2]PF_PO_StLF!$C116*0.5*44/12*0.18*0.5</f>
        <v>231.9816045691399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f>[2]PF_PO_StLF!$C117*0.5*16/12*0.18*0.5</f>
        <v>83.821367372363753</v>
      </c>
      <c r="K117" s="6">
        <f>[2]PF_PO_StLF!$C117*0.5*44/12*0.18*0.5</f>
        <v>230.50876027400031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f>[2]PF_PO_StLF!$C118*0.5*16/12*0.18*0.5</f>
        <v>82.96343180162107</v>
      </c>
      <c r="K118" s="6">
        <f>[2]PF_PO_StLF!$C118*0.5*44/12*0.18*0.5</f>
        <v>228.14943745445791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f>[2]PF_PO_StLF!$C119*0.5*16/12*0.18*0.5</f>
        <v>81.832908861269033</v>
      </c>
      <c r="K119" s="6">
        <f>[2]PF_PO_StLF!$C119*0.5*44/12*0.18*0.5</f>
        <v>225.04049936848983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f>[2]PF_PO_StLF!$C120*0.5*16/12*0.18*0.5</f>
        <v>80.495352767103469</v>
      </c>
      <c r="K120" s="6">
        <f>[2]PF_PO_StLF!$C120*0.5*44/12*0.18*0.5</f>
        <v>221.36222010953455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f>[2]PF_PO_StLF!$C121*0.5*16/12*0.18*0.5</f>
        <v>79.028261478517678</v>
      </c>
      <c r="K121" s="6">
        <f>[2]PF_PO_StLF!$C121*0.5*44/12*0.18*0.5</f>
        <v>217.32771906592359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f>[2]PF_PO_StLF!$C122*0.5*16/12*0.18*0.5</f>
        <v>77.516532481991334</v>
      </c>
      <c r="K122" s="6">
        <f>[2]PF_PO_StLF!$C122*0.5*44/12*0.18*0.5</f>
        <v>213.17046432547619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f>[2]PF_PO_StLF!$C123*0.5*16/12*0.18*0.5</f>
        <v>76.047478918694395</v>
      </c>
      <c r="K123" s="6">
        <f>[2]PF_PO_StLF!$C123*0.5*44/12*0.18*0.5</f>
        <v>209.13056702640961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f>[2]PF_PO_StLF!$C124*0.5*16/12*0.18*0.5</f>
        <v>74.705692829250964</v>
      </c>
      <c r="K124" s="6">
        <f>[2]PF_PO_StLF!$C124*0.5*44/12*0.18*0.5</f>
        <v>205.44065528044015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f>[2]PF_PO_StLF!$C125*0.5*16/12*0.18*0.5</f>
        <v>73.568049584770733</v>
      </c>
      <c r="K125" s="6">
        <f>[2]PF_PO_StLF!$C125*0.5*44/12*0.18*0.5</f>
        <v>202.31213635811955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f>[2]PF_PO_StLF!$C126*0.5*16/12*0.18*0.5</f>
        <v>72.69913772215493</v>
      </c>
      <c r="K126" s="6">
        <f>[2]PF_PO_StLF!$C126*0.5*44/12*0.18*0.5</f>
        <v>199.92262873592611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f>[2]PF_PO_StLF!$C127*0.5*16/12*0.18*0.5</f>
        <v>72.147372199254292</v>
      </c>
      <c r="K127" s="6">
        <f>[2]PF_PO_StLF!$C127*0.5*44/12*0.18*0.5</f>
        <v>198.40527354794932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f>[2]PF_PO_StLF!$C128*0.5*16/12*0.18*0.5</f>
        <v>71.942008255149901</v>
      </c>
      <c r="K128" s="6">
        <f>[2]PF_PO_StLF!$C128*0.5*44/12*0.18*0.5</f>
        <v>197.8405227016622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f>[2]PF_PO_StLF!$C129*0.5*16/12*0.18*0.5</f>
        <v>72.091220123103241</v>
      </c>
      <c r="K129" s="6">
        <f>[2]PF_PO_StLF!$C129*0.5*44/12*0.18*0.5</f>
        <v>198.25085533853391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f>[2]PF_PO_StLF!$C130*0.5*16/12*0.18*0.5</f>
        <v>72.581346953837212</v>
      </c>
      <c r="K130" s="6">
        <f>[2]PF_PO_StLF!$C130*0.5*44/12*0.18*0.5</f>
        <v>199.5987041230523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f>[2]PF_PO_StLF!$C131*0.5*16/12*0.18*0.5</f>
        <v>73.377341075927518</v>
      </c>
      <c r="K131" s="6">
        <f>[2]PF_PO_StLF!$C131*0.5*44/12*0.18*0.5</f>
        <v>201.78768795880066</v>
      </c>
    </row>
    <row r="132" spans="2:11" x14ac:dyDescent="0.3">
      <c r="B132" s="6">
        <v>130</v>
      </c>
      <c r="C132" s="6">
        <f>C106</f>
        <v>83193.146666666653</v>
      </c>
      <c r="D132" s="6">
        <f>D106</f>
        <v>4378.5866666666661</v>
      </c>
      <c r="E132" s="6">
        <f>E106</f>
        <v>33921.066666666658</v>
      </c>
      <c r="F132" s="3">
        <v>0</v>
      </c>
      <c r="G132" s="6">
        <f>G106</f>
        <v>2442.5471730196077</v>
      </c>
      <c r="H132" s="6">
        <v>0</v>
      </c>
      <c r="I132" s="9">
        <f>I106</f>
        <v>-13907.637333333329</v>
      </c>
      <c r="J132" s="6">
        <f>([1]PF_PO_pl!$H$48+[2]PF_PO_StLF!$C$132*0.5/1000)*16/12*1000*0.18*0.5</f>
        <v>629.49638502364598</v>
      </c>
      <c r="K132" s="6">
        <f>([1]PF_PO_pl!$H$48+[2]PF_PO_StLF!$C$132*0.5/1000)*44/12*1000*0.18*0.5</f>
        <v>1731.1150588150263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f>[2]PF_PO_StLF!$C133*0.5*16/12*0.18*0.5</f>
        <v>76.059363600259488</v>
      </c>
      <c r="K133" s="6">
        <f>[2]PF_PO_StLF!$C133*0.5*44/12*0.18*0.5</f>
        <v>209.16324990071359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f>[2]PF_PO_StLF!$C134*0.5*16/12*0.18*0.5</f>
        <v>77.524463592066482</v>
      </c>
      <c r="K134" s="6">
        <f>[2]PF_PO_StLF!$C134*0.5*44/12*0.18*0.5</f>
        <v>213.19227487818281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f>[2]PF_PO_StLF!$C135*0.5*16/12*0.18*0.5</f>
        <v>79.033499596461652</v>
      </c>
      <c r="K135" s="6">
        <f>[2]PF_PO_StLF!$C135*0.5*44/12*0.18*0.5</f>
        <v>217.34212389026956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f>[2]PF_PO_StLF!$C136*0.5*16/12*0.18*0.5</f>
        <v>80.498769539005863</v>
      </c>
      <c r="K136" s="6">
        <f>[2]PF_PO_StLF!$C136*0.5*44/12*0.18*0.5</f>
        <v>221.37161623226606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f>[2]PF_PO_StLF!$C137*0.5*16/12*0.18*0.5</f>
        <v>81.835098196024504</v>
      </c>
      <c r="K137" s="6">
        <f>[2]PF_PO_StLF!$C137*0.5*44/12*0.18*0.5</f>
        <v>225.04652003906739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f>[2]PF_PO_StLF!$C138*0.5*16/12*0.18*0.5</f>
        <v>82.964789924796477</v>
      </c>
      <c r="K138" s="6">
        <f>[2]PF_PO_StLF!$C138*0.5*44/12*0.18*0.5</f>
        <v>228.15317229319032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f>[2]PF_PO_StLF!$C139*0.5*16/12*0.18*0.5</f>
        <v>83.822148959021405</v>
      </c>
      <c r="K139" s="6">
        <f>[2]PF_PO_StLF!$C139*0.5*44/12*0.18*0.5</f>
        <v>230.51090963730886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f>[2]PF_PO_StLF!$C140*0.5*16/12*0.18*0.5</f>
        <v>84.357302944399621</v>
      </c>
      <c r="K140" s="6">
        <f>[2]PF_PO_StLF!$C140*0.5*44/12*0.18*0.5</f>
        <v>231.98258309709897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f>[2]PF_PO_StLF!$C141*0.5*16/12*0.18*0.5</f>
        <v>84.539105502649079</v>
      </c>
      <c r="K141" s="6">
        <f>[2]PF_PO_StLF!$C141*0.5*44/12*0.18*0.5</f>
        <v>232.48254013228498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f>[2]PF_PO_StLF!$C142*0.5*16/12*0.18*0.5</f>
        <v>84.356947115510692</v>
      </c>
      <c r="K142" s="6">
        <f>[2]PF_PO_StLF!$C142*0.5*44/12*0.18*0.5</f>
        <v>231.98160456765444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f>[2]PF_PO_StLF!$C143*0.5*16/12*0.18*0.5</f>
        <v>83.821367372101491</v>
      </c>
      <c r="K143" s="6">
        <f>[2]PF_PO_StLF!$C143*0.5*44/12*0.18*0.5</f>
        <v>230.50876027327911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f>[2]PF_PO_StLF!$C144*0.5*16/12*0.18*0.5</f>
        <v>82.963431801494579</v>
      </c>
      <c r="K144" s="6">
        <f>[2]PF_PO_StLF!$C144*0.5*44/12*0.18*0.5</f>
        <v>228.14943745411011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f>[2]PF_PO_StLF!$C145*0.5*16/12*0.18*0.5</f>
        <v>81.832908861207116</v>
      </c>
      <c r="K145" s="6">
        <f>[2]PF_PO_StLF!$C145*0.5*44/12*0.18*0.5</f>
        <v>225.04049936831959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f>[2]PF_PO_StLF!$C146*0.5*16/12*0.18*0.5</f>
        <v>80.495352767075701</v>
      </c>
      <c r="K146" s="6">
        <f>[2]PF_PO_StLF!$C146*0.5*44/12*0.18*0.5</f>
        <v>221.36222010945815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f>[2]PF_PO_StLF!$C147*0.5*16/12*0.18*0.5</f>
        <v>79.028261478508853</v>
      </c>
      <c r="K147" s="6">
        <f>[2]PF_PO_StLF!$C147*0.5*44/12*0.18*0.5</f>
        <v>217.32771906589937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f>[2]PF_PO_StLF!$C148*0.5*16/12*0.18*0.5</f>
        <v>77.516532481985152</v>
      </c>
      <c r="K148" s="6">
        <f>[2]PF_PO_StLF!$C148*0.5*44/12*0.18*0.5</f>
        <v>213.17046432545919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f>[2]PF_PO_StLF!$C149*0.5*16/12*0.18*0.5</f>
        <v>76.047478918691098</v>
      </c>
      <c r="K149" s="6">
        <f>[2]PF_PO_StLF!$C149*0.5*44/12*0.18*0.5</f>
        <v>209.13056702640051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f>[2]PF_PO_StLF!$C150*0.5*16/12*0.18*0.5</f>
        <v>74.705692829251191</v>
      </c>
      <c r="K150" s="6">
        <f>[2]PF_PO_StLF!$C150*0.5*44/12*0.18*0.5</f>
        <v>205.44065528044078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f>[2]PF_PO_StLF!$C151*0.5*16/12*0.18*0.5</f>
        <v>73.568049584770733</v>
      </c>
      <c r="K151" s="6">
        <f>[2]PF_PO_StLF!$C151*0.5*44/12*0.18*0.5</f>
        <v>202.31213635811955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f>[2]PF_PO_StLF!$C152*0.5*16/12*0.18*0.5</f>
        <v>72.69913772215493</v>
      </c>
      <c r="K152" s="6">
        <f>[2]PF_PO_StLF!$C152*0.5*44/12*0.18*0.5</f>
        <v>199.92262873592611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f>[2]PF_PO_StLF!$C153*0.5*16/12*0.18*0.5</f>
        <v>72.147372199255017</v>
      </c>
      <c r="K153" s="6">
        <f>[2]PF_PO_StLF!$C153*0.5*44/12*0.18*0.5</f>
        <v>198.40527354795128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f>[2]PF_PO_StLF!$C154*0.5*16/12*0.18*0.5</f>
        <v>71.942008255149901</v>
      </c>
      <c r="K154" s="6">
        <f>[2]PF_PO_StLF!$C154*0.5*44/12*0.18*0.5</f>
        <v>197.8405227016622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f>[2]PF_PO_StLF!$C155*0.5*16/12*0.18*0.5</f>
        <v>72.091220123099689</v>
      </c>
      <c r="K155" s="6">
        <f>[2]PF_PO_StLF!$C155*0.5*44/12*0.18*0.5</f>
        <v>198.25085533852416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f>[2]PF_PO_StLF!$C156*0.5*16/12*0.18*0.5</f>
        <v>72.581346953837212</v>
      </c>
      <c r="K156" s="6">
        <f>[2]PF_PO_StLF!$C156*0.5*44/12*0.18*0.5</f>
        <v>199.5987041230523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f>[2]PF_PO_StLF!$C157*0.5*16/12*0.18*0.5</f>
        <v>73.377341075927276</v>
      </c>
      <c r="K157" s="6">
        <f>[2]PF_PO_StLF!$C157*0.5*44/12*0.18*0.5</f>
        <v>201.78768795880001</v>
      </c>
    </row>
    <row r="158" spans="2:11" x14ac:dyDescent="0.3">
      <c r="B158" s="6">
        <v>156</v>
      </c>
      <c r="C158" s="6">
        <f>C132</f>
        <v>83193.146666666653</v>
      </c>
      <c r="D158" s="6">
        <f>D132</f>
        <v>4378.5866666666661</v>
      </c>
      <c r="E158" s="6">
        <f>E132</f>
        <v>33921.066666666658</v>
      </c>
      <c r="F158" s="3">
        <v>0</v>
      </c>
      <c r="G158" s="6">
        <f>G132</f>
        <v>2442.5471730196077</v>
      </c>
      <c r="H158" s="6">
        <v>0</v>
      </c>
      <c r="I158" s="9">
        <f>I132</f>
        <v>-13907.637333333329</v>
      </c>
      <c r="J158" s="6">
        <f>([1]PF_PO_pl!$H$48+[2]PF_PO_StLF!$C$158*0.5/1000)*16/12*1000*0.18*0.5</f>
        <v>629.49638502364598</v>
      </c>
      <c r="K158" s="6">
        <f>([1]PF_PO_pl!$H$48+[2]PF_PO_StLF!$C$158*0.5/1000)*44/12*1000*0.18*0.5</f>
        <v>1731.1150588150263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f>[2]PF_PO_StLF!$C159*0.5*16/12*0.18*0.5</f>
        <v>76.059363600259488</v>
      </c>
      <c r="K159" s="6">
        <f>[2]PF_PO_StLF!$C159*0.5*44/12*0.18*0.5</f>
        <v>209.16324990071359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f>[2]PF_PO_StLF!$C160*0.5*16/12*0.18*0.5</f>
        <v>77.524463592066482</v>
      </c>
      <c r="K160" s="6">
        <f>[2]PF_PO_StLF!$C160*0.5*44/12*0.18*0.5</f>
        <v>213.19227487818281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f>[2]PF_PO_StLF!$C161*0.5*16/12*0.18*0.5</f>
        <v>79.033499596464296</v>
      </c>
      <c r="K161" s="6">
        <f>[2]PF_PO_StLF!$C161*0.5*44/12*0.18*0.5</f>
        <v>217.34212389027684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f>[2]PF_PO_StLF!$C162*0.5*16/12*0.18*0.5</f>
        <v>80.498769539006105</v>
      </c>
      <c r="K162" s="6">
        <f>[2]PF_PO_StLF!$C162*0.5*44/12*0.18*0.5</f>
        <v>221.37161623226677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f>[2]PF_PO_StLF!$C163*0.5*16/12*0.18*0.5</f>
        <v>81.835098196024731</v>
      </c>
      <c r="K163" s="6">
        <f>[2]PF_PO_StLF!$C163*0.5*44/12*0.18*0.5</f>
        <v>225.04652003906801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f>[2]PF_PO_StLF!$C164*0.5*16/12*0.18*0.5</f>
        <v>82.964789924796477</v>
      </c>
      <c r="K164" s="6">
        <f>[2]PF_PO_StLF!$C164*0.5*44/12*0.18*0.5</f>
        <v>228.15317229319032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f>[2]PF_PO_StLF!$C165*0.5*16/12*0.18*0.5</f>
        <v>83.822148959021405</v>
      </c>
      <c r="K165" s="6">
        <f>[2]PF_PO_StLF!$C165*0.5*44/12*0.18*0.5</f>
        <v>230.51090963730886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f>[2]PF_PO_StLF!$C166*0.5*16/12*0.18*0.5</f>
        <v>84.357302944399621</v>
      </c>
      <c r="K166" s="6">
        <f>[2]PF_PO_StLF!$C166*0.5*44/12*0.18*0.5</f>
        <v>231.98258309709897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f>[2]PF_PO_StLF!$C167*0.5*16/12*0.18*0.5</f>
        <v>84.539105502649022</v>
      </c>
      <c r="K167" s="6">
        <f>[2]PF_PO_StLF!$C167*0.5*44/12*0.18*0.5</f>
        <v>232.48254013228481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f>[2]PF_PO_StLF!$C168*0.5*16/12*0.18*0.5</f>
        <v>84.356947115510934</v>
      </c>
      <c r="K168" s="6">
        <f>[2]PF_PO_StLF!$C168*0.5*44/12*0.18*0.5</f>
        <v>231.98160456765504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f>[2]PF_PO_StLF!$C169*0.5*16/12*0.18*0.5</f>
        <v>83.821367372101676</v>
      </c>
      <c r="K169" s="6">
        <f>[2]PF_PO_StLF!$C169*0.5*44/12*0.18*0.5</f>
        <v>230.50876027327962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f>[2]PF_PO_StLF!$C170*0.5*16/12*0.18*0.5</f>
        <v>82.963431801494579</v>
      </c>
      <c r="K170" s="6">
        <f>[2]PF_PO_StLF!$C170*0.5*44/12*0.18*0.5</f>
        <v>228.14943745411011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f>[2]PF_PO_StLF!$C171*0.5*16/12*0.18*0.5</f>
        <v>81.832908861207358</v>
      </c>
      <c r="K171" s="6">
        <f>[2]PF_PO_StLF!$C171*0.5*44/12*0.18*0.5</f>
        <v>225.04049936832024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f>[2]PF_PO_StLF!$C172*0.5*16/12*0.18*0.5</f>
        <v>80.495352767075701</v>
      </c>
      <c r="K172" s="6">
        <f>[2]PF_PO_StLF!$C172*0.5*44/12*0.18*0.5</f>
        <v>221.36222010945815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f>[2]PF_PO_StLF!$C173*0.5*16/12*0.18*0.5</f>
        <v>79.028261478508682</v>
      </c>
      <c r="K173" s="6">
        <f>[2]PF_PO_StLF!$C173*0.5*44/12*0.18*0.5</f>
        <v>217.32771906589889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f>[2]PF_PO_StLF!$C174*0.5*16/12*0.18*0.5</f>
        <v>77.516532481985209</v>
      </c>
      <c r="K174" s="6">
        <f>[2]PF_PO_StLF!$C174*0.5*44/12*0.18*0.5</f>
        <v>213.17046432545931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f>[2]PF_PO_StLF!$C175*0.5*16/12*0.18*0.5</f>
        <v>76.047478918691283</v>
      </c>
      <c r="K175" s="6">
        <f>[2]PF_PO_StLF!$C175*0.5*44/12*0.18*0.5</f>
        <v>209.130567026401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f>[2]PF_PO_StLF!$C176*0.5*16/12*0.18*0.5</f>
        <v>74.705692829250964</v>
      </c>
      <c r="K176" s="6">
        <f>[2]PF_PO_StLF!$C176*0.5*44/12*0.18*0.5</f>
        <v>205.44065528044015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f>[2]PF_PO_StLF!$C177*0.5*16/12*0.18*0.5</f>
        <v>73.568049584767849</v>
      </c>
      <c r="K177" s="6">
        <f>[2]PF_PO_StLF!$C177*0.5*44/12*0.18*0.5</f>
        <v>202.31213635811159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f>[2]PF_PO_StLF!$C178*0.5*16/12*0.18*0.5</f>
        <v>72.69913772215493</v>
      </c>
      <c r="K178" s="6">
        <f>[2]PF_PO_StLF!$C178*0.5*44/12*0.18*0.5</f>
        <v>199.92262873592611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f>[2]PF_PO_StLF!$C179*0.5*16/12*0.18*0.5</f>
        <v>72.147372199254292</v>
      </c>
      <c r="K179" s="6">
        <f>[2]PF_PO_StLF!$C179*0.5*44/12*0.18*0.5</f>
        <v>198.40527354794932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f>[2]PF_PO_StLF!$C180*0.5*16/12*0.18*0.5</f>
        <v>71.942008255149901</v>
      </c>
      <c r="K180" s="6">
        <f>[2]PF_PO_StLF!$C180*0.5*44/12*0.18*0.5</f>
        <v>197.8405227016622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f>[2]PF_PO_StLF!$C181*0.5*16/12*0.18*0.5</f>
        <v>72.09122012309993</v>
      </c>
      <c r="K181" s="6">
        <f>[2]PF_PO_StLF!$C181*0.5*44/12*0.18*0.5</f>
        <v>198.25085533852487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f>[2]PF_PO_StLF!$C182*0.5*16/12*0.18*0.5</f>
        <v>72.581346953837212</v>
      </c>
      <c r="K182" s="6">
        <f>[2]PF_PO_StLF!$C182*0.5*44/12*0.18*0.5</f>
        <v>199.5987041230523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f>[2]PF_PO_StLF!$C183*0.5*16/12*0.18*0.5</f>
        <v>73.377341075927035</v>
      </c>
      <c r="K183" s="6">
        <f>[2]PF_PO_StLF!$C183*0.5*44/12*0.18*0.5</f>
        <v>201.78768795879935</v>
      </c>
    </row>
    <row r="184" spans="2:11" x14ac:dyDescent="0.3">
      <c r="B184" s="6">
        <v>182</v>
      </c>
      <c r="C184" s="6">
        <f>C158</f>
        <v>83193.146666666653</v>
      </c>
      <c r="D184" s="6">
        <f>D158</f>
        <v>4378.5866666666661</v>
      </c>
      <c r="E184" s="6">
        <f>E158</f>
        <v>33921.066666666658</v>
      </c>
      <c r="F184" s="3">
        <v>0</v>
      </c>
      <c r="G184" s="6">
        <f>G158</f>
        <v>2442.5471730196077</v>
      </c>
      <c r="H184" s="6">
        <v>0</v>
      </c>
      <c r="I184" s="9">
        <f>I158</f>
        <v>-13907.637333333329</v>
      </c>
      <c r="J184" s="6">
        <f>([1]PF_PO_pl!$H$48+[2]PF_PO_StLF!$C$184*0.5/1000)*16/12*1000*0.18*0.5</f>
        <v>629.49638502364633</v>
      </c>
      <c r="K184" s="6">
        <f>([1]PF_PO_pl!$H$48+[2]PF_PO_StLF!$C$184*0.5/1000)*44/12*1000*0.18*0.5</f>
        <v>1731.1150588150272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f>[2]PF_PO_StLF!$C185*0.5*16/12*0.18*0.5</f>
        <v>76.059363600259005</v>
      </c>
      <c r="K185" s="6">
        <f>[2]PF_PO_StLF!$C185*0.5*44/12*0.18*0.5</f>
        <v>209.16324990071229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f>[2]PF_PO_StLF!$C186*0.5*16/12*0.18*0.5</f>
        <v>77.524463592066482</v>
      </c>
      <c r="K186" s="6">
        <f>[2]PF_PO_StLF!$C186*0.5*44/12*0.18*0.5</f>
        <v>213.19227487818281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f>[2]PF_PO_StLF!$C187*0.5*16/12*0.18*0.5</f>
        <v>79.033499596461468</v>
      </c>
      <c r="K187" s="6">
        <f>[2]PF_PO_StLF!$C187*0.5*44/12*0.18*0.5</f>
        <v>217.34212389026908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f>[2]PF_PO_StLF!$C188*0.5*16/12*0.18*0.5</f>
        <v>80.498769539006105</v>
      </c>
      <c r="K188" s="6">
        <f>[2]PF_PO_StLF!$C188*0.5*44/12*0.18*0.5</f>
        <v>221.37161623226677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f>[2]PF_PO_StLF!$C189*0.5*16/12*0.18*0.5</f>
        <v>81.835098196024731</v>
      </c>
      <c r="K189" s="6">
        <f>[2]PF_PO_StLF!$C189*0.5*44/12*0.18*0.5</f>
        <v>225.04652003906801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f>[2]PF_PO_StLF!$C190*0.5*16/12*0.18*0.5</f>
        <v>82.964789924796477</v>
      </c>
      <c r="K190" s="6">
        <f>[2]PF_PO_StLF!$C190*0.5*44/12*0.18*0.5</f>
        <v>228.15317229319032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f>[2]PF_PO_StLF!$C191*0.5*16/12*0.18*0.5</f>
        <v>83.822148959021405</v>
      </c>
      <c r="K191" s="6">
        <f>[2]PF_PO_StLF!$C191*0.5*44/12*0.18*0.5</f>
        <v>230.51090963730886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f>[2]PF_PO_StLF!$C192*0.5*16/12*0.18*0.5</f>
        <v>84.357302944399621</v>
      </c>
      <c r="K192" s="6">
        <f>[2]PF_PO_StLF!$C192*0.5*44/12*0.18*0.5</f>
        <v>231.98258309709897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f>[2]PF_PO_StLF!$C193*0.5*16/12*0.18*0.5</f>
        <v>84.539105502649079</v>
      </c>
      <c r="K193" s="6">
        <f>[2]PF_PO_StLF!$C193*0.5*44/12*0.18*0.5</f>
        <v>232.48254013228498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f>[2]PF_PO_StLF!$C194*0.5*16/12*0.18*0.5</f>
        <v>84.356947115510934</v>
      </c>
      <c r="K194" s="6">
        <f>[2]PF_PO_StLF!$C194*0.5*44/12*0.18*0.5</f>
        <v>231.98160456765504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f>[2]PF_PO_StLF!$C195*0.5*16/12*0.18*0.5</f>
        <v>83.821367372101491</v>
      </c>
      <c r="K195" s="6">
        <f>[2]PF_PO_StLF!$C195*0.5*44/12*0.18*0.5</f>
        <v>230.50876027327911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f>[2]PF_PO_StLF!$C196*0.5*16/12*0.18*0.5</f>
        <v>82.963431801494579</v>
      </c>
      <c r="K196" s="6">
        <f>[2]PF_PO_StLF!$C196*0.5*44/12*0.18*0.5</f>
        <v>228.14943745411011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f>[2]PF_PO_StLF!$C197*0.5*16/12*0.18*0.5</f>
        <v>81.832908861207301</v>
      </c>
      <c r="K197" s="6">
        <f>[2]PF_PO_StLF!$C197*0.5*44/12*0.18*0.5</f>
        <v>225.04049936832007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f>[2]PF_PO_StLF!$C198*0.5*16/12*0.18*0.5</f>
        <v>80.495352767075701</v>
      </c>
      <c r="K198" s="6">
        <f>[2]PF_PO_StLF!$C198*0.5*44/12*0.18*0.5</f>
        <v>221.36222010945815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f>[2]PF_PO_StLF!$C199*0.5*16/12*0.18*0.5</f>
        <v>79.028261478508682</v>
      </c>
      <c r="K199" s="6">
        <f>[2]PF_PO_StLF!$C199*0.5*44/12*0.18*0.5</f>
        <v>217.32771906589889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f>[2]PF_PO_StLF!$C200*0.5*16/12*0.18*0.5</f>
        <v>77.516532481985152</v>
      </c>
      <c r="K200" s="6">
        <f>[2]PF_PO_StLF!$C200*0.5*44/12*0.18*0.5</f>
        <v>213.17046432545919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f>[2]PF_PO_StLF!$C201*0.5*16/12*0.18*0.5</f>
        <v>76.047478918691993</v>
      </c>
      <c r="K201" s="6">
        <f>[2]PF_PO_StLF!$C201*0.5*44/12*0.18*0.5</f>
        <v>209.13056702640299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f>[2]PF_PO_StLF!$C202*0.5*16/12*0.18*0.5</f>
        <v>74.705692829250964</v>
      </c>
      <c r="K202" s="6">
        <f>[2]PF_PO_StLF!$C202*0.5*44/12*0.18*0.5</f>
        <v>205.44065528044015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topLeftCell="C1" workbookViewId="0">
      <selection activeCell="E1" sqref="E1:E1048576"/>
    </sheetView>
  </sheetViews>
  <sheetFormatPr defaultColWidth="11.5546875" defaultRowHeight="14.4" x14ac:dyDescent="0.3"/>
  <cols>
    <col min="2" max="2" width="11.44140625" style="1"/>
    <col min="3" max="3" width="25.88671875" style="1" customWidth="1"/>
    <col min="4" max="4" width="21.3320312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'[1]PF-PO_nu'!$J$25*44/12*1000</f>
        <v>82854.213836477982</v>
      </c>
      <c r="D2" s="6">
        <f>'[1]PF-PO_nu'!$J$26*44/12*1000</f>
        <v>662833.71069182386</v>
      </c>
      <c r="E2" s="1">
        <f>'[1]PF-PO_nu'!$D$15*44/12*1000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'[1]PF-PO_nu'!$F$48*44/12*-1*1000*0.82</f>
        <v>-67940.455345911934</v>
      </c>
      <c r="K2" s="6">
        <f>'[1]PF-PO_nu'!$F$48*16/12*1000*0.18*0.5</f>
        <v>2711.592452830188</v>
      </c>
      <c r="L2" s="6">
        <f>'[1]PF-PO_nu'!$F$48*44/12*1000*0.18*0.5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('[1]PF-PO_nu'!$J$46-'[1]PF-PO_nu'!$J$40)*1000*44/12</f>
        <v>78894.572166666665</v>
      </c>
      <c r="D28" s="6">
        <f>'[1]PF-PO_nu'!$J$40*1000*44/12</f>
        <v>60468.613333333342</v>
      </c>
      <c r="E28" s="6">
        <f>'[1]PF-PO_nu'!$J$50*44/12*1000</f>
        <v>7334.9045000000015</v>
      </c>
      <c r="F28" s="1">
        <v>0</v>
      </c>
      <c r="G28" s="3">
        <v>0</v>
      </c>
      <c r="H28" s="6">
        <f>([1]Kayu!$L$190+[1]Kayu!$L$191)*44/12*-1*1000</f>
        <v>6055.5888620705864</v>
      </c>
      <c r="I28" s="6">
        <v>0</v>
      </c>
      <c r="J28" s="9">
        <f>'[1]PF-PO_nu'!$J$48*44/12*-1*1000*0.82</f>
        <v>-6198.0328666666665</v>
      </c>
      <c r="K28" s="6">
        <f>'[1]PF-PO_nu'!$J$48*16/12*1000*0.18*0.5</f>
        <v>247.37159999999997</v>
      </c>
      <c r="L28" s="6">
        <f>'[1]PF-PO_nu'!$J$48*44/12*1000*0.18*0.5</f>
        <v>680.27189999999996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78894.572166666665</v>
      </c>
      <c r="D54" s="6">
        <f>D28</f>
        <v>60468.613333333342</v>
      </c>
      <c r="E54" s="6">
        <f>E28</f>
        <v>7334.9045000000015</v>
      </c>
      <c r="F54" s="1">
        <v>0</v>
      </c>
      <c r="G54" s="3">
        <v>0</v>
      </c>
      <c r="H54" s="6">
        <f>H28</f>
        <v>6055.5888620705864</v>
      </c>
      <c r="I54" s="6">
        <v>0</v>
      </c>
      <c r="J54" s="9">
        <f>J28</f>
        <v>-6198.0328666666665</v>
      </c>
      <c r="K54" s="9">
        <f t="shared" ref="K54:L54" si="0">K28</f>
        <v>247.37159999999997</v>
      </c>
      <c r="L54" s="9">
        <f t="shared" si="0"/>
        <v>680.27189999999996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78894.572166666665</v>
      </c>
      <c r="D80" s="6">
        <f>D54</f>
        <v>60468.613333333342</v>
      </c>
      <c r="E80" s="6">
        <f>E54</f>
        <v>7334.9045000000015</v>
      </c>
      <c r="F80" s="1">
        <v>0</v>
      </c>
      <c r="G80" s="3">
        <v>0</v>
      </c>
      <c r="H80" s="6">
        <f>H54</f>
        <v>6055.5888620705864</v>
      </c>
      <c r="I80" s="6">
        <v>0</v>
      </c>
      <c r="J80" s="9">
        <f>J54</f>
        <v>-6198.0328666666665</v>
      </c>
      <c r="K80" s="9">
        <f t="shared" ref="K80:L80" si="1">K54</f>
        <v>247.37159999999997</v>
      </c>
      <c r="L80" s="9">
        <f t="shared" si="1"/>
        <v>680.27189999999996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78894.572166666665</v>
      </c>
      <c r="D106" s="6">
        <f>D80</f>
        <v>60468.613333333342</v>
      </c>
      <c r="E106" s="6">
        <f>E80</f>
        <v>7334.9045000000015</v>
      </c>
      <c r="F106" s="6">
        <v>0</v>
      </c>
      <c r="G106" s="3">
        <v>0</v>
      </c>
      <c r="H106" s="6">
        <f>H80</f>
        <v>6055.5888620705864</v>
      </c>
      <c r="I106" s="6">
        <v>0</v>
      </c>
      <c r="J106" s="9">
        <f>J80</f>
        <v>-6198.0328666666665</v>
      </c>
      <c r="K106" s="9">
        <f t="shared" ref="K106:L106" si="2">K80</f>
        <v>247.37159999999997</v>
      </c>
      <c r="L106" s="9">
        <f t="shared" si="2"/>
        <v>680.27189999999996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78894.572166666665</v>
      </c>
      <c r="D132" s="6">
        <f>D106</f>
        <v>60468.613333333342</v>
      </c>
      <c r="E132" s="6">
        <f>E106</f>
        <v>7334.9045000000015</v>
      </c>
      <c r="F132" s="6">
        <v>0</v>
      </c>
      <c r="G132" s="3">
        <v>0</v>
      </c>
      <c r="H132" s="6">
        <f>H106</f>
        <v>6055.5888620705864</v>
      </c>
      <c r="I132" s="6">
        <v>0</v>
      </c>
      <c r="J132" s="9">
        <f>J106</f>
        <v>-6198.0328666666665</v>
      </c>
      <c r="K132" s="9">
        <f t="shared" ref="K132:L132" si="3">K106</f>
        <v>247.37159999999997</v>
      </c>
      <c r="L132" s="9">
        <f t="shared" si="3"/>
        <v>680.27189999999996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78894.572166666665</v>
      </c>
      <c r="D158" s="6">
        <f>D132</f>
        <v>60468.613333333342</v>
      </c>
      <c r="E158" s="6">
        <f>E132</f>
        <v>7334.9045000000015</v>
      </c>
      <c r="F158" s="6">
        <v>0</v>
      </c>
      <c r="G158" s="3">
        <v>0</v>
      </c>
      <c r="H158" s="6">
        <f>H132</f>
        <v>6055.5888620705864</v>
      </c>
      <c r="I158" s="6">
        <v>0</v>
      </c>
      <c r="J158" s="9">
        <f>J132</f>
        <v>-6198.0328666666665</v>
      </c>
      <c r="K158" s="9">
        <f t="shared" ref="K158:L158" si="4">K132</f>
        <v>247.37159999999997</v>
      </c>
      <c r="L158" s="9">
        <f t="shared" si="4"/>
        <v>680.27189999999996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78894.572166666665</v>
      </c>
      <c r="D184" s="6">
        <f>D158</f>
        <v>60468.613333333342</v>
      </c>
      <c r="E184" s="6">
        <f>E158</f>
        <v>7334.9045000000015</v>
      </c>
      <c r="F184" s="6">
        <v>0</v>
      </c>
      <c r="G184" s="3">
        <v>0</v>
      </c>
      <c r="H184" s="6">
        <f>H158</f>
        <v>6055.5888620705864</v>
      </c>
      <c r="I184" s="6">
        <v>0</v>
      </c>
      <c r="J184" s="9">
        <f>J158</f>
        <v>-6198.0328666666665</v>
      </c>
      <c r="K184" s="9">
        <f t="shared" ref="K184:L184" si="5">K158</f>
        <v>247.37159999999997</v>
      </c>
      <c r="L184" s="9">
        <f t="shared" si="5"/>
        <v>680.27189999999996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workbookViewId="0">
      <selection activeCell="C8" sqref="C8"/>
    </sheetView>
  </sheetViews>
  <sheetFormatPr defaultColWidth="11.5546875" defaultRowHeight="14.4" x14ac:dyDescent="0.3"/>
  <cols>
    <col min="2" max="2" width="11.44140625" style="1"/>
    <col min="3" max="3" width="27.88671875" style="1" customWidth="1"/>
    <col min="4" max="4" width="16.664062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[1]PF_PO_pl!$J$25*44/12*1000</f>
        <v>82854.213836477982</v>
      </c>
      <c r="D2" s="6">
        <f>[1]PF_PO_pl!$J$26*44/12*1000</f>
        <v>662833.71069182386</v>
      </c>
      <c r="E2" s="1">
        <f>[1]PF_PO_pl!$D$15*44/12*1000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[1]PF_PO_pl!$F$48*44/12*-1*1000*0.82</f>
        <v>-67940.455345911934</v>
      </c>
      <c r="K2" s="6">
        <f>[1]PF_PO_pl!$F$48*16/12*1000*0.18*0.5</f>
        <v>2711.592452830188</v>
      </c>
      <c r="L2" s="6">
        <f>[1]PF_PO_pl!$F$48*44/12*1000*0.18*0.5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([1]PF_PO_pl!$J$46-[1]PF_PO_pl!$J$40)*1000*44/12</f>
        <v>70811.95733333331</v>
      </c>
      <c r="D28" s="6">
        <f>[1]PF_PO_pl!$J$40*1000*44/12</f>
        <v>54273.706666666665</v>
      </c>
      <c r="E28" s="6">
        <f>[1]PF_PO_pl!$J$50*44/12*1000</f>
        <v>6583.4559999999992</v>
      </c>
      <c r="F28" s="1">
        <v>0</v>
      </c>
      <c r="G28" s="3">
        <v>0</v>
      </c>
      <c r="H28" s="6">
        <f>([1]Kayu!$M$190+[1]Kayu!$M$191)*44/12*-1*1000</f>
        <v>5435.2040749176467</v>
      </c>
      <c r="I28" s="6">
        <v>0</v>
      </c>
      <c r="J28" s="9">
        <f>[1]PF_PO_pl!$J$48*44/12*-1*1000*0.82</f>
        <v>-5563.0549333333329</v>
      </c>
      <c r="K28" s="6">
        <f>[1]PF_PO_pl!$J$48*16/12*1000*0.18*0.5</f>
        <v>222.02879999999999</v>
      </c>
      <c r="L28" s="6">
        <f>[1]PF_PO_pl!$J$48*44/12*1000*0.18*0.5</f>
        <v>610.57920000000001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70811.95733333331</v>
      </c>
      <c r="D54" s="6">
        <f>D28</f>
        <v>54273.706666666665</v>
      </c>
      <c r="E54" s="6">
        <f>E28</f>
        <v>6583.4559999999992</v>
      </c>
      <c r="F54" s="1">
        <v>0</v>
      </c>
      <c r="G54" s="3">
        <v>0</v>
      </c>
      <c r="H54" s="6">
        <f>H28</f>
        <v>5435.2040749176467</v>
      </c>
      <c r="I54" s="6">
        <v>0</v>
      </c>
      <c r="J54" s="9">
        <f>J28</f>
        <v>-5563.0549333333329</v>
      </c>
      <c r="K54" s="9">
        <f t="shared" ref="K54:L54" si="0">K28</f>
        <v>222.02879999999999</v>
      </c>
      <c r="L54" s="9">
        <f t="shared" si="0"/>
        <v>610.57920000000001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70811.95733333331</v>
      </c>
      <c r="D80" s="6">
        <f>D54</f>
        <v>54273.706666666665</v>
      </c>
      <c r="E80" s="6">
        <f>E54</f>
        <v>6583.4559999999992</v>
      </c>
      <c r="F80" s="1">
        <v>0</v>
      </c>
      <c r="G80" s="3">
        <v>0</v>
      </c>
      <c r="H80" s="6">
        <f>H54</f>
        <v>5435.2040749176467</v>
      </c>
      <c r="I80" s="6">
        <v>0</v>
      </c>
      <c r="J80" s="9">
        <f>J54</f>
        <v>-5563.0549333333329</v>
      </c>
      <c r="K80" s="9">
        <f t="shared" ref="K80:L80" si="1">K54</f>
        <v>222.02879999999999</v>
      </c>
      <c r="L80" s="9">
        <f t="shared" si="1"/>
        <v>610.57920000000001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70811.95733333331</v>
      </c>
      <c r="D106" s="6">
        <f>D80</f>
        <v>54273.706666666665</v>
      </c>
      <c r="E106" s="6">
        <f>E80</f>
        <v>6583.4559999999992</v>
      </c>
      <c r="F106" s="6">
        <v>0</v>
      </c>
      <c r="G106" s="3">
        <v>0</v>
      </c>
      <c r="H106" s="6">
        <f>H80</f>
        <v>5435.2040749176467</v>
      </c>
      <c r="I106" s="6">
        <v>0</v>
      </c>
      <c r="J106" s="9">
        <f>J80</f>
        <v>-5563.0549333333329</v>
      </c>
      <c r="K106" s="9">
        <f t="shared" ref="K106:L106" si="2">K80</f>
        <v>222.02879999999999</v>
      </c>
      <c r="L106" s="9">
        <f t="shared" si="2"/>
        <v>610.57920000000001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70811.95733333331</v>
      </c>
      <c r="D132" s="6">
        <f>D106</f>
        <v>54273.706666666665</v>
      </c>
      <c r="E132" s="6">
        <f>E106</f>
        <v>6583.4559999999992</v>
      </c>
      <c r="F132" s="6">
        <v>0</v>
      </c>
      <c r="G132" s="3">
        <v>0</v>
      </c>
      <c r="H132" s="6">
        <f>H106</f>
        <v>5435.2040749176467</v>
      </c>
      <c r="I132" s="6">
        <v>0</v>
      </c>
      <c r="J132" s="9">
        <f>J106</f>
        <v>-5563.0549333333329</v>
      </c>
      <c r="K132" s="9">
        <f t="shared" ref="K132:L132" si="3">K106</f>
        <v>222.02879999999999</v>
      </c>
      <c r="L132" s="9">
        <f t="shared" si="3"/>
        <v>610.57920000000001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70811.95733333331</v>
      </c>
      <c r="D158" s="6">
        <f>D132</f>
        <v>54273.706666666665</v>
      </c>
      <c r="E158" s="6">
        <f>E132</f>
        <v>6583.4559999999992</v>
      </c>
      <c r="F158" s="6">
        <v>0</v>
      </c>
      <c r="G158" s="3">
        <v>0</v>
      </c>
      <c r="H158" s="6">
        <f>H132</f>
        <v>5435.2040749176467</v>
      </c>
      <c r="I158" s="6">
        <v>0</v>
      </c>
      <c r="J158" s="9">
        <f>J132</f>
        <v>-5563.0549333333329</v>
      </c>
      <c r="K158" s="9">
        <f t="shared" ref="K158:L158" si="4">K132</f>
        <v>222.02879999999999</v>
      </c>
      <c r="L158" s="9">
        <f t="shared" si="4"/>
        <v>610.57920000000001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70811.95733333331</v>
      </c>
      <c r="D184" s="6">
        <f>D158</f>
        <v>54273.706666666665</v>
      </c>
      <c r="E184" s="6">
        <f>E158</f>
        <v>6583.4559999999992</v>
      </c>
      <c r="F184" s="6">
        <v>0</v>
      </c>
      <c r="G184" s="3">
        <v>0</v>
      </c>
      <c r="H184" s="6">
        <f>H158</f>
        <v>5435.2040749176467</v>
      </c>
      <c r="I184" s="6">
        <v>0</v>
      </c>
      <c r="J184" s="9">
        <f>J158</f>
        <v>-5563.0549333333329</v>
      </c>
      <c r="K184" s="9">
        <f t="shared" ref="K184:L184" si="5">K158</f>
        <v>222.02879999999999</v>
      </c>
      <c r="L184" s="9">
        <f t="shared" si="5"/>
        <v>610.57920000000001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PF_PO_S2nu</vt:lpstr>
      <vt:lpstr>PF_PO_S2pl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2021-05-12T05:26:43Z</dcterms:modified>
</cp:coreProperties>
</file>