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71D2B821-B3D9-47C7-A01B-F0118A3B96AA}" xr6:coauthVersionLast="46" xr6:coauthVersionMax="46" xr10:uidLastSave="{00000000-0000-0000-0000-000000000000}"/>
  <bookViews>
    <workbookView xWindow="-108" yWindow="-108" windowWidth="23256" windowHeight="12576" tabRatio="797" xr2:uid="{00000000-000D-0000-FFFF-FFFF00000000}"/>
  </bookViews>
  <sheets>
    <sheet name="PF_SF_S2" sheetId="2" r:id="rId1"/>
    <sheet name="PF_SF_E" sheetId="3" r:id="rId2"/>
    <sheet name="NonRW_PF_SF_S2" sheetId="6" r:id="rId3"/>
    <sheet name="NonRW_PF_SF_E" sheetId="7" r:id="rId4"/>
    <sheet name="PF_SF_S1_mat" sheetId="8" r:id="rId5"/>
    <sheet name="PF_SF_E_trial" sheetId="4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2" i="2" l="1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H2" i="3"/>
  <c r="C2" i="7" l="1"/>
  <c r="C2" i="6"/>
  <c r="D2" i="3" l="1"/>
  <c r="C2" i="3"/>
  <c r="E2" i="8" l="1"/>
  <c r="C2" i="8"/>
  <c r="D2" i="7" l="1"/>
  <c r="L2" i="3"/>
  <c r="K2" i="3"/>
  <c r="J2" i="3"/>
  <c r="E2" i="3" l="1"/>
  <c r="E2" i="2"/>
  <c r="G2" i="2" s="1"/>
  <c r="D2" i="2"/>
  <c r="C2" i="4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" i="7"/>
  <c r="D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" i="6"/>
  <c r="H2" i="4"/>
  <c r="J2" i="2" l="1"/>
  <c r="I2" i="2"/>
  <c r="K2" i="2"/>
  <c r="C2" i="2" l="1"/>
</calcChain>
</file>

<file path=xl/sharedStrings.xml><?xml version="1.0" encoding="utf-8"?>
<sst xmlns="http://schemas.openxmlformats.org/spreadsheetml/2006/main" count="47" uniqueCount="16">
  <si>
    <t>Year</t>
  </si>
  <si>
    <t>Input_PF</t>
  </si>
  <si>
    <t>C_loss</t>
  </si>
  <si>
    <t>C_remainAGB</t>
  </si>
  <si>
    <t>PH_Emissions_PO</t>
  </si>
  <si>
    <t>PH_Emissions_HWP</t>
  </si>
  <si>
    <t>Subs_NonRW</t>
  </si>
  <si>
    <t>Other_C_storage</t>
  </si>
  <si>
    <t>NonRW_emissions</t>
  </si>
  <si>
    <t>emission_ref</t>
  </si>
  <si>
    <t>kg_CO2_seq</t>
  </si>
  <si>
    <t>Landfill_decomp_CH4</t>
  </si>
  <si>
    <t>Landfill_decomp_CO2</t>
  </si>
  <si>
    <t>Firewood_other_energy_use</t>
  </si>
  <si>
    <t>Wood_pellets</t>
  </si>
  <si>
    <t>NonRW_amount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</si>
</sst>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DSM_PF_SF_StLF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Material%20Substitu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yap/Downloads/Material%20Substitu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1902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/>
      <sheetData sheetId="3">
        <row r="34">
          <cell r="E34">
            <v>449.58857</v>
          </cell>
        </row>
      </sheetData>
      <sheetData sheetId="4"/>
      <sheetData sheetId="5">
        <row r="190">
          <cell r="E190">
            <v>-16.517898884374937</v>
          </cell>
        </row>
        <row r="191">
          <cell r="E191">
            <v>-1.5854753574170117</v>
          </cell>
        </row>
      </sheetData>
      <sheetData sheetId="6"/>
      <sheetData sheetId="7"/>
      <sheetData sheetId="8">
        <row r="15">
          <cell r="D15">
            <v>7.0339622641509427</v>
          </cell>
        </row>
        <row r="24">
          <cell r="H24">
            <v>135.57962264150942</v>
          </cell>
        </row>
        <row r="25">
          <cell r="J25">
            <v>22.596603773584903</v>
          </cell>
        </row>
        <row r="26">
          <cell r="J26">
            <v>180.77283018867922</v>
          </cell>
        </row>
        <row r="33">
          <cell r="D33">
            <v>67.789811320754737</v>
          </cell>
        </row>
        <row r="35">
          <cell r="D35">
            <v>22.596603773584903</v>
          </cell>
          <cell r="F35">
            <v>22.596603773584903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_SF_StLF"/>
    </sheetNames>
    <sheetDataSet>
      <sheetData sheetId="0">
        <row r="3">
          <cell r="B3">
            <v>99.848414005537052</v>
          </cell>
        </row>
        <row r="4">
          <cell r="B4">
            <v>135.30182873690501</v>
          </cell>
        </row>
        <row r="5">
          <cell r="B5">
            <v>181.6883091341588</v>
          </cell>
        </row>
        <row r="6">
          <cell r="B6">
            <v>241.77484909835039</v>
          </cell>
        </row>
        <row r="7">
          <cell r="B7">
            <v>318.82772452390049</v>
          </cell>
        </row>
        <row r="8">
          <cell r="B8">
            <v>416.6408603443997</v>
          </cell>
        </row>
        <row r="9">
          <cell r="B9">
            <v>539.54597879620269</v>
          </cell>
        </row>
        <row r="10">
          <cell r="B10">
            <v>692.39812302473001</v>
          </cell>
        </row>
        <row r="11">
          <cell r="B11">
            <v>880.52993427601177</v>
          </cell>
        </row>
        <row r="12">
          <cell r="B12">
            <v>1109.668322695245</v>
          </cell>
        </row>
        <row r="13">
          <cell r="B13">
            <v>1385.808029764856</v>
          </cell>
        </row>
        <row r="14">
          <cell r="B14">
            <v>1715.03812715708</v>
          </cell>
        </row>
        <row r="15">
          <cell r="B15">
            <v>2103.31978100579</v>
          </cell>
        </row>
        <row r="16">
          <cell r="B16">
            <v>2556.2166198410559</v>
          </cell>
        </row>
        <row r="17">
          <cell r="B17">
            <v>3078.5826901918631</v>
          </cell>
        </row>
        <row r="18">
          <cell r="B18">
            <v>3674.2170922760852</v>
          </cell>
        </row>
        <row r="19">
          <cell r="B19">
            <v>4345.4986984073767</v>
          </cell>
        </row>
        <row r="20">
          <cell r="B20">
            <v>5093.0185293683317</v>
          </cell>
        </row>
        <row r="21">
          <cell r="B21">
            <v>5915.2310007233746</v>
          </cell>
        </row>
        <row r="22">
          <cell r="B22">
            <v>6808.1479253846337</v>
          </cell>
        </row>
        <row r="23">
          <cell r="B23">
            <v>7765.1004563094466</v>
          </cell>
        </row>
        <row r="24">
          <cell r="B24">
            <v>8776.593718244927</v>
          </cell>
        </row>
        <row r="25">
          <cell r="B25">
            <v>9830.2764610572485</v>
          </cell>
        </row>
        <row r="26">
          <cell r="B26">
            <v>10911.043571318671</v>
          </cell>
        </row>
        <row r="27">
          <cell r="B27">
            <v>12001.282790005211</v>
          </cell>
        </row>
        <row r="28">
          <cell r="B28">
            <v>13081.26879100851</v>
          </cell>
        </row>
        <row r="29">
          <cell r="B29">
            <v>14129.698365415679</v>
          </cell>
        </row>
        <row r="30">
          <cell r="B30">
            <v>15124.35049096309</v>
          </cell>
        </row>
        <row r="31">
          <cell r="B31">
            <v>16042.84532985254</v>
          </cell>
        </row>
        <row r="32">
          <cell r="B32">
            <v>16863.467532743231</v>
          </cell>
        </row>
        <row r="33">
          <cell r="B33">
            <v>17566.012449015459</v>
          </cell>
        </row>
        <row r="34">
          <cell r="B34">
            <v>18132.60965997574</v>
          </cell>
        </row>
        <row r="35">
          <cell r="B35">
            <v>18548.4771788941</v>
          </cell>
        </row>
        <row r="36">
          <cell r="B36">
            <v>18802.56196111051</v>
          </cell>
        </row>
        <row r="37">
          <cell r="B37">
            <v>18888.02800502424</v>
          </cell>
        </row>
        <row r="38">
          <cell r="B38">
            <v>18802.561961110481</v>
          </cell>
        </row>
        <row r="39">
          <cell r="B39">
            <v>18548.477178894042</v>
          </cell>
        </row>
        <row r="40">
          <cell r="B40">
            <v>18132.609659975798</v>
          </cell>
        </row>
        <row r="41">
          <cell r="B41">
            <v>17566.01244901543</v>
          </cell>
        </row>
        <row r="42">
          <cell r="B42">
            <v>16863.467532743231</v>
          </cell>
        </row>
        <row r="43">
          <cell r="B43">
            <v>16042.845329852569</v>
          </cell>
        </row>
        <row r="44">
          <cell r="B44">
            <v>15124.350490963059</v>
          </cell>
        </row>
        <row r="45">
          <cell r="B45">
            <v>14129.698365415639</v>
          </cell>
        </row>
        <row r="46">
          <cell r="B46">
            <v>13081.26879100849</v>
          </cell>
        </row>
        <row r="47">
          <cell r="B47">
            <v>12001.28279000522</v>
          </cell>
        </row>
        <row r="48">
          <cell r="B48">
            <v>10911.043571318671</v>
          </cell>
        </row>
        <row r="49">
          <cell r="B49">
            <v>9830.2764610572995</v>
          </cell>
        </row>
        <row r="50">
          <cell r="B50">
            <v>8776.5937182449197</v>
          </cell>
        </row>
        <row r="51">
          <cell r="B51">
            <v>7765.100456309432</v>
          </cell>
        </row>
        <row r="52">
          <cell r="B52">
            <v>6808.1479253847283</v>
          </cell>
        </row>
        <row r="53">
          <cell r="B53">
            <v>5915.23100072335</v>
          </cell>
        </row>
        <row r="54">
          <cell r="B54">
            <v>5093.0185293683353</v>
          </cell>
        </row>
        <row r="55">
          <cell r="B55">
            <v>4345.4986984073475</v>
          </cell>
        </row>
        <row r="56">
          <cell r="B56">
            <v>3674.2170922761111</v>
          </cell>
        </row>
        <row r="57">
          <cell r="B57">
            <v>3078.582690191834</v>
          </cell>
        </row>
        <row r="58">
          <cell r="B58">
            <v>2556.2166198410582</v>
          </cell>
        </row>
        <row r="59">
          <cell r="B59">
            <v>2103.31978100579</v>
          </cell>
        </row>
        <row r="60">
          <cell r="B60">
            <v>1715.038127157093</v>
          </cell>
        </row>
        <row r="61">
          <cell r="B61">
            <v>1385.808029764876</v>
          </cell>
        </row>
        <row r="62">
          <cell r="B62">
            <v>1109.6683226951641</v>
          </cell>
        </row>
        <row r="63">
          <cell r="B63">
            <v>880.52993427607953</v>
          </cell>
        </row>
        <row r="64">
          <cell r="B64">
            <v>692.3981230247673</v>
          </cell>
        </row>
        <row r="65">
          <cell r="B65">
            <v>539.54597879609264</v>
          </cell>
        </row>
        <row r="66">
          <cell r="B66">
            <v>416.64086034443199</v>
          </cell>
        </row>
        <row r="67">
          <cell r="B67">
            <v>318.82772452390083</v>
          </cell>
        </row>
        <row r="68">
          <cell r="B68">
            <v>241.7748490983563</v>
          </cell>
        </row>
        <row r="69">
          <cell r="B69">
            <v>181.68830913409849</v>
          </cell>
        </row>
        <row r="70">
          <cell r="B70">
            <v>135.30182873691751</v>
          </cell>
        </row>
        <row r="71">
          <cell r="B71">
            <v>99.848414005517839</v>
          </cell>
        </row>
        <row r="72">
          <cell r="B72">
            <v>73.01960785953429</v>
          </cell>
        </row>
        <row r="73">
          <cell r="B73">
            <v>52.917417662215428</v>
          </cell>
        </row>
        <row r="74">
          <cell r="B74">
            <v>38.003063747410522</v>
          </cell>
        </row>
        <row r="75">
          <cell r="B75">
            <v>27.045773002098311</v>
          </cell>
        </row>
        <row r="76">
          <cell r="B76">
            <v>19.073966174631209</v>
          </cell>
        </row>
        <row r="77">
          <cell r="B77">
            <v>13.330407898904349</v>
          </cell>
        </row>
        <row r="78">
          <cell r="B78">
            <v>9.2322315899324963</v>
          </cell>
        </row>
        <row r="79">
          <cell r="B79">
            <v>6.336227510462777</v>
          </cell>
        </row>
        <row r="80">
          <cell r="B80">
            <v>4.3093885793317668</v>
          </cell>
        </row>
        <row r="81">
          <cell r="B81">
            <v>2.904433056466019</v>
          </cell>
        </row>
        <row r="82">
          <cell r="B82">
            <v>1.93984891672747</v>
          </cell>
        </row>
        <row r="83">
          <cell r="B83">
            <v>1.2839120157786399</v>
          </cell>
        </row>
        <row r="84">
          <cell r="B84">
            <v>0.84209956114554529</v>
          </cell>
        </row>
        <row r="85">
          <cell r="B85">
            <v>0.54733401597539455</v>
          </cell>
        </row>
        <row r="86">
          <cell r="B86">
            <v>0.3525350152877138</v>
          </cell>
        </row>
        <row r="87">
          <cell r="B87">
            <v>0.22501574097415761</v>
          </cell>
        </row>
        <row r="88">
          <cell r="B88">
            <v>0.14232603872906679</v>
          </cell>
        </row>
        <row r="89">
          <cell r="B89">
            <v>8.9210637881564026E-2</v>
          </cell>
        </row>
        <row r="90">
          <cell r="B90">
            <v>5.5412755767235922E-2</v>
          </cell>
        </row>
        <row r="91">
          <cell r="B91">
            <v>3.4108582682307542E-2</v>
          </cell>
        </row>
        <row r="92">
          <cell r="B92">
            <v>2.0805512540306381E-2</v>
          </cell>
        </row>
        <row r="93">
          <cell r="B93">
            <v>1.257633177482376E-2</v>
          </cell>
        </row>
        <row r="94">
          <cell r="B94">
            <v>7.5333886594819433E-3</v>
          </cell>
        </row>
        <row r="95">
          <cell r="B95">
            <v>4.4718536760512961E-3</v>
          </cell>
        </row>
        <row r="96">
          <cell r="B96">
            <v>2.630544238201082E-3</v>
          </cell>
        </row>
        <row r="97">
          <cell r="B97">
            <v>1.533431885178516E-3</v>
          </cell>
        </row>
        <row r="98">
          <cell r="B98">
            <v>8.8581725665903832E-4</v>
          </cell>
        </row>
        <row r="99">
          <cell r="B99">
            <v>5.0708952107925143E-4</v>
          </cell>
        </row>
        <row r="100">
          <cell r="B100">
            <v>2.8766425779735982E-4</v>
          </cell>
        </row>
        <row r="101">
          <cell r="B101">
            <v>1.6171419679267271E-4</v>
          </cell>
        </row>
        <row r="102">
          <cell r="B102">
            <v>9.008884239847248E-5</v>
          </cell>
        </row>
        <row r="103">
          <cell r="B103">
            <v>4.9734167674841963E-5</v>
          </cell>
        </row>
        <row r="104">
          <cell r="B104">
            <v>2.720816263490633E-5</v>
          </cell>
        </row>
        <row r="105">
          <cell r="B105">
            <v>1.475044660992353E-5</v>
          </cell>
        </row>
        <row r="106">
          <cell r="B106">
            <v>7.9244664448197E-6</v>
          </cell>
        </row>
        <row r="107">
          <cell r="B107">
            <v>4.2188759721284441E-6</v>
          </cell>
        </row>
        <row r="108">
          <cell r="B108">
            <v>2.2257827083649322E-6</v>
          </cell>
        </row>
        <row r="109">
          <cell r="B109">
            <v>1.1636680028459521E-6</v>
          </cell>
        </row>
        <row r="110">
          <cell r="B110">
            <v>6.0291733916528756E-7</v>
          </cell>
        </row>
        <row r="111">
          <cell r="B111">
            <v>3.0951670737522358E-7</v>
          </cell>
        </row>
        <row r="112">
          <cell r="B112">
            <v>1.5746275039418831E-7</v>
          </cell>
        </row>
        <row r="113">
          <cell r="B113">
            <v>7.9476478731521638E-8</v>
          </cell>
        </row>
        <row r="114">
          <cell r="B114">
            <v>3.9683044406046968E-8</v>
          </cell>
        </row>
        <row r="115">
          <cell r="B115">
            <v>1.964835405487975E-8</v>
          </cell>
        </row>
        <row r="116">
          <cell r="B116">
            <v>9.6585779374436243E-9</v>
          </cell>
        </row>
        <row r="117">
          <cell r="B117">
            <v>4.6913157802919159E-9</v>
          </cell>
        </row>
        <row r="118">
          <cell r="B118">
            <v>2.2628796614299059E-9</v>
          </cell>
        </row>
        <row r="119">
          <cell r="B119">
            <v>1.103842350858031E-9</v>
          </cell>
        </row>
        <row r="120">
          <cell r="B120">
            <v>4.9672621571517084E-10</v>
          </cell>
        </row>
        <row r="121">
          <cell r="B121">
            <v>1.655848791415337E-10</v>
          </cell>
        </row>
        <row r="122">
          <cell r="B122">
            <v>1.103899194276892E-10</v>
          </cell>
        </row>
        <row r="123">
          <cell r="B123">
            <v>5.5166538004414178E-11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5.5194959713844582E-11</v>
          </cell>
        </row>
        <row r="130">
          <cell r="B130">
            <v>0</v>
          </cell>
        </row>
        <row r="131">
          <cell r="B131">
            <v>0</v>
          </cell>
        </row>
        <row r="132">
          <cell r="B132">
            <v>0</v>
          </cell>
        </row>
        <row r="133">
          <cell r="B133">
            <v>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0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5.5194959713844582E-11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-5.5194959713844582E-11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  <row r="202">
          <cell r="B20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_EC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/>
      <sheetData sheetId="3">
        <row r="17">
          <cell r="C17">
            <v>218.7627535634835</v>
          </cell>
        </row>
      </sheetData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>
        <row r="18">
          <cell r="C18">
            <v>461.58941001894874</v>
          </cell>
        </row>
      </sheetData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Kayu"/>
      <sheetName val="Baseline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99">
          <cell r="C99">
            <v>81.739999999999995</v>
          </cell>
        </row>
        <row r="138">
          <cell r="C138">
            <v>3.5736586027992274</v>
          </cell>
        </row>
      </sheetData>
      <sheetData sheetId="3"/>
      <sheetData sheetId="4"/>
      <sheetData sheetId="5"/>
      <sheetData sheetId="6">
        <row r="7">
          <cell r="L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502"/>
  <sheetViews>
    <sheetView tabSelected="1" workbookViewId="0">
      <selection activeCell="C8" sqref="C8"/>
    </sheetView>
  </sheetViews>
  <sheetFormatPr defaultColWidth="11.44140625" defaultRowHeight="14.4" x14ac:dyDescent="0.3"/>
  <cols>
    <col min="2" max="2" width="11.44140625" style="1"/>
    <col min="3" max="3" width="27.5546875" style="1" customWidth="1"/>
    <col min="4" max="4" width="15" style="1" customWidth="1"/>
    <col min="5" max="5" width="11.44140625" style="1"/>
    <col min="6" max="6" width="22.33203125" customWidth="1"/>
    <col min="7" max="7" width="21.5546875" style="1" customWidth="1"/>
    <col min="8" max="8" width="17.88671875" style="1" customWidth="1"/>
    <col min="9" max="9" width="16.33203125" style="1" customWidth="1"/>
    <col min="10" max="10" width="24.77734375" style="5" customWidth="1"/>
    <col min="11" max="11" width="22.109375" style="1" customWidth="1"/>
  </cols>
  <sheetData>
    <row r="1" spans="2:11" x14ac:dyDescent="0.3">
      <c r="B1" s="2" t="s">
        <v>0</v>
      </c>
      <c r="C1" s="2" t="s">
        <v>13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11</v>
      </c>
      <c r="K1" s="2" t="s">
        <v>12</v>
      </c>
    </row>
    <row r="2" spans="2:11" x14ac:dyDescent="0.3">
      <c r="B2" s="1">
        <v>0</v>
      </c>
      <c r="C2" s="1">
        <f>'[1]PF-SF'!$D$33*44/12*1000</f>
        <v>248562.64150943403</v>
      </c>
      <c r="D2" s="1">
        <f>'[1]PF-SF'!$D$15*44/12*1000</f>
        <v>25791.194968553456</v>
      </c>
      <c r="E2" s="1">
        <f>'[1]PF-SF'!$H$24*44/12*1000</f>
        <v>497125.28301886783</v>
      </c>
      <c r="F2" s="3">
        <v>0</v>
      </c>
      <c r="G2" s="1">
        <f>([1]LCI!$E$34/1000)*((E2*12/44)/0.51)</f>
        <v>119519.70326379576</v>
      </c>
      <c r="H2" s="1">
        <v>0</v>
      </c>
      <c r="I2" s="4">
        <f>'[1]PF-SF'!$D$35*44/12*-1*1000*0.82</f>
        <v>-67940.455345911934</v>
      </c>
      <c r="J2" s="9">
        <f>'[1]PF-SF'!$D$35*16/12*1000*0.18*0.5</f>
        <v>2711.592452830188</v>
      </c>
      <c r="K2" s="1">
        <f>'[1]PF-SF'!$D$35*44/12*1000*0.18*0.5</f>
        <v>7456.8792452830185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1">
        <v>0</v>
      </c>
      <c r="H3" s="1">
        <v>0</v>
      </c>
      <c r="I3" s="4">
        <v>0</v>
      </c>
      <c r="J3" s="5">
        <f>[2]PF_SF_StLF!$B3*0.5*16/12*0.18*0.5</f>
        <v>5.990904840332222</v>
      </c>
      <c r="K3" s="5">
        <f>[2]PF_SF_StLF!$B3*0.5*44/12*0.18*0.5</f>
        <v>16.474988310913613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1">
        <v>0</v>
      </c>
      <c r="H4" s="1">
        <v>0</v>
      </c>
      <c r="I4" s="4">
        <v>0</v>
      </c>
      <c r="J4" s="5">
        <f>[2]PF_SF_StLF!$B4*0.5*16/12*0.18*0.5</f>
        <v>8.1181097242143014</v>
      </c>
      <c r="K4" s="5">
        <f>[2]PF_SF_StLF!$B4*0.5*44/12*0.18*0.5</f>
        <v>22.324801741589326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1">
        <v>0</v>
      </c>
      <c r="H5" s="1">
        <v>0</v>
      </c>
      <c r="I5" s="4">
        <v>0</v>
      </c>
      <c r="J5" s="5">
        <f>[2]PF_SF_StLF!$B5*0.5*16/12*0.18*0.5</f>
        <v>10.901298548049528</v>
      </c>
      <c r="K5" s="5">
        <f>[2]PF_SF_StLF!$B5*0.5*44/12*0.18*0.5</f>
        <v>29.9785710071362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1">
        <v>0</v>
      </c>
      <c r="H6" s="1">
        <v>0</v>
      </c>
      <c r="I6" s="4">
        <v>0</v>
      </c>
      <c r="J6" s="5">
        <f>[2]PF_SF_StLF!$B6*0.5*16/12*0.18*0.5</f>
        <v>14.506490945901023</v>
      </c>
      <c r="K6" s="5">
        <f>[2]PF_SF_StLF!$B6*0.5*44/12*0.18*0.5</f>
        <v>39.892850101227815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1">
        <v>0</v>
      </c>
      <c r="H7" s="1">
        <v>0</v>
      </c>
      <c r="I7" s="4">
        <v>0</v>
      </c>
      <c r="J7" s="5">
        <f>[2]PF_SF_StLF!$B7*0.5*16/12*0.18*0.5</f>
        <v>19.129663471434029</v>
      </c>
      <c r="K7" s="5">
        <f>[2]PF_SF_StLF!$B7*0.5*44/12*0.18*0.5</f>
        <v>52.606574546443575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1">
        <v>0</v>
      </c>
      <c r="H8" s="1">
        <v>0</v>
      </c>
      <c r="I8" s="4">
        <v>0</v>
      </c>
      <c r="J8" s="5">
        <f>[2]PF_SF_StLF!$B8*0.5*16/12*0.18*0.5</f>
        <v>24.998451620663982</v>
      </c>
      <c r="K8" s="5">
        <f>[2]PF_SF_StLF!$B8*0.5*44/12*0.18*0.5</f>
        <v>68.745741956825952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1">
        <v>0</v>
      </c>
      <c r="H9" s="1">
        <v>0</v>
      </c>
      <c r="I9" s="4">
        <v>0</v>
      </c>
      <c r="J9" s="5">
        <f>[2]PF_SF_StLF!$B9*0.5*16/12*0.18*0.5</f>
        <v>32.372758727772158</v>
      </c>
      <c r="K9" s="5">
        <f>[2]PF_SF_StLF!$B9*0.5*44/12*0.18*0.5</f>
        <v>89.025086501373437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1">
        <v>0</v>
      </c>
      <c r="H10" s="1">
        <v>0</v>
      </c>
      <c r="I10" s="4">
        <v>0</v>
      </c>
      <c r="J10" s="5">
        <f>[2]PF_SF_StLF!$B10*0.5*16/12*0.18*0.5</f>
        <v>41.543887381483799</v>
      </c>
      <c r="K10" s="5">
        <f>[2]PF_SF_StLF!$B10*0.5*44/12*0.18*0.5</f>
        <v>114.24569029908044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1">
        <v>0</v>
      </c>
      <c r="H11" s="1">
        <v>0</v>
      </c>
      <c r="I11" s="4">
        <v>0</v>
      </c>
      <c r="J11" s="5">
        <f>[2]PF_SF_StLF!$B11*0.5*16/12*0.18*0.5</f>
        <v>52.831796056560698</v>
      </c>
      <c r="K11" s="5">
        <f>[2]PF_SF_StLF!$B11*0.5*44/12*0.18*0.5</f>
        <v>145.28743915554193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1">
        <v>0</v>
      </c>
      <c r="H12" s="1">
        <v>0</v>
      </c>
      <c r="I12" s="4">
        <v>0</v>
      </c>
      <c r="J12" s="5">
        <f>[2]PF_SF_StLF!$B12*0.5*16/12*0.18*0.5</f>
        <v>66.580099361714701</v>
      </c>
      <c r="K12" s="5">
        <f>[2]PF_SF_StLF!$B12*0.5*44/12*0.18*0.5</f>
        <v>183.09527324471543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1">
        <v>0</v>
      </c>
      <c r="H13" s="1">
        <v>0</v>
      </c>
      <c r="I13" s="4">
        <v>0</v>
      </c>
      <c r="J13" s="5">
        <f>[2]PF_SF_StLF!$B13*0.5*16/12*0.18*0.5</f>
        <v>83.148481785891363</v>
      </c>
      <c r="K13" s="5">
        <f>[2]PF_SF_StLF!$B13*0.5*44/12*0.18*0.5</f>
        <v>228.65832491120119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1">
        <v>0</v>
      </c>
      <c r="H14" s="1">
        <v>0</v>
      </c>
      <c r="I14" s="4">
        <v>0</v>
      </c>
      <c r="J14" s="5">
        <f>[2]PF_SF_StLF!$B14*0.5*16/12*0.18*0.5</f>
        <v>102.90228762942479</v>
      </c>
      <c r="K14" s="5">
        <f>[2]PF_SF_StLF!$B14*0.5*44/12*0.18*0.5</f>
        <v>282.98129098091823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1">
        <v>0</v>
      </c>
      <c r="H15" s="1">
        <v>0</v>
      </c>
      <c r="I15" s="4">
        <v>0</v>
      </c>
      <c r="J15" s="5">
        <f>[2]PF_SF_StLF!$B15*0.5*16/12*0.18*0.5</f>
        <v>126.1991868603474</v>
      </c>
      <c r="K15" s="5">
        <f>[2]PF_SF_StLF!$B15*0.5*44/12*0.18*0.5</f>
        <v>347.04776386595535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1">
        <v>0</v>
      </c>
      <c r="H16" s="1">
        <v>0</v>
      </c>
      <c r="I16" s="4">
        <v>0</v>
      </c>
      <c r="J16" s="5">
        <f>[2]PF_SF_StLF!$B16*0.5*16/12*0.18*0.5</f>
        <v>153.37299719046337</v>
      </c>
      <c r="K16" s="5">
        <f>[2]PF_SF_StLF!$B16*0.5*44/12*0.18*0.5</f>
        <v>421.7757422737742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1">
        <v>0</v>
      </c>
      <c r="H17" s="1">
        <v>0</v>
      </c>
      <c r="I17" s="4">
        <v>0</v>
      </c>
      <c r="J17" s="5">
        <f>[2]PF_SF_StLF!$B17*0.5*16/12*0.18*0.5</f>
        <v>184.71496141151178</v>
      </c>
      <c r="K17" s="5">
        <f>[2]PF_SF_StLF!$B17*0.5*44/12*0.18*0.5</f>
        <v>507.96614388165744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1">
        <v>0</v>
      </c>
      <c r="H18" s="1">
        <v>0</v>
      </c>
      <c r="I18" s="4">
        <v>0</v>
      </c>
      <c r="J18" s="5">
        <f>[2]PF_SF_StLF!$B18*0.5*16/12*0.18*0.5</f>
        <v>220.45302553656509</v>
      </c>
      <c r="K18" s="5">
        <f>[2]PF_SF_StLF!$B18*0.5*44/12*0.18*0.5</f>
        <v>606.24582022555398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1">
        <v>0</v>
      </c>
      <c r="H19" s="1">
        <v>0</v>
      </c>
      <c r="I19" s="4">
        <v>0</v>
      </c>
      <c r="J19" s="5">
        <f>[2]PF_SF_StLF!$B19*0.5*16/12*0.18*0.5</f>
        <v>260.72992190444262</v>
      </c>
      <c r="K19" s="5">
        <f>[2]PF_SF_StLF!$B19*0.5*44/12*0.18*0.5</f>
        <v>717.00728523721716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1">
        <v>0</v>
      </c>
      <c r="H20" s="1">
        <v>0</v>
      </c>
      <c r="I20" s="4">
        <v>0</v>
      </c>
      <c r="J20" s="5">
        <f>[2]PF_SF_StLF!$B20*0.5*16/12*0.18*0.5</f>
        <v>305.58111176209991</v>
      </c>
      <c r="K20" s="5">
        <f>[2]PF_SF_StLF!$B20*0.5*44/12*0.18*0.5</f>
        <v>840.34805734577469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1">
        <v>0</v>
      </c>
      <c r="H21" s="1">
        <v>0</v>
      </c>
      <c r="I21" s="4">
        <v>0</v>
      </c>
      <c r="J21" s="5">
        <f>[2]PF_SF_StLF!$B21*0.5*16/12*0.18*0.5</f>
        <v>354.91386004340245</v>
      </c>
      <c r="K21" s="5">
        <f>[2]PF_SF_StLF!$B21*0.5*44/12*0.18*0.5</f>
        <v>976.01311511935683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1">
        <v>0</v>
      </c>
      <c r="H22" s="1">
        <v>0</v>
      </c>
      <c r="I22" s="4">
        <v>0</v>
      </c>
      <c r="J22" s="5">
        <f>[2]PF_SF_StLF!$B22*0.5*16/12*0.18*0.5</f>
        <v>408.48887552307804</v>
      </c>
      <c r="K22" s="5">
        <f>[2]PF_SF_StLF!$B22*0.5*44/12*0.18*0.5</f>
        <v>1123.3444076884646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1">
        <v>0</v>
      </c>
      <c r="H23" s="1">
        <v>0</v>
      </c>
      <c r="I23" s="4">
        <v>0</v>
      </c>
      <c r="J23" s="5">
        <f>[2]PF_SF_StLF!$B23*0.5*16/12*0.18*0.5</f>
        <v>465.90602737856676</v>
      </c>
      <c r="K23" s="5">
        <f>[2]PF_SF_StLF!$B23*0.5*44/12*0.18*0.5</f>
        <v>1281.2415752910586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1">
        <v>0</v>
      </c>
      <c r="H24" s="1">
        <v>0</v>
      </c>
      <c r="I24" s="4">
        <v>0</v>
      </c>
      <c r="J24" s="5">
        <f>[2]PF_SF_StLF!$B24*0.5*16/12*0.18*0.5</f>
        <v>526.59562309469561</v>
      </c>
      <c r="K24" s="5">
        <f>[2]PF_SF_StLF!$B24*0.5*44/12*0.18*0.5</f>
        <v>1448.1379635104129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1">
        <v>0</v>
      </c>
      <c r="H25" s="1">
        <v>0</v>
      </c>
      <c r="I25" s="4">
        <v>0</v>
      </c>
      <c r="J25" s="5">
        <f>[2]PF_SF_StLF!$B25*0.5*16/12*0.18*0.5</f>
        <v>589.81658766343492</v>
      </c>
      <c r="K25" s="5">
        <f>[2]PF_SF_StLF!$B25*0.5*44/12*0.18*0.5</f>
        <v>1621.9956160744462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1">
        <v>0</v>
      </c>
      <c r="H26" s="1">
        <v>0</v>
      </c>
      <c r="I26" s="4">
        <v>0</v>
      </c>
      <c r="J26" s="5">
        <f>[2]PF_SF_StLF!$B26*0.5*16/12*0.18*0.5</f>
        <v>654.66261427912025</v>
      </c>
      <c r="K26" s="5">
        <f>[2]PF_SF_StLF!$B26*0.5*44/12*0.18*0.5</f>
        <v>1800.3221892675804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1">
        <v>0</v>
      </c>
      <c r="H27" s="1">
        <v>0</v>
      </c>
      <c r="I27" s="4">
        <v>0</v>
      </c>
      <c r="J27" s="5">
        <f>[2]PF_SF_StLF!$B27*0.5*16/12*0.18*0.5</f>
        <v>720.07696740031258</v>
      </c>
      <c r="K27" s="5">
        <f>[2]PF_SF_StLF!$B27*0.5*44/12*0.18*0.5</f>
        <v>1980.2116603508596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1">
        <v>0</v>
      </c>
      <c r="H28" s="1">
        <v>0</v>
      </c>
      <c r="I28" s="4">
        <v>0</v>
      </c>
      <c r="J28" s="5">
        <f>[2]PF_SF_StLF!$B28*0.5*16/12*0.18*0.5</f>
        <v>784.87612746051059</v>
      </c>
      <c r="K28" s="5">
        <f>[2]PF_SF_StLF!$B28*0.5*44/12*0.18*0.5</f>
        <v>2158.4093505164042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1">
        <v>0</v>
      </c>
      <c r="H29" s="1">
        <v>0</v>
      </c>
      <c r="I29" s="4">
        <v>0</v>
      </c>
      <c r="J29" s="5">
        <f>[2]PF_SF_StLF!$B29*0.5*16/12*0.18*0.5</f>
        <v>847.78190192494071</v>
      </c>
      <c r="K29" s="5">
        <f>[2]PF_SF_StLF!$B29*0.5*44/12*0.18*0.5</f>
        <v>2331.4002302935869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1">
        <v>0</v>
      </c>
      <c r="H30" s="1">
        <v>0</v>
      </c>
      <c r="I30" s="4">
        <v>0</v>
      </c>
      <c r="J30" s="5">
        <f>[2]PF_SF_StLF!$B30*0.5*16/12*0.18*0.5</f>
        <v>907.46102945778546</v>
      </c>
      <c r="K30" s="5">
        <f>[2]PF_SF_StLF!$B30*0.5*44/12*0.18*0.5</f>
        <v>2495.5178310089095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1">
        <v>0</v>
      </c>
      <c r="H31" s="1">
        <v>0</v>
      </c>
      <c r="I31" s="4">
        <v>0</v>
      </c>
      <c r="J31" s="5">
        <f>[2]PF_SF_StLF!$B31*0.5*16/12*0.18*0.5</f>
        <v>962.57071979115244</v>
      </c>
      <c r="K31" s="5">
        <f>[2]PF_SF_StLF!$B31*0.5*44/12*0.18*0.5</f>
        <v>2647.0694794256688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1">
        <v>0</v>
      </c>
      <c r="H32" s="1">
        <v>0</v>
      </c>
      <c r="I32" s="4">
        <v>0</v>
      </c>
      <c r="J32" s="5">
        <f>[2]PF_SF_StLF!$B32*0.5*16/12*0.18*0.5</f>
        <v>1011.8080519645938</v>
      </c>
      <c r="K32" s="5">
        <f>[2]PF_SF_StLF!$B32*0.5*44/12*0.18*0.5</f>
        <v>2782.4721429026331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1">
        <v>0</v>
      </c>
      <c r="H33" s="1">
        <v>0</v>
      </c>
      <c r="I33" s="4">
        <v>0</v>
      </c>
      <c r="J33" s="5">
        <f>[2]PF_SF_StLF!$B33*0.5*16/12*0.18*0.5</f>
        <v>1053.9607469409275</v>
      </c>
      <c r="K33" s="5">
        <f>[2]PF_SF_StLF!$B33*0.5*44/12*0.18*0.5</f>
        <v>2898.3920540875506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1">
        <v>0</v>
      </c>
      <c r="H34" s="1">
        <v>0</v>
      </c>
      <c r="I34" s="4">
        <v>0</v>
      </c>
      <c r="J34" s="5">
        <f>[2]PF_SF_StLF!$B34*0.5*16/12*0.18*0.5</f>
        <v>1087.9565795985443</v>
      </c>
      <c r="K34" s="5">
        <f>[2]PF_SF_StLF!$B34*0.5*44/12*0.18*0.5</f>
        <v>2991.8805938959972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1">
        <v>0</v>
      </c>
      <c r="H35" s="1">
        <v>0</v>
      </c>
      <c r="I35" s="4">
        <v>0</v>
      </c>
      <c r="J35" s="5">
        <f>[2]PF_SF_StLF!$B35*0.5*16/12*0.18*0.5</f>
        <v>1112.9086307336459</v>
      </c>
      <c r="K35" s="5">
        <f>[2]PF_SF_StLF!$B35*0.5*44/12*0.18*0.5</f>
        <v>3060.4987345175264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1">
        <v>0</v>
      </c>
      <c r="H36" s="1">
        <v>0</v>
      </c>
      <c r="I36" s="4">
        <v>0</v>
      </c>
      <c r="J36" s="5">
        <f>[2]PF_SF_StLF!$B36*0.5*16/12*0.18*0.5</f>
        <v>1128.1537176666307</v>
      </c>
      <c r="K36" s="5">
        <f>[2]PF_SF_StLF!$B36*0.5*44/12*0.18*0.5</f>
        <v>3102.4227235832336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1">
        <v>0</v>
      </c>
      <c r="H37" s="1">
        <v>0</v>
      </c>
      <c r="I37" s="4">
        <v>0</v>
      </c>
      <c r="J37" s="5">
        <f>[2]PF_SF_StLF!$B37*0.5*16/12*0.18*0.5</f>
        <v>1133.2816803014543</v>
      </c>
      <c r="K37" s="5">
        <f>[2]PF_SF_StLF!$B37*0.5*44/12*0.18*0.5</f>
        <v>3116.524620829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1">
        <v>0</v>
      </c>
      <c r="H38" s="1">
        <v>0</v>
      </c>
      <c r="I38" s="4">
        <v>0</v>
      </c>
      <c r="J38" s="5">
        <f>[2]PF_SF_StLF!$B38*0.5*16/12*0.18*0.5</f>
        <v>1128.1537176666288</v>
      </c>
      <c r="K38" s="5">
        <f>[2]PF_SF_StLF!$B38*0.5*44/12*0.18*0.5</f>
        <v>3102.4227235832291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1">
        <v>0</v>
      </c>
      <c r="H39" s="1">
        <v>0</v>
      </c>
      <c r="I39" s="4">
        <v>0</v>
      </c>
      <c r="J39" s="5">
        <f>[2]PF_SF_StLF!$B39*0.5*16/12*0.18*0.5</f>
        <v>1112.9086307336424</v>
      </c>
      <c r="K39" s="5">
        <f>[2]PF_SF_StLF!$B39*0.5*44/12*0.18*0.5</f>
        <v>3060.4987345175164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1">
        <v>0</v>
      </c>
      <c r="H40" s="1">
        <v>0</v>
      </c>
      <c r="I40" s="4">
        <v>0</v>
      </c>
      <c r="J40" s="5">
        <f>[2]PF_SF_StLF!$B40*0.5*16/12*0.18*0.5</f>
        <v>1087.9565795985479</v>
      </c>
      <c r="K40" s="5">
        <f>[2]PF_SF_StLF!$B40*0.5*44/12*0.18*0.5</f>
        <v>2991.8805938960068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1">
        <v>0</v>
      </c>
      <c r="H41" s="1">
        <v>0</v>
      </c>
      <c r="I41" s="4">
        <v>0</v>
      </c>
      <c r="J41" s="5">
        <f>[2]PF_SF_StLF!$B41*0.5*16/12*0.18*0.5</f>
        <v>1053.9607469409257</v>
      </c>
      <c r="K41" s="5">
        <f>[2]PF_SF_StLF!$B41*0.5*44/12*0.18*0.5</f>
        <v>2898.3920540875456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1">
        <v>0</v>
      </c>
      <c r="H42" s="1">
        <v>0</v>
      </c>
      <c r="I42" s="4">
        <v>0</v>
      </c>
      <c r="J42" s="5">
        <f>[2]PF_SF_StLF!$B42*0.5*16/12*0.18*0.5</f>
        <v>1011.8080519645938</v>
      </c>
      <c r="K42" s="5">
        <f>[2]PF_SF_StLF!$B42*0.5*44/12*0.18*0.5</f>
        <v>2782.4721429026331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1">
        <v>0</v>
      </c>
      <c r="H43" s="1">
        <v>0</v>
      </c>
      <c r="I43" s="4">
        <v>0</v>
      </c>
      <c r="J43" s="5">
        <f>[2]PF_SF_StLF!$B43*0.5*16/12*0.18*0.5</f>
        <v>962.57071979115403</v>
      </c>
      <c r="K43" s="5">
        <f>[2]PF_SF_StLF!$B43*0.5*44/12*0.18*0.5</f>
        <v>2647.0694794256738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1">
        <v>0</v>
      </c>
      <c r="H44" s="1">
        <v>0</v>
      </c>
      <c r="I44" s="4">
        <v>0</v>
      </c>
      <c r="J44" s="5">
        <f>[2]PF_SF_StLF!$B44*0.5*16/12*0.18*0.5</f>
        <v>907.46102945778341</v>
      </c>
      <c r="K44" s="5">
        <f>[2]PF_SF_StLF!$B44*0.5*44/12*0.18*0.5</f>
        <v>2495.517831008905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1">
        <v>0</v>
      </c>
      <c r="H45" s="1">
        <v>0</v>
      </c>
      <c r="I45" s="4">
        <v>0</v>
      </c>
      <c r="J45" s="5">
        <f>[2]PF_SF_StLF!$B45*0.5*16/12*0.18*0.5</f>
        <v>847.78190192493832</v>
      </c>
      <c r="K45" s="5">
        <f>[2]PF_SF_StLF!$B45*0.5*44/12*0.18*0.5</f>
        <v>2331.4002302935805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1">
        <v>0</v>
      </c>
      <c r="H46" s="1">
        <v>0</v>
      </c>
      <c r="I46" s="4">
        <v>0</v>
      </c>
      <c r="J46" s="5">
        <f>[2]PF_SF_StLF!$B46*0.5*16/12*0.18*0.5</f>
        <v>784.87612746050945</v>
      </c>
      <c r="K46" s="5">
        <f>[2]PF_SF_StLF!$B46*0.5*44/12*0.18*0.5</f>
        <v>2158.4093505164005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1">
        <v>0</v>
      </c>
      <c r="H47" s="1">
        <v>0</v>
      </c>
      <c r="I47" s="4">
        <v>0</v>
      </c>
      <c r="J47" s="5">
        <f>[2]PF_SF_StLF!$B47*0.5*16/12*0.18*0.5</f>
        <v>720.07696740031315</v>
      </c>
      <c r="K47" s="5">
        <f>[2]PF_SF_StLF!$B47*0.5*44/12*0.18*0.5</f>
        <v>1980.2116603508612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1">
        <v>0</v>
      </c>
      <c r="H48" s="1">
        <v>0</v>
      </c>
      <c r="I48" s="4">
        <v>0</v>
      </c>
      <c r="J48" s="5">
        <f>[2]PF_SF_StLF!$B48*0.5*16/12*0.18*0.5</f>
        <v>654.66261427912025</v>
      </c>
      <c r="K48" s="5">
        <f>[2]PF_SF_StLF!$B48*0.5*44/12*0.18*0.5</f>
        <v>1800.3221892675804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1">
        <v>0</v>
      </c>
      <c r="H49" s="1">
        <v>0</v>
      </c>
      <c r="I49" s="4">
        <v>0</v>
      </c>
      <c r="J49" s="5">
        <f>[2]PF_SF_StLF!$B49*0.5*16/12*0.18*0.5</f>
        <v>589.81658766343799</v>
      </c>
      <c r="K49" s="5">
        <f>[2]PF_SF_StLF!$B49*0.5*44/12*0.18*0.5</f>
        <v>1621.9956160744543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1">
        <v>0</v>
      </c>
      <c r="H50" s="1">
        <v>0</v>
      </c>
      <c r="I50" s="4">
        <v>0</v>
      </c>
      <c r="J50" s="5">
        <f>[2]PF_SF_StLF!$B50*0.5*16/12*0.18*0.5</f>
        <v>526.59562309469516</v>
      </c>
      <c r="K50" s="5">
        <f>[2]PF_SF_StLF!$B50*0.5*44/12*0.18*0.5</f>
        <v>1448.1379635104115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1">
        <v>0</v>
      </c>
      <c r="H51" s="1">
        <v>0</v>
      </c>
      <c r="I51" s="4">
        <v>0</v>
      </c>
      <c r="J51" s="5">
        <f>[2]PF_SF_StLF!$B51*0.5*16/12*0.18*0.5</f>
        <v>465.90602737856591</v>
      </c>
      <c r="K51" s="5">
        <f>[2]PF_SF_StLF!$B51*0.5*44/12*0.18*0.5</f>
        <v>1281.2415752910563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1">
        <v>0</v>
      </c>
      <c r="H52" s="1">
        <v>0</v>
      </c>
      <c r="I52" s="4">
        <v>0</v>
      </c>
      <c r="J52" s="5">
        <f>[2]PF_SF_StLF!$B52*0.5*16/12*0.18*0.5</f>
        <v>408.48887552308366</v>
      </c>
      <c r="K52" s="5">
        <f>[2]PF_SF_StLF!$B52*0.5*44/12*0.18*0.5</f>
        <v>1123.3444076884803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1">
        <v>0</v>
      </c>
      <c r="H53" s="1">
        <v>0</v>
      </c>
      <c r="I53" s="4">
        <v>0</v>
      </c>
      <c r="J53" s="5">
        <f>[2]PF_SF_StLF!$B53*0.5*16/12*0.18*0.5</f>
        <v>354.91386004340097</v>
      </c>
      <c r="K53" s="5">
        <f>[2]PF_SF_StLF!$B53*0.5*44/12*0.18*0.5</f>
        <v>976.01311511935273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1">
        <v>0</v>
      </c>
      <c r="H54" s="1">
        <v>0</v>
      </c>
      <c r="I54" s="4">
        <v>0</v>
      </c>
      <c r="J54" s="5">
        <f>[2]PF_SF_StLF!$B54*0.5*16/12*0.18*0.5</f>
        <v>305.58111176210008</v>
      </c>
      <c r="K54" s="5">
        <f>[2]PF_SF_StLF!$B54*0.5*44/12*0.18*0.5</f>
        <v>840.34805734577526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1">
        <v>0</v>
      </c>
      <c r="H55" s="1">
        <v>0</v>
      </c>
      <c r="I55" s="4">
        <v>0</v>
      </c>
      <c r="J55" s="5">
        <f>[2]PF_SF_StLF!$B55*0.5*16/12*0.18*0.5</f>
        <v>260.72992190444086</v>
      </c>
      <c r="K55" s="5">
        <f>[2]PF_SF_StLF!$B55*0.5*44/12*0.18*0.5</f>
        <v>717.00728523721227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1">
        <v>0</v>
      </c>
      <c r="H56" s="1">
        <v>0</v>
      </c>
      <c r="I56" s="4">
        <v>0</v>
      </c>
      <c r="J56" s="5">
        <f>[2]PF_SF_StLF!$B56*0.5*16/12*0.18*0.5</f>
        <v>220.45302553656666</v>
      </c>
      <c r="K56" s="5">
        <f>[2]PF_SF_StLF!$B56*0.5*44/12*0.18*0.5</f>
        <v>606.2458202255583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1">
        <v>0</v>
      </c>
      <c r="H57" s="1">
        <v>0</v>
      </c>
      <c r="I57" s="4">
        <v>0</v>
      </c>
      <c r="J57" s="5">
        <f>[2]PF_SF_StLF!$B57*0.5*16/12*0.18*0.5</f>
        <v>184.71496141151002</v>
      </c>
      <c r="K57" s="5">
        <f>[2]PF_SF_StLF!$B57*0.5*44/12*0.18*0.5</f>
        <v>507.96614388165261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1">
        <v>0</v>
      </c>
      <c r="H58" s="1">
        <v>0</v>
      </c>
      <c r="I58" s="4">
        <v>0</v>
      </c>
      <c r="J58" s="5">
        <f>[2]PF_SF_StLF!$B58*0.5*16/12*0.18*0.5</f>
        <v>153.37299719046348</v>
      </c>
      <c r="K58" s="5">
        <f>[2]PF_SF_StLF!$B58*0.5*44/12*0.18*0.5</f>
        <v>421.7757422737746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1">
        <v>0</v>
      </c>
      <c r="H59" s="1">
        <v>0</v>
      </c>
      <c r="I59" s="4">
        <v>0</v>
      </c>
      <c r="J59" s="5">
        <f>[2]PF_SF_StLF!$B59*0.5*16/12*0.18*0.5</f>
        <v>126.1991868603474</v>
      </c>
      <c r="K59" s="5">
        <f>[2]PF_SF_StLF!$B59*0.5*44/12*0.18*0.5</f>
        <v>347.04776386595535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1">
        <v>0</v>
      </c>
      <c r="H60" s="1">
        <v>0</v>
      </c>
      <c r="I60" s="4">
        <v>0</v>
      </c>
      <c r="J60" s="5">
        <f>[2]PF_SF_StLF!$B60*0.5*16/12*0.18*0.5</f>
        <v>102.90228762942557</v>
      </c>
      <c r="K60" s="5">
        <f>[2]PF_SF_StLF!$B60*0.5*44/12*0.18*0.5</f>
        <v>282.98129098092033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1">
        <v>0</v>
      </c>
      <c r="H61" s="1">
        <v>0</v>
      </c>
      <c r="I61" s="4">
        <v>0</v>
      </c>
      <c r="J61" s="5">
        <f>[2]PF_SF_StLF!$B61*0.5*16/12*0.18*0.5</f>
        <v>83.148481785892557</v>
      </c>
      <c r="K61" s="5">
        <f>[2]PF_SF_StLF!$B61*0.5*44/12*0.18*0.5</f>
        <v>228.65832491120452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1">
        <v>0</v>
      </c>
      <c r="H62" s="1">
        <v>0</v>
      </c>
      <c r="I62" s="4">
        <v>0</v>
      </c>
      <c r="J62" s="5">
        <f>[2]PF_SF_StLF!$B62*0.5*16/12*0.18*0.5</f>
        <v>66.580099361709841</v>
      </c>
      <c r="K62" s="5">
        <f>[2]PF_SF_StLF!$B62*0.5*44/12*0.18*0.5</f>
        <v>183.09527324470204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1">
        <v>0</v>
      </c>
      <c r="H63" s="1">
        <v>0</v>
      </c>
      <c r="I63" s="4">
        <v>0</v>
      </c>
      <c r="J63" s="5">
        <f>[2]PF_SF_StLF!$B63*0.5*16/12*0.18*0.5</f>
        <v>52.831796056564777</v>
      </c>
      <c r="K63" s="5">
        <f>[2]PF_SF_StLF!$B63*0.5*44/12*0.18*0.5</f>
        <v>145.28743915555313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1">
        <v>0</v>
      </c>
      <c r="H64" s="1">
        <v>0</v>
      </c>
      <c r="I64" s="4">
        <v>0</v>
      </c>
      <c r="J64" s="5">
        <f>[2]PF_SF_StLF!$B64*0.5*16/12*0.18*0.5</f>
        <v>41.543887381486037</v>
      </c>
      <c r="K64" s="5">
        <f>[2]PF_SF_StLF!$B64*0.5*44/12*0.18*0.5</f>
        <v>114.2456902990866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1">
        <v>0</v>
      </c>
      <c r="H65" s="1">
        <v>0</v>
      </c>
      <c r="I65" s="4">
        <v>0</v>
      </c>
      <c r="J65" s="5">
        <f>[2]PF_SF_StLF!$B65*0.5*16/12*0.18*0.5</f>
        <v>32.372758727765557</v>
      </c>
      <c r="K65" s="5">
        <f>[2]PF_SF_StLF!$B65*0.5*44/12*0.18*0.5</f>
        <v>89.025086501355275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1">
        <v>0</v>
      </c>
      <c r="H66" s="1">
        <v>0</v>
      </c>
      <c r="I66" s="4">
        <v>0</v>
      </c>
      <c r="J66" s="5">
        <f>[2]PF_SF_StLF!$B66*0.5*16/12*0.18*0.5</f>
        <v>24.998451620665922</v>
      </c>
      <c r="K66" s="5">
        <f>[2]PF_SF_StLF!$B66*0.5*44/12*0.18*0.5</f>
        <v>68.745741956831267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1">
        <v>0</v>
      </c>
      <c r="H67" s="1">
        <v>0</v>
      </c>
      <c r="I67" s="4">
        <v>0</v>
      </c>
      <c r="J67" s="5">
        <f>[2]PF_SF_StLF!$B67*0.5*16/12*0.18*0.5</f>
        <v>19.12966347143405</v>
      </c>
      <c r="K67" s="5">
        <f>[2]PF_SF_StLF!$B67*0.5*44/12*0.18*0.5</f>
        <v>52.606574546443639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1">
        <v>0</v>
      </c>
      <c r="H68" s="1">
        <v>0</v>
      </c>
      <c r="I68" s="4">
        <v>0</v>
      </c>
      <c r="J68" s="5">
        <f>[2]PF_SF_StLF!$B68*0.5*16/12*0.18*0.5</f>
        <v>14.506490945901378</v>
      </c>
      <c r="K68" s="5">
        <f>[2]PF_SF_StLF!$B68*0.5*44/12*0.18*0.5</f>
        <v>39.892850101228788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1">
        <v>0</v>
      </c>
      <c r="H69" s="1">
        <v>0</v>
      </c>
      <c r="I69" s="4">
        <v>0</v>
      </c>
      <c r="J69" s="5">
        <f>[2]PF_SF_StLF!$B69*0.5*16/12*0.18*0.5</f>
        <v>10.90129854804591</v>
      </c>
      <c r="K69" s="5">
        <f>[2]PF_SF_StLF!$B69*0.5*44/12*0.18*0.5</f>
        <v>29.978571007126249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1">
        <v>0</v>
      </c>
      <c r="H70" s="1">
        <v>0</v>
      </c>
      <c r="I70" s="4">
        <v>0</v>
      </c>
      <c r="J70" s="5">
        <f>[2]PF_SF_StLF!$B70*0.5*16/12*0.18*0.5</f>
        <v>8.1181097242150493</v>
      </c>
      <c r="K70" s="5">
        <f>[2]PF_SF_StLF!$B70*0.5*44/12*0.18*0.5</f>
        <v>22.324801741591386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1">
        <v>0</v>
      </c>
      <c r="H71" s="1">
        <v>0</v>
      </c>
      <c r="I71" s="4">
        <v>0</v>
      </c>
      <c r="J71" s="5">
        <f>[2]PF_SF_StLF!$B71*0.5*16/12*0.18*0.5</f>
        <v>5.9909048403310701</v>
      </c>
      <c r="K71" s="5">
        <f>[2]PF_SF_StLF!$B71*0.5*44/12*0.18*0.5</f>
        <v>16.47498831091044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1">
        <v>0</v>
      </c>
      <c r="H72" s="1">
        <v>0</v>
      </c>
      <c r="I72" s="4">
        <v>0</v>
      </c>
      <c r="J72" s="5">
        <f>[2]PF_SF_StLF!$B72*0.5*16/12*0.18*0.5</f>
        <v>4.3811764715720569</v>
      </c>
      <c r="K72" s="5">
        <f>[2]PF_SF_StLF!$B72*0.5*44/12*0.18*0.5</f>
        <v>12.048235296823158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1">
        <v>0</v>
      </c>
      <c r="H73" s="1">
        <v>0</v>
      </c>
      <c r="I73" s="4">
        <v>0</v>
      </c>
      <c r="J73" s="5">
        <f>[2]PF_SF_StLF!$B73*0.5*16/12*0.18*0.5</f>
        <v>3.1750450597329252</v>
      </c>
      <c r="K73" s="5">
        <f>[2]PF_SF_StLF!$B73*0.5*44/12*0.18*0.5</f>
        <v>8.7313739142655447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1">
        <v>0</v>
      </c>
      <c r="H74" s="1">
        <v>0</v>
      </c>
      <c r="I74" s="4">
        <v>0</v>
      </c>
      <c r="J74" s="5">
        <f>[2]PF_SF_StLF!$B74*0.5*16/12*0.18*0.5</f>
        <v>2.2801838248446313</v>
      </c>
      <c r="K74" s="5">
        <f>[2]PF_SF_StLF!$B74*0.5*44/12*0.18*0.5</f>
        <v>6.2705055183227367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1">
        <v>0</v>
      </c>
      <c r="H75" s="1">
        <v>0</v>
      </c>
      <c r="I75" s="4">
        <v>0</v>
      </c>
      <c r="J75" s="5">
        <f>[2]PF_SF_StLF!$B75*0.5*16/12*0.18*0.5</f>
        <v>1.6227463801258986</v>
      </c>
      <c r="K75" s="5">
        <f>[2]PF_SF_StLF!$B75*0.5*44/12*0.18*0.5</f>
        <v>4.4625525453462211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1">
        <v>0</v>
      </c>
      <c r="H76" s="1">
        <v>0</v>
      </c>
      <c r="I76" s="4">
        <v>0</v>
      </c>
      <c r="J76" s="5">
        <f>[2]PF_SF_StLF!$B76*0.5*16/12*0.18*0.5</f>
        <v>1.1444379704778727</v>
      </c>
      <c r="K76" s="5">
        <f>[2]PF_SF_StLF!$B76*0.5*44/12*0.18*0.5</f>
        <v>3.147204418814149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1">
        <v>0</v>
      </c>
      <c r="H77" s="1">
        <v>0</v>
      </c>
      <c r="I77" s="4">
        <v>0</v>
      </c>
      <c r="J77" s="5">
        <f>[2]PF_SF_StLF!$B77*0.5*16/12*0.18*0.5</f>
        <v>0.79982447393426093</v>
      </c>
      <c r="K77" s="5">
        <f>[2]PF_SF_StLF!$B77*0.5*44/12*0.18*0.5</f>
        <v>2.1995173033192175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1">
        <v>0</v>
      </c>
      <c r="H78" s="1">
        <v>0</v>
      </c>
      <c r="I78" s="4">
        <v>0</v>
      </c>
      <c r="J78" s="5">
        <f>[2]PF_SF_StLF!$B78*0.5*16/12*0.18*0.5</f>
        <v>0.55393389539594973</v>
      </c>
      <c r="K78" s="5">
        <f>[2]PF_SF_StLF!$B78*0.5*44/12*0.18*0.5</f>
        <v>1.5233182123388618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1">
        <v>0</v>
      </c>
      <c r="H79" s="1">
        <v>0</v>
      </c>
      <c r="I79" s="4">
        <v>0</v>
      </c>
      <c r="J79" s="5">
        <f>[2]PF_SF_StLF!$B79*0.5*16/12*0.18*0.5</f>
        <v>0.38017365062776665</v>
      </c>
      <c r="K79" s="5">
        <f>[2]PF_SF_StLF!$B79*0.5*44/12*0.18*0.5</f>
        <v>1.0454775392263582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1">
        <v>0</v>
      </c>
      <c r="H80" s="1">
        <v>0</v>
      </c>
      <c r="I80" s="4">
        <v>0</v>
      </c>
      <c r="J80" s="5">
        <f>[2]PF_SF_StLF!$B80*0.5*16/12*0.18*0.5</f>
        <v>0.25856331475990596</v>
      </c>
      <c r="K80" s="5">
        <f>[2]PF_SF_StLF!$B80*0.5*44/12*0.18*0.5</f>
        <v>0.71104911558974149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1">
        <v>0</v>
      </c>
      <c r="H81" s="1">
        <v>0</v>
      </c>
      <c r="I81" s="4">
        <v>0</v>
      </c>
      <c r="J81" s="5">
        <f>[2]PF_SF_StLF!$B81*0.5*16/12*0.18*0.5</f>
        <v>0.17426598338796112</v>
      </c>
      <c r="K81" s="5">
        <f>[2]PF_SF_StLF!$B81*0.5*44/12*0.18*0.5</f>
        <v>0.47923145431689312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1">
        <v>0</v>
      </c>
      <c r="H82" s="1">
        <v>0</v>
      </c>
      <c r="I82" s="4">
        <v>0</v>
      </c>
      <c r="J82" s="5">
        <f>[2]PF_SF_StLF!$B82*0.5*16/12*0.18*0.5</f>
        <v>0.11639093500364818</v>
      </c>
      <c r="K82" s="5">
        <f>[2]PF_SF_StLF!$B82*0.5*44/12*0.18*0.5</f>
        <v>0.32007507126003254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1">
        <v>0</v>
      </c>
      <c r="H83" s="1">
        <v>0</v>
      </c>
      <c r="I83" s="4">
        <v>0</v>
      </c>
      <c r="J83" s="5">
        <f>[2]PF_SF_StLF!$B83*0.5*16/12*0.18*0.5</f>
        <v>7.7034720946718385E-2</v>
      </c>
      <c r="K83" s="5">
        <f>[2]PF_SF_StLF!$B83*0.5*44/12*0.18*0.5</f>
        <v>0.21184548260347558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1">
        <v>0</v>
      </c>
      <c r="H84" s="1">
        <v>0</v>
      </c>
      <c r="I84" s="4">
        <v>0</v>
      </c>
      <c r="J84" s="5">
        <f>[2]PF_SF_StLF!$B84*0.5*16/12*0.18*0.5</f>
        <v>5.052597366873271E-2</v>
      </c>
      <c r="K84" s="5">
        <f>[2]PF_SF_StLF!$B84*0.5*44/12*0.18*0.5</f>
        <v>0.13894642758901496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1">
        <v>0</v>
      </c>
      <c r="H85" s="1">
        <v>0</v>
      </c>
      <c r="I85" s="4">
        <v>0</v>
      </c>
      <c r="J85" s="5">
        <f>[2]PF_SF_StLF!$B85*0.5*16/12*0.18*0.5</f>
        <v>3.2840040958523671E-2</v>
      </c>
      <c r="K85" s="5">
        <f>[2]PF_SF_StLF!$B85*0.5*44/12*0.18*0.5</f>
        <v>9.0310112635940104E-2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1">
        <v>0</v>
      </c>
      <c r="H86" s="1">
        <v>0</v>
      </c>
      <c r="I86" s="4">
        <v>0</v>
      </c>
      <c r="J86" s="5">
        <f>[2]PF_SF_StLF!$B86*0.5*16/12*0.18*0.5</f>
        <v>2.1152100917262828E-2</v>
      </c>
      <c r="K86" s="5">
        <f>[2]PF_SF_StLF!$B86*0.5*44/12*0.18*0.5</f>
        <v>5.8168277522472778E-2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1">
        <v>0</v>
      </c>
      <c r="H87" s="1">
        <v>0</v>
      </c>
      <c r="I87" s="4">
        <v>0</v>
      </c>
      <c r="J87" s="5">
        <f>[2]PF_SF_StLF!$B87*0.5*16/12*0.18*0.5</f>
        <v>1.3500944458449456E-2</v>
      </c>
      <c r="K87" s="5">
        <f>[2]PF_SF_StLF!$B87*0.5*44/12*0.18*0.5</f>
        <v>3.7127597260736001E-2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1">
        <v>0</v>
      </c>
      <c r="H88" s="1">
        <v>0</v>
      </c>
      <c r="I88" s="4">
        <v>0</v>
      </c>
      <c r="J88" s="5">
        <f>[2]PF_SF_StLF!$B88*0.5*16/12*0.18*0.5</f>
        <v>8.5395623237440078E-3</v>
      </c>
      <c r="K88" s="5">
        <f>[2]PF_SF_StLF!$B88*0.5*44/12*0.18*0.5</f>
        <v>2.3483796390296019E-2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1">
        <v>0</v>
      </c>
      <c r="H89" s="1">
        <v>0</v>
      </c>
      <c r="I89" s="4">
        <v>0</v>
      </c>
      <c r="J89" s="5">
        <f>[2]PF_SF_StLF!$B89*0.5*16/12*0.18*0.5</f>
        <v>5.352638272893841E-3</v>
      </c>
      <c r="K89" s="5">
        <f>[2]PF_SF_StLF!$B89*0.5*44/12*0.18*0.5</f>
        <v>1.4719755250458065E-2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1">
        <v>0</v>
      </c>
      <c r="H90" s="1">
        <v>0</v>
      </c>
      <c r="I90" s="4">
        <v>0</v>
      </c>
      <c r="J90" s="5">
        <f>[2]PF_SF_StLF!$B90*0.5*16/12*0.18*0.5</f>
        <v>3.3247653460341548E-3</v>
      </c>
      <c r="K90" s="5">
        <f>[2]PF_SF_StLF!$B90*0.5*44/12*0.18*0.5</f>
        <v>9.1431047015939262E-3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1">
        <v>0</v>
      </c>
      <c r="H91" s="1">
        <v>0</v>
      </c>
      <c r="I91" s="4">
        <v>0</v>
      </c>
      <c r="J91" s="5">
        <f>[2]PF_SF_StLF!$B91*0.5*16/12*0.18*0.5</f>
        <v>2.0465149609384522E-3</v>
      </c>
      <c r="K91" s="5">
        <f>[2]PF_SF_StLF!$B91*0.5*44/12*0.18*0.5</f>
        <v>5.6279161425807443E-3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1">
        <v>0</v>
      </c>
      <c r="H92" s="1">
        <v>0</v>
      </c>
      <c r="I92" s="4">
        <v>0</v>
      </c>
      <c r="J92" s="5">
        <f>[2]PF_SF_StLF!$B92*0.5*16/12*0.18*0.5</f>
        <v>1.2483307524183828E-3</v>
      </c>
      <c r="K92" s="5">
        <f>[2]PF_SF_StLF!$B92*0.5*44/12*0.18*0.5</f>
        <v>3.4329095691505527E-3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1">
        <v>0</v>
      </c>
      <c r="H93" s="1">
        <v>0</v>
      </c>
      <c r="I93" s="4">
        <v>0</v>
      </c>
      <c r="J93" s="5">
        <f>[2]PF_SF_StLF!$B93*0.5*16/12*0.18*0.5</f>
        <v>7.5457990648942564E-4</v>
      </c>
      <c r="K93" s="5">
        <f>[2]PF_SF_StLF!$B93*0.5*44/12*0.18*0.5</f>
        <v>2.0750947428459202E-3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1">
        <v>0</v>
      </c>
      <c r="H94" s="1">
        <v>0</v>
      </c>
      <c r="I94" s="4">
        <v>0</v>
      </c>
      <c r="J94" s="5">
        <f>[2]PF_SF_StLF!$B94*0.5*16/12*0.18*0.5</f>
        <v>4.5200331956891661E-4</v>
      </c>
      <c r="K94" s="5">
        <f>[2]PF_SF_StLF!$B94*0.5*44/12*0.18*0.5</f>
        <v>1.2430091288145207E-3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1">
        <v>0</v>
      </c>
      <c r="H95" s="1">
        <v>0</v>
      </c>
      <c r="I95" s="4">
        <v>0</v>
      </c>
      <c r="J95" s="5">
        <f>[2]PF_SF_StLF!$B95*0.5*16/12*0.18*0.5</f>
        <v>2.6831122056307776E-4</v>
      </c>
      <c r="K95" s="5">
        <f>[2]PF_SF_StLF!$B95*0.5*44/12*0.18*0.5</f>
        <v>7.3785585654846382E-4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1">
        <v>0</v>
      </c>
      <c r="H96" s="1">
        <v>0</v>
      </c>
      <c r="I96" s="4">
        <v>0</v>
      </c>
      <c r="J96" s="5">
        <f>[2]PF_SF_StLF!$B96*0.5*16/12*0.18*0.5</f>
        <v>1.5783265429206492E-4</v>
      </c>
      <c r="K96" s="5">
        <f>[2]PF_SF_StLF!$B96*0.5*44/12*0.18*0.5</f>
        <v>4.3403979930317849E-4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1">
        <v>0</v>
      </c>
      <c r="H97" s="1">
        <v>0</v>
      </c>
      <c r="I97" s="4">
        <v>0</v>
      </c>
      <c r="J97" s="5">
        <f>[2]PF_SF_StLF!$B97*0.5*16/12*0.18*0.5</f>
        <v>9.2005913110710969E-5</v>
      </c>
      <c r="K97" s="5">
        <f>[2]PF_SF_StLF!$B97*0.5*44/12*0.18*0.5</f>
        <v>2.5301626105445513E-4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1">
        <v>0</v>
      </c>
      <c r="H98" s="1">
        <v>0</v>
      </c>
      <c r="I98" s="4">
        <v>0</v>
      </c>
      <c r="J98" s="5">
        <f>[2]PF_SF_StLF!$B98*0.5*16/12*0.18*0.5</f>
        <v>5.3149035399542295E-5</v>
      </c>
      <c r="K98" s="5">
        <f>[2]PF_SF_StLF!$B98*0.5*44/12*0.18*0.5</f>
        <v>1.4615984734874131E-4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1">
        <v>0</v>
      </c>
      <c r="H99" s="1">
        <v>0</v>
      </c>
      <c r="I99" s="4">
        <v>0</v>
      </c>
      <c r="J99" s="5">
        <f>[2]PF_SF_StLF!$B99*0.5*16/12*0.18*0.5</f>
        <v>3.0425371264755082E-5</v>
      </c>
      <c r="K99" s="5">
        <f>[2]PF_SF_StLF!$B99*0.5*44/12*0.18*0.5</f>
        <v>8.366977097807648E-5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1">
        <v>0</v>
      </c>
      <c r="H100" s="1">
        <v>0</v>
      </c>
      <c r="I100" s="4">
        <v>0</v>
      </c>
      <c r="J100" s="5">
        <f>[2]PF_SF_StLF!$B100*0.5*16/12*0.18*0.5</f>
        <v>1.725985546784159E-5</v>
      </c>
      <c r="K100" s="5">
        <f>[2]PF_SF_StLF!$B100*0.5*44/12*0.18*0.5</f>
        <v>4.7464602536564369E-5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1">
        <v>0</v>
      </c>
      <c r="H101" s="1">
        <v>0</v>
      </c>
      <c r="I101" s="4">
        <v>0</v>
      </c>
      <c r="J101" s="5">
        <f>[2]PF_SF_StLF!$B101*0.5*16/12*0.18*0.5</f>
        <v>9.7028518075603624E-6</v>
      </c>
      <c r="K101" s="5">
        <f>[2]PF_SF_StLF!$B101*0.5*44/12*0.18*0.5</f>
        <v>2.6682842470790998E-5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1">
        <v>0</v>
      </c>
      <c r="H102" s="1">
        <v>0</v>
      </c>
      <c r="I102" s="4">
        <v>0</v>
      </c>
      <c r="J102" s="5">
        <f>[2]PF_SF_StLF!$B102*0.5*16/12*0.18*0.5</f>
        <v>5.4053305439083489E-6</v>
      </c>
      <c r="K102" s="5">
        <f>[2]PF_SF_StLF!$B102*0.5*44/12*0.18*0.5</f>
        <v>1.4864658995747957E-5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4">
        <v>0</v>
      </c>
      <c r="J103" s="5">
        <f>[2]PF_SF_StLF!$B103*0.5*16/12*0.18*0.5</f>
        <v>2.9840500604905177E-6</v>
      </c>
      <c r="K103" s="5">
        <f>[2]PF_SF_StLF!$B103*0.5*44/12*0.18*0.5</f>
        <v>8.2061376663489243E-6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4">
        <v>0</v>
      </c>
      <c r="J104" s="5">
        <f>[2]PF_SF_StLF!$B104*0.5*16/12*0.18*0.5</f>
        <v>1.6324897580943797E-6</v>
      </c>
      <c r="K104" s="5">
        <f>[2]PF_SF_StLF!$B104*0.5*44/12*0.18*0.5</f>
        <v>4.4893468347595444E-6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4">
        <v>0</v>
      </c>
      <c r="J105" s="5">
        <f>[2]PF_SF_StLF!$B105*0.5*16/12*0.18*0.5</f>
        <v>8.8502679659541175E-7</v>
      </c>
      <c r="K105" s="5">
        <f>[2]PF_SF_StLF!$B105*0.5*44/12*0.18*0.5</f>
        <v>2.4338236906373826E-6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4">
        <v>0</v>
      </c>
      <c r="J106" s="5">
        <f>[2]PF_SF_StLF!$B106*0.5*16/12*0.18*0.5</f>
        <v>4.7546798668918196E-7</v>
      </c>
      <c r="K106" s="5">
        <f>[2]PF_SF_StLF!$B106*0.5*44/12*0.18*0.5</f>
        <v>1.3075369633952505E-6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4">
        <v>0</v>
      </c>
      <c r="J107" s="5">
        <f>[2]PF_SF_StLF!$B107*0.5*16/12*0.18*0.5</f>
        <v>2.5313255832770662E-7</v>
      </c>
      <c r="K107" s="5">
        <f>[2]PF_SF_StLF!$B107*0.5*44/12*0.18*0.5</f>
        <v>6.9611453540119333E-7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4">
        <v>0</v>
      </c>
      <c r="J108" s="5">
        <f>[2]PF_SF_StLF!$B108*0.5*16/12*0.18*0.5</f>
        <v>1.3354696250189592E-7</v>
      </c>
      <c r="K108" s="5">
        <f>[2]PF_SF_StLF!$B108*0.5*44/12*0.18*0.5</f>
        <v>3.6725414688021378E-7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4">
        <v>0</v>
      </c>
      <c r="J109" s="5">
        <f>[2]PF_SF_StLF!$B109*0.5*16/12*0.18*0.5</f>
        <v>6.9820080170757116E-8</v>
      </c>
      <c r="K109" s="5">
        <f>[2]PF_SF_StLF!$B109*0.5*44/12*0.18*0.5</f>
        <v>1.920052204695821E-7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4">
        <v>0</v>
      </c>
      <c r="J110" s="5">
        <f>[2]PF_SF_StLF!$B110*0.5*16/12*0.18*0.5</f>
        <v>3.6175040349917249E-8</v>
      </c>
      <c r="K110" s="5">
        <f>[2]PF_SF_StLF!$B110*0.5*44/12*0.18*0.5</f>
        <v>9.9481360962272453E-8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4">
        <v>0</v>
      </c>
      <c r="J111" s="5">
        <f>[2]PF_SF_StLF!$B111*0.5*16/12*0.18*0.5</f>
        <v>1.8571002442513413E-8</v>
      </c>
      <c r="K111" s="5">
        <f>[2]PF_SF_StLF!$B111*0.5*44/12*0.18*0.5</f>
        <v>5.1070256716911894E-8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4">
        <v>0</v>
      </c>
      <c r="J112" s="5">
        <f>[2]PF_SF_StLF!$B112*0.5*16/12*0.18*0.5</f>
        <v>9.4477650236512981E-9</v>
      </c>
      <c r="K112" s="5">
        <f>[2]PF_SF_StLF!$B112*0.5*44/12*0.18*0.5</f>
        <v>2.5981353815041072E-8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4">
        <v>0</v>
      </c>
      <c r="J113" s="5">
        <f>[2]PF_SF_StLF!$B113*0.5*16/12*0.18*0.5</f>
        <v>4.768588723891298E-9</v>
      </c>
      <c r="K113" s="5">
        <f>[2]PF_SF_StLF!$B113*0.5*44/12*0.18*0.5</f>
        <v>1.3113618990701071E-8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4">
        <v>0</v>
      </c>
      <c r="J114" s="5">
        <f>[2]PF_SF_StLF!$B114*0.5*16/12*0.18*0.5</f>
        <v>2.3809826643628178E-9</v>
      </c>
      <c r="K114" s="5">
        <f>[2]PF_SF_StLF!$B114*0.5*44/12*0.18*0.5</f>
        <v>6.5477023269977503E-9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4">
        <v>0</v>
      </c>
      <c r="J115" s="5">
        <f>[2]PF_SF_StLF!$B115*0.5*16/12*0.18*0.5</f>
        <v>1.178901243292785E-9</v>
      </c>
      <c r="K115" s="5">
        <f>[2]PF_SF_StLF!$B115*0.5*44/12*0.18*0.5</f>
        <v>3.2419784190551583E-9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4">
        <v>0</v>
      </c>
      <c r="J116" s="5">
        <f>[2]PF_SF_StLF!$B116*0.5*16/12*0.18*0.5</f>
        <v>5.7951467624661747E-10</v>
      </c>
      <c r="K116" s="5">
        <f>[2]PF_SF_StLF!$B116*0.5*44/12*0.18*0.5</f>
        <v>1.5936653596781979E-9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4">
        <v>0</v>
      </c>
      <c r="J117" s="5">
        <f>[2]PF_SF_StLF!$B117*0.5*16/12*0.18*0.5</f>
        <v>2.8147894681751495E-10</v>
      </c>
      <c r="K117" s="5">
        <f>[2]PF_SF_StLF!$B117*0.5*44/12*0.18*0.5</f>
        <v>7.7406710374816608E-10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4">
        <v>0</v>
      </c>
      <c r="J118" s="5">
        <f>[2]PF_SF_StLF!$B118*0.5*16/12*0.18*0.5</f>
        <v>1.3577277968579435E-10</v>
      </c>
      <c r="K118" s="5">
        <f>[2]PF_SF_StLF!$B118*0.5*44/12*0.18*0.5</f>
        <v>3.7337514413593446E-10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4">
        <v>0</v>
      </c>
      <c r="J119" s="5">
        <f>[2]PF_SF_StLF!$B119*0.5*16/12*0.18*0.5</f>
        <v>6.6230541051481856E-11</v>
      </c>
      <c r="K119" s="5">
        <f>[2]PF_SF_StLF!$B119*0.5*44/12*0.18*0.5</f>
        <v>1.8213398789157513E-10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4">
        <v>0</v>
      </c>
      <c r="J120" s="5">
        <f>[2]PF_SF_StLF!$B120*0.5*16/12*0.18*0.5</f>
        <v>2.9803572942910254E-11</v>
      </c>
      <c r="K120" s="5">
        <f>[2]PF_SF_StLF!$B120*0.5*44/12*0.18*0.5</f>
        <v>8.1959825593003186E-11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4">
        <v>0</v>
      </c>
      <c r="J121" s="5">
        <f>[2]PF_SF_StLF!$B121*0.5*16/12*0.18*0.5</f>
        <v>9.9350927484920217E-12</v>
      </c>
      <c r="K121" s="5">
        <f>[2]PF_SF_StLF!$B121*0.5*44/12*0.18*0.5</f>
        <v>2.7321505058353058E-11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4">
        <v>0</v>
      </c>
      <c r="J122" s="5">
        <f>[2]PF_SF_StLF!$B122*0.5*16/12*0.18*0.5</f>
        <v>6.6233951656613521E-12</v>
      </c>
      <c r="K122" s="5">
        <f>[2]PF_SF_StLF!$B122*0.5*44/12*0.18*0.5</f>
        <v>1.8214336705568716E-11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4">
        <v>0</v>
      </c>
      <c r="J123" s="5">
        <f>[2]PF_SF_StLF!$B123*0.5*16/12*0.18*0.5</f>
        <v>3.3099922802648505E-12</v>
      </c>
      <c r="K123" s="5">
        <f>[2]PF_SF_StLF!$B123*0.5*44/12*0.18*0.5</f>
        <v>9.1024787707283391E-12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4">
        <v>0</v>
      </c>
      <c r="J124" s="5">
        <f>[2]PF_SF_StLF!$B124*0.5*16/12*0.18*0.5</f>
        <v>0</v>
      </c>
      <c r="K124" s="5">
        <f>[2]PF_SF_StLF!$B124*0.5*44/12*0.18*0.5</f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4">
        <v>0</v>
      </c>
      <c r="J125" s="5">
        <f>[2]PF_SF_StLF!$B125*0.5*16/12*0.18*0.5</f>
        <v>0</v>
      </c>
      <c r="K125" s="5">
        <f>[2]PF_SF_StLF!$B125*0.5*44/12*0.18*0.5</f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4">
        <v>0</v>
      </c>
      <c r="J126" s="5">
        <f>[2]PF_SF_StLF!$B126*0.5*16/12*0.18*0.5</f>
        <v>0</v>
      </c>
      <c r="K126" s="5">
        <f>[2]PF_SF_StLF!$B126*0.5*44/12*0.18*0.5</f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4">
        <v>0</v>
      </c>
      <c r="J127" s="5">
        <f>[2]PF_SF_StLF!$B127*0.5*16/12*0.18*0.5</f>
        <v>0</v>
      </c>
      <c r="K127" s="5">
        <f>[2]PF_SF_StLF!$B127*0.5*44/12*0.18*0.5</f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4">
        <v>0</v>
      </c>
      <c r="J128" s="5">
        <f>[2]PF_SF_StLF!$B128*0.5*16/12*0.18*0.5</f>
        <v>0</v>
      </c>
      <c r="K128" s="5">
        <f>[2]PF_SF_StLF!$B128*0.5*44/12*0.18*0.5</f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4">
        <v>0</v>
      </c>
      <c r="J129" s="5">
        <f>[2]PF_SF_StLF!$B129*0.5*16/12*0.18*0.5</f>
        <v>3.3116975828306748E-12</v>
      </c>
      <c r="K129" s="5">
        <f>[2]PF_SF_StLF!$B129*0.5*44/12*0.18*0.5</f>
        <v>9.1071683527843563E-12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4">
        <v>0</v>
      </c>
      <c r="J130" s="5">
        <f>[2]PF_SF_StLF!$B130*0.5*16/12*0.18*0.5</f>
        <v>0</v>
      </c>
      <c r="K130" s="5">
        <f>[2]PF_SF_StLF!$B130*0.5*44/12*0.18*0.5</f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4">
        <v>0</v>
      </c>
      <c r="J131" s="5">
        <f>[2]PF_SF_StLF!$B131*0.5*16/12*0.18*0.5</f>
        <v>0</v>
      </c>
      <c r="K131" s="5">
        <f>[2]PF_SF_StLF!$B131*0.5*44/12*0.18*0.5</f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4">
        <v>0</v>
      </c>
      <c r="J132" s="5">
        <f>[2]PF_SF_StLF!$B132*0.5*16/12*0.18*0.5</f>
        <v>0</v>
      </c>
      <c r="K132" s="5">
        <f>[2]PF_SF_StLF!$B132*0.5*44/12*0.18*0.5</f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4">
        <v>0</v>
      </c>
      <c r="J133" s="5">
        <f>[2]PF_SF_StLF!$B133*0.5*16/12*0.18*0.5</f>
        <v>0</v>
      </c>
      <c r="K133" s="5">
        <f>[2]PF_SF_StLF!$B133*0.5*44/12*0.18*0.5</f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4">
        <v>0</v>
      </c>
      <c r="J134" s="5">
        <f>[2]PF_SF_StLF!$B134*0.5*16/12*0.18*0.5</f>
        <v>0</v>
      </c>
      <c r="K134" s="5">
        <f>[2]PF_SF_StLF!$B134*0.5*44/12*0.18*0.5</f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4">
        <v>0</v>
      </c>
      <c r="J135" s="5">
        <f>[2]PF_SF_StLF!$B135*0.5*16/12*0.18*0.5</f>
        <v>0</v>
      </c>
      <c r="K135" s="5">
        <f>[2]PF_SF_StLF!$B135*0.5*44/12*0.18*0.5</f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4">
        <v>0</v>
      </c>
      <c r="J136" s="5">
        <f>[2]PF_SF_StLF!$B136*0.5*16/12*0.18*0.5</f>
        <v>0</v>
      </c>
      <c r="K136" s="5">
        <f>[2]PF_SF_StLF!$B136*0.5*44/12*0.18*0.5</f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4">
        <v>0</v>
      </c>
      <c r="J137" s="5">
        <f>[2]PF_SF_StLF!$B137*0.5*16/12*0.18*0.5</f>
        <v>0</v>
      </c>
      <c r="K137" s="5">
        <f>[2]PF_SF_StLF!$B137*0.5*44/12*0.18*0.5</f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4">
        <v>0</v>
      </c>
      <c r="J138" s="5">
        <f>[2]PF_SF_StLF!$B138*0.5*16/12*0.18*0.5</f>
        <v>0</v>
      </c>
      <c r="K138" s="5">
        <f>[2]PF_SF_StLF!$B138*0.5*44/12*0.18*0.5</f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4">
        <v>0</v>
      </c>
      <c r="J139" s="5">
        <f>[2]PF_SF_StLF!$B139*0.5*16/12*0.18*0.5</f>
        <v>0</v>
      </c>
      <c r="K139" s="5">
        <f>[2]PF_SF_StLF!$B139*0.5*44/12*0.18*0.5</f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4">
        <v>0</v>
      </c>
      <c r="J140" s="5">
        <f>[2]PF_SF_StLF!$B140*0.5*16/12*0.18*0.5</f>
        <v>0</v>
      </c>
      <c r="K140" s="5">
        <f>[2]PF_SF_StLF!$B140*0.5*44/12*0.18*0.5</f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4">
        <v>0</v>
      </c>
      <c r="J141" s="5">
        <f>[2]PF_SF_StLF!$B141*0.5*16/12*0.18*0.5</f>
        <v>0</v>
      </c>
      <c r="K141" s="5">
        <f>[2]PF_SF_StLF!$B141*0.5*44/12*0.18*0.5</f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4">
        <v>0</v>
      </c>
      <c r="J142" s="5">
        <f>[2]PF_SF_StLF!$B142*0.5*16/12*0.18*0.5</f>
        <v>0</v>
      </c>
      <c r="K142" s="5">
        <f>[2]PF_SF_StLF!$B142*0.5*44/12*0.18*0.5</f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4">
        <v>0</v>
      </c>
      <c r="J143" s="5">
        <f>[2]PF_SF_StLF!$B143*0.5*16/12*0.18*0.5</f>
        <v>0</v>
      </c>
      <c r="K143" s="5">
        <f>[2]PF_SF_StLF!$B143*0.5*44/12*0.18*0.5</f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4">
        <v>0</v>
      </c>
      <c r="J144" s="5">
        <f>[2]PF_SF_StLF!$B144*0.5*16/12*0.18*0.5</f>
        <v>0</v>
      </c>
      <c r="K144" s="5">
        <f>[2]PF_SF_StLF!$B144*0.5*44/12*0.18*0.5</f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4">
        <v>0</v>
      </c>
      <c r="J145" s="5">
        <f>[2]PF_SF_StLF!$B145*0.5*16/12*0.18*0.5</f>
        <v>0</v>
      </c>
      <c r="K145" s="5">
        <f>[2]PF_SF_StLF!$B145*0.5*44/12*0.18*0.5</f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4">
        <v>0</v>
      </c>
      <c r="J146" s="5">
        <f>[2]PF_SF_StLF!$B146*0.5*16/12*0.18*0.5</f>
        <v>0</v>
      </c>
      <c r="K146" s="5">
        <f>[2]PF_SF_StLF!$B146*0.5*44/12*0.18*0.5</f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4">
        <v>0</v>
      </c>
      <c r="J147" s="5">
        <f>[2]PF_SF_StLF!$B147*0.5*16/12*0.18*0.5</f>
        <v>0</v>
      </c>
      <c r="K147" s="5">
        <f>[2]PF_SF_StLF!$B147*0.5*44/12*0.18*0.5</f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4">
        <v>0</v>
      </c>
      <c r="J148" s="5">
        <f>[2]PF_SF_StLF!$B148*0.5*16/12*0.18*0.5</f>
        <v>0</v>
      </c>
      <c r="K148" s="5">
        <f>[2]PF_SF_StLF!$B148*0.5*44/12*0.18*0.5</f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4">
        <v>0</v>
      </c>
      <c r="J149" s="5">
        <f>[2]PF_SF_StLF!$B149*0.5*16/12*0.18*0.5</f>
        <v>0</v>
      </c>
      <c r="K149" s="5">
        <f>[2]PF_SF_StLF!$B149*0.5*44/12*0.18*0.5</f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4">
        <v>0</v>
      </c>
      <c r="J150" s="5">
        <f>[2]PF_SF_StLF!$B150*0.5*16/12*0.18*0.5</f>
        <v>0</v>
      </c>
      <c r="K150" s="5">
        <f>[2]PF_SF_StLF!$B150*0.5*44/12*0.18*0.5</f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4">
        <v>0</v>
      </c>
      <c r="J151" s="5">
        <f>[2]PF_SF_StLF!$B151*0.5*16/12*0.18*0.5</f>
        <v>0</v>
      </c>
      <c r="K151" s="5">
        <f>[2]PF_SF_StLF!$B151*0.5*44/12*0.18*0.5</f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4">
        <v>0</v>
      </c>
      <c r="J152" s="5">
        <f>[2]PF_SF_StLF!$B152*0.5*16/12*0.18*0.5</f>
        <v>0</v>
      </c>
      <c r="K152" s="5">
        <f>[2]PF_SF_StLF!$B152*0.5*44/12*0.18*0.5</f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4">
        <v>0</v>
      </c>
      <c r="J153" s="5">
        <f>[2]PF_SF_StLF!$B153*0.5*16/12*0.18*0.5</f>
        <v>0</v>
      </c>
      <c r="K153" s="5">
        <f>[2]PF_SF_StLF!$B153*0.5*44/12*0.18*0.5</f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4">
        <v>0</v>
      </c>
      <c r="J154" s="5">
        <f>[2]PF_SF_StLF!$B154*0.5*16/12*0.18*0.5</f>
        <v>0</v>
      </c>
      <c r="K154" s="5">
        <f>[2]PF_SF_StLF!$B154*0.5*44/12*0.18*0.5</f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4">
        <v>0</v>
      </c>
      <c r="J155" s="5">
        <f>[2]PF_SF_StLF!$B155*0.5*16/12*0.18*0.5</f>
        <v>0</v>
      </c>
      <c r="K155" s="5">
        <f>[2]PF_SF_StLF!$B155*0.5*44/12*0.18*0.5</f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4">
        <v>0</v>
      </c>
      <c r="J156" s="5">
        <f>[2]PF_SF_StLF!$B156*0.5*16/12*0.18*0.5</f>
        <v>0</v>
      </c>
      <c r="K156" s="5">
        <f>[2]PF_SF_StLF!$B156*0.5*44/12*0.18*0.5</f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4">
        <v>0</v>
      </c>
      <c r="J157" s="5">
        <f>[2]PF_SF_StLF!$B157*0.5*16/12*0.18*0.5</f>
        <v>0</v>
      </c>
      <c r="K157" s="5">
        <f>[2]PF_SF_StLF!$B157*0.5*44/12*0.18*0.5</f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4">
        <v>0</v>
      </c>
      <c r="J158" s="5">
        <f>[2]PF_SF_StLF!$B158*0.5*16/12*0.18*0.5</f>
        <v>0</v>
      </c>
      <c r="K158" s="5">
        <f>[2]PF_SF_StLF!$B158*0.5*44/12*0.18*0.5</f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4">
        <v>0</v>
      </c>
      <c r="J159" s="5">
        <f>[2]PF_SF_StLF!$B159*0.5*16/12*0.18*0.5</f>
        <v>0</v>
      </c>
      <c r="K159" s="5">
        <f>[2]PF_SF_StLF!$B159*0.5*44/12*0.18*0.5</f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4">
        <v>0</v>
      </c>
      <c r="J160" s="5">
        <f>[2]PF_SF_StLF!$B160*0.5*16/12*0.18*0.5</f>
        <v>0</v>
      </c>
      <c r="K160" s="5">
        <f>[2]PF_SF_StLF!$B160*0.5*44/12*0.18*0.5</f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4">
        <v>0</v>
      </c>
      <c r="J161" s="5">
        <f>[2]PF_SF_StLF!$B161*0.5*16/12*0.18*0.5</f>
        <v>3.3116975828306748E-12</v>
      </c>
      <c r="K161" s="5">
        <f>[2]PF_SF_StLF!$B161*0.5*44/12*0.18*0.5</f>
        <v>9.1071683527843563E-12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4">
        <v>0</v>
      </c>
      <c r="J162" s="5">
        <f>[2]PF_SF_StLF!$B162*0.5*16/12*0.18*0.5</f>
        <v>0</v>
      </c>
      <c r="K162" s="5">
        <f>[2]PF_SF_StLF!$B162*0.5*44/12*0.18*0.5</f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4">
        <v>0</v>
      </c>
      <c r="J163" s="5">
        <f>[2]PF_SF_StLF!$B163*0.5*16/12*0.18*0.5</f>
        <v>0</v>
      </c>
      <c r="K163" s="5">
        <f>[2]PF_SF_StLF!$B163*0.5*44/12*0.18*0.5</f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4">
        <v>0</v>
      </c>
      <c r="J164" s="5">
        <f>[2]PF_SF_StLF!$B164*0.5*16/12*0.18*0.5</f>
        <v>0</v>
      </c>
      <c r="K164" s="5">
        <f>[2]PF_SF_StLF!$B164*0.5*44/12*0.18*0.5</f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4">
        <v>0</v>
      </c>
      <c r="J165" s="5">
        <f>[2]PF_SF_StLF!$B165*0.5*16/12*0.18*0.5</f>
        <v>0</v>
      </c>
      <c r="K165" s="5">
        <f>[2]PF_SF_StLF!$B165*0.5*44/12*0.18*0.5</f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4">
        <v>0</v>
      </c>
      <c r="J166" s="5">
        <f>[2]PF_SF_StLF!$B166*0.5*16/12*0.18*0.5</f>
        <v>0</v>
      </c>
      <c r="K166" s="5">
        <f>[2]PF_SF_StLF!$B166*0.5*44/12*0.18*0.5</f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4">
        <v>0</v>
      </c>
      <c r="J167" s="5">
        <f>[2]PF_SF_StLF!$B167*0.5*16/12*0.18*0.5</f>
        <v>0</v>
      </c>
      <c r="K167" s="5">
        <f>[2]PF_SF_StLF!$B167*0.5*44/12*0.18*0.5</f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4">
        <v>0</v>
      </c>
      <c r="J168" s="5">
        <f>[2]PF_SF_StLF!$B168*0.5*16/12*0.18*0.5</f>
        <v>0</v>
      </c>
      <c r="K168" s="5">
        <f>[2]PF_SF_StLF!$B168*0.5*44/12*0.18*0.5</f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4">
        <v>0</v>
      </c>
      <c r="J169" s="5">
        <f>[2]PF_SF_StLF!$B169*0.5*16/12*0.18*0.5</f>
        <v>0</v>
      </c>
      <c r="K169" s="5">
        <f>[2]PF_SF_StLF!$B169*0.5*44/12*0.18*0.5</f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4">
        <v>0</v>
      </c>
      <c r="J170" s="5">
        <f>[2]PF_SF_StLF!$B170*0.5*16/12*0.18*0.5</f>
        <v>0</v>
      </c>
      <c r="K170" s="5">
        <f>[2]PF_SF_StLF!$B170*0.5*44/12*0.18*0.5</f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4">
        <v>0</v>
      </c>
      <c r="J171" s="5">
        <f>[2]PF_SF_StLF!$B171*0.5*16/12*0.18*0.5</f>
        <v>0</v>
      </c>
      <c r="K171" s="5">
        <f>[2]PF_SF_StLF!$B171*0.5*44/12*0.18*0.5</f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4">
        <v>0</v>
      </c>
      <c r="J172" s="5">
        <f>[2]PF_SF_StLF!$B172*0.5*16/12*0.18*0.5</f>
        <v>0</v>
      </c>
      <c r="K172" s="5">
        <f>[2]PF_SF_StLF!$B172*0.5*44/12*0.18*0.5</f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4">
        <v>0</v>
      </c>
      <c r="J173" s="5">
        <f>[2]PF_SF_StLF!$B173*0.5*16/12*0.18*0.5</f>
        <v>0</v>
      </c>
      <c r="K173" s="5">
        <f>[2]PF_SF_StLF!$B173*0.5*44/12*0.18*0.5</f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4">
        <v>0</v>
      </c>
      <c r="J174" s="5">
        <f>[2]PF_SF_StLF!$B174*0.5*16/12*0.18*0.5</f>
        <v>0</v>
      </c>
      <c r="K174" s="5">
        <f>[2]PF_SF_StLF!$B174*0.5*44/12*0.18*0.5</f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4">
        <v>0</v>
      </c>
      <c r="J175" s="5">
        <f>[2]PF_SF_StLF!$B175*0.5*16/12*0.18*0.5</f>
        <v>0</v>
      </c>
      <c r="K175" s="5">
        <f>[2]PF_SF_StLF!$B175*0.5*44/12*0.18*0.5</f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4">
        <v>0</v>
      </c>
      <c r="J176" s="5">
        <f>[2]PF_SF_StLF!$B176*0.5*16/12*0.18*0.5</f>
        <v>0</v>
      </c>
      <c r="K176" s="5">
        <f>[2]PF_SF_StLF!$B176*0.5*44/12*0.18*0.5</f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4">
        <v>0</v>
      </c>
      <c r="J177" s="5">
        <f>[2]PF_SF_StLF!$B177*0.5*16/12*0.18*0.5</f>
        <v>-3.3116975828306748E-12</v>
      </c>
      <c r="K177" s="5">
        <f>[2]PF_SF_StLF!$B177*0.5*44/12*0.18*0.5</f>
        <v>-9.1071683527843563E-12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4">
        <v>0</v>
      </c>
      <c r="J178" s="5">
        <f>[2]PF_SF_StLF!$B178*0.5*16/12*0.18*0.5</f>
        <v>0</v>
      </c>
      <c r="K178" s="5">
        <f>[2]PF_SF_StLF!$B178*0.5*44/12*0.18*0.5</f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4">
        <v>0</v>
      </c>
      <c r="J179" s="5">
        <f>[2]PF_SF_StLF!$B179*0.5*16/12*0.18*0.5</f>
        <v>0</v>
      </c>
      <c r="K179" s="5">
        <f>[2]PF_SF_StLF!$B179*0.5*44/12*0.18*0.5</f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4">
        <v>0</v>
      </c>
      <c r="J180" s="5">
        <f>[2]PF_SF_StLF!$B180*0.5*16/12*0.18*0.5</f>
        <v>0</v>
      </c>
      <c r="K180" s="5">
        <f>[2]PF_SF_StLF!$B180*0.5*44/12*0.18*0.5</f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4">
        <v>0</v>
      </c>
      <c r="J181" s="5">
        <f>[2]PF_SF_StLF!$B181*0.5*16/12*0.18*0.5</f>
        <v>0</v>
      </c>
      <c r="K181" s="5">
        <f>[2]PF_SF_StLF!$B181*0.5*44/12*0.18*0.5</f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4">
        <v>0</v>
      </c>
      <c r="J182" s="5">
        <f>[2]PF_SF_StLF!$B182*0.5*16/12*0.18*0.5</f>
        <v>0</v>
      </c>
      <c r="K182" s="5">
        <f>[2]PF_SF_StLF!$B182*0.5*44/12*0.18*0.5</f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4">
        <v>0</v>
      </c>
      <c r="J183" s="5">
        <f>[2]PF_SF_StLF!$B183*0.5*16/12*0.18*0.5</f>
        <v>0</v>
      </c>
      <c r="K183" s="5">
        <f>[2]PF_SF_StLF!$B183*0.5*44/12*0.18*0.5</f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4">
        <v>0</v>
      </c>
      <c r="J184" s="5">
        <f>[2]PF_SF_StLF!$B184*0.5*16/12*0.18*0.5</f>
        <v>0</v>
      </c>
      <c r="K184" s="5">
        <f>[2]PF_SF_StLF!$B184*0.5*44/12*0.18*0.5</f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4">
        <v>0</v>
      </c>
      <c r="J185" s="5">
        <f>[2]PF_SF_StLF!$B185*0.5*16/12*0.18*0.5</f>
        <v>0</v>
      </c>
      <c r="K185" s="5">
        <f>[2]PF_SF_StLF!$B185*0.5*44/12*0.18*0.5</f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4">
        <v>0</v>
      </c>
      <c r="J186" s="5">
        <f>[2]PF_SF_StLF!$B186*0.5*16/12*0.18*0.5</f>
        <v>0</v>
      </c>
      <c r="K186" s="5">
        <f>[2]PF_SF_StLF!$B186*0.5*44/12*0.18*0.5</f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4">
        <v>0</v>
      </c>
      <c r="J187" s="5">
        <f>[2]PF_SF_StLF!$B187*0.5*16/12*0.18*0.5</f>
        <v>0</v>
      </c>
      <c r="K187" s="5">
        <f>[2]PF_SF_StLF!$B187*0.5*44/12*0.18*0.5</f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4">
        <v>0</v>
      </c>
      <c r="J188" s="5">
        <f>[2]PF_SF_StLF!$B188*0.5*16/12*0.18*0.5</f>
        <v>0</v>
      </c>
      <c r="K188" s="5">
        <f>[2]PF_SF_StLF!$B188*0.5*44/12*0.18*0.5</f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4">
        <v>0</v>
      </c>
      <c r="J189" s="5">
        <f>[2]PF_SF_StLF!$B189*0.5*16/12*0.18*0.5</f>
        <v>0</v>
      </c>
      <c r="K189" s="5">
        <f>[2]PF_SF_StLF!$B189*0.5*44/12*0.18*0.5</f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4">
        <v>0</v>
      </c>
      <c r="J190" s="5">
        <f>[2]PF_SF_StLF!$B190*0.5*16/12*0.18*0.5</f>
        <v>0</v>
      </c>
      <c r="K190" s="5">
        <f>[2]PF_SF_StLF!$B190*0.5*44/12*0.18*0.5</f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4">
        <v>0</v>
      </c>
      <c r="J191" s="5">
        <f>[2]PF_SF_StLF!$B191*0.5*16/12*0.18*0.5</f>
        <v>0</v>
      </c>
      <c r="K191" s="5">
        <f>[2]PF_SF_StLF!$B191*0.5*44/12*0.18*0.5</f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4">
        <v>0</v>
      </c>
      <c r="J192" s="5">
        <f>[2]PF_SF_StLF!$B192*0.5*16/12*0.18*0.5</f>
        <v>0</v>
      </c>
      <c r="K192" s="5">
        <f>[2]PF_SF_StLF!$B192*0.5*44/12*0.18*0.5</f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4">
        <v>0</v>
      </c>
      <c r="J193" s="5">
        <f>[2]PF_SF_StLF!$B193*0.5*16/12*0.18*0.5</f>
        <v>0</v>
      </c>
      <c r="K193" s="5">
        <f>[2]PF_SF_StLF!$B193*0.5*44/12*0.18*0.5</f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4">
        <v>0</v>
      </c>
      <c r="J194" s="5">
        <f>[2]PF_SF_StLF!$B194*0.5*16/12*0.18*0.5</f>
        <v>0</v>
      </c>
      <c r="K194" s="5">
        <f>[2]PF_SF_StLF!$B194*0.5*44/12*0.18*0.5</f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4">
        <v>0</v>
      </c>
      <c r="J195" s="5">
        <f>[2]PF_SF_StLF!$B195*0.5*16/12*0.18*0.5</f>
        <v>0</v>
      </c>
      <c r="K195" s="5">
        <f>[2]PF_SF_StLF!$B195*0.5*44/12*0.18*0.5</f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4">
        <v>0</v>
      </c>
      <c r="J196" s="5">
        <f>[2]PF_SF_StLF!$B196*0.5*16/12*0.18*0.5</f>
        <v>0</v>
      </c>
      <c r="K196" s="5">
        <f>[2]PF_SF_StLF!$B196*0.5*44/12*0.18*0.5</f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4">
        <v>0</v>
      </c>
      <c r="J197" s="5">
        <f>[2]PF_SF_StLF!$B197*0.5*16/12*0.18*0.5</f>
        <v>0</v>
      </c>
      <c r="K197" s="5">
        <f>[2]PF_SF_StLF!$B197*0.5*44/12*0.18*0.5</f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4">
        <v>0</v>
      </c>
      <c r="J198" s="5">
        <f>[2]PF_SF_StLF!$B198*0.5*16/12*0.18*0.5</f>
        <v>0</v>
      </c>
      <c r="K198" s="5">
        <f>[2]PF_SF_StLF!$B198*0.5*44/12*0.18*0.5</f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4">
        <v>0</v>
      </c>
      <c r="J199" s="5">
        <f>[2]PF_SF_StLF!$B199*0.5*16/12*0.18*0.5</f>
        <v>0</v>
      </c>
      <c r="K199" s="5">
        <f>[2]PF_SF_StLF!$B199*0.5*44/12*0.18*0.5</f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4">
        <v>0</v>
      </c>
      <c r="J200" s="5">
        <f>[2]PF_SF_StLF!$B200*0.5*16/12*0.18*0.5</f>
        <v>0</v>
      </c>
      <c r="K200" s="5">
        <f>[2]PF_SF_StLF!$B200*0.5*44/12*0.18*0.5</f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4">
        <v>0</v>
      </c>
      <c r="J201" s="5">
        <f>[2]PF_SF_StLF!$B201*0.5*16/12*0.18*0.5</f>
        <v>0</v>
      </c>
      <c r="K201" s="5">
        <f>[2]PF_SF_StLF!$B201*0.5*44/12*0.18*0.5</f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4">
        <v>0</v>
      </c>
      <c r="J202" s="5">
        <f>[2]PF_SF_StLF!$B202*0.5*16/12*0.18*0.5</f>
        <v>0</v>
      </c>
      <c r="K202" s="5">
        <f>[2]PF_SF_StLF!$B202*0.5*44/12*0.18*0.5</f>
        <v>0</v>
      </c>
    </row>
    <row r="203" spans="2:11" x14ac:dyDescent="0.3">
      <c r="F203" s="3"/>
    </row>
    <row r="204" spans="2:11" x14ac:dyDescent="0.3">
      <c r="F204" s="3"/>
    </row>
    <row r="205" spans="2:11" x14ac:dyDescent="0.3">
      <c r="F205" s="3"/>
    </row>
    <row r="206" spans="2:11" x14ac:dyDescent="0.3">
      <c r="F206" s="3"/>
    </row>
    <row r="207" spans="2:11" x14ac:dyDescent="0.3">
      <c r="F207" s="3"/>
    </row>
    <row r="208" spans="2:11" x14ac:dyDescent="0.3">
      <c r="F208" s="3"/>
    </row>
    <row r="209" spans="6:6" x14ac:dyDescent="0.3">
      <c r="F209" s="3"/>
    </row>
    <row r="210" spans="6:6" x14ac:dyDescent="0.3">
      <c r="F210" s="3"/>
    </row>
    <row r="211" spans="6:6" x14ac:dyDescent="0.3">
      <c r="F211" s="3"/>
    </row>
    <row r="212" spans="6:6" x14ac:dyDescent="0.3">
      <c r="F212" s="3"/>
    </row>
    <row r="213" spans="6:6" x14ac:dyDescent="0.3">
      <c r="F213" s="3"/>
    </row>
    <row r="214" spans="6:6" x14ac:dyDescent="0.3">
      <c r="F214" s="3"/>
    </row>
    <row r="215" spans="6:6" x14ac:dyDescent="0.3">
      <c r="F215" s="3"/>
    </row>
    <row r="216" spans="6:6" x14ac:dyDescent="0.3">
      <c r="F216" s="3"/>
    </row>
    <row r="217" spans="6:6" x14ac:dyDescent="0.3">
      <c r="F217" s="3"/>
    </row>
    <row r="218" spans="6:6" x14ac:dyDescent="0.3">
      <c r="F218" s="3"/>
    </row>
    <row r="219" spans="6:6" x14ac:dyDescent="0.3">
      <c r="F219" s="3"/>
    </row>
    <row r="220" spans="6:6" x14ac:dyDescent="0.3">
      <c r="F220" s="3"/>
    </row>
    <row r="221" spans="6:6" x14ac:dyDescent="0.3">
      <c r="F221" s="3"/>
    </row>
    <row r="222" spans="6:6" x14ac:dyDescent="0.3">
      <c r="F222" s="3"/>
    </row>
    <row r="223" spans="6:6" x14ac:dyDescent="0.3">
      <c r="F223" s="3"/>
    </row>
    <row r="224" spans="6:6" x14ac:dyDescent="0.3">
      <c r="F224" s="3"/>
    </row>
    <row r="225" spans="6:6" x14ac:dyDescent="0.3">
      <c r="F225" s="3"/>
    </row>
    <row r="226" spans="6:6" x14ac:dyDescent="0.3">
      <c r="F226" s="3"/>
    </row>
    <row r="227" spans="6:6" x14ac:dyDescent="0.3">
      <c r="F227" s="3"/>
    </row>
    <row r="228" spans="6:6" x14ac:dyDescent="0.3">
      <c r="F228" s="3"/>
    </row>
    <row r="229" spans="6:6" x14ac:dyDescent="0.3">
      <c r="F229" s="3"/>
    </row>
    <row r="230" spans="6:6" x14ac:dyDescent="0.3">
      <c r="F230" s="3"/>
    </row>
    <row r="231" spans="6:6" x14ac:dyDescent="0.3">
      <c r="F231" s="3"/>
    </row>
    <row r="232" spans="6:6" x14ac:dyDescent="0.3">
      <c r="F232" s="3"/>
    </row>
    <row r="233" spans="6:6" x14ac:dyDescent="0.3">
      <c r="F233" s="3"/>
    </row>
    <row r="234" spans="6:6" x14ac:dyDescent="0.3">
      <c r="F234" s="3"/>
    </row>
    <row r="235" spans="6:6" x14ac:dyDescent="0.3">
      <c r="F235" s="3"/>
    </row>
    <row r="236" spans="6:6" x14ac:dyDescent="0.3">
      <c r="F236" s="3"/>
    </row>
    <row r="237" spans="6:6" x14ac:dyDescent="0.3">
      <c r="F237" s="3"/>
    </row>
    <row r="238" spans="6:6" x14ac:dyDescent="0.3">
      <c r="F238" s="3"/>
    </row>
    <row r="239" spans="6:6" x14ac:dyDescent="0.3">
      <c r="F239" s="3"/>
    </row>
    <row r="240" spans="6:6" x14ac:dyDescent="0.3">
      <c r="F240" s="3"/>
    </row>
    <row r="241" spans="6:6" x14ac:dyDescent="0.3">
      <c r="F241" s="3"/>
    </row>
    <row r="242" spans="6:6" x14ac:dyDescent="0.3">
      <c r="F242" s="3"/>
    </row>
    <row r="243" spans="6:6" x14ac:dyDescent="0.3">
      <c r="F243" s="3"/>
    </row>
    <row r="244" spans="6:6" x14ac:dyDescent="0.3">
      <c r="F244" s="3"/>
    </row>
    <row r="245" spans="6:6" x14ac:dyDescent="0.3">
      <c r="F245" s="3"/>
    </row>
    <row r="246" spans="6:6" x14ac:dyDescent="0.3">
      <c r="F246" s="3"/>
    </row>
    <row r="247" spans="6:6" x14ac:dyDescent="0.3">
      <c r="F247" s="3"/>
    </row>
    <row r="248" spans="6:6" x14ac:dyDescent="0.3">
      <c r="F248" s="3"/>
    </row>
    <row r="249" spans="6:6" x14ac:dyDescent="0.3">
      <c r="F249" s="3"/>
    </row>
    <row r="250" spans="6:6" x14ac:dyDescent="0.3">
      <c r="F250" s="3"/>
    </row>
    <row r="251" spans="6:6" x14ac:dyDescent="0.3">
      <c r="F251" s="3"/>
    </row>
    <row r="252" spans="6:6" x14ac:dyDescent="0.3">
      <c r="F252" s="3"/>
    </row>
    <row r="253" spans="6:6" x14ac:dyDescent="0.3">
      <c r="F253" s="3"/>
    </row>
    <row r="254" spans="6:6" x14ac:dyDescent="0.3">
      <c r="F254" s="3"/>
    </row>
    <row r="255" spans="6:6" x14ac:dyDescent="0.3">
      <c r="F255" s="3"/>
    </row>
    <row r="256" spans="6:6" x14ac:dyDescent="0.3">
      <c r="F256" s="3"/>
    </row>
    <row r="257" spans="6:6" x14ac:dyDescent="0.3">
      <c r="F257" s="3"/>
    </row>
    <row r="258" spans="6:6" x14ac:dyDescent="0.3">
      <c r="F258" s="3"/>
    </row>
    <row r="259" spans="6:6" x14ac:dyDescent="0.3">
      <c r="F259" s="3"/>
    </row>
    <row r="260" spans="6:6" x14ac:dyDescent="0.3">
      <c r="F260" s="3"/>
    </row>
    <row r="261" spans="6:6" x14ac:dyDescent="0.3">
      <c r="F261" s="3"/>
    </row>
    <row r="262" spans="6:6" x14ac:dyDescent="0.3">
      <c r="F262" s="3"/>
    </row>
    <row r="263" spans="6:6" x14ac:dyDescent="0.3">
      <c r="F263" s="3"/>
    </row>
    <row r="264" spans="6:6" x14ac:dyDescent="0.3">
      <c r="F264" s="3"/>
    </row>
    <row r="265" spans="6:6" x14ac:dyDescent="0.3">
      <c r="F265" s="3"/>
    </row>
    <row r="266" spans="6:6" x14ac:dyDescent="0.3">
      <c r="F266" s="3"/>
    </row>
    <row r="267" spans="6:6" x14ac:dyDescent="0.3">
      <c r="F267" s="3"/>
    </row>
    <row r="268" spans="6:6" x14ac:dyDescent="0.3">
      <c r="F268" s="3"/>
    </row>
    <row r="269" spans="6:6" x14ac:dyDescent="0.3">
      <c r="F269" s="3"/>
    </row>
    <row r="270" spans="6:6" x14ac:dyDescent="0.3">
      <c r="F270" s="3"/>
    </row>
    <row r="271" spans="6:6" x14ac:dyDescent="0.3">
      <c r="F271" s="3"/>
    </row>
    <row r="272" spans="6:6" x14ac:dyDescent="0.3">
      <c r="F272" s="3"/>
    </row>
    <row r="273" spans="6:6" x14ac:dyDescent="0.3">
      <c r="F273" s="3"/>
    </row>
    <row r="274" spans="6:6" x14ac:dyDescent="0.3">
      <c r="F274" s="3"/>
    </row>
    <row r="275" spans="6:6" x14ac:dyDescent="0.3">
      <c r="F275" s="3"/>
    </row>
    <row r="276" spans="6:6" x14ac:dyDescent="0.3">
      <c r="F276" s="3"/>
    </row>
    <row r="277" spans="6:6" x14ac:dyDescent="0.3">
      <c r="F277" s="3"/>
    </row>
    <row r="278" spans="6:6" x14ac:dyDescent="0.3">
      <c r="F278" s="3"/>
    </row>
    <row r="279" spans="6:6" x14ac:dyDescent="0.3">
      <c r="F279" s="3"/>
    </row>
    <row r="280" spans="6:6" x14ac:dyDescent="0.3">
      <c r="F280" s="3"/>
    </row>
    <row r="281" spans="6:6" x14ac:dyDescent="0.3">
      <c r="F281" s="3"/>
    </row>
    <row r="282" spans="6:6" x14ac:dyDescent="0.3">
      <c r="F282" s="3"/>
    </row>
    <row r="283" spans="6:6" x14ac:dyDescent="0.3">
      <c r="F283" s="3"/>
    </row>
    <row r="284" spans="6:6" x14ac:dyDescent="0.3">
      <c r="F284" s="3"/>
    </row>
    <row r="285" spans="6:6" x14ac:dyDescent="0.3">
      <c r="F285" s="3"/>
    </row>
    <row r="286" spans="6:6" x14ac:dyDescent="0.3">
      <c r="F286" s="3"/>
    </row>
    <row r="287" spans="6:6" x14ac:dyDescent="0.3">
      <c r="F287" s="3"/>
    </row>
    <row r="288" spans="6:6" x14ac:dyDescent="0.3">
      <c r="F288" s="3"/>
    </row>
    <row r="289" spans="6:6" x14ac:dyDescent="0.3">
      <c r="F289" s="3"/>
    </row>
    <row r="290" spans="6:6" x14ac:dyDescent="0.3">
      <c r="F290" s="3"/>
    </row>
    <row r="291" spans="6:6" x14ac:dyDescent="0.3">
      <c r="F291" s="3"/>
    </row>
    <row r="292" spans="6:6" x14ac:dyDescent="0.3">
      <c r="F292" s="3"/>
    </row>
    <row r="293" spans="6:6" x14ac:dyDescent="0.3">
      <c r="F293" s="3"/>
    </row>
    <row r="294" spans="6:6" x14ac:dyDescent="0.3">
      <c r="F294" s="3"/>
    </row>
    <row r="295" spans="6:6" x14ac:dyDescent="0.3">
      <c r="F295" s="3"/>
    </row>
    <row r="296" spans="6:6" x14ac:dyDescent="0.3">
      <c r="F296" s="3"/>
    </row>
    <row r="297" spans="6:6" x14ac:dyDescent="0.3">
      <c r="F297" s="3"/>
    </row>
    <row r="298" spans="6:6" x14ac:dyDescent="0.3">
      <c r="F298" s="3"/>
    </row>
    <row r="299" spans="6:6" x14ac:dyDescent="0.3">
      <c r="F299" s="3"/>
    </row>
    <row r="300" spans="6:6" x14ac:dyDescent="0.3">
      <c r="F300" s="3"/>
    </row>
    <row r="301" spans="6:6" x14ac:dyDescent="0.3">
      <c r="F301" s="3"/>
    </row>
    <row r="302" spans="6:6" x14ac:dyDescent="0.3">
      <c r="F302" s="3"/>
    </row>
    <row r="303" spans="6:6" x14ac:dyDescent="0.3">
      <c r="F303" s="3"/>
    </row>
    <row r="304" spans="6:6" x14ac:dyDescent="0.3">
      <c r="F304" s="3"/>
    </row>
    <row r="305" spans="6:6" x14ac:dyDescent="0.3">
      <c r="F305" s="3"/>
    </row>
    <row r="306" spans="6:6" x14ac:dyDescent="0.3">
      <c r="F306" s="3"/>
    </row>
    <row r="307" spans="6:6" x14ac:dyDescent="0.3">
      <c r="F307" s="3"/>
    </row>
    <row r="308" spans="6:6" x14ac:dyDescent="0.3">
      <c r="F308" s="3"/>
    </row>
    <row r="309" spans="6:6" x14ac:dyDescent="0.3">
      <c r="F309" s="3"/>
    </row>
    <row r="310" spans="6:6" x14ac:dyDescent="0.3">
      <c r="F310" s="3"/>
    </row>
    <row r="311" spans="6:6" x14ac:dyDescent="0.3">
      <c r="F311" s="3"/>
    </row>
    <row r="312" spans="6:6" x14ac:dyDescent="0.3">
      <c r="F312" s="3"/>
    </row>
    <row r="313" spans="6:6" x14ac:dyDescent="0.3">
      <c r="F313" s="3"/>
    </row>
    <row r="314" spans="6:6" x14ac:dyDescent="0.3">
      <c r="F314" s="3"/>
    </row>
    <row r="315" spans="6:6" x14ac:dyDescent="0.3">
      <c r="F315" s="3"/>
    </row>
    <row r="316" spans="6:6" x14ac:dyDescent="0.3">
      <c r="F316" s="3"/>
    </row>
    <row r="317" spans="6:6" x14ac:dyDescent="0.3">
      <c r="F317" s="3"/>
    </row>
    <row r="318" spans="6:6" x14ac:dyDescent="0.3">
      <c r="F318" s="3"/>
    </row>
    <row r="319" spans="6:6" x14ac:dyDescent="0.3">
      <c r="F319" s="3"/>
    </row>
    <row r="320" spans="6:6" x14ac:dyDescent="0.3">
      <c r="F320" s="3"/>
    </row>
    <row r="321" spans="6:6" x14ac:dyDescent="0.3">
      <c r="F321" s="3"/>
    </row>
    <row r="322" spans="6:6" x14ac:dyDescent="0.3">
      <c r="F322" s="3"/>
    </row>
    <row r="323" spans="6:6" x14ac:dyDescent="0.3">
      <c r="F323" s="3"/>
    </row>
    <row r="324" spans="6:6" x14ac:dyDescent="0.3">
      <c r="F324" s="3"/>
    </row>
    <row r="325" spans="6:6" x14ac:dyDescent="0.3">
      <c r="F325" s="3"/>
    </row>
    <row r="326" spans="6:6" x14ac:dyDescent="0.3">
      <c r="F326" s="3"/>
    </row>
    <row r="327" spans="6:6" x14ac:dyDescent="0.3">
      <c r="F327" s="3"/>
    </row>
    <row r="328" spans="6:6" x14ac:dyDescent="0.3">
      <c r="F328" s="3"/>
    </row>
    <row r="329" spans="6:6" x14ac:dyDescent="0.3">
      <c r="F329" s="3"/>
    </row>
    <row r="330" spans="6:6" x14ac:dyDescent="0.3">
      <c r="F330" s="3"/>
    </row>
    <row r="331" spans="6:6" x14ac:dyDescent="0.3">
      <c r="F331" s="3"/>
    </row>
    <row r="332" spans="6:6" x14ac:dyDescent="0.3">
      <c r="F332" s="3"/>
    </row>
    <row r="333" spans="6:6" x14ac:dyDescent="0.3">
      <c r="F333" s="3"/>
    </row>
    <row r="334" spans="6:6" x14ac:dyDescent="0.3">
      <c r="F334" s="3"/>
    </row>
    <row r="335" spans="6:6" x14ac:dyDescent="0.3">
      <c r="F335" s="3"/>
    </row>
    <row r="336" spans="6:6" x14ac:dyDescent="0.3">
      <c r="F336" s="3"/>
    </row>
    <row r="337" spans="6:6" x14ac:dyDescent="0.3">
      <c r="F337" s="3"/>
    </row>
    <row r="338" spans="6:6" x14ac:dyDescent="0.3">
      <c r="F338" s="3"/>
    </row>
    <row r="339" spans="6:6" x14ac:dyDescent="0.3">
      <c r="F339" s="3"/>
    </row>
    <row r="340" spans="6:6" x14ac:dyDescent="0.3">
      <c r="F340" s="3"/>
    </row>
    <row r="341" spans="6:6" x14ac:dyDescent="0.3">
      <c r="F341" s="3"/>
    </row>
    <row r="342" spans="6:6" x14ac:dyDescent="0.3">
      <c r="F342" s="3"/>
    </row>
    <row r="343" spans="6:6" x14ac:dyDescent="0.3">
      <c r="F343" s="3"/>
    </row>
    <row r="344" spans="6:6" x14ac:dyDescent="0.3">
      <c r="F344" s="3"/>
    </row>
    <row r="345" spans="6:6" x14ac:dyDescent="0.3">
      <c r="F345" s="3"/>
    </row>
    <row r="346" spans="6:6" x14ac:dyDescent="0.3">
      <c r="F346" s="3"/>
    </row>
    <row r="347" spans="6:6" x14ac:dyDescent="0.3">
      <c r="F347" s="3"/>
    </row>
    <row r="348" spans="6:6" x14ac:dyDescent="0.3">
      <c r="F348" s="3"/>
    </row>
    <row r="349" spans="6:6" x14ac:dyDescent="0.3">
      <c r="F349" s="3"/>
    </row>
    <row r="350" spans="6:6" x14ac:dyDescent="0.3">
      <c r="F350" s="3"/>
    </row>
    <row r="351" spans="6:6" x14ac:dyDescent="0.3">
      <c r="F351" s="3"/>
    </row>
    <row r="352" spans="6:6" x14ac:dyDescent="0.3">
      <c r="F352" s="3"/>
    </row>
    <row r="353" spans="6:6" x14ac:dyDescent="0.3">
      <c r="F353" s="3"/>
    </row>
    <row r="354" spans="6:6" x14ac:dyDescent="0.3">
      <c r="F354" s="3"/>
    </row>
    <row r="355" spans="6:6" x14ac:dyDescent="0.3">
      <c r="F355" s="3"/>
    </row>
    <row r="356" spans="6:6" x14ac:dyDescent="0.3">
      <c r="F356" s="3"/>
    </row>
    <row r="357" spans="6:6" x14ac:dyDescent="0.3">
      <c r="F357" s="3"/>
    </row>
    <row r="358" spans="6:6" x14ac:dyDescent="0.3">
      <c r="F358" s="3"/>
    </row>
    <row r="359" spans="6:6" x14ac:dyDescent="0.3">
      <c r="F359" s="3"/>
    </row>
    <row r="360" spans="6:6" x14ac:dyDescent="0.3">
      <c r="F360" s="3"/>
    </row>
    <row r="361" spans="6:6" x14ac:dyDescent="0.3">
      <c r="F361" s="3"/>
    </row>
    <row r="362" spans="6:6" x14ac:dyDescent="0.3">
      <c r="F362" s="3"/>
    </row>
    <row r="363" spans="6:6" x14ac:dyDescent="0.3">
      <c r="F363" s="3"/>
    </row>
    <row r="364" spans="6:6" x14ac:dyDescent="0.3">
      <c r="F364" s="3"/>
    </row>
    <row r="365" spans="6:6" x14ac:dyDescent="0.3">
      <c r="F365" s="3"/>
    </row>
    <row r="366" spans="6:6" x14ac:dyDescent="0.3">
      <c r="F366" s="3"/>
    </row>
    <row r="367" spans="6:6" x14ac:dyDescent="0.3">
      <c r="F367" s="3"/>
    </row>
    <row r="368" spans="6:6" x14ac:dyDescent="0.3">
      <c r="F368" s="3"/>
    </row>
    <row r="369" spans="6:6" x14ac:dyDescent="0.3">
      <c r="F369" s="3"/>
    </row>
    <row r="370" spans="6:6" x14ac:dyDescent="0.3">
      <c r="F370" s="3"/>
    </row>
    <row r="371" spans="6:6" x14ac:dyDescent="0.3">
      <c r="F371" s="3"/>
    </row>
    <row r="372" spans="6:6" x14ac:dyDescent="0.3">
      <c r="F372" s="3"/>
    </row>
    <row r="373" spans="6:6" x14ac:dyDescent="0.3">
      <c r="F373" s="3"/>
    </row>
    <row r="374" spans="6:6" x14ac:dyDescent="0.3">
      <c r="F374" s="3"/>
    </row>
    <row r="375" spans="6:6" x14ac:dyDescent="0.3">
      <c r="F375" s="3"/>
    </row>
    <row r="376" spans="6:6" x14ac:dyDescent="0.3">
      <c r="F376" s="3"/>
    </row>
    <row r="377" spans="6:6" x14ac:dyDescent="0.3">
      <c r="F377" s="3"/>
    </row>
    <row r="378" spans="6:6" x14ac:dyDescent="0.3">
      <c r="F378" s="3"/>
    </row>
    <row r="379" spans="6:6" x14ac:dyDescent="0.3">
      <c r="F379" s="3"/>
    </row>
    <row r="380" spans="6:6" x14ac:dyDescent="0.3">
      <c r="F380" s="3"/>
    </row>
    <row r="381" spans="6:6" x14ac:dyDescent="0.3">
      <c r="F381" s="3"/>
    </row>
    <row r="382" spans="6:6" x14ac:dyDescent="0.3">
      <c r="F382" s="3"/>
    </row>
    <row r="383" spans="6:6" x14ac:dyDescent="0.3">
      <c r="F383" s="3"/>
    </row>
    <row r="384" spans="6:6" x14ac:dyDescent="0.3">
      <c r="F384" s="3"/>
    </row>
    <row r="385" spans="6:6" x14ac:dyDescent="0.3">
      <c r="F385" s="3"/>
    </row>
    <row r="386" spans="6:6" x14ac:dyDescent="0.3">
      <c r="F386" s="3"/>
    </row>
    <row r="387" spans="6:6" x14ac:dyDescent="0.3">
      <c r="F387" s="3"/>
    </row>
    <row r="388" spans="6:6" x14ac:dyDescent="0.3">
      <c r="F388" s="3"/>
    </row>
    <row r="389" spans="6:6" x14ac:dyDescent="0.3">
      <c r="F389" s="3"/>
    </row>
    <row r="390" spans="6:6" x14ac:dyDescent="0.3">
      <c r="F390" s="3"/>
    </row>
    <row r="391" spans="6:6" x14ac:dyDescent="0.3">
      <c r="F391" s="3"/>
    </row>
    <row r="392" spans="6:6" x14ac:dyDescent="0.3">
      <c r="F392" s="3"/>
    </row>
    <row r="393" spans="6:6" x14ac:dyDescent="0.3">
      <c r="F393" s="3"/>
    </row>
    <row r="394" spans="6:6" x14ac:dyDescent="0.3">
      <c r="F394" s="3"/>
    </row>
    <row r="395" spans="6:6" x14ac:dyDescent="0.3">
      <c r="F395" s="3"/>
    </row>
    <row r="396" spans="6:6" x14ac:dyDescent="0.3">
      <c r="F396" s="3"/>
    </row>
    <row r="397" spans="6:6" x14ac:dyDescent="0.3">
      <c r="F397" s="3"/>
    </row>
    <row r="398" spans="6:6" x14ac:dyDescent="0.3">
      <c r="F398" s="3"/>
    </row>
    <row r="399" spans="6:6" x14ac:dyDescent="0.3">
      <c r="F399" s="3"/>
    </row>
    <row r="400" spans="6:6" x14ac:dyDescent="0.3">
      <c r="F400" s="3"/>
    </row>
    <row r="401" spans="6:6" x14ac:dyDescent="0.3">
      <c r="F401" s="3"/>
    </row>
    <row r="402" spans="6:6" x14ac:dyDescent="0.3">
      <c r="F402" s="3"/>
    </row>
    <row r="403" spans="6:6" x14ac:dyDescent="0.3">
      <c r="F403" s="3"/>
    </row>
    <row r="404" spans="6:6" x14ac:dyDescent="0.3">
      <c r="F404" s="3"/>
    </row>
    <row r="405" spans="6:6" x14ac:dyDescent="0.3">
      <c r="F405" s="3"/>
    </row>
    <row r="406" spans="6:6" x14ac:dyDescent="0.3">
      <c r="F406" s="3"/>
    </row>
    <row r="407" spans="6:6" x14ac:dyDescent="0.3">
      <c r="F407" s="3"/>
    </row>
    <row r="408" spans="6:6" x14ac:dyDescent="0.3">
      <c r="F408" s="3"/>
    </row>
    <row r="409" spans="6:6" x14ac:dyDescent="0.3">
      <c r="F409" s="3"/>
    </row>
    <row r="410" spans="6:6" x14ac:dyDescent="0.3">
      <c r="F410" s="3"/>
    </row>
    <row r="411" spans="6:6" x14ac:dyDescent="0.3">
      <c r="F411" s="3"/>
    </row>
    <row r="412" spans="6:6" x14ac:dyDescent="0.3">
      <c r="F412" s="3"/>
    </row>
    <row r="413" spans="6:6" x14ac:dyDescent="0.3">
      <c r="F413" s="3"/>
    </row>
    <row r="414" spans="6:6" x14ac:dyDescent="0.3">
      <c r="F414" s="3"/>
    </row>
    <row r="415" spans="6:6" x14ac:dyDescent="0.3">
      <c r="F415" s="3"/>
    </row>
    <row r="416" spans="6:6" x14ac:dyDescent="0.3">
      <c r="F416" s="3"/>
    </row>
    <row r="417" spans="6:6" x14ac:dyDescent="0.3">
      <c r="F417" s="3"/>
    </row>
    <row r="418" spans="6:6" x14ac:dyDescent="0.3">
      <c r="F418" s="3"/>
    </row>
    <row r="419" spans="6:6" x14ac:dyDescent="0.3">
      <c r="F419" s="3"/>
    </row>
    <row r="420" spans="6:6" x14ac:dyDescent="0.3">
      <c r="F420" s="3"/>
    </row>
    <row r="421" spans="6:6" x14ac:dyDescent="0.3">
      <c r="F421" s="3"/>
    </row>
    <row r="422" spans="6:6" x14ac:dyDescent="0.3">
      <c r="F422" s="3"/>
    </row>
    <row r="423" spans="6:6" x14ac:dyDescent="0.3">
      <c r="F423" s="3"/>
    </row>
    <row r="424" spans="6:6" x14ac:dyDescent="0.3">
      <c r="F424" s="3"/>
    </row>
    <row r="425" spans="6:6" x14ac:dyDescent="0.3">
      <c r="F425" s="3"/>
    </row>
    <row r="426" spans="6:6" x14ac:dyDescent="0.3">
      <c r="F426" s="3"/>
    </row>
    <row r="427" spans="6:6" x14ac:dyDescent="0.3">
      <c r="F427" s="3"/>
    </row>
    <row r="428" spans="6:6" x14ac:dyDescent="0.3">
      <c r="F428" s="3"/>
    </row>
    <row r="429" spans="6:6" x14ac:dyDescent="0.3">
      <c r="F429" s="3"/>
    </row>
    <row r="430" spans="6:6" x14ac:dyDescent="0.3">
      <c r="F430" s="3"/>
    </row>
    <row r="431" spans="6:6" x14ac:dyDescent="0.3">
      <c r="F431" s="3"/>
    </row>
    <row r="432" spans="6:6" x14ac:dyDescent="0.3">
      <c r="F432" s="3"/>
    </row>
    <row r="433" spans="6:6" x14ac:dyDescent="0.3">
      <c r="F433" s="3"/>
    </row>
    <row r="434" spans="6:6" x14ac:dyDescent="0.3">
      <c r="F434" s="3"/>
    </row>
    <row r="435" spans="6:6" x14ac:dyDescent="0.3">
      <c r="F435" s="3"/>
    </row>
    <row r="436" spans="6:6" x14ac:dyDescent="0.3">
      <c r="F436" s="3"/>
    </row>
    <row r="437" spans="6:6" x14ac:dyDescent="0.3">
      <c r="F437" s="3"/>
    </row>
    <row r="438" spans="6:6" x14ac:dyDescent="0.3">
      <c r="F438" s="3"/>
    </row>
    <row r="439" spans="6:6" x14ac:dyDescent="0.3">
      <c r="F439" s="3"/>
    </row>
    <row r="440" spans="6:6" x14ac:dyDescent="0.3">
      <c r="F440" s="3"/>
    </row>
    <row r="441" spans="6:6" x14ac:dyDescent="0.3">
      <c r="F441" s="3"/>
    </row>
    <row r="442" spans="6:6" x14ac:dyDescent="0.3">
      <c r="F442" s="3"/>
    </row>
    <row r="443" spans="6:6" x14ac:dyDescent="0.3">
      <c r="F443" s="3"/>
    </row>
    <row r="444" spans="6:6" x14ac:dyDescent="0.3">
      <c r="F444" s="3"/>
    </row>
    <row r="445" spans="6:6" x14ac:dyDescent="0.3">
      <c r="F445" s="3"/>
    </row>
    <row r="446" spans="6:6" x14ac:dyDescent="0.3">
      <c r="F446" s="3"/>
    </row>
    <row r="447" spans="6:6" x14ac:dyDescent="0.3">
      <c r="F447" s="3"/>
    </row>
    <row r="448" spans="6:6" x14ac:dyDescent="0.3">
      <c r="F448" s="3"/>
    </row>
    <row r="449" spans="6:6" x14ac:dyDescent="0.3">
      <c r="F449" s="3"/>
    </row>
    <row r="450" spans="6:6" x14ac:dyDescent="0.3">
      <c r="F450" s="3"/>
    </row>
    <row r="451" spans="6:6" x14ac:dyDescent="0.3">
      <c r="F451" s="3"/>
    </row>
    <row r="452" spans="6:6" x14ac:dyDescent="0.3">
      <c r="F452" s="3"/>
    </row>
    <row r="453" spans="6:6" x14ac:dyDescent="0.3">
      <c r="F453" s="3"/>
    </row>
    <row r="454" spans="6:6" x14ac:dyDescent="0.3">
      <c r="F454" s="3"/>
    </row>
    <row r="455" spans="6:6" x14ac:dyDescent="0.3">
      <c r="F455" s="3"/>
    </row>
    <row r="456" spans="6:6" x14ac:dyDescent="0.3">
      <c r="F456" s="3"/>
    </row>
    <row r="457" spans="6:6" x14ac:dyDescent="0.3">
      <c r="F457" s="3"/>
    </row>
    <row r="458" spans="6:6" x14ac:dyDescent="0.3">
      <c r="F458" s="3"/>
    </row>
    <row r="459" spans="6:6" x14ac:dyDescent="0.3">
      <c r="F459" s="3"/>
    </row>
    <row r="460" spans="6:6" x14ac:dyDescent="0.3">
      <c r="F460" s="3"/>
    </row>
    <row r="461" spans="6:6" x14ac:dyDescent="0.3">
      <c r="F461" s="3"/>
    </row>
    <row r="462" spans="6:6" x14ac:dyDescent="0.3">
      <c r="F462" s="3"/>
    </row>
    <row r="463" spans="6:6" x14ac:dyDescent="0.3">
      <c r="F463" s="3"/>
    </row>
    <row r="464" spans="6:6" x14ac:dyDescent="0.3">
      <c r="F464" s="3"/>
    </row>
    <row r="465" spans="6:6" x14ac:dyDescent="0.3">
      <c r="F465" s="3"/>
    </row>
    <row r="466" spans="6:6" x14ac:dyDescent="0.3">
      <c r="F466" s="3"/>
    </row>
    <row r="467" spans="6:6" x14ac:dyDescent="0.3">
      <c r="F467" s="3"/>
    </row>
    <row r="468" spans="6:6" x14ac:dyDescent="0.3">
      <c r="F468" s="3"/>
    </row>
    <row r="469" spans="6:6" x14ac:dyDescent="0.3">
      <c r="F469" s="3"/>
    </row>
    <row r="470" spans="6:6" x14ac:dyDescent="0.3">
      <c r="F470" s="3"/>
    </row>
    <row r="471" spans="6:6" x14ac:dyDescent="0.3">
      <c r="F471" s="3"/>
    </row>
    <row r="472" spans="6:6" x14ac:dyDescent="0.3">
      <c r="F472" s="3"/>
    </row>
    <row r="473" spans="6:6" x14ac:dyDescent="0.3">
      <c r="F473" s="3"/>
    </row>
    <row r="474" spans="6:6" x14ac:dyDescent="0.3">
      <c r="F474" s="3"/>
    </row>
    <row r="475" spans="6:6" x14ac:dyDescent="0.3">
      <c r="F475" s="3"/>
    </row>
    <row r="476" spans="6:6" x14ac:dyDescent="0.3">
      <c r="F476" s="3"/>
    </row>
    <row r="477" spans="6:6" x14ac:dyDescent="0.3">
      <c r="F477" s="3"/>
    </row>
    <row r="478" spans="6:6" x14ac:dyDescent="0.3">
      <c r="F478" s="3"/>
    </row>
    <row r="479" spans="6:6" x14ac:dyDescent="0.3">
      <c r="F479" s="3"/>
    </row>
    <row r="480" spans="6:6" x14ac:dyDescent="0.3">
      <c r="F480" s="3"/>
    </row>
    <row r="481" spans="6:6" x14ac:dyDescent="0.3">
      <c r="F481" s="3"/>
    </row>
    <row r="482" spans="6:6" x14ac:dyDescent="0.3">
      <c r="F482" s="3"/>
    </row>
    <row r="483" spans="6:6" x14ac:dyDescent="0.3">
      <c r="F483" s="3"/>
    </row>
    <row r="484" spans="6:6" x14ac:dyDescent="0.3">
      <c r="F484" s="3"/>
    </row>
    <row r="485" spans="6:6" x14ac:dyDescent="0.3">
      <c r="F485" s="3"/>
    </row>
    <row r="486" spans="6:6" x14ac:dyDescent="0.3">
      <c r="F486" s="3"/>
    </row>
    <row r="487" spans="6:6" x14ac:dyDescent="0.3">
      <c r="F487" s="3"/>
    </row>
    <row r="488" spans="6:6" x14ac:dyDescent="0.3">
      <c r="F488" s="3"/>
    </row>
    <row r="489" spans="6:6" x14ac:dyDescent="0.3">
      <c r="F489" s="3"/>
    </row>
    <row r="490" spans="6:6" x14ac:dyDescent="0.3">
      <c r="F490" s="3"/>
    </row>
    <row r="491" spans="6:6" x14ac:dyDescent="0.3">
      <c r="F491" s="3"/>
    </row>
    <row r="492" spans="6:6" x14ac:dyDescent="0.3">
      <c r="F492" s="3"/>
    </row>
    <row r="493" spans="6:6" x14ac:dyDescent="0.3">
      <c r="F493" s="3"/>
    </row>
    <row r="494" spans="6:6" x14ac:dyDescent="0.3">
      <c r="F494" s="3"/>
    </row>
    <row r="495" spans="6:6" x14ac:dyDescent="0.3">
      <c r="F495" s="3"/>
    </row>
    <row r="496" spans="6:6" x14ac:dyDescent="0.3">
      <c r="F496" s="3"/>
    </row>
    <row r="497" spans="6:6" x14ac:dyDescent="0.3">
      <c r="F497" s="3"/>
    </row>
    <row r="498" spans="6:6" x14ac:dyDescent="0.3">
      <c r="F498" s="3"/>
    </row>
    <row r="499" spans="6:6" x14ac:dyDescent="0.3">
      <c r="F499" s="3"/>
    </row>
    <row r="500" spans="6:6" x14ac:dyDescent="0.3">
      <c r="F500" s="3"/>
    </row>
    <row r="501" spans="6:6" x14ac:dyDescent="0.3">
      <c r="F501" s="3"/>
    </row>
    <row r="502" spans="6:6" x14ac:dyDescent="0.3">
      <c r="F502" s="3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502"/>
  <sheetViews>
    <sheetView workbookViewId="0">
      <selection activeCell="A2" sqref="A2"/>
    </sheetView>
  </sheetViews>
  <sheetFormatPr defaultColWidth="11.44140625" defaultRowHeight="14.4" x14ac:dyDescent="0.3"/>
  <cols>
    <col min="2" max="2" width="11.44140625" style="1"/>
    <col min="3" max="3" width="27.6640625" style="1" customWidth="1"/>
    <col min="4" max="4" width="15.6640625" style="1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  <col min="11" max="11" width="22.77734375" style="5" customWidth="1"/>
    <col min="12" max="12" width="20.33203125" style="5" customWidth="1"/>
  </cols>
  <sheetData>
    <row r="1" spans="2:12" x14ac:dyDescent="0.3">
      <c r="B1" s="2" t="s">
        <v>0</v>
      </c>
      <c r="C1" s="2" t="s">
        <v>13</v>
      </c>
      <c r="D1" s="2" t="s">
        <v>14</v>
      </c>
      <c r="E1" s="2" t="s">
        <v>3</v>
      </c>
      <c r="F1" s="2" t="s">
        <v>1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11</v>
      </c>
      <c r="L1" s="2" t="s">
        <v>12</v>
      </c>
    </row>
    <row r="2" spans="2:12" x14ac:dyDescent="0.3">
      <c r="B2" s="1">
        <v>0</v>
      </c>
      <c r="C2" s="1">
        <f>'[1]PF-SF'!$J$25*44/12*1000</f>
        <v>82854.213836477982</v>
      </c>
      <c r="D2" s="1">
        <f>'[1]PF-SF'!$J$26*44/12*1000</f>
        <v>662833.71069182386</v>
      </c>
      <c r="E2" s="1">
        <f>'[1]PF-SF'!$D$15*44/12*1000</f>
        <v>25791.194968553456</v>
      </c>
      <c r="F2" s="1">
        <v>0</v>
      </c>
      <c r="G2" s="3">
        <v>0</v>
      </c>
      <c r="H2" s="1">
        <f>([1]Kayu!$E$190+[1]Kayu!$E$191)*44/12*-1*1000</f>
        <v>66379.038886570474</v>
      </c>
      <c r="I2" s="1">
        <v>0</v>
      </c>
      <c r="J2" s="4">
        <f>'[1]PF-SF'!$F$35*44/12*-1*1000*0.82</f>
        <v>-67940.455345911934</v>
      </c>
      <c r="K2" s="5">
        <f>'[1]PF-SF'!$F$35*16/12*1000*0.18*0.5</f>
        <v>2711.592452830188</v>
      </c>
      <c r="L2" s="5">
        <f>'[1]PF-SF'!$F$35*44/12*1000*0.18*0.5</f>
        <v>7456.8792452830185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v>0</v>
      </c>
      <c r="H3" s="1">
        <v>0</v>
      </c>
      <c r="I3" s="1">
        <v>0</v>
      </c>
      <c r="J3" s="4">
        <v>0</v>
      </c>
      <c r="K3" s="5">
        <v>0</v>
      </c>
      <c r="L3" s="5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v>0</v>
      </c>
      <c r="H4" s="1">
        <v>0</v>
      </c>
      <c r="I4" s="1">
        <v>0</v>
      </c>
      <c r="J4" s="4">
        <v>0</v>
      </c>
      <c r="K4" s="5">
        <v>0</v>
      </c>
      <c r="L4" s="5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v>0</v>
      </c>
      <c r="H5" s="1">
        <v>0</v>
      </c>
      <c r="I5" s="1">
        <v>0</v>
      </c>
      <c r="J5" s="4">
        <v>0</v>
      </c>
      <c r="K5" s="5">
        <v>0</v>
      </c>
      <c r="L5" s="5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1">
        <v>0</v>
      </c>
      <c r="I6" s="1">
        <v>0</v>
      </c>
      <c r="J6" s="4">
        <v>0</v>
      </c>
      <c r="K6" s="5">
        <v>0</v>
      </c>
      <c r="L6" s="5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v>0</v>
      </c>
      <c r="H7" s="1">
        <v>0</v>
      </c>
      <c r="I7" s="1">
        <v>0</v>
      </c>
      <c r="J7" s="4">
        <v>0</v>
      </c>
      <c r="K7" s="5">
        <v>0</v>
      </c>
      <c r="L7" s="5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s="1">
        <v>0</v>
      </c>
      <c r="I8" s="1">
        <v>0</v>
      </c>
      <c r="J8" s="4">
        <v>0</v>
      </c>
      <c r="K8" s="5">
        <v>0</v>
      </c>
      <c r="L8" s="5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v>0</v>
      </c>
      <c r="H9" s="1">
        <v>0</v>
      </c>
      <c r="I9" s="1">
        <v>0</v>
      </c>
      <c r="J9" s="4">
        <v>0</v>
      </c>
      <c r="K9" s="5">
        <v>0</v>
      </c>
      <c r="L9" s="5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v>0</v>
      </c>
      <c r="H10" s="1">
        <v>0</v>
      </c>
      <c r="I10" s="1">
        <v>0</v>
      </c>
      <c r="J10" s="4">
        <v>0</v>
      </c>
      <c r="K10" s="5">
        <v>0</v>
      </c>
      <c r="L10" s="5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v>0</v>
      </c>
      <c r="H11" s="1">
        <v>0</v>
      </c>
      <c r="I11" s="1">
        <v>0</v>
      </c>
      <c r="J11" s="4">
        <v>0</v>
      </c>
      <c r="K11" s="5">
        <v>0</v>
      </c>
      <c r="L11" s="5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v>0</v>
      </c>
      <c r="H12" s="1">
        <v>0</v>
      </c>
      <c r="I12" s="1">
        <v>0</v>
      </c>
      <c r="J12" s="4">
        <v>0</v>
      </c>
      <c r="K12" s="5">
        <v>0</v>
      </c>
      <c r="L12" s="5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v>0</v>
      </c>
      <c r="H13" s="1">
        <v>0</v>
      </c>
      <c r="I13" s="1">
        <v>0</v>
      </c>
      <c r="J13" s="4">
        <v>0</v>
      </c>
      <c r="K13" s="5">
        <v>0</v>
      </c>
      <c r="L13" s="5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v>0</v>
      </c>
      <c r="H14" s="1">
        <v>0</v>
      </c>
      <c r="I14" s="1">
        <v>0</v>
      </c>
      <c r="J14" s="4">
        <v>0</v>
      </c>
      <c r="K14" s="5">
        <v>0</v>
      </c>
      <c r="L14" s="5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v>0</v>
      </c>
      <c r="H15" s="1">
        <v>0</v>
      </c>
      <c r="I15" s="1">
        <v>0</v>
      </c>
      <c r="J15" s="4">
        <v>0</v>
      </c>
      <c r="K15" s="5">
        <v>0</v>
      </c>
      <c r="L15" s="5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v>0</v>
      </c>
      <c r="H16" s="1">
        <v>0</v>
      </c>
      <c r="I16" s="1">
        <v>0</v>
      </c>
      <c r="J16" s="4">
        <v>0</v>
      </c>
      <c r="K16" s="5">
        <v>0</v>
      </c>
      <c r="L16" s="5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v>0</v>
      </c>
      <c r="H17" s="1">
        <v>0</v>
      </c>
      <c r="I17" s="1">
        <v>0</v>
      </c>
      <c r="J17" s="4">
        <v>0</v>
      </c>
      <c r="K17" s="5">
        <v>0</v>
      </c>
      <c r="L17" s="5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v>0</v>
      </c>
      <c r="H18" s="1">
        <v>0</v>
      </c>
      <c r="I18" s="1">
        <v>0</v>
      </c>
      <c r="J18" s="4">
        <v>0</v>
      </c>
      <c r="K18" s="5">
        <v>0</v>
      </c>
      <c r="L18" s="5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v>0</v>
      </c>
      <c r="H19" s="1">
        <v>0</v>
      </c>
      <c r="I19" s="1">
        <v>0</v>
      </c>
      <c r="J19" s="4">
        <v>0</v>
      </c>
      <c r="K19" s="5">
        <v>0</v>
      </c>
      <c r="L19" s="5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v>0</v>
      </c>
      <c r="H20" s="1">
        <v>0</v>
      </c>
      <c r="I20" s="1">
        <v>0</v>
      </c>
      <c r="J20" s="4">
        <v>0</v>
      </c>
      <c r="K20" s="5">
        <v>0</v>
      </c>
      <c r="L20" s="5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v>0</v>
      </c>
      <c r="H21" s="1">
        <v>0</v>
      </c>
      <c r="I21" s="1">
        <v>0</v>
      </c>
      <c r="J21" s="4">
        <v>0</v>
      </c>
      <c r="K21" s="5">
        <v>0</v>
      </c>
      <c r="L21" s="5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v>0</v>
      </c>
      <c r="H22" s="1">
        <v>0</v>
      </c>
      <c r="I22" s="1">
        <v>0</v>
      </c>
      <c r="J22" s="4">
        <v>0</v>
      </c>
      <c r="K22" s="5">
        <v>0</v>
      </c>
      <c r="L22" s="5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v>0</v>
      </c>
      <c r="H23" s="1">
        <v>0</v>
      </c>
      <c r="I23" s="1">
        <v>0</v>
      </c>
      <c r="J23" s="4">
        <v>0</v>
      </c>
      <c r="K23" s="5">
        <v>0</v>
      </c>
      <c r="L23" s="5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v>0</v>
      </c>
      <c r="H24" s="1">
        <v>0</v>
      </c>
      <c r="I24" s="1">
        <v>0</v>
      </c>
      <c r="J24" s="4">
        <v>0</v>
      </c>
      <c r="K24" s="5">
        <v>0</v>
      </c>
      <c r="L24" s="5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1">
        <v>0</v>
      </c>
      <c r="I25" s="1">
        <v>0</v>
      </c>
      <c r="J25" s="4">
        <v>0</v>
      </c>
      <c r="K25" s="5">
        <v>0</v>
      </c>
      <c r="L25" s="5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v>0</v>
      </c>
      <c r="H26" s="1">
        <v>0</v>
      </c>
      <c r="I26" s="1">
        <v>0</v>
      </c>
      <c r="J26" s="4">
        <v>0</v>
      </c>
      <c r="K26" s="5">
        <v>0</v>
      </c>
      <c r="L26" s="5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1">
        <v>0</v>
      </c>
      <c r="I27" s="1">
        <v>0</v>
      </c>
      <c r="J27" s="4">
        <v>0</v>
      </c>
      <c r="K27" s="5">
        <v>0</v>
      </c>
      <c r="L27" s="5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1">
        <v>0</v>
      </c>
      <c r="I28" s="1">
        <v>0</v>
      </c>
      <c r="J28" s="4">
        <v>0</v>
      </c>
      <c r="K28" s="5">
        <v>0</v>
      </c>
      <c r="L28" s="5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1">
        <v>0</v>
      </c>
      <c r="I29" s="1">
        <v>0</v>
      </c>
      <c r="J29" s="4">
        <v>0</v>
      </c>
      <c r="K29" s="5">
        <v>0</v>
      </c>
      <c r="L29" s="5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v>0</v>
      </c>
      <c r="H30" s="1">
        <v>0</v>
      </c>
      <c r="I30" s="1">
        <v>0</v>
      </c>
      <c r="J30" s="4">
        <v>0</v>
      </c>
      <c r="K30" s="5">
        <v>0</v>
      </c>
      <c r="L30" s="5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v>0</v>
      </c>
      <c r="H31" s="1">
        <v>0</v>
      </c>
      <c r="I31" s="1">
        <v>0</v>
      </c>
      <c r="J31" s="4">
        <v>0</v>
      </c>
      <c r="K31" s="5">
        <v>0</v>
      </c>
      <c r="L31" s="5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v>0</v>
      </c>
      <c r="H32" s="1">
        <v>0</v>
      </c>
      <c r="I32" s="1">
        <v>0</v>
      </c>
      <c r="J32" s="4">
        <v>0</v>
      </c>
      <c r="K32" s="5">
        <v>0</v>
      </c>
      <c r="L32" s="5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v>0</v>
      </c>
      <c r="H33" s="1">
        <v>0</v>
      </c>
      <c r="I33" s="1">
        <v>0</v>
      </c>
      <c r="J33" s="4">
        <v>0</v>
      </c>
      <c r="K33" s="5">
        <v>0</v>
      </c>
      <c r="L33" s="5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v>0</v>
      </c>
      <c r="H34" s="1">
        <v>0</v>
      </c>
      <c r="I34" s="1">
        <v>0</v>
      </c>
      <c r="J34" s="4">
        <v>0</v>
      </c>
      <c r="K34" s="5">
        <v>0</v>
      </c>
      <c r="L34" s="5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v>0</v>
      </c>
      <c r="H35" s="1">
        <v>0</v>
      </c>
      <c r="I35" s="1">
        <v>0</v>
      </c>
      <c r="J35" s="4">
        <v>0</v>
      </c>
      <c r="K35" s="5">
        <v>0</v>
      </c>
      <c r="L35" s="5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v>0</v>
      </c>
      <c r="H36" s="1">
        <v>0</v>
      </c>
      <c r="I36" s="1">
        <v>0</v>
      </c>
      <c r="J36" s="4">
        <v>0</v>
      </c>
      <c r="K36" s="5">
        <v>0</v>
      </c>
      <c r="L36" s="5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v>0</v>
      </c>
      <c r="H37" s="1">
        <v>0</v>
      </c>
      <c r="I37" s="1">
        <v>0</v>
      </c>
      <c r="J37" s="4">
        <v>0</v>
      </c>
      <c r="K37" s="5">
        <v>0</v>
      </c>
      <c r="L37" s="5">
        <v>0</v>
      </c>
    </row>
    <row r="38" spans="2:12" x14ac:dyDescent="0.3">
      <c r="B38" s="1">
        <v>36</v>
      </c>
      <c r="C38" s="1">
        <v>0</v>
      </c>
      <c r="D38" s="1">
        <v>0</v>
      </c>
      <c r="E38" s="1">
        <v>0</v>
      </c>
      <c r="F38" s="1">
        <v>0</v>
      </c>
      <c r="G38" s="3">
        <v>0</v>
      </c>
      <c r="H38" s="1">
        <v>0</v>
      </c>
      <c r="I38" s="1">
        <v>0</v>
      </c>
      <c r="J38" s="4">
        <v>0</v>
      </c>
      <c r="K38" s="5">
        <v>0</v>
      </c>
      <c r="L38" s="5">
        <v>0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v>0</v>
      </c>
      <c r="H39" s="1">
        <v>0</v>
      </c>
      <c r="I39" s="1">
        <v>0</v>
      </c>
      <c r="J39" s="4">
        <v>0</v>
      </c>
      <c r="K39" s="5">
        <v>0</v>
      </c>
      <c r="L39" s="5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v>0</v>
      </c>
      <c r="H40" s="1">
        <v>0</v>
      </c>
      <c r="I40" s="1">
        <v>0</v>
      </c>
      <c r="J40" s="4">
        <v>0</v>
      </c>
      <c r="K40" s="5">
        <v>0</v>
      </c>
      <c r="L40" s="5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v>0</v>
      </c>
      <c r="H41" s="1">
        <v>0</v>
      </c>
      <c r="I41" s="1">
        <v>0</v>
      </c>
      <c r="J41" s="4">
        <v>0</v>
      </c>
      <c r="K41" s="5">
        <v>0</v>
      </c>
      <c r="L41" s="5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v>0</v>
      </c>
      <c r="H42" s="1">
        <v>0</v>
      </c>
      <c r="I42" s="1">
        <v>0</v>
      </c>
      <c r="J42" s="4">
        <v>0</v>
      </c>
      <c r="K42" s="5">
        <v>0</v>
      </c>
      <c r="L42" s="5">
        <v>0</v>
      </c>
    </row>
    <row r="43" spans="2:12" x14ac:dyDescent="0.3">
      <c r="B43" s="1">
        <v>41</v>
      </c>
      <c r="C43" s="1">
        <v>0</v>
      </c>
      <c r="D43" s="1">
        <v>0</v>
      </c>
      <c r="E43" s="1">
        <v>0</v>
      </c>
      <c r="F43" s="1">
        <v>0</v>
      </c>
      <c r="G43" s="3">
        <v>0</v>
      </c>
      <c r="H43" s="1">
        <v>0</v>
      </c>
      <c r="I43" s="1">
        <v>0</v>
      </c>
      <c r="J43" s="4">
        <v>0</v>
      </c>
      <c r="K43" s="5">
        <v>0</v>
      </c>
      <c r="L43" s="5">
        <v>0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v>0</v>
      </c>
      <c r="H44" s="1">
        <v>0</v>
      </c>
      <c r="I44" s="1">
        <v>0</v>
      </c>
      <c r="J44" s="4">
        <v>0</v>
      </c>
      <c r="K44" s="5">
        <v>0</v>
      </c>
      <c r="L44" s="5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v>0</v>
      </c>
      <c r="H45" s="1">
        <v>0</v>
      </c>
      <c r="I45" s="1">
        <v>0</v>
      </c>
      <c r="J45" s="4">
        <v>0</v>
      </c>
      <c r="K45" s="5">
        <v>0</v>
      </c>
      <c r="L45" s="5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v>0</v>
      </c>
      <c r="H46" s="1">
        <v>0</v>
      </c>
      <c r="I46" s="1">
        <v>0</v>
      </c>
      <c r="J46" s="4">
        <v>0</v>
      </c>
      <c r="K46" s="5">
        <v>0</v>
      </c>
      <c r="L46" s="5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v>0</v>
      </c>
      <c r="H47" s="1">
        <v>0</v>
      </c>
      <c r="I47" s="1">
        <v>0</v>
      </c>
      <c r="J47" s="4">
        <v>0</v>
      </c>
      <c r="K47" s="5">
        <v>0</v>
      </c>
      <c r="L47" s="5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v>0</v>
      </c>
      <c r="H48" s="1">
        <v>0</v>
      </c>
      <c r="I48" s="1">
        <v>0</v>
      </c>
      <c r="J48" s="4">
        <v>0</v>
      </c>
      <c r="K48" s="5">
        <v>0</v>
      </c>
      <c r="L48" s="5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v>0</v>
      </c>
      <c r="H49" s="1">
        <v>0</v>
      </c>
      <c r="I49" s="1">
        <v>0</v>
      </c>
      <c r="J49" s="4">
        <v>0</v>
      </c>
      <c r="K49" s="5">
        <v>0</v>
      </c>
      <c r="L49" s="5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v>0</v>
      </c>
      <c r="H50" s="1">
        <v>0</v>
      </c>
      <c r="I50" s="1">
        <v>0</v>
      </c>
      <c r="J50" s="4">
        <v>0</v>
      </c>
      <c r="K50" s="5">
        <v>0</v>
      </c>
      <c r="L50" s="5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v>0</v>
      </c>
      <c r="H51" s="1">
        <v>0</v>
      </c>
      <c r="I51" s="1">
        <v>0</v>
      </c>
      <c r="J51" s="4">
        <v>0</v>
      </c>
      <c r="K51" s="5">
        <v>0</v>
      </c>
      <c r="L51" s="5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v>0</v>
      </c>
      <c r="H52" s="1">
        <v>0</v>
      </c>
      <c r="I52" s="1">
        <v>0</v>
      </c>
      <c r="J52" s="4">
        <v>0</v>
      </c>
      <c r="K52" s="5">
        <v>0</v>
      </c>
      <c r="L52" s="5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v>0</v>
      </c>
      <c r="H53" s="1">
        <v>0</v>
      </c>
      <c r="I53" s="1">
        <v>0</v>
      </c>
      <c r="J53" s="4">
        <v>0</v>
      </c>
      <c r="K53" s="5">
        <v>0</v>
      </c>
      <c r="L53" s="5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v>0</v>
      </c>
      <c r="H54" s="1">
        <v>0</v>
      </c>
      <c r="I54" s="1">
        <v>0</v>
      </c>
      <c r="J54" s="4">
        <v>0</v>
      </c>
      <c r="K54" s="5">
        <v>0</v>
      </c>
      <c r="L54" s="5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v>0</v>
      </c>
      <c r="H55" s="1">
        <v>0</v>
      </c>
      <c r="I55" s="1">
        <v>0</v>
      </c>
      <c r="J55" s="4">
        <v>0</v>
      </c>
      <c r="K55" s="5">
        <v>0</v>
      </c>
      <c r="L55" s="5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v>0</v>
      </c>
      <c r="H56" s="1">
        <v>0</v>
      </c>
      <c r="I56" s="1">
        <v>0</v>
      </c>
      <c r="J56" s="4">
        <v>0</v>
      </c>
      <c r="K56" s="5">
        <v>0</v>
      </c>
      <c r="L56" s="5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v>0</v>
      </c>
      <c r="H57" s="1">
        <v>0</v>
      </c>
      <c r="I57" s="1">
        <v>0</v>
      </c>
      <c r="J57" s="4">
        <v>0</v>
      </c>
      <c r="K57" s="5">
        <v>0</v>
      </c>
      <c r="L57" s="5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v>0</v>
      </c>
      <c r="H58" s="1">
        <v>0</v>
      </c>
      <c r="I58" s="1">
        <v>0</v>
      </c>
      <c r="J58" s="4">
        <v>0</v>
      </c>
      <c r="K58" s="5">
        <v>0</v>
      </c>
      <c r="L58" s="5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v>0</v>
      </c>
      <c r="H59" s="1">
        <v>0</v>
      </c>
      <c r="I59" s="1">
        <v>0</v>
      </c>
      <c r="J59" s="4">
        <v>0</v>
      </c>
      <c r="K59" s="5">
        <v>0</v>
      </c>
      <c r="L59" s="5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v>0</v>
      </c>
      <c r="H60" s="1">
        <v>0</v>
      </c>
      <c r="I60" s="1">
        <v>0</v>
      </c>
      <c r="J60" s="4">
        <v>0</v>
      </c>
      <c r="K60" s="5">
        <v>0</v>
      </c>
      <c r="L60" s="5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v>0</v>
      </c>
      <c r="H61" s="1">
        <v>0</v>
      </c>
      <c r="I61" s="1">
        <v>0</v>
      </c>
      <c r="J61" s="4">
        <v>0</v>
      </c>
      <c r="K61" s="5">
        <v>0</v>
      </c>
      <c r="L61" s="5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v>0</v>
      </c>
      <c r="H62" s="1">
        <v>0</v>
      </c>
      <c r="I62" s="1">
        <v>0</v>
      </c>
      <c r="J62" s="4">
        <v>0</v>
      </c>
      <c r="K62" s="5">
        <v>0</v>
      </c>
      <c r="L62" s="5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v>0</v>
      </c>
      <c r="H63" s="1">
        <v>0</v>
      </c>
      <c r="I63" s="1">
        <v>0</v>
      </c>
      <c r="J63" s="4">
        <v>0</v>
      </c>
      <c r="K63" s="5">
        <v>0</v>
      </c>
      <c r="L63" s="5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v>0</v>
      </c>
      <c r="H64" s="1">
        <v>0</v>
      </c>
      <c r="I64" s="1">
        <v>0</v>
      </c>
      <c r="J64" s="4">
        <v>0</v>
      </c>
      <c r="K64" s="5">
        <v>0</v>
      </c>
      <c r="L64" s="5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v>0</v>
      </c>
      <c r="H65" s="1">
        <v>0</v>
      </c>
      <c r="I65" s="1">
        <v>0</v>
      </c>
      <c r="J65" s="4">
        <v>0</v>
      </c>
      <c r="K65" s="5">
        <v>0</v>
      </c>
      <c r="L65" s="5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v>0</v>
      </c>
      <c r="H66" s="1">
        <v>0</v>
      </c>
      <c r="I66" s="1">
        <v>0</v>
      </c>
      <c r="J66" s="4">
        <v>0</v>
      </c>
      <c r="K66" s="5">
        <v>0</v>
      </c>
      <c r="L66" s="5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v>0</v>
      </c>
      <c r="H67" s="1">
        <v>0</v>
      </c>
      <c r="I67" s="1">
        <v>0</v>
      </c>
      <c r="J67" s="4">
        <v>0</v>
      </c>
      <c r="K67" s="5">
        <v>0</v>
      </c>
      <c r="L67" s="5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v>0</v>
      </c>
      <c r="H68" s="1">
        <v>0</v>
      </c>
      <c r="I68" s="1">
        <v>0</v>
      </c>
      <c r="J68" s="4">
        <v>0</v>
      </c>
      <c r="K68" s="5">
        <v>0</v>
      </c>
      <c r="L68" s="5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v>0</v>
      </c>
      <c r="H69" s="1">
        <v>0</v>
      </c>
      <c r="I69" s="1">
        <v>0</v>
      </c>
      <c r="J69" s="4">
        <v>0</v>
      </c>
      <c r="K69" s="5">
        <v>0</v>
      </c>
      <c r="L69" s="5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v>0</v>
      </c>
      <c r="H70" s="1">
        <v>0</v>
      </c>
      <c r="I70" s="1">
        <v>0</v>
      </c>
      <c r="J70" s="4">
        <v>0</v>
      </c>
      <c r="K70" s="5">
        <v>0</v>
      </c>
      <c r="L70" s="5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v>0</v>
      </c>
      <c r="H71" s="1">
        <v>0</v>
      </c>
      <c r="I71" s="1">
        <v>0</v>
      </c>
      <c r="J71" s="4">
        <v>0</v>
      </c>
      <c r="K71" s="5">
        <v>0</v>
      </c>
      <c r="L71" s="5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v>0</v>
      </c>
      <c r="H72" s="1">
        <v>0</v>
      </c>
      <c r="I72" s="1">
        <v>0</v>
      </c>
      <c r="J72" s="4">
        <v>0</v>
      </c>
      <c r="K72" s="5">
        <v>0</v>
      </c>
      <c r="L72" s="5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v>0</v>
      </c>
      <c r="H73" s="1">
        <v>0</v>
      </c>
      <c r="I73" s="1">
        <v>0</v>
      </c>
      <c r="J73" s="4">
        <v>0</v>
      </c>
      <c r="K73" s="5">
        <v>0</v>
      </c>
      <c r="L73" s="5">
        <v>0</v>
      </c>
    </row>
    <row r="74" spans="2:12" x14ac:dyDescent="0.3">
      <c r="B74" s="1">
        <v>72</v>
      </c>
      <c r="C74" s="1">
        <v>0</v>
      </c>
      <c r="D74" s="1">
        <v>0</v>
      </c>
      <c r="E74" s="1">
        <v>0</v>
      </c>
      <c r="F74" s="1">
        <v>0</v>
      </c>
      <c r="G74" s="3">
        <v>0</v>
      </c>
      <c r="H74" s="1">
        <v>0</v>
      </c>
      <c r="I74" s="1">
        <v>0</v>
      </c>
      <c r="J74" s="4">
        <v>0</v>
      </c>
      <c r="K74" s="5">
        <v>0</v>
      </c>
      <c r="L74" s="5">
        <v>0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v>0</v>
      </c>
      <c r="H75" s="1">
        <v>0</v>
      </c>
      <c r="I75" s="1">
        <v>0</v>
      </c>
      <c r="J75" s="4">
        <v>0</v>
      </c>
      <c r="K75" s="5">
        <v>0</v>
      </c>
      <c r="L75" s="5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v>0</v>
      </c>
      <c r="H76" s="1">
        <v>0</v>
      </c>
      <c r="I76" s="1">
        <v>0</v>
      </c>
      <c r="J76" s="4">
        <v>0</v>
      </c>
      <c r="K76" s="5">
        <v>0</v>
      </c>
      <c r="L76" s="5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v>0</v>
      </c>
      <c r="H77" s="1">
        <v>0</v>
      </c>
      <c r="I77" s="1">
        <v>0</v>
      </c>
      <c r="J77" s="4">
        <v>0</v>
      </c>
      <c r="K77" s="5">
        <v>0</v>
      </c>
      <c r="L77" s="5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v>0</v>
      </c>
      <c r="H78" s="1">
        <v>0</v>
      </c>
      <c r="I78" s="1">
        <v>0</v>
      </c>
      <c r="J78" s="4">
        <v>0</v>
      </c>
      <c r="K78" s="5">
        <v>0</v>
      </c>
      <c r="L78" s="5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v>0</v>
      </c>
      <c r="H79" s="1">
        <v>0</v>
      </c>
      <c r="I79" s="1">
        <v>0</v>
      </c>
      <c r="J79" s="4">
        <v>0</v>
      </c>
      <c r="K79" s="5">
        <v>0</v>
      </c>
      <c r="L79" s="5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v>0</v>
      </c>
      <c r="H80" s="1">
        <v>0</v>
      </c>
      <c r="I80" s="1">
        <v>0</v>
      </c>
      <c r="J80" s="4">
        <v>0</v>
      </c>
      <c r="K80" s="5">
        <v>0</v>
      </c>
      <c r="L80" s="5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v>0</v>
      </c>
      <c r="H81" s="1">
        <v>0</v>
      </c>
      <c r="I81" s="1">
        <v>0</v>
      </c>
      <c r="J81" s="4">
        <v>0</v>
      </c>
      <c r="K81" s="5">
        <v>0</v>
      </c>
      <c r="L81" s="5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v>0</v>
      </c>
      <c r="H82" s="1">
        <v>0</v>
      </c>
      <c r="I82" s="1">
        <v>0</v>
      </c>
      <c r="J82" s="4">
        <v>0</v>
      </c>
      <c r="K82" s="5">
        <v>0</v>
      </c>
      <c r="L82" s="5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v>0</v>
      </c>
      <c r="H83" s="1">
        <v>0</v>
      </c>
      <c r="I83" s="1">
        <v>0</v>
      </c>
      <c r="J83" s="4">
        <v>0</v>
      </c>
      <c r="K83" s="5">
        <v>0</v>
      </c>
      <c r="L83" s="5">
        <v>0</v>
      </c>
    </row>
    <row r="84" spans="2:12" x14ac:dyDescent="0.3">
      <c r="B84" s="1">
        <v>82</v>
      </c>
      <c r="C84" s="1">
        <v>0</v>
      </c>
      <c r="D84" s="1">
        <v>0</v>
      </c>
      <c r="E84" s="1">
        <v>0</v>
      </c>
      <c r="F84" s="1">
        <v>0</v>
      </c>
      <c r="G84" s="3">
        <v>0</v>
      </c>
      <c r="H84" s="1">
        <v>0</v>
      </c>
      <c r="I84" s="1">
        <v>0</v>
      </c>
      <c r="J84" s="4">
        <v>0</v>
      </c>
      <c r="K84" s="5">
        <v>0</v>
      </c>
      <c r="L84" s="5">
        <v>0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v>0</v>
      </c>
      <c r="H85" s="1">
        <v>0</v>
      </c>
      <c r="I85" s="1">
        <v>0</v>
      </c>
      <c r="J85" s="4">
        <v>0</v>
      </c>
      <c r="K85" s="5">
        <v>0</v>
      </c>
      <c r="L85" s="5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v>0</v>
      </c>
      <c r="H86" s="1">
        <v>0</v>
      </c>
      <c r="I86" s="1">
        <v>0</v>
      </c>
      <c r="J86" s="4">
        <v>0</v>
      </c>
      <c r="K86" s="5">
        <v>0</v>
      </c>
      <c r="L86" s="5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v>0</v>
      </c>
      <c r="H87" s="1">
        <v>0</v>
      </c>
      <c r="I87" s="1">
        <v>0</v>
      </c>
      <c r="J87" s="4">
        <v>0</v>
      </c>
      <c r="K87" s="5">
        <v>0</v>
      </c>
      <c r="L87" s="5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v>0</v>
      </c>
      <c r="H88" s="1">
        <v>0</v>
      </c>
      <c r="I88" s="1">
        <v>0</v>
      </c>
      <c r="J88" s="4">
        <v>0</v>
      </c>
      <c r="K88" s="5">
        <v>0</v>
      </c>
      <c r="L88" s="5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v>0</v>
      </c>
      <c r="H89" s="1">
        <v>0</v>
      </c>
      <c r="I89" s="1">
        <v>0</v>
      </c>
      <c r="J89" s="4">
        <v>0</v>
      </c>
      <c r="K89" s="5">
        <v>0</v>
      </c>
      <c r="L89" s="5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v>0</v>
      </c>
      <c r="H90" s="1">
        <v>0</v>
      </c>
      <c r="I90" s="1">
        <v>0</v>
      </c>
      <c r="J90" s="4">
        <v>0</v>
      </c>
      <c r="K90" s="5">
        <v>0</v>
      </c>
      <c r="L90" s="5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v>0</v>
      </c>
      <c r="H91" s="1">
        <v>0</v>
      </c>
      <c r="I91" s="1">
        <v>0</v>
      </c>
      <c r="J91" s="4">
        <v>0</v>
      </c>
      <c r="K91" s="5">
        <v>0</v>
      </c>
      <c r="L91" s="5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v>0</v>
      </c>
      <c r="H92" s="1">
        <v>0</v>
      </c>
      <c r="I92" s="1">
        <v>0</v>
      </c>
      <c r="J92" s="4">
        <v>0</v>
      </c>
      <c r="K92" s="5">
        <v>0</v>
      </c>
      <c r="L92" s="5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v>0</v>
      </c>
      <c r="H93" s="1">
        <v>0</v>
      </c>
      <c r="I93" s="1">
        <v>0</v>
      </c>
      <c r="J93" s="4">
        <v>0</v>
      </c>
      <c r="K93" s="5">
        <v>0</v>
      </c>
      <c r="L93" s="5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v>0</v>
      </c>
      <c r="H94" s="1">
        <v>0</v>
      </c>
      <c r="I94" s="1">
        <v>0</v>
      </c>
      <c r="J94" s="4">
        <v>0</v>
      </c>
      <c r="K94" s="5">
        <v>0</v>
      </c>
      <c r="L94" s="5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v>0</v>
      </c>
      <c r="H95" s="1">
        <v>0</v>
      </c>
      <c r="I95" s="1">
        <v>0</v>
      </c>
      <c r="J95" s="4">
        <v>0</v>
      </c>
      <c r="K95" s="5">
        <v>0</v>
      </c>
      <c r="L95" s="5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v>0</v>
      </c>
      <c r="H96" s="1">
        <v>0</v>
      </c>
      <c r="I96" s="1">
        <v>0</v>
      </c>
      <c r="J96" s="4">
        <v>0</v>
      </c>
      <c r="K96" s="5">
        <v>0</v>
      </c>
      <c r="L96" s="5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v>0</v>
      </c>
      <c r="H97" s="1">
        <v>0</v>
      </c>
      <c r="I97" s="1">
        <v>0</v>
      </c>
      <c r="J97" s="4">
        <v>0</v>
      </c>
      <c r="K97" s="5">
        <v>0</v>
      </c>
      <c r="L97" s="5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v>0</v>
      </c>
      <c r="H98" s="1">
        <v>0</v>
      </c>
      <c r="I98" s="1">
        <v>0</v>
      </c>
      <c r="J98" s="4">
        <v>0</v>
      </c>
      <c r="K98" s="5">
        <v>0</v>
      </c>
      <c r="L98" s="5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v>0</v>
      </c>
      <c r="H99" s="1">
        <v>0</v>
      </c>
      <c r="I99" s="1">
        <v>0</v>
      </c>
      <c r="J99" s="4">
        <v>0</v>
      </c>
      <c r="K99" s="5">
        <v>0</v>
      </c>
      <c r="L99" s="5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v>0</v>
      </c>
      <c r="H100" s="1">
        <v>0</v>
      </c>
      <c r="I100" s="1">
        <v>0</v>
      </c>
      <c r="J100" s="4">
        <v>0</v>
      </c>
      <c r="K100" s="5">
        <v>0</v>
      </c>
      <c r="L100" s="5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v>0</v>
      </c>
      <c r="H101" s="1">
        <v>0</v>
      </c>
      <c r="I101" s="1">
        <v>0</v>
      </c>
      <c r="J101" s="4">
        <v>0</v>
      </c>
      <c r="K101" s="5">
        <v>0</v>
      </c>
      <c r="L101" s="5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v>0</v>
      </c>
      <c r="H102" s="1">
        <v>0</v>
      </c>
      <c r="I102" s="1">
        <v>0</v>
      </c>
      <c r="J102" s="4">
        <v>0</v>
      </c>
      <c r="K102" s="5">
        <v>0</v>
      </c>
      <c r="L102" s="5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v>0</v>
      </c>
      <c r="H103" s="4">
        <v>0</v>
      </c>
      <c r="I103" s="1">
        <v>0</v>
      </c>
      <c r="J103" s="4">
        <v>0</v>
      </c>
      <c r="K103" s="5">
        <v>0</v>
      </c>
      <c r="L103" s="5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v>0</v>
      </c>
      <c r="H104" s="4">
        <v>0</v>
      </c>
      <c r="I104" s="1">
        <v>0</v>
      </c>
      <c r="J104" s="4">
        <v>0</v>
      </c>
      <c r="K104" s="5">
        <v>0</v>
      </c>
      <c r="L104" s="5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v>0</v>
      </c>
      <c r="H105" s="4">
        <v>0</v>
      </c>
      <c r="I105" s="1">
        <v>0</v>
      </c>
      <c r="J105" s="4">
        <v>0</v>
      </c>
      <c r="K105" s="5">
        <v>0</v>
      </c>
      <c r="L105" s="5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v>0</v>
      </c>
      <c r="H106" s="4">
        <v>0</v>
      </c>
      <c r="I106" s="1">
        <v>0</v>
      </c>
      <c r="J106" s="4">
        <v>0</v>
      </c>
      <c r="K106" s="5">
        <v>0</v>
      </c>
      <c r="L106" s="5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v>0</v>
      </c>
      <c r="H107" s="4">
        <v>0</v>
      </c>
      <c r="I107" s="1">
        <v>0</v>
      </c>
      <c r="J107" s="4">
        <v>0</v>
      </c>
      <c r="K107" s="5">
        <v>0</v>
      </c>
      <c r="L107" s="5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v>0</v>
      </c>
      <c r="H108" s="4">
        <v>0</v>
      </c>
      <c r="I108" s="1">
        <v>0</v>
      </c>
      <c r="J108" s="4">
        <v>0</v>
      </c>
      <c r="K108" s="5">
        <v>0</v>
      </c>
      <c r="L108" s="5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v>0</v>
      </c>
      <c r="H109" s="4">
        <v>0</v>
      </c>
      <c r="I109" s="1">
        <v>0</v>
      </c>
      <c r="J109" s="4">
        <v>0</v>
      </c>
      <c r="K109" s="5">
        <v>0</v>
      </c>
      <c r="L109" s="5">
        <v>0</v>
      </c>
    </row>
    <row r="110" spans="2:12" x14ac:dyDescent="0.3">
      <c r="B110" s="1">
        <v>108</v>
      </c>
      <c r="C110" s="1">
        <v>0</v>
      </c>
      <c r="D110" s="1">
        <v>0</v>
      </c>
      <c r="E110" s="1">
        <v>0</v>
      </c>
      <c r="F110" s="1">
        <v>0</v>
      </c>
      <c r="G110" s="3">
        <v>0</v>
      </c>
      <c r="H110" s="4">
        <v>0</v>
      </c>
      <c r="I110" s="1">
        <v>0</v>
      </c>
      <c r="J110" s="4">
        <v>0</v>
      </c>
      <c r="K110" s="5">
        <v>0</v>
      </c>
      <c r="L110" s="5">
        <v>0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v>0</v>
      </c>
      <c r="H111" s="4">
        <v>0</v>
      </c>
      <c r="I111" s="1">
        <v>0</v>
      </c>
      <c r="J111" s="4">
        <v>0</v>
      </c>
      <c r="K111" s="5">
        <v>0</v>
      </c>
      <c r="L111" s="5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v>0</v>
      </c>
      <c r="H112" s="4">
        <v>0</v>
      </c>
      <c r="I112" s="1">
        <v>0</v>
      </c>
      <c r="J112" s="4">
        <v>0</v>
      </c>
      <c r="K112" s="5">
        <v>0</v>
      </c>
      <c r="L112" s="5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v>0</v>
      </c>
      <c r="H113" s="4">
        <v>0</v>
      </c>
      <c r="I113" s="1">
        <v>0</v>
      </c>
      <c r="J113" s="4">
        <v>0</v>
      </c>
      <c r="K113" s="5">
        <v>0</v>
      </c>
      <c r="L113" s="5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v>0</v>
      </c>
      <c r="H114" s="4">
        <v>0</v>
      </c>
      <c r="I114" s="1">
        <v>0</v>
      </c>
      <c r="J114" s="4">
        <v>0</v>
      </c>
      <c r="K114" s="5">
        <v>0</v>
      </c>
      <c r="L114" s="5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v>0</v>
      </c>
      <c r="H115" s="4">
        <v>0</v>
      </c>
      <c r="I115" s="1">
        <v>0</v>
      </c>
      <c r="J115" s="4">
        <v>0</v>
      </c>
      <c r="K115" s="5">
        <v>0</v>
      </c>
      <c r="L115" s="5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v>0</v>
      </c>
      <c r="H116" s="4">
        <v>0</v>
      </c>
      <c r="I116" s="1">
        <v>0</v>
      </c>
      <c r="J116" s="4">
        <v>0</v>
      </c>
      <c r="K116" s="5">
        <v>0</v>
      </c>
      <c r="L116" s="5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v>0</v>
      </c>
      <c r="H117" s="4">
        <v>0</v>
      </c>
      <c r="I117" s="1">
        <v>0</v>
      </c>
      <c r="J117" s="4">
        <v>0</v>
      </c>
      <c r="K117" s="5">
        <v>0</v>
      </c>
      <c r="L117" s="5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v>0</v>
      </c>
      <c r="H118" s="4">
        <v>0</v>
      </c>
      <c r="I118" s="1">
        <v>0</v>
      </c>
      <c r="J118" s="4">
        <v>0</v>
      </c>
      <c r="K118" s="5">
        <v>0</v>
      </c>
      <c r="L118" s="5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v>0</v>
      </c>
      <c r="H119" s="4">
        <v>0</v>
      </c>
      <c r="I119" s="1">
        <v>0</v>
      </c>
      <c r="J119" s="4">
        <v>0</v>
      </c>
      <c r="K119" s="5">
        <v>0</v>
      </c>
      <c r="L119" s="5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v>0</v>
      </c>
      <c r="H120" s="4">
        <v>0</v>
      </c>
      <c r="I120" s="1">
        <v>0</v>
      </c>
      <c r="J120" s="4">
        <v>0</v>
      </c>
      <c r="K120" s="5">
        <v>0</v>
      </c>
      <c r="L120" s="5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v>0</v>
      </c>
      <c r="H121" s="4">
        <v>0</v>
      </c>
      <c r="I121" s="1">
        <v>0</v>
      </c>
      <c r="J121" s="4">
        <v>0</v>
      </c>
      <c r="K121" s="5">
        <v>0</v>
      </c>
      <c r="L121" s="5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v>0</v>
      </c>
      <c r="H122" s="4">
        <v>0</v>
      </c>
      <c r="I122" s="1">
        <v>0</v>
      </c>
      <c r="J122" s="4">
        <v>0</v>
      </c>
      <c r="K122" s="5">
        <v>0</v>
      </c>
      <c r="L122" s="5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v>0</v>
      </c>
      <c r="H123" s="4">
        <v>0</v>
      </c>
      <c r="I123" s="1">
        <v>0</v>
      </c>
      <c r="J123" s="4">
        <v>0</v>
      </c>
      <c r="K123" s="5">
        <v>0</v>
      </c>
      <c r="L123" s="5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v>0</v>
      </c>
      <c r="H124" s="4">
        <v>0</v>
      </c>
      <c r="I124" s="1">
        <v>0</v>
      </c>
      <c r="J124" s="4">
        <v>0</v>
      </c>
      <c r="K124" s="5">
        <v>0</v>
      </c>
      <c r="L124" s="5">
        <v>0</v>
      </c>
    </row>
    <row r="125" spans="2:12" x14ac:dyDescent="0.3">
      <c r="B125" s="1">
        <v>123</v>
      </c>
      <c r="C125" s="1">
        <v>0</v>
      </c>
      <c r="D125" s="1">
        <v>0</v>
      </c>
      <c r="E125" s="1">
        <v>0</v>
      </c>
      <c r="F125" s="1">
        <v>0</v>
      </c>
      <c r="G125" s="3">
        <v>0</v>
      </c>
      <c r="H125" s="4">
        <v>0</v>
      </c>
      <c r="I125" s="1">
        <v>0</v>
      </c>
      <c r="J125" s="4">
        <v>0</v>
      </c>
      <c r="K125" s="5">
        <v>0</v>
      </c>
      <c r="L125" s="5">
        <v>0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v>0</v>
      </c>
      <c r="H126" s="4">
        <v>0</v>
      </c>
      <c r="I126" s="1">
        <v>0</v>
      </c>
      <c r="J126" s="4">
        <v>0</v>
      </c>
      <c r="K126" s="5">
        <v>0</v>
      </c>
      <c r="L126" s="5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v>0</v>
      </c>
      <c r="H127" s="4">
        <v>0</v>
      </c>
      <c r="I127" s="1">
        <v>0</v>
      </c>
      <c r="J127" s="4">
        <v>0</v>
      </c>
      <c r="K127" s="5">
        <v>0</v>
      </c>
      <c r="L127" s="5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v>0</v>
      </c>
      <c r="H128" s="4">
        <v>0</v>
      </c>
      <c r="I128" s="1">
        <v>0</v>
      </c>
      <c r="J128" s="4">
        <v>0</v>
      </c>
      <c r="K128" s="5">
        <v>0</v>
      </c>
      <c r="L128" s="5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v>0</v>
      </c>
      <c r="H129" s="4">
        <v>0</v>
      </c>
      <c r="I129" s="1">
        <v>0</v>
      </c>
      <c r="J129" s="4">
        <v>0</v>
      </c>
      <c r="K129" s="5">
        <v>0</v>
      </c>
      <c r="L129" s="5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v>0</v>
      </c>
      <c r="H130" s="4">
        <v>0</v>
      </c>
      <c r="I130" s="1">
        <v>0</v>
      </c>
      <c r="J130" s="4">
        <v>0</v>
      </c>
      <c r="K130" s="5">
        <v>0</v>
      </c>
      <c r="L130" s="5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v>0</v>
      </c>
      <c r="H131" s="4">
        <v>0</v>
      </c>
      <c r="I131" s="1">
        <v>0</v>
      </c>
      <c r="J131" s="4">
        <v>0</v>
      </c>
      <c r="K131" s="5">
        <v>0</v>
      </c>
      <c r="L131" s="5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v>0</v>
      </c>
      <c r="H132" s="4">
        <v>0</v>
      </c>
      <c r="I132" s="1">
        <v>0</v>
      </c>
      <c r="J132" s="4">
        <v>0</v>
      </c>
      <c r="K132" s="5">
        <v>0</v>
      </c>
      <c r="L132" s="5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v>0</v>
      </c>
      <c r="H133" s="4">
        <v>0</v>
      </c>
      <c r="I133" s="1">
        <v>0</v>
      </c>
      <c r="J133" s="4">
        <v>0</v>
      </c>
      <c r="K133" s="5">
        <v>0</v>
      </c>
      <c r="L133" s="5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v>0</v>
      </c>
      <c r="H134" s="4">
        <v>0</v>
      </c>
      <c r="I134" s="1">
        <v>0</v>
      </c>
      <c r="J134" s="4">
        <v>0</v>
      </c>
      <c r="K134" s="5">
        <v>0</v>
      </c>
      <c r="L134" s="5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v>0</v>
      </c>
      <c r="H135" s="4">
        <v>0</v>
      </c>
      <c r="I135" s="1">
        <v>0</v>
      </c>
      <c r="J135" s="4">
        <v>0</v>
      </c>
      <c r="K135" s="5">
        <v>0</v>
      </c>
      <c r="L135" s="5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v>0</v>
      </c>
      <c r="H136" s="4">
        <v>0</v>
      </c>
      <c r="I136" s="1">
        <v>0</v>
      </c>
      <c r="J136" s="4">
        <v>0</v>
      </c>
      <c r="K136" s="5">
        <v>0</v>
      </c>
      <c r="L136" s="5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v>0</v>
      </c>
      <c r="H137" s="4">
        <v>0</v>
      </c>
      <c r="I137" s="1">
        <v>0</v>
      </c>
      <c r="J137" s="4">
        <v>0</v>
      </c>
      <c r="K137" s="5">
        <v>0</v>
      </c>
      <c r="L137" s="5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v>0</v>
      </c>
      <c r="H138" s="4">
        <v>0</v>
      </c>
      <c r="I138" s="1">
        <v>0</v>
      </c>
      <c r="J138" s="4">
        <v>0</v>
      </c>
      <c r="K138" s="5">
        <v>0</v>
      </c>
      <c r="L138" s="5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v>0</v>
      </c>
      <c r="H139" s="4">
        <v>0</v>
      </c>
      <c r="I139" s="1">
        <v>0</v>
      </c>
      <c r="J139" s="4">
        <v>0</v>
      </c>
      <c r="K139" s="5">
        <v>0</v>
      </c>
      <c r="L139" s="5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v>0</v>
      </c>
      <c r="H140" s="4">
        <v>0</v>
      </c>
      <c r="I140" s="1">
        <v>0</v>
      </c>
      <c r="J140" s="4">
        <v>0</v>
      </c>
      <c r="K140" s="5">
        <v>0</v>
      </c>
      <c r="L140" s="5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v>0</v>
      </c>
      <c r="H141" s="4">
        <v>0</v>
      </c>
      <c r="I141" s="1">
        <v>0</v>
      </c>
      <c r="J141" s="4">
        <v>0</v>
      </c>
      <c r="K141" s="5">
        <v>0</v>
      </c>
      <c r="L141" s="5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v>0</v>
      </c>
      <c r="H142" s="4">
        <v>0</v>
      </c>
      <c r="I142" s="1">
        <v>0</v>
      </c>
      <c r="J142" s="4">
        <v>0</v>
      </c>
      <c r="K142" s="5">
        <v>0</v>
      </c>
      <c r="L142" s="5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v>0</v>
      </c>
      <c r="H143" s="4">
        <v>0</v>
      </c>
      <c r="I143" s="1">
        <v>0</v>
      </c>
      <c r="J143" s="4">
        <v>0</v>
      </c>
      <c r="K143" s="5">
        <v>0</v>
      </c>
      <c r="L143" s="5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v>0</v>
      </c>
      <c r="H144" s="4">
        <v>0</v>
      </c>
      <c r="I144" s="1">
        <v>0</v>
      </c>
      <c r="J144" s="4">
        <v>0</v>
      </c>
      <c r="K144" s="5">
        <v>0</v>
      </c>
      <c r="L144" s="5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v>0</v>
      </c>
      <c r="H145" s="4">
        <v>0</v>
      </c>
      <c r="I145" s="1">
        <v>0</v>
      </c>
      <c r="J145" s="4">
        <v>0</v>
      </c>
      <c r="K145" s="5">
        <v>0</v>
      </c>
      <c r="L145" s="5">
        <v>0</v>
      </c>
    </row>
    <row r="146" spans="2:12" x14ac:dyDescent="0.3">
      <c r="B146" s="1">
        <v>144</v>
      </c>
      <c r="C146" s="1">
        <v>0</v>
      </c>
      <c r="D146" s="1">
        <v>0</v>
      </c>
      <c r="E146" s="1">
        <v>0</v>
      </c>
      <c r="F146" s="1">
        <v>0</v>
      </c>
      <c r="G146" s="3">
        <v>0</v>
      </c>
      <c r="H146" s="4">
        <v>0</v>
      </c>
      <c r="I146" s="1">
        <v>0</v>
      </c>
      <c r="J146" s="4">
        <v>0</v>
      </c>
      <c r="K146" s="5">
        <v>0</v>
      </c>
      <c r="L146" s="5">
        <v>0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v>0</v>
      </c>
      <c r="H147" s="4">
        <v>0</v>
      </c>
      <c r="I147" s="1">
        <v>0</v>
      </c>
      <c r="J147" s="4">
        <v>0</v>
      </c>
      <c r="K147" s="5">
        <v>0</v>
      </c>
      <c r="L147" s="5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v>0</v>
      </c>
      <c r="H148" s="4">
        <v>0</v>
      </c>
      <c r="I148" s="1">
        <v>0</v>
      </c>
      <c r="J148" s="4">
        <v>0</v>
      </c>
      <c r="K148" s="5">
        <v>0</v>
      </c>
      <c r="L148" s="5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v>0</v>
      </c>
      <c r="H149" s="4">
        <v>0</v>
      </c>
      <c r="I149" s="1">
        <v>0</v>
      </c>
      <c r="J149" s="4">
        <v>0</v>
      </c>
      <c r="K149" s="5">
        <v>0</v>
      </c>
      <c r="L149" s="5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v>0</v>
      </c>
      <c r="H150" s="4">
        <v>0</v>
      </c>
      <c r="I150" s="1">
        <v>0</v>
      </c>
      <c r="J150" s="4">
        <v>0</v>
      </c>
      <c r="K150" s="5">
        <v>0</v>
      </c>
      <c r="L150" s="5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v>0</v>
      </c>
      <c r="H151" s="4">
        <v>0</v>
      </c>
      <c r="I151" s="1">
        <v>0</v>
      </c>
      <c r="J151" s="4">
        <v>0</v>
      </c>
      <c r="K151" s="5">
        <v>0</v>
      </c>
      <c r="L151" s="5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v>0</v>
      </c>
      <c r="H152" s="4">
        <v>0</v>
      </c>
      <c r="I152" s="1">
        <v>0</v>
      </c>
      <c r="J152" s="4">
        <v>0</v>
      </c>
      <c r="K152" s="5">
        <v>0</v>
      </c>
      <c r="L152" s="5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4">
        <v>0</v>
      </c>
      <c r="I153" s="1">
        <v>0</v>
      </c>
      <c r="J153" s="4">
        <v>0</v>
      </c>
      <c r="K153" s="5">
        <v>0</v>
      </c>
      <c r="L153" s="5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v>0</v>
      </c>
      <c r="H154" s="4">
        <v>0</v>
      </c>
      <c r="I154" s="1">
        <v>0</v>
      </c>
      <c r="J154" s="4">
        <v>0</v>
      </c>
      <c r="K154" s="5">
        <v>0</v>
      </c>
      <c r="L154" s="5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v>0</v>
      </c>
      <c r="H155" s="4">
        <v>0</v>
      </c>
      <c r="I155" s="1">
        <v>0</v>
      </c>
      <c r="J155" s="4">
        <v>0</v>
      </c>
      <c r="K155" s="5">
        <v>0</v>
      </c>
      <c r="L155" s="5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v>0</v>
      </c>
      <c r="H156" s="4">
        <v>0</v>
      </c>
      <c r="I156" s="1">
        <v>0</v>
      </c>
      <c r="J156" s="4">
        <v>0</v>
      </c>
      <c r="K156" s="5">
        <v>0</v>
      </c>
      <c r="L156" s="5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v>0</v>
      </c>
      <c r="H157" s="4">
        <v>0</v>
      </c>
      <c r="I157" s="1">
        <v>0</v>
      </c>
      <c r="J157" s="4">
        <v>0</v>
      </c>
      <c r="K157" s="5">
        <v>0</v>
      </c>
      <c r="L157" s="5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v>0</v>
      </c>
      <c r="H158" s="4">
        <v>0</v>
      </c>
      <c r="I158" s="1">
        <v>0</v>
      </c>
      <c r="J158" s="4">
        <v>0</v>
      </c>
      <c r="K158" s="5">
        <v>0</v>
      </c>
      <c r="L158" s="5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v>0</v>
      </c>
      <c r="H159" s="4">
        <v>0</v>
      </c>
      <c r="I159" s="1">
        <v>0</v>
      </c>
      <c r="J159" s="4">
        <v>0</v>
      </c>
      <c r="K159" s="5">
        <v>0</v>
      </c>
      <c r="L159" s="5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v>0</v>
      </c>
      <c r="H160" s="4">
        <v>0</v>
      </c>
      <c r="I160" s="1">
        <v>0</v>
      </c>
      <c r="J160" s="4">
        <v>0</v>
      </c>
      <c r="K160" s="5">
        <v>0</v>
      </c>
      <c r="L160" s="5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v>0</v>
      </c>
      <c r="H161" s="4">
        <v>0</v>
      </c>
      <c r="I161" s="1">
        <v>0</v>
      </c>
      <c r="J161" s="4">
        <v>0</v>
      </c>
      <c r="K161" s="5">
        <v>0</v>
      </c>
      <c r="L161" s="5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v>0</v>
      </c>
      <c r="H162" s="4">
        <v>0</v>
      </c>
      <c r="I162" s="1">
        <v>0</v>
      </c>
      <c r="J162" s="4">
        <v>0</v>
      </c>
      <c r="K162" s="5">
        <v>0</v>
      </c>
      <c r="L162" s="5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v>0</v>
      </c>
      <c r="H163" s="4">
        <v>0</v>
      </c>
      <c r="I163" s="1">
        <v>0</v>
      </c>
      <c r="J163" s="4">
        <v>0</v>
      </c>
      <c r="K163" s="5">
        <v>0</v>
      </c>
      <c r="L163" s="5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v>0</v>
      </c>
      <c r="H164" s="4">
        <v>0</v>
      </c>
      <c r="I164" s="1">
        <v>0</v>
      </c>
      <c r="J164" s="4">
        <v>0</v>
      </c>
      <c r="K164" s="5">
        <v>0</v>
      </c>
      <c r="L164" s="5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v>0</v>
      </c>
      <c r="H165" s="4">
        <v>0</v>
      </c>
      <c r="I165" s="1">
        <v>0</v>
      </c>
      <c r="J165" s="4">
        <v>0</v>
      </c>
      <c r="K165" s="5">
        <v>0</v>
      </c>
      <c r="L165" s="5">
        <v>0</v>
      </c>
    </row>
    <row r="166" spans="2:12" x14ac:dyDescent="0.3">
      <c r="B166" s="1">
        <v>164</v>
      </c>
      <c r="C166" s="1">
        <v>0</v>
      </c>
      <c r="D166" s="1">
        <v>0</v>
      </c>
      <c r="E166" s="1">
        <v>0</v>
      </c>
      <c r="F166" s="1">
        <v>0</v>
      </c>
      <c r="G166" s="3">
        <v>0</v>
      </c>
      <c r="H166" s="4">
        <v>0</v>
      </c>
      <c r="I166" s="1">
        <v>0</v>
      </c>
      <c r="J166" s="4">
        <v>0</v>
      </c>
      <c r="K166" s="5">
        <v>0</v>
      </c>
      <c r="L166" s="5">
        <v>0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v>0</v>
      </c>
      <c r="H167" s="4">
        <v>0</v>
      </c>
      <c r="I167" s="1">
        <v>0</v>
      </c>
      <c r="J167" s="4">
        <v>0</v>
      </c>
      <c r="K167" s="5">
        <v>0</v>
      </c>
      <c r="L167" s="5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v>0</v>
      </c>
      <c r="H168" s="4">
        <v>0</v>
      </c>
      <c r="I168" s="1">
        <v>0</v>
      </c>
      <c r="J168" s="4">
        <v>0</v>
      </c>
      <c r="K168" s="5">
        <v>0</v>
      </c>
      <c r="L168" s="5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v>0</v>
      </c>
      <c r="H169" s="4">
        <v>0</v>
      </c>
      <c r="I169" s="1">
        <v>0</v>
      </c>
      <c r="J169" s="4">
        <v>0</v>
      </c>
      <c r="K169" s="5">
        <v>0</v>
      </c>
      <c r="L169" s="5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v>0</v>
      </c>
      <c r="H170" s="4">
        <v>0</v>
      </c>
      <c r="I170" s="1">
        <v>0</v>
      </c>
      <c r="J170" s="4">
        <v>0</v>
      </c>
      <c r="K170" s="5">
        <v>0</v>
      </c>
      <c r="L170" s="5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v>0</v>
      </c>
      <c r="H171" s="4">
        <v>0</v>
      </c>
      <c r="I171" s="1">
        <v>0</v>
      </c>
      <c r="J171" s="4">
        <v>0</v>
      </c>
      <c r="K171" s="5">
        <v>0</v>
      </c>
      <c r="L171" s="5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v>0</v>
      </c>
      <c r="H172" s="4">
        <v>0</v>
      </c>
      <c r="I172" s="1">
        <v>0</v>
      </c>
      <c r="J172" s="4">
        <v>0</v>
      </c>
      <c r="K172" s="5">
        <v>0</v>
      </c>
      <c r="L172" s="5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v>0</v>
      </c>
      <c r="H173" s="4">
        <v>0</v>
      </c>
      <c r="I173" s="1">
        <v>0</v>
      </c>
      <c r="J173" s="4">
        <v>0</v>
      </c>
      <c r="K173" s="5">
        <v>0</v>
      </c>
      <c r="L173" s="5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v>0</v>
      </c>
      <c r="H174" s="4">
        <v>0</v>
      </c>
      <c r="I174" s="1">
        <v>0</v>
      </c>
      <c r="J174" s="4">
        <v>0</v>
      </c>
      <c r="K174" s="5">
        <v>0</v>
      </c>
      <c r="L174" s="5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v>0</v>
      </c>
      <c r="H175" s="4">
        <v>0</v>
      </c>
      <c r="I175" s="1">
        <v>0</v>
      </c>
      <c r="J175" s="4">
        <v>0</v>
      </c>
      <c r="K175" s="5">
        <v>0</v>
      </c>
      <c r="L175" s="5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v>0</v>
      </c>
      <c r="H176" s="4">
        <v>0</v>
      </c>
      <c r="I176" s="1">
        <v>0</v>
      </c>
      <c r="J176" s="4">
        <v>0</v>
      </c>
      <c r="K176" s="5">
        <v>0</v>
      </c>
      <c r="L176" s="5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v>0</v>
      </c>
      <c r="H177" s="4">
        <v>0</v>
      </c>
      <c r="I177" s="1">
        <v>0</v>
      </c>
      <c r="J177" s="4">
        <v>0</v>
      </c>
      <c r="K177" s="5">
        <v>0</v>
      </c>
      <c r="L177" s="5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v>0</v>
      </c>
      <c r="H178" s="4">
        <v>0</v>
      </c>
      <c r="I178" s="1">
        <v>0</v>
      </c>
      <c r="J178" s="4">
        <v>0</v>
      </c>
      <c r="K178" s="5">
        <v>0</v>
      </c>
      <c r="L178" s="5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v>0</v>
      </c>
      <c r="H179" s="4">
        <v>0</v>
      </c>
      <c r="I179" s="1">
        <v>0</v>
      </c>
      <c r="J179" s="4">
        <v>0</v>
      </c>
      <c r="K179" s="5">
        <v>0</v>
      </c>
      <c r="L179" s="5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v>0</v>
      </c>
      <c r="H180" s="4">
        <v>0</v>
      </c>
      <c r="I180" s="1">
        <v>0</v>
      </c>
      <c r="J180" s="4">
        <v>0</v>
      </c>
      <c r="K180" s="5">
        <v>0</v>
      </c>
      <c r="L180" s="5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v>0</v>
      </c>
      <c r="H181" s="4">
        <v>0</v>
      </c>
      <c r="I181" s="1">
        <v>0</v>
      </c>
      <c r="J181" s="4">
        <v>0</v>
      </c>
      <c r="K181" s="5">
        <v>0</v>
      </c>
      <c r="L181" s="5">
        <v>0</v>
      </c>
    </row>
    <row r="182" spans="2:12" x14ac:dyDescent="0.3">
      <c r="B182" s="1">
        <v>180</v>
      </c>
      <c r="C182" s="1">
        <v>0</v>
      </c>
      <c r="D182" s="1">
        <v>0</v>
      </c>
      <c r="E182" s="1">
        <v>0</v>
      </c>
      <c r="F182" s="1">
        <v>0</v>
      </c>
      <c r="G182" s="3">
        <v>0</v>
      </c>
      <c r="H182" s="4">
        <v>0</v>
      </c>
      <c r="I182" s="1">
        <v>0</v>
      </c>
      <c r="J182" s="4">
        <v>0</v>
      </c>
      <c r="K182" s="5">
        <v>0</v>
      </c>
      <c r="L182" s="5">
        <v>0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v>0</v>
      </c>
      <c r="H183" s="4">
        <v>0</v>
      </c>
      <c r="I183" s="1">
        <v>0</v>
      </c>
      <c r="J183" s="4">
        <v>0</v>
      </c>
      <c r="K183" s="5">
        <v>0</v>
      </c>
      <c r="L183" s="5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v>0</v>
      </c>
      <c r="H184" s="4">
        <v>0</v>
      </c>
      <c r="I184" s="1">
        <v>0</v>
      </c>
      <c r="J184" s="4">
        <v>0</v>
      </c>
      <c r="K184" s="5">
        <v>0</v>
      </c>
      <c r="L184" s="5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v>0</v>
      </c>
      <c r="H185" s="4">
        <v>0</v>
      </c>
      <c r="I185" s="1">
        <v>0</v>
      </c>
      <c r="J185" s="4">
        <v>0</v>
      </c>
      <c r="K185" s="5">
        <v>0</v>
      </c>
      <c r="L185" s="5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v>0</v>
      </c>
      <c r="H186" s="4">
        <v>0</v>
      </c>
      <c r="I186" s="1">
        <v>0</v>
      </c>
      <c r="J186" s="4">
        <v>0</v>
      </c>
      <c r="K186" s="5">
        <v>0</v>
      </c>
      <c r="L186" s="5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v>0</v>
      </c>
      <c r="H187" s="4">
        <v>0</v>
      </c>
      <c r="I187" s="1">
        <v>0</v>
      </c>
      <c r="J187" s="4">
        <v>0</v>
      </c>
      <c r="K187" s="5">
        <v>0</v>
      </c>
      <c r="L187" s="5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v>0</v>
      </c>
      <c r="H188" s="4">
        <v>0</v>
      </c>
      <c r="I188" s="1">
        <v>0</v>
      </c>
      <c r="J188" s="4">
        <v>0</v>
      </c>
      <c r="K188" s="5">
        <v>0</v>
      </c>
      <c r="L188" s="5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v>0</v>
      </c>
      <c r="H189" s="4">
        <v>0</v>
      </c>
      <c r="I189" s="1">
        <v>0</v>
      </c>
      <c r="J189" s="4">
        <v>0</v>
      </c>
      <c r="K189" s="5">
        <v>0</v>
      </c>
      <c r="L189" s="5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v>0</v>
      </c>
      <c r="H190" s="4">
        <v>0</v>
      </c>
      <c r="I190" s="1">
        <v>0</v>
      </c>
      <c r="J190" s="4">
        <v>0</v>
      </c>
      <c r="K190" s="5">
        <v>0</v>
      </c>
      <c r="L190" s="5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v>0</v>
      </c>
      <c r="H191" s="4">
        <v>0</v>
      </c>
      <c r="I191" s="1">
        <v>0</v>
      </c>
      <c r="J191" s="4">
        <v>0</v>
      </c>
      <c r="K191" s="5">
        <v>0</v>
      </c>
      <c r="L191" s="5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v>0</v>
      </c>
      <c r="H192" s="4">
        <v>0</v>
      </c>
      <c r="I192" s="1">
        <v>0</v>
      </c>
      <c r="J192" s="4">
        <v>0</v>
      </c>
      <c r="K192" s="5">
        <v>0</v>
      </c>
      <c r="L192" s="5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v>0</v>
      </c>
      <c r="H193" s="4">
        <v>0</v>
      </c>
      <c r="I193" s="1">
        <v>0</v>
      </c>
      <c r="J193" s="4">
        <v>0</v>
      </c>
      <c r="K193" s="5">
        <v>0</v>
      </c>
      <c r="L193" s="5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v>0</v>
      </c>
      <c r="H194" s="4">
        <v>0</v>
      </c>
      <c r="I194" s="1">
        <v>0</v>
      </c>
      <c r="J194" s="4">
        <v>0</v>
      </c>
      <c r="K194" s="5">
        <v>0</v>
      </c>
      <c r="L194" s="5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v>0</v>
      </c>
      <c r="H195" s="4">
        <v>0</v>
      </c>
      <c r="I195" s="1">
        <v>0</v>
      </c>
      <c r="J195" s="4">
        <v>0</v>
      </c>
      <c r="K195" s="5">
        <v>0</v>
      </c>
      <c r="L195" s="5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v>0</v>
      </c>
      <c r="H196" s="4">
        <v>0</v>
      </c>
      <c r="I196" s="1">
        <v>0</v>
      </c>
      <c r="J196" s="4">
        <v>0</v>
      </c>
      <c r="K196" s="5">
        <v>0</v>
      </c>
      <c r="L196" s="5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v>0</v>
      </c>
      <c r="H197" s="4">
        <v>0</v>
      </c>
      <c r="I197" s="1">
        <v>0</v>
      </c>
      <c r="J197" s="4">
        <v>0</v>
      </c>
      <c r="K197" s="5">
        <v>0</v>
      </c>
      <c r="L197" s="5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v>0</v>
      </c>
      <c r="H198" s="4">
        <v>0</v>
      </c>
      <c r="I198" s="1">
        <v>0</v>
      </c>
      <c r="J198" s="4">
        <v>0</v>
      </c>
      <c r="K198" s="5">
        <v>0</v>
      </c>
      <c r="L198" s="5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v>0</v>
      </c>
      <c r="H199" s="4">
        <v>0</v>
      </c>
      <c r="I199" s="1">
        <v>0</v>
      </c>
      <c r="J199" s="4">
        <v>0</v>
      </c>
      <c r="K199" s="5">
        <v>0</v>
      </c>
      <c r="L199" s="5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v>0</v>
      </c>
      <c r="H200" s="4">
        <v>0</v>
      </c>
      <c r="I200" s="1">
        <v>0</v>
      </c>
      <c r="J200" s="4">
        <v>0</v>
      </c>
      <c r="K200" s="5">
        <v>0</v>
      </c>
      <c r="L200" s="5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v>0</v>
      </c>
      <c r="H201" s="4">
        <v>0</v>
      </c>
      <c r="I201" s="1">
        <v>0</v>
      </c>
      <c r="J201" s="4">
        <v>0</v>
      </c>
      <c r="K201" s="5">
        <v>0</v>
      </c>
      <c r="L201" s="5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v>0</v>
      </c>
      <c r="H202" s="4">
        <v>0</v>
      </c>
      <c r="I202" s="1">
        <v>0</v>
      </c>
      <c r="J202" s="4">
        <v>0</v>
      </c>
      <c r="K202" s="5">
        <v>0</v>
      </c>
      <c r="L202" s="5">
        <v>0</v>
      </c>
    </row>
    <row r="203" spans="2:12" x14ac:dyDescent="0.3">
      <c r="G203" s="3"/>
    </row>
    <row r="204" spans="2:12" x14ac:dyDescent="0.3">
      <c r="G204" s="3"/>
    </row>
    <row r="205" spans="2:12" x14ac:dyDescent="0.3">
      <c r="G205" s="3"/>
    </row>
    <row r="206" spans="2:12" x14ac:dyDescent="0.3">
      <c r="G206" s="3"/>
    </row>
    <row r="207" spans="2:12" x14ac:dyDescent="0.3">
      <c r="G207" s="3"/>
    </row>
    <row r="208" spans="2:12" x14ac:dyDescent="0.3">
      <c r="G208" s="3"/>
    </row>
    <row r="209" spans="7:7" x14ac:dyDescent="0.3">
      <c r="G209" s="3"/>
    </row>
    <row r="210" spans="7:7" x14ac:dyDescent="0.3">
      <c r="G210" s="3"/>
    </row>
    <row r="211" spans="7:7" x14ac:dyDescent="0.3">
      <c r="G211" s="3"/>
    </row>
    <row r="212" spans="7:7" x14ac:dyDescent="0.3">
      <c r="G212" s="3"/>
    </row>
    <row r="213" spans="7:7" x14ac:dyDescent="0.3">
      <c r="G213" s="3"/>
    </row>
    <row r="214" spans="7:7" x14ac:dyDescent="0.3">
      <c r="G214" s="3"/>
    </row>
    <row r="215" spans="7:7" x14ac:dyDescent="0.3">
      <c r="G215" s="3"/>
    </row>
    <row r="216" spans="7:7" x14ac:dyDescent="0.3">
      <c r="G216" s="3"/>
    </row>
    <row r="217" spans="7:7" x14ac:dyDescent="0.3">
      <c r="G217" s="3"/>
    </row>
    <row r="218" spans="7:7" x14ac:dyDescent="0.3">
      <c r="G218" s="3"/>
    </row>
    <row r="219" spans="7:7" x14ac:dyDescent="0.3">
      <c r="G219" s="3"/>
    </row>
    <row r="220" spans="7:7" x14ac:dyDescent="0.3">
      <c r="G220" s="3"/>
    </row>
    <row r="221" spans="7:7" x14ac:dyDescent="0.3">
      <c r="G221" s="3"/>
    </row>
    <row r="222" spans="7:7" x14ac:dyDescent="0.3">
      <c r="G222" s="3"/>
    </row>
    <row r="223" spans="7:7" x14ac:dyDescent="0.3">
      <c r="G223" s="3"/>
    </row>
    <row r="224" spans="7:7" x14ac:dyDescent="0.3">
      <c r="G224" s="3"/>
    </row>
    <row r="225" spans="7:7" x14ac:dyDescent="0.3">
      <c r="G225" s="3"/>
    </row>
    <row r="226" spans="7:7" x14ac:dyDescent="0.3">
      <c r="G226" s="3"/>
    </row>
    <row r="227" spans="7:7" x14ac:dyDescent="0.3">
      <c r="G227" s="3"/>
    </row>
    <row r="228" spans="7:7" x14ac:dyDescent="0.3">
      <c r="G228" s="3"/>
    </row>
    <row r="229" spans="7:7" x14ac:dyDescent="0.3">
      <c r="G229" s="3"/>
    </row>
    <row r="230" spans="7:7" x14ac:dyDescent="0.3">
      <c r="G230" s="3"/>
    </row>
    <row r="231" spans="7:7" x14ac:dyDescent="0.3">
      <c r="G231" s="3"/>
    </row>
    <row r="232" spans="7:7" x14ac:dyDescent="0.3">
      <c r="G232" s="3"/>
    </row>
    <row r="233" spans="7:7" x14ac:dyDescent="0.3">
      <c r="G233" s="3"/>
    </row>
    <row r="234" spans="7:7" x14ac:dyDescent="0.3">
      <c r="G234" s="3"/>
    </row>
    <row r="235" spans="7:7" x14ac:dyDescent="0.3">
      <c r="G235" s="3"/>
    </row>
    <row r="236" spans="7:7" x14ac:dyDescent="0.3">
      <c r="G236" s="3"/>
    </row>
    <row r="237" spans="7:7" x14ac:dyDescent="0.3">
      <c r="G237" s="3"/>
    </row>
    <row r="238" spans="7:7" x14ac:dyDescent="0.3">
      <c r="G238" s="3"/>
    </row>
    <row r="239" spans="7:7" x14ac:dyDescent="0.3">
      <c r="G239" s="3"/>
    </row>
    <row r="240" spans="7:7" x14ac:dyDescent="0.3">
      <c r="G240" s="3"/>
    </row>
    <row r="241" spans="7:7" x14ac:dyDescent="0.3">
      <c r="G241" s="3"/>
    </row>
    <row r="242" spans="7:7" x14ac:dyDescent="0.3">
      <c r="G242" s="3"/>
    </row>
    <row r="243" spans="7:7" x14ac:dyDescent="0.3">
      <c r="G243" s="3"/>
    </row>
    <row r="244" spans="7:7" x14ac:dyDescent="0.3">
      <c r="G244" s="3"/>
    </row>
    <row r="245" spans="7:7" x14ac:dyDescent="0.3">
      <c r="G245" s="3"/>
    </row>
    <row r="246" spans="7:7" x14ac:dyDescent="0.3">
      <c r="G246" s="3"/>
    </row>
    <row r="247" spans="7:7" x14ac:dyDescent="0.3">
      <c r="G247" s="3"/>
    </row>
    <row r="248" spans="7:7" x14ac:dyDescent="0.3">
      <c r="G248" s="3"/>
    </row>
    <row r="249" spans="7:7" x14ac:dyDescent="0.3">
      <c r="G249" s="3"/>
    </row>
    <row r="250" spans="7:7" x14ac:dyDescent="0.3">
      <c r="G250" s="3"/>
    </row>
    <row r="251" spans="7:7" x14ac:dyDescent="0.3">
      <c r="G251" s="3"/>
    </row>
    <row r="252" spans="7:7" x14ac:dyDescent="0.3">
      <c r="G252" s="3"/>
    </row>
    <row r="253" spans="7:7" x14ac:dyDescent="0.3">
      <c r="G253" s="3"/>
    </row>
    <row r="254" spans="7:7" x14ac:dyDescent="0.3">
      <c r="G254" s="3"/>
    </row>
    <row r="255" spans="7:7" x14ac:dyDescent="0.3">
      <c r="G255" s="3"/>
    </row>
    <row r="256" spans="7:7" x14ac:dyDescent="0.3">
      <c r="G256" s="3"/>
    </row>
    <row r="257" spans="7:7" x14ac:dyDescent="0.3">
      <c r="G257" s="3"/>
    </row>
    <row r="258" spans="7:7" x14ac:dyDescent="0.3">
      <c r="G258" s="3"/>
    </row>
    <row r="259" spans="7:7" x14ac:dyDescent="0.3">
      <c r="G259" s="3"/>
    </row>
    <row r="260" spans="7:7" x14ac:dyDescent="0.3">
      <c r="G260" s="3"/>
    </row>
    <row r="261" spans="7:7" x14ac:dyDescent="0.3">
      <c r="G261" s="3"/>
    </row>
    <row r="262" spans="7:7" x14ac:dyDescent="0.3">
      <c r="G262" s="3"/>
    </row>
    <row r="263" spans="7:7" x14ac:dyDescent="0.3">
      <c r="G263" s="3"/>
    </row>
    <row r="264" spans="7:7" x14ac:dyDescent="0.3">
      <c r="G264" s="3"/>
    </row>
    <row r="265" spans="7:7" x14ac:dyDescent="0.3">
      <c r="G265" s="3"/>
    </row>
    <row r="266" spans="7:7" x14ac:dyDescent="0.3">
      <c r="G266" s="3"/>
    </row>
    <row r="267" spans="7:7" x14ac:dyDescent="0.3">
      <c r="G267" s="3"/>
    </row>
    <row r="268" spans="7:7" x14ac:dyDescent="0.3">
      <c r="G268" s="3"/>
    </row>
    <row r="269" spans="7:7" x14ac:dyDescent="0.3">
      <c r="G269" s="3"/>
    </row>
    <row r="270" spans="7:7" x14ac:dyDescent="0.3">
      <c r="G270" s="3"/>
    </row>
    <row r="271" spans="7:7" x14ac:dyDescent="0.3">
      <c r="G271" s="3"/>
    </row>
    <row r="272" spans="7:7" x14ac:dyDescent="0.3">
      <c r="G272" s="3"/>
    </row>
    <row r="273" spans="7:7" x14ac:dyDescent="0.3">
      <c r="G273" s="3"/>
    </row>
    <row r="274" spans="7:7" x14ac:dyDescent="0.3">
      <c r="G274" s="3"/>
    </row>
    <row r="275" spans="7:7" x14ac:dyDescent="0.3">
      <c r="G275" s="3"/>
    </row>
    <row r="276" spans="7:7" x14ac:dyDescent="0.3">
      <c r="G276" s="3"/>
    </row>
    <row r="277" spans="7:7" x14ac:dyDescent="0.3">
      <c r="G277" s="3"/>
    </row>
    <row r="278" spans="7:7" x14ac:dyDescent="0.3">
      <c r="G278" s="3"/>
    </row>
    <row r="279" spans="7:7" x14ac:dyDescent="0.3">
      <c r="G279" s="3"/>
    </row>
    <row r="280" spans="7:7" x14ac:dyDescent="0.3">
      <c r="G280" s="3"/>
    </row>
    <row r="281" spans="7:7" x14ac:dyDescent="0.3">
      <c r="G281" s="3"/>
    </row>
    <row r="282" spans="7:7" x14ac:dyDescent="0.3">
      <c r="G282" s="3"/>
    </row>
    <row r="283" spans="7:7" x14ac:dyDescent="0.3">
      <c r="G283" s="3"/>
    </row>
    <row r="284" spans="7:7" x14ac:dyDescent="0.3">
      <c r="G284" s="3"/>
    </row>
    <row r="285" spans="7:7" x14ac:dyDescent="0.3">
      <c r="G285" s="3"/>
    </row>
    <row r="286" spans="7:7" x14ac:dyDescent="0.3">
      <c r="G286" s="3"/>
    </row>
    <row r="287" spans="7:7" x14ac:dyDescent="0.3">
      <c r="G287" s="3"/>
    </row>
    <row r="288" spans="7:7" x14ac:dyDescent="0.3">
      <c r="G288" s="3"/>
    </row>
    <row r="289" spans="7:7" x14ac:dyDescent="0.3">
      <c r="G289" s="3"/>
    </row>
    <row r="290" spans="7:7" x14ac:dyDescent="0.3">
      <c r="G290" s="3"/>
    </row>
    <row r="291" spans="7:7" x14ac:dyDescent="0.3">
      <c r="G291" s="3"/>
    </row>
    <row r="292" spans="7:7" x14ac:dyDescent="0.3">
      <c r="G292" s="3"/>
    </row>
    <row r="293" spans="7:7" x14ac:dyDescent="0.3">
      <c r="G293" s="3"/>
    </row>
    <row r="294" spans="7:7" x14ac:dyDescent="0.3">
      <c r="G294" s="3"/>
    </row>
    <row r="295" spans="7:7" x14ac:dyDescent="0.3">
      <c r="G295" s="3"/>
    </row>
    <row r="296" spans="7:7" x14ac:dyDescent="0.3">
      <c r="G296" s="3"/>
    </row>
    <row r="297" spans="7:7" x14ac:dyDescent="0.3">
      <c r="G297" s="3"/>
    </row>
    <row r="298" spans="7:7" x14ac:dyDescent="0.3">
      <c r="G298" s="3"/>
    </row>
    <row r="299" spans="7:7" x14ac:dyDescent="0.3">
      <c r="G299" s="3"/>
    </row>
    <row r="300" spans="7:7" x14ac:dyDescent="0.3">
      <c r="G300" s="3"/>
    </row>
    <row r="301" spans="7:7" x14ac:dyDescent="0.3">
      <c r="G301" s="3"/>
    </row>
    <row r="302" spans="7:7" x14ac:dyDescent="0.3">
      <c r="G302" s="3"/>
    </row>
    <row r="303" spans="7:7" x14ac:dyDescent="0.3">
      <c r="G303" s="3"/>
    </row>
    <row r="304" spans="7:7" x14ac:dyDescent="0.3">
      <c r="G304" s="3"/>
    </row>
    <row r="305" spans="7:7" x14ac:dyDescent="0.3">
      <c r="G305" s="3"/>
    </row>
    <row r="306" spans="7:7" x14ac:dyDescent="0.3">
      <c r="G306" s="3"/>
    </row>
    <row r="307" spans="7:7" x14ac:dyDescent="0.3">
      <c r="G307" s="3"/>
    </row>
    <row r="308" spans="7:7" x14ac:dyDescent="0.3">
      <c r="G308" s="3"/>
    </row>
    <row r="309" spans="7:7" x14ac:dyDescent="0.3">
      <c r="G309" s="3"/>
    </row>
    <row r="310" spans="7:7" x14ac:dyDescent="0.3">
      <c r="G310" s="3"/>
    </row>
    <row r="311" spans="7:7" x14ac:dyDescent="0.3">
      <c r="G311" s="3"/>
    </row>
    <row r="312" spans="7:7" x14ac:dyDescent="0.3">
      <c r="G312" s="3"/>
    </row>
    <row r="313" spans="7:7" x14ac:dyDescent="0.3">
      <c r="G313" s="3"/>
    </row>
    <row r="314" spans="7:7" x14ac:dyDescent="0.3">
      <c r="G314" s="3"/>
    </row>
    <row r="315" spans="7:7" x14ac:dyDescent="0.3">
      <c r="G315" s="3"/>
    </row>
    <row r="316" spans="7:7" x14ac:dyDescent="0.3">
      <c r="G316" s="3"/>
    </row>
    <row r="317" spans="7:7" x14ac:dyDescent="0.3">
      <c r="G317" s="3"/>
    </row>
    <row r="318" spans="7:7" x14ac:dyDescent="0.3">
      <c r="G318" s="3"/>
    </row>
    <row r="319" spans="7:7" x14ac:dyDescent="0.3">
      <c r="G319" s="3"/>
    </row>
    <row r="320" spans="7:7" x14ac:dyDescent="0.3">
      <c r="G320" s="3"/>
    </row>
    <row r="321" spans="7:7" x14ac:dyDescent="0.3">
      <c r="G321" s="3"/>
    </row>
    <row r="322" spans="7:7" x14ac:dyDescent="0.3">
      <c r="G322" s="3"/>
    </row>
    <row r="323" spans="7:7" x14ac:dyDescent="0.3">
      <c r="G323" s="3"/>
    </row>
    <row r="324" spans="7:7" x14ac:dyDescent="0.3">
      <c r="G324" s="3"/>
    </row>
    <row r="325" spans="7:7" x14ac:dyDescent="0.3">
      <c r="G325" s="3"/>
    </row>
    <row r="326" spans="7:7" x14ac:dyDescent="0.3">
      <c r="G326" s="3"/>
    </row>
    <row r="327" spans="7:7" x14ac:dyDescent="0.3">
      <c r="G327" s="3"/>
    </row>
    <row r="328" spans="7:7" x14ac:dyDescent="0.3">
      <c r="G328" s="3"/>
    </row>
    <row r="329" spans="7:7" x14ac:dyDescent="0.3">
      <c r="G329" s="3"/>
    </row>
    <row r="330" spans="7:7" x14ac:dyDescent="0.3">
      <c r="G330" s="3"/>
    </row>
    <row r="331" spans="7:7" x14ac:dyDescent="0.3">
      <c r="G331" s="3"/>
    </row>
    <row r="332" spans="7:7" x14ac:dyDescent="0.3">
      <c r="G332" s="3"/>
    </row>
    <row r="333" spans="7:7" x14ac:dyDescent="0.3">
      <c r="G333" s="3"/>
    </row>
    <row r="334" spans="7:7" x14ac:dyDescent="0.3">
      <c r="G334" s="3"/>
    </row>
    <row r="335" spans="7:7" x14ac:dyDescent="0.3">
      <c r="G335" s="3"/>
    </row>
    <row r="336" spans="7:7" x14ac:dyDescent="0.3">
      <c r="G336" s="3"/>
    </row>
    <row r="337" spans="7:7" x14ac:dyDescent="0.3">
      <c r="G337" s="3"/>
    </row>
    <row r="338" spans="7:7" x14ac:dyDescent="0.3">
      <c r="G338" s="3"/>
    </row>
    <row r="339" spans="7:7" x14ac:dyDescent="0.3">
      <c r="G339" s="3"/>
    </row>
    <row r="340" spans="7:7" x14ac:dyDescent="0.3">
      <c r="G340" s="3"/>
    </row>
    <row r="341" spans="7:7" x14ac:dyDescent="0.3">
      <c r="G341" s="3"/>
    </row>
    <row r="342" spans="7:7" x14ac:dyDescent="0.3">
      <c r="G342" s="3"/>
    </row>
    <row r="343" spans="7:7" x14ac:dyDescent="0.3">
      <c r="G343" s="3"/>
    </row>
    <row r="344" spans="7:7" x14ac:dyDescent="0.3">
      <c r="G344" s="3"/>
    </row>
    <row r="345" spans="7:7" x14ac:dyDescent="0.3">
      <c r="G345" s="3"/>
    </row>
    <row r="346" spans="7:7" x14ac:dyDescent="0.3">
      <c r="G346" s="3"/>
    </row>
    <row r="347" spans="7:7" x14ac:dyDescent="0.3">
      <c r="G347" s="3"/>
    </row>
    <row r="348" spans="7:7" x14ac:dyDescent="0.3">
      <c r="G348" s="3"/>
    </row>
    <row r="349" spans="7:7" x14ac:dyDescent="0.3">
      <c r="G349" s="3"/>
    </row>
    <row r="350" spans="7:7" x14ac:dyDescent="0.3">
      <c r="G350" s="3"/>
    </row>
    <row r="351" spans="7:7" x14ac:dyDescent="0.3">
      <c r="G351" s="3"/>
    </row>
    <row r="352" spans="7:7" x14ac:dyDescent="0.3">
      <c r="G352" s="3"/>
    </row>
    <row r="353" spans="7:7" x14ac:dyDescent="0.3">
      <c r="G353" s="3"/>
    </row>
    <row r="354" spans="7:7" x14ac:dyDescent="0.3">
      <c r="G354" s="3"/>
    </row>
    <row r="355" spans="7:7" x14ac:dyDescent="0.3">
      <c r="G355" s="3"/>
    </row>
    <row r="356" spans="7:7" x14ac:dyDescent="0.3">
      <c r="G356" s="3"/>
    </row>
    <row r="357" spans="7:7" x14ac:dyDescent="0.3">
      <c r="G357" s="3"/>
    </row>
    <row r="358" spans="7:7" x14ac:dyDescent="0.3">
      <c r="G358" s="3"/>
    </row>
    <row r="359" spans="7:7" x14ac:dyDescent="0.3">
      <c r="G359" s="3"/>
    </row>
    <row r="360" spans="7:7" x14ac:dyDescent="0.3">
      <c r="G360" s="3"/>
    </row>
    <row r="361" spans="7:7" x14ac:dyDescent="0.3">
      <c r="G361" s="3"/>
    </row>
    <row r="362" spans="7:7" x14ac:dyDescent="0.3">
      <c r="G362" s="3"/>
    </row>
    <row r="363" spans="7:7" x14ac:dyDescent="0.3">
      <c r="G363" s="3"/>
    </row>
    <row r="364" spans="7:7" x14ac:dyDescent="0.3">
      <c r="G364" s="3"/>
    </row>
    <row r="365" spans="7:7" x14ac:dyDescent="0.3">
      <c r="G365" s="3"/>
    </row>
    <row r="366" spans="7:7" x14ac:dyDescent="0.3">
      <c r="G366" s="3"/>
    </row>
    <row r="367" spans="7:7" x14ac:dyDescent="0.3">
      <c r="G367" s="3"/>
    </row>
    <row r="368" spans="7:7" x14ac:dyDescent="0.3">
      <c r="G368" s="3"/>
    </row>
    <row r="369" spans="7:7" x14ac:dyDescent="0.3">
      <c r="G369" s="3"/>
    </row>
    <row r="370" spans="7:7" x14ac:dyDescent="0.3">
      <c r="G370" s="3"/>
    </row>
    <row r="371" spans="7:7" x14ac:dyDescent="0.3">
      <c r="G371" s="3"/>
    </row>
    <row r="372" spans="7:7" x14ac:dyDescent="0.3">
      <c r="G372" s="3"/>
    </row>
    <row r="373" spans="7:7" x14ac:dyDescent="0.3">
      <c r="G373" s="3"/>
    </row>
    <row r="374" spans="7:7" x14ac:dyDescent="0.3">
      <c r="G374" s="3"/>
    </row>
    <row r="375" spans="7:7" x14ac:dyDescent="0.3">
      <c r="G375" s="3"/>
    </row>
    <row r="376" spans="7:7" x14ac:dyDescent="0.3">
      <c r="G376" s="3"/>
    </row>
    <row r="377" spans="7:7" x14ac:dyDescent="0.3">
      <c r="G377" s="3"/>
    </row>
    <row r="378" spans="7:7" x14ac:dyDescent="0.3">
      <c r="G378" s="3"/>
    </row>
    <row r="379" spans="7:7" x14ac:dyDescent="0.3">
      <c r="G379" s="3"/>
    </row>
    <row r="380" spans="7:7" x14ac:dyDescent="0.3">
      <c r="G380" s="3"/>
    </row>
    <row r="381" spans="7:7" x14ac:dyDescent="0.3">
      <c r="G381" s="3"/>
    </row>
    <row r="382" spans="7:7" x14ac:dyDescent="0.3">
      <c r="G382" s="3"/>
    </row>
    <row r="383" spans="7:7" x14ac:dyDescent="0.3">
      <c r="G383" s="3"/>
    </row>
    <row r="384" spans="7:7" x14ac:dyDescent="0.3">
      <c r="G384" s="3"/>
    </row>
    <row r="385" spans="7:7" x14ac:dyDescent="0.3">
      <c r="G385" s="3"/>
    </row>
    <row r="386" spans="7:7" x14ac:dyDescent="0.3">
      <c r="G386" s="3"/>
    </row>
    <row r="387" spans="7:7" x14ac:dyDescent="0.3">
      <c r="G387" s="3"/>
    </row>
    <row r="388" spans="7:7" x14ac:dyDescent="0.3">
      <c r="G388" s="3"/>
    </row>
    <row r="389" spans="7:7" x14ac:dyDescent="0.3">
      <c r="G389" s="3"/>
    </row>
    <row r="390" spans="7:7" x14ac:dyDescent="0.3">
      <c r="G390" s="3"/>
    </row>
    <row r="391" spans="7:7" x14ac:dyDescent="0.3">
      <c r="G391" s="3"/>
    </row>
    <row r="392" spans="7:7" x14ac:dyDescent="0.3">
      <c r="G392" s="3"/>
    </row>
    <row r="393" spans="7:7" x14ac:dyDescent="0.3">
      <c r="G393" s="3"/>
    </row>
    <row r="394" spans="7:7" x14ac:dyDescent="0.3">
      <c r="G394" s="3"/>
    </row>
    <row r="395" spans="7:7" x14ac:dyDescent="0.3">
      <c r="G395" s="3"/>
    </row>
    <row r="396" spans="7:7" x14ac:dyDescent="0.3">
      <c r="G396" s="3"/>
    </row>
    <row r="397" spans="7:7" x14ac:dyDescent="0.3">
      <c r="G397" s="3"/>
    </row>
    <row r="398" spans="7:7" x14ac:dyDescent="0.3">
      <c r="G398" s="3"/>
    </row>
    <row r="399" spans="7:7" x14ac:dyDescent="0.3">
      <c r="G399" s="3"/>
    </row>
    <row r="400" spans="7:7" x14ac:dyDescent="0.3">
      <c r="G400" s="3"/>
    </row>
    <row r="401" spans="7:7" x14ac:dyDescent="0.3">
      <c r="G401" s="3"/>
    </row>
    <row r="402" spans="7:7" x14ac:dyDescent="0.3">
      <c r="G402" s="3"/>
    </row>
    <row r="403" spans="7:7" x14ac:dyDescent="0.3">
      <c r="G403" s="3"/>
    </row>
    <row r="404" spans="7:7" x14ac:dyDescent="0.3">
      <c r="G404" s="3"/>
    </row>
    <row r="405" spans="7:7" x14ac:dyDescent="0.3">
      <c r="G405" s="3"/>
    </row>
    <row r="406" spans="7:7" x14ac:dyDescent="0.3">
      <c r="G406" s="3"/>
    </row>
    <row r="407" spans="7:7" x14ac:dyDescent="0.3">
      <c r="G407" s="3"/>
    </row>
    <row r="408" spans="7:7" x14ac:dyDescent="0.3">
      <c r="G408" s="3"/>
    </row>
    <row r="409" spans="7:7" x14ac:dyDescent="0.3">
      <c r="G409" s="3"/>
    </row>
    <row r="410" spans="7:7" x14ac:dyDescent="0.3">
      <c r="G410" s="3"/>
    </row>
    <row r="411" spans="7:7" x14ac:dyDescent="0.3">
      <c r="G411" s="3"/>
    </row>
    <row r="412" spans="7:7" x14ac:dyDescent="0.3">
      <c r="G412" s="3"/>
    </row>
    <row r="413" spans="7:7" x14ac:dyDescent="0.3">
      <c r="G413" s="3"/>
    </row>
    <row r="414" spans="7:7" x14ac:dyDescent="0.3">
      <c r="G414" s="3"/>
    </row>
    <row r="415" spans="7:7" x14ac:dyDescent="0.3">
      <c r="G415" s="3"/>
    </row>
    <row r="416" spans="7:7" x14ac:dyDescent="0.3">
      <c r="G416" s="3"/>
    </row>
    <row r="417" spans="7:7" x14ac:dyDescent="0.3">
      <c r="G417" s="3"/>
    </row>
    <row r="418" spans="7:7" x14ac:dyDescent="0.3">
      <c r="G418" s="3"/>
    </row>
    <row r="419" spans="7:7" x14ac:dyDescent="0.3">
      <c r="G419" s="3"/>
    </row>
    <row r="420" spans="7:7" x14ac:dyDescent="0.3">
      <c r="G420" s="3"/>
    </row>
    <row r="421" spans="7:7" x14ac:dyDescent="0.3">
      <c r="G421" s="3"/>
    </row>
    <row r="422" spans="7:7" x14ac:dyDescent="0.3">
      <c r="G422" s="3"/>
    </row>
    <row r="423" spans="7:7" x14ac:dyDescent="0.3">
      <c r="G423" s="3"/>
    </row>
    <row r="424" spans="7:7" x14ac:dyDescent="0.3">
      <c r="G424" s="3"/>
    </row>
    <row r="425" spans="7:7" x14ac:dyDescent="0.3">
      <c r="G425" s="3"/>
    </row>
    <row r="426" spans="7:7" x14ac:dyDescent="0.3">
      <c r="G426" s="3"/>
    </row>
    <row r="427" spans="7:7" x14ac:dyDescent="0.3">
      <c r="G427" s="3"/>
    </row>
    <row r="428" spans="7:7" x14ac:dyDescent="0.3">
      <c r="G428" s="3"/>
    </row>
    <row r="429" spans="7:7" x14ac:dyDescent="0.3">
      <c r="G429" s="3"/>
    </row>
    <row r="430" spans="7:7" x14ac:dyDescent="0.3">
      <c r="G430" s="3"/>
    </row>
    <row r="431" spans="7:7" x14ac:dyDescent="0.3">
      <c r="G431" s="3"/>
    </row>
    <row r="432" spans="7:7" x14ac:dyDescent="0.3">
      <c r="G432" s="3"/>
    </row>
    <row r="433" spans="7:7" x14ac:dyDescent="0.3">
      <c r="G433" s="3"/>
    </row>
    <row r="434" spans="7:7" x14ac:dyDescent="0.3">
      <c r="G434" s="3"/>
    </row>
    <row r="435" spans="7:7" x14ac:dyDescent="0.3">
      <c r="G435" s="3"/>
    </row>
    <row r="436" spans="7:7" x14ac:dyDescent="0.3">
      <c r="G436" s="3"/>
    </row>
    <row r="437" spans="7:7" x14ac:dyDescent="0.3">
      <c r="G437" s="3"/>
    </row>
    <row r="438" spans="7:7" x14ac:dyDescent="0.3">
      <c r="G438" s="3"/>
    </row>
    <row r="439" spans="7:7" x14ac:dyDescent="0.3">
      <c r="G439" s="3"/>
    </row>
    <row r="440" spans="7:7" x14ac:dyDescent="0.3">
      <c r="G440" s="3"/>
    </row>
    <row r="441" spans="7:7" x14ac:dyDescent="0.3">
      <c r="G441" s="3"/>
    </row>
    <row r="442" spans="7:7" x14ac:dyDescent="0.3">
      <c r="G442" s="3"/>
    </row>
    <row r="443" spans="7:7" x14ac:dyDescent="0.3">
      <c r="G443" s="3"/>
    </row>
    <row r="444" spans="7:7" x14ac:dyDescent="0.3">
      <c r="G444" s="3"/>
    </row>
    <row r="445" spans="7:7" x14ac:dyDescent="0.3">
      <c r="G445" s="3"/>
    </row>
    <row r="446" spans="7:7" x14ac:dyDescent="0.3">
      <c r="G446" s="3"/>
    </row>
    <row r="447" spans="7:7" x14ac:dyDescent="0.3">
      <c r="G447" s="3"/>
    </row>
    <row r="448" spans="7:7" x14ac:dyDescent="0.3">
      <c r="G448" s="3"/>
    </row>
    <row r="449" spans="7:7" x14ac:dyDescent="0.3">
      <c r="G449" s="3"/>
    </row>
    <row r="450" spans="7:7" x14ac:dyDescent="0.3">
      <c r="G450" s="3"/>
    </row>
    <row r="451" spans="7:7" x14ac:dyDescent="0.3">
      <c r="G451" s="3"/>
    </row>
    <row r="452" spans="7:7" x14ac:dyDescent="0.3">
      <c r="G452" s="3"/>
    </row>
    <row r="453" spans="7:7" x14ac:dyDescent="0.3">
      <c r="G453" s="3"/>
    </row>
    <row r="454" spans="7:7" x14ac:dyDescent="0.3">
      <c r="G454" s="3"/>
    </row>
    <row r="455" spans="7:7" x14ac:dyDescent="0.3">
      <c r="G455" s="3"/>
    </row>
    <row r="456" spans="7:7" x14ac:dyDescent="0.3">
      <c r="G456" s="3"/>
    </row>
    <row r="457" spans="7:7" x14ac:dyDescent="0.3">
      <c r="G457" s="3"/>
    </row>
    <row r="458" spans="7:7" x14ac:dyDescent="0.3">
      <c r="G458" s="3"/>
    </row>
    <row r="459" spans="7:7" x14ac:dyDescent="0.3">
      <c r="G459" s="3"/>
    </row>
    <row r="460" spans="7:7" x14ac:dyDescent="0.3">
      <c r="G460" s="3"/>
    </row>
    <row r="461" spans="7:7" x14ac:dyDescent="0.3">
      <c r="G461" s="3"/>
    </row>
    <row r="462" spans="7:7" x14ac:dyDescent="0.3">
      <c r="G462" s="3"/>
    </row>
    <row r="463" spans="7:7" x14ac:dyDescent="0.3">
      <c r="G463" s="3"/>
    </row>
    <row r="464" spans="7:7" x14ac:dyDescent="0.3">
      <c r="G464" s="3"/>
    </row>
    <row r="465" spans="7:7" x14ac:dyDescent="0.3">
      <c r="G465" s="3"/>
    </row>
    <row r="466" spans="7:7" x14ac:dyDescent="0.3">
      <c r="G466" s="3"/>
    </row>
    <row r="467" spans="7:7" x14ac:dyDescent="0.3">
      <c r="G467" s="3"/>
    </row>
    <row r="468" spans="7:7" x14ac:dyDescent="0.3">
      <c r="G468" s="3"/>
    </row>
    <row r="469" spans="7:7" x14ac:dyDescent="0.3">
      <c r="G469" s="3"/>
    </row>
    <row r="470" spans="7:7" x14ac:dyDescent="0.3">
      <c r="G470" s="3"/>
    </row>
    <row r="471" spans="7:7" x14ac:dyDescent="0.3">
      <c r="G471" s="3"/>
    </row>
    <row r="472" spans="7:7" x14ac:dyDescent="0.3">
      <c r="G472" s="3"/>
    </row>
    <row r="473" spans="7:7" x14ac:dyDescent="0.3">
      <c r="G473" s="3"/>
    </row>
    <row r="474" spans="7:7" x14ac:dyDescent="0.3">
      <c r="G474" s="3"/>
    </row>
    <row r="475" spans="7:7" x14ac:dyDescent="0.3">
      <c r="G475" s="3"/>
    </row>
    <row r="476" spans="7:7" x14ac:dyDescent="0.3">
      <c r="G476" s="3"/>
    </row>
    <row r="477" spans="7:7" x14ac:dyDescent="0.3">
      <c r="G477" s="3"/>
    </row>
    <row r="478" spans="7:7" x14ac:dyDescent="0.3">
      <c r="G478" s="3"/>
    </row>
    <row r="479" spans="7:7" x14ac:dyDescent="0.3">
      <c r="G479" s="3"/>
    </row>
    <row r="480" spans="7:7" x14ac:dyDescent="0.3">
      <c r="G480" s="3"/>
    </row>
    <row r="481" spans="7:7" x14ac:dyDescent="0.3">
      <c r="G481" s="3"/>
    </row>
    <row r="482" spans="7:7" x14ac:dyDescent="0.3">
      <c r="G482" s="3"/>
    </row>
    <row r="483" spans="7:7" x14ac:dyDescent="0.3">
      <c r="G483" s="3"/>
    </row>
    <row r="484" spans="7:7" x14ac:dyDescent="0.3">
      <c r="G484" s="3"/>
    </row>
    <row r="485" spans="7:7" x14ac:dyDescent="0.3">
      <c r="G485" s="3"/>
    </row>
    <row r="486" spans="7:7" x14ac:dyDescent="0.3">
      <c r="G486" s="3"/>
    </row>
    <row r="487" spans="7:7" x14ac:dyDescent="0.3">
      <c r="G487" s="3"/>
    </row>
    <row r="488" spans="7:7" x14ac:dyDescent="0.3">
      <c r="G488" s="3"/>
    </row>
    <row r="489" spans="7:7" x14ac:dyDescent="0.3">
      <c r="G489" s="3"/>
    </row>
    <row r="490" spans="7:7" x14ac:dyDescent="0.3">
      <c r="G490" s="3"/>
    </row>
    <row r="491" spans="7:7" x14ac:dyDescent="0.3">
      <c r="G491" s="3"/>
    </row>
    <row r="492" spans="7:7" x14ac:dyDescent="0.3">
      <c r="G492" s="3"/>
    </row>
    <row r="493" spans="7:7" x14ac:dyDescent="0.3">
      <c r="G493" s="3"/>
    </row>
    <row r="494" spans="7:7" x14ac:dyDescent="0.3">
      <c r="G494" s="3"/>
    </row>
    <row r="495" spans="7:7" x14ac:dyDescent="0.3">
      <c r="G495" s="3"/>
    </row>
    <row r="496" spans="7:7" x14ac:dyDescent="0.3">
      <c r="G496" s="3"/>
    </row>
    <row r="497" spans="7:7" x14ac:dyDescent="0.3">
      <c r="G497" s="3"/>
    </row>
    <row r="498" spans="7:7" x14ac:dyDescent="0.3">
      <c r="G498" s="3"/>
    </row>
    <row r="499" spans="7:7" x14ac:dyDescent="0.3">
      <c r="G499" s="3"/>
    </row>
    <row r="500" spans="7:7" x14ac:dyDescent="0.3">
      <c r="G500" s="3"/>
    </row>
    <row r="501" spans="7:7" x14ac:dyDescent="0.3">
      <c r="G501" s="3"/>
    </row>
    <row r="502" spans="7:7" x14ac:dyDescent="0.3">
      <c r="G502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4A007-D1FF-455A-8A0D-A418F6216850}">
  <dimension ref="B1:F202"/>
  <sheetViews>
    <sheetView workbookViewId="0">
      <selection activeCell="C2" sqref="C2"/>
    </sheetView>
  </sheetViews>
  <sheetFormatPr defaultRowHeight="14.4" x14ac:dyDescent="0.3"/>
  <cols>
    <col min="2" max="2" width="11.44140625" style="1"/>
    <col min="3" max="3" width="18.77734375" style="1" customWidth="1"/>
    <col min="4" max="5" width="17.33203125" style="1" customWidth="1"/>
    <col min="6" max="6" width="16.77734375" style="1" customWidth="1"/>
  </cols>
  <sheetData>
    <row r="1" spans="2:6" x14ac:dyDescent="0.3">
      <c r="B1" s="2" t="s">
        <v>0</v>
      </c>
      <c r="C1" s="2" t="s">
        <v>15</v>
      </c>
      <c r="D1" s="2" t="s">
        <v>8</v>
      </c>
      <c r="E1" s="7" t="s">
        <v>10</v>
      </c>
      <c r="F1" s="6" t="s">
        <v>9</v>
      </c>
    </row>
    <row r="2" spans="2:6" x14ac:dyDescent="0.3">
      <c r="B2" s="1">
        <v>0</v>
      </c>
      <c r="C2" s="4">
        <f>[3]Subs_PF_SF!$C$17*1000</f>
        <v>218762.75356348351</v>
      </c>
      <c r="D2" s="1">
        <f>[4]Subs_PF_SF!$C$18*1000</f>
        <v>461589.41001894872</v>
      </c>
      <c r="E2" s="1">
        <f>[5]OilPalm!$C$138*-1*1000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[5]OilPalm!$C$138*-1*1000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[5]OilPalm!$C$138*-1*1000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[5]OilPalm!$C$138*-1*1000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[5]OilPalm!$C$138*-1*1000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[5]OilPalm!$C$138*-1*1000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[5]OilPalm!$C$138*-1*1000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[5]OilPalm!$C$138*-1*1000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[5]OilPalm!$C$138*-1*1000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[5]OilPalm!$C$138*-1*1000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[5]OilPalm!$C$138*-1*1000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[5]OilPalm!$C$138*-1*1000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[5]OilPalm!$C$138*-1*1000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[5]OilPalm!$C$138*-1*1000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[5]OilPalm!$C$138*-1*1000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[5]OilPalm!$C$138*-1*1000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[5]OilPalm!$C$138*-1*1000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[5]OilPalm!$C$138*-1*1000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[5]OilPalm!$C$138*-1*1000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[5]OilPalm!$C$138*-1*1000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[5]OilPalm!$C$138*-1*1000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[5]OilPalm!$C$138*-1*1000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[5]OilPalm!$C$138*-1*1000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[5]OilPalm!$C$138*-1*1000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[5]OilPalm!$C$138*-1*1000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[5]OilPalm!$C$138*-1*1000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[5]OilPalm!$C$138*-1*1000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[5]OilPalm!$C$138*-1*1000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[5]OilPalm!$C$138*-1*1000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[5]OilPalm!$C$138*-1*1000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[5]OilPalm!$C$138*-1*1000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[5]OilPalm!$C$138*-1*1000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[5]OilPalm!$C$138*-1*1000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[5]OilPalm!$C$138*-1*1000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[5]OilPalm!$C$138*-1*1000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[5]OilPalm!$C$138*-1*1000</f>
        <v>-3573.6586027992275</v>
      </c>
      <c r="F37" s="1">
        <v>0</v>
      </c>
    </row>
    <row r="38" spans="2:6" x14ac:dyDescent="0.3">
      <c r="B38" s="1">
        <v>36</v>
      </c>
      <c r="C38" s="1">
        <v>0</v>
      </c>
      <c r="D38" s="1">
        <v>0</v>
      </c>
      <c r="E38" s="1">
        <f>[5]OilPalm!$C$138*-1*1000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[5]OilPalm!$C$138*-1*1000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[5]OilPalm!$C$138*-1*1000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[5]OilPalm!$C$138*-1*1000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[5]OilPalm!$C$138*-1*1000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[5]OilPalm!$C$138*-1*1000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[5]OilPalm!$C$138*-1*1000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[5]OilPalm!$C$138*-1*1000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[5]OilPalm!$C$138*-1*1000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[5]OilPalm!$C$138*-1*1000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[5]OilPalm!$C$138*-1*1000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[5]OilPalm!$C$138*-1*1000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[5]OilPalm!$C$138*-1*1000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[5]OilPalm!$C$138*-1*1000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[5]OilPalm!$C$138*-1*1000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[5]OilPalm!$C$138*-1*1000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[5]OilPalm!$C$138*-1*1000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[5]OilPalm!$C$138*-1*1000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[5]OilPalm!$C$138*-1*1000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[5]OilPalm!$C$138*-1*1000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[5]OilPalm!$C$138*-1*1000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[5]OilPalm!$C$138*-1*1000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[5]OilPalm!$C$138*-1*1000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[5]OilPalm!$C$138*-1*1000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[5]OilPalm!$C$138*-1*1000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[5]OilPalm!$C$138*-1*1000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[5]OilPalm!$C$138*-1*1000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[5]OilPalm!$C$138*-1*1000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[5]OilPalm!$C$138*-1*1000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[5]OilPalm!$C$138*-1*1000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[5]OilPalm!$C$138*-1*1000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[5]OilPalm!$C$138*-1*1000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[5]OilPalm!$C$138*-1*1000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[5]OilPalm!$C$138*-1*1000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[5]OilPalm!$C$138*-1*1000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[5]OilPalm!$C$138*-1*1000</f>
        <v>-3573.6586027992275</v>
      </c>
      <c r="F73" s="1">
        <v>0</v>
      </c>
    </row>
    <row r="74" spans="2:6" x14ac:dyDescent="0.3">
      <c r="B74" s="1">
        <v>72</v>
      </c>
      <c r="C74" s="1">
        <v>0</v>
      </c>
      <c r="D74" s="1">
        <v>0</v>
      </c>
      <c r="E74" s="1">
        <f>[5]OilPalm!$C$138*-1*1000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[5]OilPalm!$C$138*-1*1000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[5]OilPalm!$C$138*-1*1000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[5]OilPalm!$C$138*-1*1000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[5]OilPalm!$C$138*-1*1000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[5]OilPalm!$C$138*-1*1000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[5]OilPalm!$C$138*-1*1000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[5]OilPalm!$C$138*-1*1000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[5]OilPalm!$C$138*-1*1000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[5]OilPalm!$C$138*-1*1000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[5]OilPalm!$C$138*-1*1000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[5]OilPalm!$C$138*-1*1000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[5]OilPalm!$C$138*-1*1000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[5]OilPalm!$C$138*-1*1000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[5]OilPalm!$C$138*-1*1000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[5]OilPalm!$C$138*-1*1000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[5]OilPalm!$C$138*-1*1000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[5]OilPalm!$C$138*-1*1000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[5]OilPalm!$C$138*-1*1000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[5]OilPalm!$C$138*-1*1000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[5]OilPalm!$C$138*-1*1000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[5]OilPalm!$C$138*-1*1000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[5]OilPalm!$C$138*-1*1000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[5]OilPalm!$C$138*-1*1000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[5]OilPalm!$C$138*-1*1000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[5]OilPalm!$C$138*-1*1000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[5]OilPalm!$C$138*-1*1000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[5]OilPalm!$C$138*-1*1000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[5]OilPalm!$C$138*-1*1000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[5]OilPalm!$C$138*-1*1000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[5]OilPalm!$C$138*-1*1000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[5]OilPalm!$C$138*-1*1000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[5]OilPalm!$C$138*-1*1000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[5]OilPalm!$C$138*-1*1000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[5]OilPalm!$C$138*-1*1000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[5]OilPalm!$C$138*-1*1000</f>
        <v>-3573.6586027992275</v>
      </c>
      <c r="F109" s="1">
        <v>0</v>
      </c>
    </row>
    <row r="110" spans="2:6" x14ac:dyDescent="0.3">
      <c r="B110" s="1">
        <v>108</v>
      </c>
      <c r="C110" s="1">
        <v>0</v>
      </c>
      <c r="D110" s="1">
        <v>0</v>
      </c>
      <c r="E110" s="1">
        <f>[5]OilPalm!$C$138*-1*1000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[5]OilPalm!$C$138*-1*1000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[5]OilPalm!$C$138*-1*1000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[5]OilPalm!$C$138*-1*1000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[5]OilPalm!$C$138*-1*1000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[5]OilPalm!$C$138*-1*1000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[5]OilPalm!$C$138*-1*1000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[5]OilPalm!$C$138*-1*1000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[5]OilPalm!$C$138*-1*1000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[5]OilPalm!$C$138*-1*1000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[5]OilPalm!$C$138*-1*1000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[5]OilPalm!$C$138*-1*1000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[5]OilPalm!$C$138*-1*1000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[5]OilPalm!$C$138*-1*1000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[5]OilPalm!$C$138*-1*1000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[5]OilPalm!$C$138*-1*1000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[5]OilPalm!$C$138*-1*1000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[5]OilPalm!$C$138*-1*1000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[5]OilPalm!$C$138*-1*1000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[5]OilPalm!$C$138*-1*1000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[5]OilPalm!$C$138*-1*1000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[5]OilPalm!$C$138*-1*1000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[5]OilPalm!$C$138*-1*1000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[5]OilPalm!$C$138*-1*1000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[5]OilPalm!$C$138*-1*1000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[5]OilPalm!$C$138*-1*1000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[5]OilPalm!$C$138*-1*1000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[5]OilPalm!$C$138*-1*1000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[5]OilPalm!$C$138*-1*1000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[5]OilPalm!$C$138*-1*1000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[5]OilPalm!$C$138*-1*1000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[5]OilPalm!$C$138*-1*1000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[5]OilPalm!$C$138*-1*1000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[5]OilPalm!$C$138*-1*1000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[5]OilPalm!$C$138*-1*1000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[5]OilPalm!$C$138*-1*1000</f>
        <v>-3573.6586027992275</v>
      </c>
      <c r="F145" s="1">
        <v>0</v>
      </c>
    </row>
    <row r="146" spans="2:6" x14ac:dyDescent="0.3">
      <c r="B146" s="1">
        <v>144</v>
      </c>
      <c r="C146" s="1">
        <v>0</v>
      </c>
      <c r="D146" s="1">
        <v>0</v>
      </c>
      <c r="E146" s="1">
        <f>[5]OilPalm!$C$138*-1*1000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[5]OilPalm!$C$138*-1*1000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[5]OilPalm!$C$138*-1*1000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[5]OilPalm!$C$138*-1*1000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[5]OilPalm!$C$138*-1*1000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[5]OilPalm!$C$138*-1*1000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[5]OilPalm!$C$138*-1*1000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[5]OilPalm!$C$138*-1*1000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[5]OilPalm!$C$138*-1*1000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[5]OilPalm!$C$138*-1*1000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[5]OilPalm!$C$138*-1*1000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[5]OilPalm!$C$138*-1*1000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[5]OilPalm!$C$138*-1*1000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[5]OilPalm!$C$138*-1*1000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[5]OilPalm!$C$138*-1*1000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[5]OilPalm!$C$138*-1*1000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[5]OilPalm!$C$138*-1*1000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[5]OilPalm!$C$138*-1*1000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[5]OilPalm!$C$138*-1*1000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[5]OilPalm!$C$138*-1*1000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[5]OilPalm!$C$138*-1*1000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[5]OilPalm!$C$138*-1*1000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[5]OilPalm!$C$138*-1*1000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[5]OilPalm!$C$138*-1*1000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[5]OilPalm!$C$138*-1*1000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[5]OilPalm!$C$138*-1*1000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[5]OilPalm!$C$138*-1*1000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[5]OilPalm!$C$138*-1*1000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[5]OilPalm!$C$138*-1*1000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[5]OilPalm!$C$138*-1*1000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[5]OilPalm!$C$138*-1*1000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[5]OilPalm!$C$138*-1*1000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[5]OilPalm!$C$138*-1*1000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[5]OilPalm!$C$138*-1*1000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[5]OilPalm!$C$138*-1*1000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[5]OilPalm!$C$138*-1*1000</f>
        <v>-3573.6586027992275</v>
      </c>
      <c r="F181" s="1">
        <v>0</v>
      </c>
    </row>
    <row r="182" spans="2:6" x14ac:dyDescent="0.3">
      <c r="B182" s="1">
        <v>180</v>
      </c>
      <c r="C182" s="1">
        <v>0</v>
      </c>
      <c r="D182" s="1">
        <v>0</v>
      </c>
      <c r="E182" s="1">
        <f>[5]OilPalm!$C$138*-1*1000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[5]OilPalm!$C$138*-1*1000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[5]OilPalm!$C$138*-1*1000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[5]OilPalm!$C$138*-1*1000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[5]OilPalm!$C$138*-1*1000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[5]OilPalm!$C$138*-1*1000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[5]OilPalm!$C$138*-1*1000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[5]OilPalm!$C$138*-1*1000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[5]OilPalm!$C$138*-1*1000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[5]OilPalm!$C$138*-1*1000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[5]OilPalm!$C$138*-1*1000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[5]OilPalm!$C$138*-1*1000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[5]OilPalm!$C$138*-1*1000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[5]OilPalm!$C$138*-1*1000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[5]OilPalm!$C$138*-1*1000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[5]OilPalm!$C$138*-1*1000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[5]OilPalm!$C$138*-1*1000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[5]OilPalm!$C$138*-1*1000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[5]OilPalm!$C$138*-1*1000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[5]OilPalm!$C$138*-1*1000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[5]OilPalm!$C$138*-1*1000</f>
        <v>-3573.6586027992275</v>
      </c>
      <c r="F202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61FC-1877-49A0-BEEC-D915F144C9BE}">
  <dimension ref="B1:F202"/>
  <sheetViews>
    <sheetView workbookViewId="0">
      <selection activeCell="F8" sqref="F8"/>
    </sheetView>
  </sheetViews>
  <sheetFormatPr defaultRowHeight="14.4" x14ac:dyDescent="0.3"/>
  <cols>
    <col min="2" max="2" width="8.88671875" style="1"/>
    <col min="3" max="3" width="18.77734375" style="1" customWidth="1"/>
    <col min="4" max="5" width="17.33203125" style="1" customWidth="1"/>
    <col min="6" max="6" width="16.77734375" style="1" customWidth="1"/>
  </cols>
  <sheetData>
    <row r="1" spans="2:6" x14ac:dyDescent="0.3">
      <c r="B1" s="2" t="s">
        <v>0</v>
      </c>
      <c r="C1" s="2" t="s">
        <v>15</v>
      </c>
      <c r="D1" s="2" t="s">
        <v>8</v>
      </c>
      <c r="E1" s="7" t="s">
        <v>10</v>
      </c>
      <c r="F1" s="6" t="s">
        <v>9</v>
      </c>
    </row>
    <row r="2" spans="2:6" x14ac:dyDescent="0.3">
      <c r="B2" s="1">
        <v>0</v>
      </c>
      <c r="C2" s="4">
        <f>12/44*D2/0.75</f>
        <v>216424.71242054252</v>
      </c>
      <c r="D2" s="1">
        <f>595.167959156492*1000</f>
        <v>595167.95915649203</v>
      </c>
      <c r="E2" s="1">
        <f>[5]OilPalm!$C$138*-1*1000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[5]OilPalm!$C$138*-1*1000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[5]OilPalm!$C$138*-1*1000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[5]OilPalm!$C$138*-1*1000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[5]OilPalm!$C$138*-1*1000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[5]OilPalm!$C$138*-1*1000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[5]OilPalm!$C$138*-1*1000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[5]OilPalm!$C$138*-1*1000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[5]OilPalm!$C$138*-1*1000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[5]OilPalm!$C$138*-1*1000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[5]OilPalm!$C$138*-1*1000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[5]OilPalm!$C$138*-1*1000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[5]OilPalm!$C$138*-1*1000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[5]OilPalm!$C$138*-1*1000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[5]OilPalm!$C$138*-1*1000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[5]OilPalm!$C$138*-1*1000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[5]OilPalm!$C$138*-1*1000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[5]OilPalm!$C$138*-1*1000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[5]OilPalm!$C$138*-1*1000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[5]OilPalm!$C$138*-1*1000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[5]OilPalm!$C$138*-1*1000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[5]OilPalm!$C$138*-1*1000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[5]OilPalm!$C$138*-1*1000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[5]OilPalm!$C$138*-1*1000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[5]OilPalm!$C$138*-1*1000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[5]OilPalm!$C$138*-1*1000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[5]OilPalm!$C$138*-1*1000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[5]OilPalm!$C$138*-1*1000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[5]OilPalm!$C$138*-1*1000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[5]OilPalm!$C$138*-1*1000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[5]OilPalm!$C$138*-1*1000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[5]OilPalm!$C$138*-1*1000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[5]OilPalm!$C$138*-1*1000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[5]OilPalm!$C$138*-1*1000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[5]OilPalm!$C$138*-1*1000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[5]OilPalm!$C$138*-1*1000</f>
        <v>-3573.6586027992275</v>
      </c>
      <c r="F37" s="1">
        <v>0</v>
      </c>
    </row>
    <row r="38" spans="2:6" x14ac:dyDescent="0.3">
      <c r="B38" s="1">
        <v>36</v>
      </c>
      <c r="C38" s="1">
        <v>0</v>
      </c>
      <c r="D38" s="1">
        <v>0</v>
      </c>
      <c r="E38" s="1">
        <f>[5]OilPalm!$C$138*-1*1000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[5]OilPalm!$C$138*-1*1000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[5]OilPalm!$C$138*-1*1000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[5]OilPalm!$C$138*-1*1000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[5]OilPalm!$C$138*-1*1000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[5]OilPalm!$C$138*-1*1000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[5]OilPalm!$C$138*-1*1000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[5]OilPalm!$C$138*-1*1000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[5]OilPalm!$C$138*-1*1000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[5]OilPalm!$C$138*-1*1000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[5]OilPalm!$C$138*-1*1000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[5]OilPalm!$C$138*-1*1000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[5]OilPalm!$C$138*-1*1000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[5]OilPalm!$C$138*-1*1000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[5]OilPalm!$C$138*-1*1000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[5]OilPalm!$C$138*-1*1000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[5]OilPalm!$C$138*-1*1000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[5]OilPalm!$C$138*-1*1000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[5]OilPalm!$C$138*-1*1000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[5]OilPalm!$C$138*-1*1000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[5]OilPalm!$C$138*-1*1000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[5]OilPalm!$C$138*-1*1000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[5]OilPalm!$C$138*-1*1000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[5]OilPalm!$C$138*-1*1000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[5]OilPalm!$C$138*-1*1000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[5]OilPalm!$C$138*-1*1000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[5]OilPalm!$C$138*-1*1000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[5]OilPalm!$C$138*-1*1000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[5]OilPalm!$C$138*-1*1000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[5]OilPalm!$C$138*-1*1000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[5]OilPalm!$C$138*-1*1000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[5]OilPalm!$C$138*-1*1000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[5]OilPalm!$C$138*-1*1000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[5]OilPalm!$C$138*-1*1000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[5]OilPalm!$C$138*-1*1000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[5]OilPalm!$C$138*-1*1000</f>
        <v>-3573.6586027992275</v>
      </c>
      <c r="F73" s="1">
        <v>0</v>
      </c>
    </row>
    <row r="74" spans="2:6" x14ac:dyDescent="0.3">
      <c r="B74" s="1">
        <v>72</v>
      </c>
      <c r="C74" s="1">
        <v>0</v>
      </c>
      <c r="D74" s="1">
        <v>0</v>
      </c>
      <c r="E74" s="1">
        <f>[5]OilPalm!$C$138*-1*1000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[5]OilPalm!$C$138*-1*1000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[5]OilPalm!$C$138*-1*1000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[5]OilPalm!$C$138*-1*1000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[5]OilPalm!$C$138*-1*1000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[5]OilPalm!$C$138*-1*1000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[5]OilPalm!$C$138*-1*1000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[5]OilPalm!$C$138*-1*1000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[5]OilPalm!$C$138*-1*1000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[5]OilPalm!$C$138*-1*1000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[5]OilPalm!$C$138*-1*1000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[5]OilPalm!$C$138*-1*1000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[5]OilPalm!$C$138*-1*1000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[5]OilPalm!$C$138*-1*1000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[5]OilPalm!$C$138*-1*1000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[5]OilPalm!$C$138*-1*1000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[5]OilPalm!$C$138*-1*1000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[5]OilPalm!$C$138*-1*1000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[5]OilPalm!$C$138*-1*1000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[5]OilPalm!$C$138*-1*1000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[5]OilPalm!$C$138*-1*1000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[5]OilPalm!$C$138*-1*1000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[5]OilPalm!$C$138*-1*1000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[5]OilPalm!$C$138*-1*1000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[5]OilPalm!$C$138*-1*1000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[5]OilPalm!$C$138*-1*1000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[5]OilPalm!$C$138*-1*1000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[5]OilPalm!$C$138*-1*1000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[5]OilPalm!$C$138*-1*1000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[5]OilPalm!$C$138*-1*1000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[5]OilPalm!$C$138*-1*1000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[5]OilPalm!$C$138*-1*1000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[5]OilPalm!$C$138*-1*1000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[5]OilPalm!$C$138*-1*1000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[5]OilPalm!$C$138*-1*1000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[5]OilPalm!$C$138*-1*1000</f>
        <v>-3573.6586027992275</v>
      </c>
      <c r="F109" s="1">
        <v>0</v>
      </c>
    </row>
    <row r="110" spans="2:6" x14ac:dyDescent="0.3">
      <c r="B110" s="1">
        <v>108</v>
      </c>
      <c r="C110" s="1">
        <v>0</v>
      </c>
      <c r="D110" s="1">
        <v>0</v>
      </c>
      <c r="E110" s="1">
        <f>[5]OilPalm!$C$138*-1*1000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[5]OilPalm!$C$138*-1*1000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[5]OilPalm!$C$138*-1*1000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[5]OilPalm!$C$138*-1*1000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[5]OilPalm!$C$138*-1*1000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[5]OilPalm!$C$138*-1*1000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[5]OilPalm!$C$138*-1*1000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[5]OilPalm!$C$138*-1*1000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[5]OilPalm!$C$138*-1*1000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[5]OilPalm!$C$138*-1*1000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[5]OilPalm!$C$138*-1*1000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[5]OilPalm!$C$138*-1*1000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[5]OilPalm!$C$138*-1*1000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[5]OilPalm!$C$138*-1*1000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[5]OilPalm!$C$138*-1*1000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[5]OilPalm!$C$138*-1*1000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[5]OilPalm!$C$138*-1*1000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[5]OilPalm!$C$138*-1*1000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[5]OilPalm!$C$138*-1*1000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[5]OilPalm!$C$138*-1*1000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[5]OilPalm!$C$138*-1*1000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[5]OilPalm!$C$138*-1*1000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[5]OilPalm!$C$138*-1*1000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[5]OilPalm!$C$138*-1*1000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[5]OilPalm!$C$138*-1*1000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[5]OilPalm!$C$138*-1*1000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[5]OilPalm!$C$138*-1*1000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[5]OilPalm!$C$138*-1*1000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[5]OilPalm!$C$138*-1*1000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[5]OilPalm!$C$138*-1*1000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[5]OilPalm!$C$138*-1*1000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[5]OilPalm!$C$138*-1*1000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[5]OilPalm!$C$138*-1*1000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[5]OilPalm!$C$138*-1*1000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[5]OilPalm!$C$138*-1*1000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[5]OilPalm!$C$138*-1*1000</f>
        <v>-3573.6586027992275</v>
      </c>
      <c r="F145" s="1">
        <v>0</v>
      </c>
    </row>
    <row r="146" spans="2:6" x14ac:dyDescent="0.3">
      <c r="B146" s="1">
        <v>144</v>
      </c>
      <c r="C146" s="1">
        <v>0</v>
      </c>
      <c r="D146" s="1">
        <v>0</v>
      </c>
      <c r="E146" s="1">
        <f>[5]OilPalm!$C$138*-1*1000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[5]OilPalm!$C$138*-1*1000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[5]OilPalm!$C$138*-1*1000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[5]OilPalm!$C$138*-1*1000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[5]OilPalm!$C$138*-1*1000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[5]OilPalm!$C$138*-1*1000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[5]OilPalm!$C$138*-1*1000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[5]OilPalm!$C$138*-1*1000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[5]OilPalm!$C$138*-1*1000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[5]OilPalm!$C$138*-1*1000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[5]OilPalm!$C$138*-1*1000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[5]OilPalm!$C$138*-1*1000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[5]OilPalm!$C$138*-1*1000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[5]OilPalm!$C$138*-1*1000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[5]OilPalm!$C$138*-1*1000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[5]OilPalm!$C$138*-1*1000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[5]OilPalm!$C$138*-1*1000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[5]OilPalm!$C$138*-1*1000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[5]OilPalm!$C$138*-1*1000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[5]OilPalm!$C$138*-1*1000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[5]OilPalm!$C$138*-1*1000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[5]OilPalm!$C$138*-1*1000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[5]OilPalm!$C$138*-1*1000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[5]OilPalm!$C$138*-1*1000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[5]OilPalm!$C$138*-1*1000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[5]OilPalm!$C$138*-1*1000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[5]OilPalm!$C$138*-1*1000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[5]OilPalm!$C$138*-1*1000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[5]OilPalm!$C$138*-1*1000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[5]OilPalm!$C$138*-1*1000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[5]OilPalm!$C$138*-1*1000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[5]OilPalm!$C$138*-1*1000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[5]OilPalm!$C$138*-1*1000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[5]OilPalm!$C$138*-1*1000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[5]OilPalm!$C$138*-1*1000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[5]OilPalm!$C$138*-1*1000</f>
        <v>-3573.6586027992275</v>
      </c>
      <c r="F181" s="1">
        <v>0</v>
      </c>
    </row>
    <row r="182" spans="2:6" x14ac:dyDescent="0.3">
      <c r="B182" s="1">
        <v>180</v>
      </c>
      <c r="C182" s="1">
        <v>0</v>
      </c>
      <c r="D182" s="1">
        <v>0</v>
      </c>
      <c r="E182" s="1">
        <f>[5]OilPalm!$C$138*-1*1000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[5]OilPalm!$C$138*-1*1000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[5]OilPalm!$C$138*-1*1000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[5]OilPalm!$C$138*-1*1000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[5]OilPalm!$C$138*-1*1000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[5]OilPalm!$C$138*-1*1000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[5]OilPalm!$C$138*-1*1000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[5]OilPalm!$C$138*-1*1000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[5]OilPalm!$C$138*-1*1000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[5]OilPalm!$C$138*-1*1000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[5]OilPalm!$C$138*-1*1000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[5]OilPalm!$C$138*-1*1000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[5]OilPalm!$C$138*-1*1000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[5]OilPalm!$C$138*-1*1000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[5]OilPalm!$C$138*-1*1000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[5]OilPalm!$C$138*-1*1000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[5]OilPalm!$C$138*-1*1000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[5]OilPalm!$C$138*-1*1000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[5]OilPalm!$C$138*-1*1000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[5]OilPalm!$C$138*-1*1000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[5]OilPalm!$C$138*-1*1000</f>
        <v>-3573.6586027992275</v>
      </c>
      <c r="F202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0D782-2FF0-4582-8A85-24F7A1D88451}">
  <dimension ref="B1:I502"/>
  <sheetViews>
    <sheetView workbookViewId="0">
      <selection activeCell="K4" sqref="K4"/>
    </sheetView>
  </sheetViews>
  <sheetFormatPr defaultRowHeight="14.4" x14ac:dyDescent="0.3"/>
  <cols>
    <col min="2" max="3" width="11.44140625" style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</cols>
  <sheetData>
    <row r="1" spans="2:9" x14ac:dyDescent="0.3">
      <c r="B1" s="2" t="s">
        <v>0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</row>
    <row r="2" spans="2:9" x14ac:dyDescent="0.3">
      <c r="B2" s="1">
        <v>0</v>
      </c>
      <c r="C2" s="1">
        <f>0*PF_SF_E_trial!C2</f>
        <v>0</v>
      </c>
      <c r="D2" s="1">
        <v>0</v>
      </c>
      <c r="E2" s="1">
        <f>1*PF_SF_E_trial!C2</f>
        <v>582844.54950603098</v>
      </c>
      <c r="F2" s="3">
        <v>0</v>
      </c>
      <c r="G2" s="1">
        <v>0</v>
      </c>
      <c r="H2" s="1">
        <v>0</v>
      </c>
      <c r="I2" s="4">
        <v>0</v>
      </c>
    </row>
    <row r="3" spans="2:9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1">
        <v>0</v>
      </c>
      <c r="H3" s="1">
        <v>0</v>
      </c>
      <c r="I3" s="4">
        <v>0</v>
      </c>
    </row>
    <row r="4" spans="2:9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1">
        <v>0</v>
      </c>
      <c r="H4" s="1">
        <v>0</v>
      </c>
      <c r="I4" s="4">
        <v>0</v>
      </c>
    </row>
    <row r="5" spans="2:9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1">
        <v>0</v>
      </c>
      <c r="H5" s="1">
        <v>0</v>
      </c>
      <c r="I5" s="4">
        <v>0</v>
      </c>
    </row>
    <row r="6" spans="2:9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1">
        <v>0</v>
      </c>
      <c r="H6" s="1">
        <v>0</v>
      </c>
      <c r="I6" s="4">
        <v>0</v>
      </c>
    </row>
    <row r="7" spans="2:9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1">
        <v>0</v>
      </c>
      <c r="H7" s="1">
        <v>0</v>
      </c>
      <c r="I7" s="4">
        <v>0</v>
      </c>
    </row>
    <row r="8" spans="2:9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1">
        <v>0</v>
      </c>
      <c r="H8" s="1">
        <v>0</v>
      </c>
      <c r="I8" s="4">
        <v>0</v>
      </c>
    </row>
    <row r="9" spans="2:9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1">
        <v>0</v>
      </c>
      <c r="H9" s="1">
        <v>0</v>
      </c>
      <c r="I9" s="4">
        <v>0</v>
      </c>
    </row>
    <row r="10" spans="2:9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1">
        <v>0</v>
      </c>
      <c r="H10" s="1">
        <v>0</v>
      </c>
      <c r="I10" s="4">
        <v>0</v>
      </c>
    </row>
    <row r="11" spans="2:9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1">
        <v>0</v>
      </c>
      <c r="H11" s="1">
        <v>0</v>
      </c>
      <c r="I11" s="4">
        <v>0</v>
      </c>
    </row>
    <row r="12" spans="2:9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1">
        <v>0</v>
      </c>
      <c r="H12" s="1">
        <v>0</v>
      </c>
      <c r="I12" s="4">
        <v>0</v>
      </c>
    </row>
    <row r="13" spans="2:9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1">
        <v>0</v>
      </c>
      <c r="H13" s="1">
        <v>0</v>
      </c>
      <c r="I13" s="4">
        <v>0</v>
      </c>
    </row>
    <row r="14" spans="2:9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1">
        <v>0</v>
      </c>
      <c r="H14" s="1">
        <v>0</v>
      </c>
      <c r="I14" s="4">
        <v>0</v>
      </c>
    </row>
    <row r="15" spans="2:9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1">
        <v>0</v>
      </c>
      <c r="H15" s="1">
        <v>0</v>
      </c>
      <c r="I15" s="4">
        <v>0</v>
      </c>
    </row>
    <row r="16" spans="2:9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1">
        <v>0</v>
      </c>
      <c r="H16" s="1">
        <v>0</v>
      </c>
      <c r="I16" s="4">
        <v>0</v>
      </c>
    </row>
    <row r="17" spans="2:9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1">
        <v>0</v>
      </c>
      <c r="H17" s="1">
        <v>0</v>
      </c>
      <c r="I17" s="4">
        <v>0</v>
      </c>
    </row>
    <row r="18" spans="2:9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1">
        <v>0</v>
      </c>
      <c r="H18" s="1">
        <v>0</v>
      </c>
      <c r="I18" s="4">
        <v>0</v>
      </c>
    </row>
    <row r="19" spans="2:9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1">
        <v>0</v>
      </c>
      <c r="H19" s="1">
        <v>0</v>
      </c>
      <c r="I19" s="4">
        <v>0</v>
      </c>
    </row>
    <row r="20" spans="2:9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1">
        <v>0</v>
      </c>
      <c r="H20" s="1">
        <v>0</v>
      </c>
      <c r="I20" s="4">
        <v>0</v>
      </c>
    </row>
    <row r="21" spans="2:9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1">
        <v>0</v>
      </c>
      <c r="H21" s="1">
        <v>0</v>
      </c>
      <c r="I21" s="4">
        <v>0</v>
      </c>
    </row>
    <row r="22" spans="2:9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1">
        <v>0</v>
      </c>
      <c r="H22" s="1">
        <v>0</v>
      </c>
      <c r="I22" s="4">
        <v>0</v>
      </c>
    </row>
    <row r="23" spans="2:9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1">
        <v>0</v>
      </c>
      <c r="H23" s="1">
        <v>0</v>
      </c>
      <c r="I23" s="4">
        <v>0</v>
      </c>
    </row>
    <row r="24" spans="2:9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1">
        <v>0</v>
      </c>
      <c r="H24" s="1">
        <v>0</v>
      </c>
      <c r="I24" s="4">
        <v>0</v>
      </c>
    </row>
    <row r="25" spans="2:9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1">
        <v>0</v>
      </c>
      <c r="H25" s="1">
        <v>0</v>
      </c>
      <c r="I25" s="4">
        <v>0</v>
      </c>
    </row>
    <row r="26" spans="2:9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1">
        <v>0</v>
      </c>
      <c r="H26" s="1">
        <v>0</v>
      </c>
      <c r="I26" s="4">
        <v>0</v>
      </c>
    </row>
    <row r="27" spans="2:9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1">
        <v>0</v>
      </c>
      <c r="H27" s="1">
        <v>0</v>
      </c>
      <c r="I27" s="4">
        <v>0</v>
      </c>
    </row>
    <row r="28" spans="2:9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1">
        <v>0</v>
      </c>
      <c r="H28" s="1">
        <v>0</v>
      </c>
      <c r="I28" s="4">
        <v>0</v>
      </c>
    </row>
    <row r="29" spans="2:9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1">
        <v>0</v>
      </c>
      <c r="H29" s="1">
        <v>0</v>
      </c>
      <c r="I29" s="4">
        <v>0</v>
      </c>
    </row>
    <row r="30" spans="2:9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1">
        <v>0</v>
      </c>
      <c r="H30" s="1">
        <v>0</v>
      </c>
      <c r="I30" s="4">
        <v>0</v>
      </c>
    </row>
    <row r="31" spans="2:9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1">
        <v>0</v>
      </c>
      <c r="H31" s="1">
        <v>0</v>
      </c>
      <c r="I31" s="4">
        <v>0</v>
      </c>
    </row>
    <row r="32" spans="2:9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1">
        <v>0</v>
      </c>
      <c r="H32" s="1">
        <v>0</v>
      </c>
      <c r="I32" s="4">
        <v>0</v>
      </c>
    </row>
    <row r="33" spans="2:9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1">
        <v>0</v>
      </c>
      <c r="H33" s="1">
        <v>0</v>
      </c>
      <c r="I33" s="4">
        <v>0</v>
      </c>
    </row>
    <row r="34" spans="2:9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1">
        <v>0</v>
      </c>
      <c r="H34" s="1">
        <v>0</v>
      </c>
      <c r="I34" s="4">
        <v>0</v>
      </c>
    </row>
    <row r="35" spans="2:9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1">
        <v>0</v>
      </c>
      <c r="H35" s="1">
        <v>0</v>
      </c>
      <c r="I35" s="4">
        <v>0</v>
      </c>
    </row>
    <row r="36" spans="2:9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1">
        <v>0</v>
      </c>
      <c r="H36" s="1">
        <v>0</v>
      </c>
      <c r="I36" s="4">
        <v>0</v>
      </c>
    </row>
    <row r="37" spans="2:9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1">
        <v>0</v>
      </c>
      <c r="H37" s="1">
        <v>0</v>
      </c>
      <c r="I37" s="4">
        <v>0</v>
      </c>
    </row>
    <row r="38" spans="2:9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1">
        <v>0</v>
      </c>
      <c r="H38" s="1">
        <v>0</v>
      </c>
      <c r="I38" s="4">
        <v>0</v>
      </c>
    </row>
    <row r="39" spans="2:9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1">
        <v>0</v>
      </c>
      <c r="H39" s="1">
        <v>0</v>
      </c>
      <c r="I39" s="4">
        <v>0</v>
      </c>
    </row>
    <row r="40" spans="2:9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1">
        <v>0</v>
      </c>
      <c r="H40" s="1">
        <v>0</v>
      </c>
      <c r="I40" s="4">
        <v>0</v>
      </c>
    </row>
    <row r="41" spans="2:9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1">
        <v>0</v>
      </c>
      <c r="H41" s="1">
        <v>0</v>
      </c>
      <c r="I41" s="4">
        <v>0</v>
      </c>
    </row>
    <row r="42" spans="2:9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1">
        <v>0</v>
      </c>
      <c r="H42" s="1">
        <v>0</v>
      </c>
      <c r="I42" s="4">
        <v>0</v>
      </c>
    </row>
    <row r="43" spans="2:9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1">
        <v>0</v>
      </c>
      <c r="H43" s="1">
        <v>0</v>
      </c>
      <c r="I43" s="4">
        <v>0</v>
      </c>
    </row>
    <row r="44" spans="2:9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1">
        <v>0</v>
      </c>
      <c r="H44" s="1">
        <v>0</v>
      </c>
      <c r="I44" s="4">
        <v>0</v>
      </c>
    </row>
    <row r="45" spans="2:9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1">
        <v>0</v>
      </c>
      <c r="H45" s="1">
        <v>0</v>
      </c>
      <c r="I45" s="4">
        <v>0</v>
      </c>
    </row>
    <row r="46" spans="2:9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1">
        <v>0</v>
      </c>
      <c r="H46" s="1">
        <v>0</v>
      </c>
      <c r="I46" s="4">
        <v>0</v>
      </c>
    </row>
    <row r="47" spans="2:9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1">
        <v>0</v>
      </c>
      <c r="H47" s="1">
        <v>0</v>
      </c>
      <c r="I47" s="4">
        <v>0</v>
      </c>
    </row>
    <row r="48" spans="2:9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1">
        <v>0</v>
      </c>
      <c r="H48" s="1">
        <v>0</v>
      </c>
      <c r="I48" s="4">
        <v>0</v>
      </c>
    </row>
    <row r="49" spans="2:9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1">
        <v>0</v>
      </c>
      <c r="H49" s="1">
        <v>0</v>
      </c>
      <c r="I49" s="4">
        <v>0</v>
      </c>
    </row>
    <row r="50" spans="2:9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1">
        <v>0</v>
      </c>
      <c r="H50" s="1">
        <v>0</v>
      </c>
      <c r="I50" s="4">
        <v>0</v>
      </c>
    </row>
    <row r="51" spans="2:9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1">
        <v>0</v>
      </c>
      <c r="H51" s="1">
        <v>0</v>
      </c>
      <c r="I51" s="4">
        <v>0</v>
      </c>
    </row>
    <row r="52" spans="2:9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1">
        <v>0</v>
      </c>
      <c r="H52" s="1">
        <v>0</v>
      </c>
      <c r="I52" s="4">
        <v>0</v>
      </c>
    </row>
    <row r="53" spans="2:9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1">
        <v>0</v>
      </c>
      <c r="H53" s="1">
        <v>0</v>
      </c>
      <c r="I53" s="4">
        <v>0</v>
      </c>
    </row>
    <row r="54" spans="2:9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1">
        <v>0</v>
      </c>
      <c r="H54" s="1">
        <v>0</v>
      </c>
      <c r="I54" s="4">
        <v>0</v>
      </c>
    </row>
    <row r="55" spans="2:9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1">
        <v>0</v>
      </c>
      <c r="H55" s="1">
        <v>0</v>
      </c>
      <c r="I55" s="4">
        <v>0</v>
      </c>
    </row>
    <row r="56" spans="2:9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1">
        <v>0</v>
      </c>
      <c r="H56" s="1">
        <v>0</v>
      </c>
      <c r="I56" s="4">
        <v>0</v>
      </c>
    </row>
    <row r="57" spans="2:9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1">
        <v>0</v>
      </c>
      <c r="H57" s="1">
        <v>0</v>
      </c>
      <c r="I57" s="4">
        <v>0</v>
      </c>
    </row>
    <row r="58" spans="2:9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1">
        <v>0</v>
      </c>
      <c r="H58" s="1">
        <v>0</v>
      </c>
      <c r="I58" s="4">
        <v>0</v>
      </c>
    </row>
    <row r="59" spans="2:9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1">
        <v>0</v>
      </c>
      <c r="H59" s="1">
        <v>0</v>
      </c>
      <c r="I59" s="4">
        <v>0</v>
      </c>
    </row>
    <row r="60" spans="2:9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1">
        <v>0</v>
      </c>
      <c r="H60" s="1">
        <v>0</v>
      </c>
      <c r="I60" s="4">
        <v>0</v>
      </c>
    </row>
    <row r="61" spans="2:9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1">
        <v>0</v>
      </c>
      <c r="H61" s="1">
        <v>0</v>
      </c>
      <c r="I61" s="4">
        <v>0</v>
      </c>
    </row>
    <row r="62" spans="2:9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1">
        <v>0</v>
      </c>
      <c r="H62" s="1">
        <v>0</v>
      </c>
      <c r="I62" s="4">
        <v>0</v>
      </c>
    </row>
    <row r="63" spans="2:9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1">
        <v>0</v>
      </c>
      <c r="H63" s="1">
        <v>0</v>
      </c>
      <c r="I63" s="4">
        <v>0</v>
      </c>
    </row>
    <row r="64" spans="2:9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1">
        <v>0</v>
      </c>
      <c r="H64" s="1">
        <v>0</v>
      </c>
      <c r="I64" s="4">
        <v>0</v>
      </c>
    </row>
    <row r="65" spans="2:9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1">
        <v>0</v>
      </c>
      <c r="H65" s="1">
        <v>0</v>
      </c>
      <c r="I65" s="4">
        <v>0</v>
      </c>
    </row>
    <row r="66" spans="2:9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1">
        <v>0</v>
      </c>
      <c r="H66" s="1">
        <v>0</v>
      </c>
      <c r="I66" s="4">
        <v>0</v>
      </c>
    </row>
    <row r="67" spans="2:9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1">
        <v>0</v>
      </c>
      <c r="H67" s="1">
        <v>0</v>
      </c>
      <c r="I67" s="4">
        <v>0</v>
      </c>
    </row>
    <row r="68" spans="2:9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1">
        <v>0</v>
      </c>
      <c r="H68" s="1">
        <v>0</v>
      </c>
      <c r="I68" s="4">
        <v>0</v>
      </c>
    </row>
    <row r="69" spans="2:9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1">
        <v>0</v>
      </c>
      <c r="H69" s="1">
        <v>0</v>
      </c>
      <c r="I69" s="4">
        <v>0</v>
      </c>
    </row>
    <row r="70" spans="2:9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1">
        <v>0</v>
      </c>
      <c r="H70" s="1">
        <v>0</v>
      </c>
      <c r="I70" s="4">
        <v>0</v>
      </c>
    </row>
    <row r="71" spans="2:9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1">
        <v>0</v>
      </c>
      <c r="H71" s="1">
        <v>0</v>
      </c>
      <c r="I71" s="4">
        <v>0</v>
      </c>
    </row>
    <row r="72" spans="2:9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1">
        <v>0</v>
      </c>
      <c r="H72" s="1">
        <v>0</v>
      </c>
      <c r="I72" s="4">
        <v>0</v>
      </c>
    </row>
    <row r="73" spans="2:9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1">
        <v>0</v>
      </c>
      <c r="H73" s="1">
        <v>0</v>
      </c>
      <c r="I73" s="4">
        <v>0</v>
      </c>
    </row>
    <row r="74" spans="2:9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1">
        <v>0</v>
      </c>
      <c r="H74" s="1">
        <v>0</v>
      </c>
      <c r="I74" s="4">
        <v>0</v>
      </c>
    </row>
    <row r="75" spans="2:9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1">
        <v>0</v>
      </c>
      <c r="H75" s="1">
        <v>0</v>
      </c>
      <c r="I75" s="4">
        <v>0</v>
      </c>
    </row>
    <row r="76" spans="2:9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1">
        <v>0</v>
      </c>
      <c r="H76" s="1">
        <v>0</v>
      </c>
      <c r="I76" s="4">
        <v>0</v>
      </c>
    </row>
    <row r="77" spans="2:9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1">
        <v>0</v>
      </c>
      <c r="H77" s="1">
        <v>0</v>
      </c>
      <c r="I77" s="4">
        <v>0</v>
      </c>
    </row>
    <row r="78" spans="2:9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1">
        <v>0</v>
      </c>
      <c r="H78" s="1">
        <v>0</v>
      </c>
      <c r="I78" s="4">
        <v>0</v>
      </c>
    </row>
    <row r="79" spans="2:9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1">
        <v>0</v>
      </c>
      <c r="H79" s="1">
        <v>0</v>
      </c>
      <c r="I79" s="4">
        <v>0</v>
      </c>
    </row>
    <row r="80" spans="2:9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1">
        <v>0</v>
      </c>
      <c r="H80" s="1">
        <v>0</v>
      </c>
      <c r="I80" s="4">
        <v>0</v>
      </c>
    </row>
    <row r="81" spans="2:9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1">
        <v>0</v>
      </c>
      <c r="H81" s="1">
        <v>0</v>
      </c>
      <c r="I81" s="4">
        <v>0</v>
      </c>
    </row>
    <row r="82" spans="2:9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1">
        <v>0</v>
      </c>
      <c r="H82" s="1">
        <v>0</v>
      </c>
      <c r="I82" s="4">
        <v>0</v>
      </c>
    </row>
    <row r="83" spans="2:9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1">
        <v>0</v>
      </c>
      <c r="H83" s="1">
        <v>0</v>
      </c>
      <c r="I83" s="4">
        <v>0</v>
      </c>
    </row>
    <row r="84" spans="2:9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1">
        <v>0</v>
      </c>
      <c r="H84" s="1">
        <v>0</v>
      </c>
      <c r="I84" s="4">
        <v>0</v>
      </c>
    </row>
    <row r="85" spans="2:9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1">
        <v>0</v>
      </c>
      <c r="H85" s="1">
        <v>0</v>
      </c>
      <c r="I85" s="4">
        <v>0</v>
      </c>
    </row>
    <row r="86" spans="2:9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1">
        <v>0</v>
      </c>
      <c r="H86" s="1">
        <v>0</v>
      </c>
      <c r="I86" s="4">
        <v>0</v>
      </c>
    </row>
    <row r="87" spans="2:9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1">
        <v>0</v>
      </c>
      <c r="H87" s="1">
        <v>0</v>
      </c>
      <c r="I87" s="4">
        <v>0</v>
      </c>
    </row>
    <row r="88" spans="2:9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1">
        <v>0</v>
      </c>
      <c r="H88" s="1">
        <v>0</v>
      </c>
      <c r="I88" s="4">
        <v>0</v>
      </c>
    </row>
    <row r="89" spans="2:9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1">
        <v>0</v>
      </c>
      <c r="H89" s="1">
        <v>0</v>
      </c>
      <c r="I89" s="4">
        <v>0</v>
      </c>
    </row>
    <row r="90" spans="2:9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1">
        <v>0</v>
      </c>
      <c r="H90" s="1">
        <v>0</v>
      </c>
      <c r="I90" s="4">
        <v>0</v>
      </c>
    </row>
    <row r="91" spans="2:9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1">
        <v>0</v>
      </c>
      <c r="H91" s="1">
        <v>0</v>
      </c>
      <c r="I91" s="4">
        <v>0</v>
      </c>
    </row>
    <row r="92" spans="2:9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1">
        <v>0</v>
      </c>
      <c r="H92" s="1">
        <v>0</v>
      </c>
      <c r="I92" s="4">
        <v>0</v>
      </c>
    </row>
    <row r="93" spans="2:9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1">
        <v>0</v>
      </c>
      <c r="H93" s="1">
        <v>0</v>
      </c>
      <c r="I93" s="4">
        <v>0</v>
      </c>
    </row>
    <row r="94" spans="2:9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1">
        <v>0</v>
      </c>
      <c r="H94" s="1">
        <v>0</v>
      </c>
      <c r="I94" s="4">
        <v>0</v>
      </c>
    </row>
    <row r="95" spans="2:9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1">
        <v>0</v>
      </c>
      <c r="H95" s="1">
        <v>0</v>
      </c>
      <c r="I95" s="4">
        <v>0</v>
      </c>
    </row>
    <row r="96" spans="2:9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1">
        <v>0</v>
      </c>
      <c r="H96" s="1">
        <v>0</v>
      </c>
      <c r="I96" s="4">
        <v>0</v>
      </c>
    </row>
    <row r="97" spans="2:9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1">
        <v>0</v>
      </c>
      <c r="H97" s="1">
        <v>0</v>
      </c>
      <c r="I97" s="4">
        <v>0</v>
      </c>
    </row>
    <row r="98" spans="2:9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1">
        <v>0</v>
      </c>
      <c r="H98" s="1">
        <v>0</v>
      </c>
      <c r="I98" s="4">
        <v>0</v>
      </c>
    </row>
    <row r="99" spans="2:9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1">
        <v>0</v>
      </c>
      <c r="H99" s="1">
        <v>0</v>
      </c>
      <c r="I99" s="4">
        <v>0</v>
      </c>
    </row>
    <row r="100" spans="2:9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1">
        <v>0</v>
      </c>
      <c r="H100" s="1">
        <v>0</v>
      </c>
      <c r="I100" s="4">
        <v>0</v>
      </c>
    </row>
    <row r="101" spans="2:9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1">
        <v>0</v>
      </c>
      <c r="H101" s="1">
        <v>0</v>
      </c>
      <c r="I101" s="4">
        <v>0</v>
      </c>
    </row>
    <row r="102" spans="2:9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1">
        <v>0</v>
      </c>
      <c r="H102" s="1">
        <v>0</v>
      </c>
      <c r="I102" s="4">
        <v>0</v>
      </c>
    </row>
    <row r="103" spans="2:9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4">
        <v>0</v>
      </c>
    </row>
    <row r="104" spans="2:9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4">
        <v>0</v>
      </c>
    </row>
    <row r="105" spans="2:9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4">
        <v>0</v>
      </c>
    </row>
    <row r="106" spans="2:9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4">
        <v>0</v>
      </c>
    </row>
    <row r="107" spans="2:9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4">
        <v>0</v>
      </c>
    </row>
    <row r="108" spans="2:9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4">
        <v>0</v>
      </c>
    </row>
    <row r="109" spans="2:9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4">
        <v>0</v>
      </c>
    </row>
    <row r="110" spans="2:9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4">
        <v>0</v>
      </c>
    </row>
    <row r="111" spans="2:9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4">
        <v>0</v>
      </c>
    </row>
    <row r="112" spans="2:9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4">
        <v>0</v>
      </c>
    </row>
    <row r="113" spans="2:9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4">
        <v>0</v>
      </c>
    </row>
    <row r="114" spans="2:9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4">
        <v>0</v>
      </c>
    </row>
    <row r="115" spans="2:9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4">
        <v>0</v>
      </c>
    </row>
    <row r="116" spans="2:9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4">
        <v>0</v>
      </c>
    </row>
    <row r="117" spans="2:9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4">
        <v>0</v>
      </c>
    </row>
    <row r="118" spans="2:9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4">
        <v>0</v>
      </c>
    </row>
    <row r="119" spans="2:9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4">
        <v>0</v>
      </c>
    </row>
    <row r="120" spans="2:9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4">
        <v>0</v>
      </c>
    </row>
    <row r="121" spans="2:9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4">
        <v>0</v>
      </c>
    </row>
    <row r="122" spans="2:9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4">
        <v>0</v>
      </c>
    </row>
    <row r="123" spans="2:9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4">
        <v>0</v>
      </c>
    </row>
    <row r="124" spans="2:9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4">
        <v>0</v>
      </c>
    </row>
    <row r="125" spans="2:9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4">
        <v>0</v>
      </c>
    </row>
    <row r="126" spans="2:9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4">
        <v>0</v>
      </c>
    </row>
    <row r="127" spans="2:9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4">
        <v>0</v>
      </c>
    </row>
    <row r="128" spans="2:9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4">
        <v>0</v>
      </c>
    </row>
    <row r="129" spans="2:9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4">
        <v>0</v>
      </c>
    </row>
    <row r="130" spans="2:9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4">
        <v>0</v>
      </c>
    </row>
    <row r="131" spans="2:9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4">
        <v>0</v>
      </c>
    </row>
    <row r="132" spans="2:9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4">
        <v>0</v>
      </c>
    </row>
    <row r="133" spans="2:9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4">
        <v>0</v>
      </c>
    </row>
    <row r="134" spans="2:9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4">
        <v>0</v>
      </c>
    </row>
    <row r="135" spans="2:9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4">
        <v>0</v>
      </c>
    </row>
    <row r="136" spans="2:9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4">
        <v>0</v>
      </c>
    </row>
    <row r="137" spans="2:9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4">
        <v>0</v>
      </c>
    </row>
    <row r="138" spans="2:9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4">
        <v>0</v>
      </c>
    </row>
    <row r="139" spans="2:9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4">
        <v>0</v>
      </c>
    </row>
    <row r="140" spans="2:9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4">
        <v>0</v>
      </c>
    </row>
    <row r="141" spans="2:9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4">
        <v>0</v>
      </c>
    </row>
    <row r="142" spans="2:9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4">
        <v>0</v>
      </c>
    </row>
    <row r="143" spans="2:9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4">
        <v>0</v>
      </c>
    </row>
    <row r="144" spans="2:9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4">
        <v>0</v>
      </c>
    </row>
    <row r="145" spans="2:9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4">
        <v>0</v>
      </c>
    </row>
    <row r="146" spans="2:9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4">
        <v>0</v>
      </c>
    </row>
    <row r="147" spans="2:9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4">
        <v>0</v>
      </c>
    </row>
    <row r="148" spans="2:9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4">
        <v>0</v>
      </c>
    </row>
    <row r="149" spans="2:9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4">
        <v>0</v>
      </c>
    </row>
    <row r="150" spans="2:9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4">
        <v>0</v>
      </c>
    </row>
    <row r="151" spans="2:9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4">
        <v>0</v>
      </c>
    </row>
    <row r="152" spans="2:9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4">
        <v>0</v>
      </c>
    </row>
    <row r="153" spans="2:9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4">
        <v>0</v>
      </c>
    </row>
    <row r="154" spans="2:9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4">
        <v>0</v>
      </c>
    </row>
    <row r="155" spans="2:9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4">
        <v>0</v>
      </c>
    </row>
    <row r="156" spans="2:9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4">
        <v>0</v>
      </c>
    </row>
    <row r="157" spans="2:9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4">
        <v>0</v>
      </c>
    </row>
    <row r="158" spans="2:9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4">
        <v>0</v>
      </c>
    </row>
    <row r="159" spans="2:9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4">
        <v>0</v>
      </c>
    </row>
    <row r="160" spans="2:9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4">
        <v>0</v>
      </c>
    </row>
    <row r="161" spans="2:9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4">
        <v>0</v>
      </c>
    </row>
    <row r="162" spans="2:9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4">
        <v>0</v>
      </c>
    </row>
    <row r="163" spans="2:9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4">
        <v>0</v>
      </c>
    </row>
    <row r="164" spans="2:9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4">
        <v>0</v>
      </c>
    </row>
    <row r="165" spans="2:9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4">
        <v>0</v>
      </c>
    </row>
    <row r="166" spans="2:9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4">
        <v>0</v>
      </c>
    </row>
    <row r="167" spans="2:9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4">
        <v>0</v>
      </c>
    </row>
    <row r="168" spans="2:9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4">
        <v>0</v>
      </c>
    </row>
    <row r="169" spans="2:9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4">
        <v>0</v>
      </c>
    </row>
    <row r="170" spans="2:9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4">
        <v>0</v>
      </c>
    </row>
    <row r="171" spans="2:9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4">
        <v>0</v>
      </c>
    </row>
    <row r="172" spans="2:9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4">
        <v>0</v>
      </c>
    </row>
    <row r="173" spans="2:9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4">
        <v>0</v>
      </c>
    </row>
    <row r="174" spans="2:9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4">
        <v>0</v>
      </c>
    </row>
    <row r="175" spans="2:9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4">
        <v>0</v>
      </c>
    </row>
    <row r="176" spans="2:9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4">
        <v>0</v>
      </c>
    </row>
    <row r="177" spans="2:9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4">
        <v>0</v>
      </c>
    </row>
    <row r="178" spans="2:9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4">
        <v>0</v>
      </c>
    </row>
    <row r="179" spans="2:9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4">
        <v>0</v>
      </c>
    </row>
    <row r="180" spans="2:9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4">
        <v>0</v>
      </c>
    </row>
    <row r="181" spans="2:9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4">
        <v>0</v>
      </c>
    </row>
    <row r="182" spans="2:9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4">
        <v>0</v>
      </c>
    </row>
    <row r="183" spans="2:9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4">
        <v>0</v>
      </c>
    </row>
    <row r="184" spans="2:9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4">
        <v>0</v>
      </c>
    </row>
    <row r="185" spans="2:9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4">
        <v>0</v>
      </c>
    </row>
    <row r="186" spans="2:9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4">
        <v>0</v>
      </c>
    </row>
    <row r="187" spans="2:9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4">
        <v>0</v>
      </c>
    </row>
    <row r="188" spans="2:9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4">
        <v>0</v>
      </c>
    </row>
    <row r="189" spans="2:9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4">
        <v>0</v>
      </c>
    </row>
    <row r="190" spans="2:9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4">
        <v>0</v>
      </c>
    </row>
    <row r="191" spans="2:9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4">
        <v>0</v>
      </c>
    </row>
    <row r="192" spans="2:9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4">
        <v>0</v>
      </c>
    </row>
    <row r="193" spans="2:9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4">
        <v>0</v>
      </c>
    </row>
    <row r="194" spans="2:9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4">
        <v>0</v>
      </c>
    </row>
    <row r="195" spans="2:9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4">
        <v>0</v>
      </c>
    </row>
    <row r="196" spans="2:9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4">
        <v>0</v>
      </c>
    </row>
    <row r="197" spans="2:9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4">
        <v>0</v>
      </c>
    </row>
    <row r="198" spans="2:9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4">
        <v>0</v>
      </c>
    </row>
    <row r="199" spans="2:9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4">
        <v>0</v>
      </c>
    </row>
    <row r="200" spans="2:9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4">
        <v>0</v>
      </c>
    </row>
    <row r="201" spans="2:9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4">
        <v>0</v>
      </c>
    </row>
    <row r="202" spans="2:9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4">
        <v>0</v>
      </c>
    </row>
    <row r="203" spans="2:9" x14ac:dyDescent="0.3">
      <c r="F203" s="3"/>
    </row>
    <row r="204" spans="2:9" x14ac:dyDescent="0.3">
      <c r="F204" s="3"/>
    </row>
    <row r="205" spans="2:9" x14ac:dyDescent="0.3">
      <c r="F205" s="3"/>
    </row>
    <row r="206" spans="2:9" x14ac:dyDescent="0.3">
      <c r="F206" s="3"/>
    </row>
    <row r="207" spans="2:9" x14ac:dyDescent="0.3">
      <c r="F207" s="3"/>
    </row>
    <row r="208" spans="2:9" x14ac:dyDescent="0.3">
      <c r="F208" s="3"/>
    </row>
    <row r="209" spans="6:6" x14ac:dyDescent="0.3">
      <c r="F209" s="3"/>
    </row>
    <row r="210" spans="6:6" x14ac:dyDescent="0.3">
      <c r="F210" s="3"/>
    </row>
    <row r="211" spans="6:6" x14ac:dyDescent="0.3">
      <c r="F211" s="3"/>
    </row>
    <row r="212" spans="6:6" x14ac:dyDescent="0.3">
      <c r="F212" s="3"/>
    </row>
    <row r="213" spans="6:6" x14ac:dyDescent="0.3">
      <c r="F213" s="3"/>
    </row>
    <row r="214" spans="6:6" x14ac:dyDescent="0.3">
      <c r="F214" s="3"/>
    </row>
    <row r="215" spans="6:6" x14ac:dyDescent="0.3">
      <c r="F215" s="3"/>
    </row>
    <row r="216" spans="6:6" x14ac:dyDescent="0.3">
      <c r="F216" s="3"/>
    </row>
    <row r="217" spans="6:6" x14ac:dyDescent="0.3">
      <c r="F217" s="3"/>
    </row>
    <row r="218" spans="6:6" x14ac:dyDescent="0.3">
      <c r="F218" s="3"/>
    </row>
    <row r="219" spans="6:6" x14ac:dyDescent="0.3">
      <c r="F219" s="3"/>
    </row>
    <row r="220" spans="6:6" x14ac:dyDescent="0.3">
      <c r="F220" s="3"/>
    </row>
    <row r="221" spans="6:6" x14ac:dyDescent="0.3">
      <c r="F221" s="3"/>
    </row>
    <row r="222" spans="6:6" x14ac:dyDescent="0.3">
      <c r="F222" s="3"/>
    </row>
    <row r="223" spans="6:6" x14ac:dyDescent="0.3">
      <c r="F223" s="3"/>
    </row>
    <row r="224" spans="6:6" x14ac:dyDescent="0.3">
      <c r="F224" s="3"/>
    </row>
    <row r="225" spans="6:6" x14ac:dyDescent="0.3">
      <c r="F225" s="3"/>
    </row>
    <row r="226" spans="6:6" x14ac:dyDescent="0.3">
      <c r="F226" s="3"/>
    </row>
    <row r="227" spans="6:6" x14ac:dyDescent="0.3">
      <c r="F227" s="3"/>
    </row>
    <row r="228" spans="6:6" x14ac:dyDescent="0.3">
      <c r="F228" s="3"/>
    </row>
    <row r="229" spans="6:6" x14ac:dyDescent="0.3">
      <c r="F229" s="3"/>
    </row>
    <row r="230" spans="6:6" x14ac:dyDescent="0.3">
      <c r="F230" s="3"/>
    </row>
    <row r="231" spans="6:6" x14ac:dyDescent="0.3">
      <c r="F231" s="3"/>
    </row>
    <row r="232" spans="6:6" x14ac:dyDescent="0.3">
      <c r="F232" s="3"/>
    </row>
    <row r="233" spans="6:6" x14ac:dyDescent="0.3">
      <c r="F233" s="3"/>
    </row>
    <row r="234" spans="6:6" x14ac:dyDescent="0.3">
      <c r="F234" s="3"/>
    </row>
    <row r="235" spans="6:6" x14ac:dyDescent="0.3">
      <c r="F235" s="3"/>
    </row>
    <row r="236" spans="6:6" x14ac:dyDescent="0.3">
      <c r="F236" s="3"/>
    </row>
    <row r="237" spans="6:6" x14ac:dyDescent="0.3">
      <c r="F237" s="3"/>
    </row>
    <row r="238" spans="6:6" x14ac:dyDescent="0.3">
      <c r="F238" s="3"/>
    </row>
    <row r="239" spans="6:6" x14ac:dyDescent="0.3">
      <c r="F239" s="3"/>
    </row>
    <row r="240" spans="6:6" x14ac:dyDescent="0.3">
      <c r="F240" s="3"/>
    </row>
    <row r="241" spans="6:6" x14ac:dyDescent="0.3">
      <c r="F241" s="3"/>
    </row>
    <row r="242" spans="6:6" x14ac:dyDescent="0.3">
      <c r="F242" s="3"/>
    </row>
    <row r="243" spans="6:6" x14ac:dyDescent="0.3">
      <c r="F243" s="3"/>
    </row>
    <row r="244" spans="6:6" x14ac:dyDescent="0.3">
      <c r="F244" s="3"/>
    </row>
    <row r="245" spans="6:6" x14ac:dyDescent="0.3">
      <c r="F245" s="3"/>
    </row>
    <row r="246" spans="6:6" x14ac:dyDescent="0.3">
      <c r="F246" s="3"/>
    </row>
    <row r="247" spans="6:6" x14ac:dyDescent="0.3">
      <c r="F247" s="3"/>
    </row>
    <row r="248" spans="6:6" x14ac:dyDescent="0.3">
      <c r="F248" s="3"/>
    </row>
    <row r="249" spans="6:6" x14ac:dyDescent="0.3">
      <c r="F249" s="3"/>
    </row>
    <row r="250" spans="6:6" x14ac:dyDescent="0.3">
      <c r="F250" s="3"/>
    </row>
    <row r="251" spans="6:6" x14ac:dyDescent="0.3">
      <c r="F251" s="3"/>
    </row>
    <row r="252" spans="6:6" x14ac:dyDescent="0.3">
      <c r="F252" s="3"/>
    </row>
    <row r="253" spans="6:6" x14ac:dyDescent="0.3">
      <c r="F253" s="3"/>
    </row>
    <row r="254" spans="6:6" x14ac:dyDescent="0.3">
      <c r="F254" s="3"/>
    </row>
    <row r="255" spans="6:6" x14ac:dyDescent="0.3">
      <c r="F255" s="3"/>
    </row>
    <row r="256" spans="6:6" x14ac:dyDescent="0.3">
      <c r="F256" s="3"/>
    </row>
    <row r="257" spans="6:6" x14ac:dyDescent="0.3">
      <c r="F257" s="3"/>
    </row>
    <row r="258" spans="6:6" x14ac:dyDescent="0.3">
      <c r="F258" s="3"/>
    </row>
    <row r="259" spans="6:6" x14ac:dyDescent="0.3">
      <c r="F259" s="3"/>
    </row>
    <row r="260" spans="6:6" x14ac:dyDescent="0.3">
      <c r="F260" s="3"/>
    </row>
    <row r="261" spans="6:6" x14ac:dyDescent="0.3">
      <c r="F261" s="3"/>
    </row>
    <row r="262" spans="6:6" x14ac:dyDescent="0.3">
      <c r="F262" s="3"/>
    </row>
    <row r="263" spans="6:6" x14ac:dyDescent="0.3">
      <c r="F263" s="3"/>
    </row>
    <row r="264" spans="6:6" x14ac:dyDescent="0.3">
      <c r="F264" s="3"/>
    </row>
    <row r="265" spans="6:6" x14ac:dyDescent="0.3">
      <c r="F265" s="3"/>
    </row>
    <row r="266" spans="6:6" x14ac:dyDescent="0.3">
      <c r="F266" s="3"/>
    </row>
    <row r="267" spans="6:6" x14ac:dyDescent="0.3">
      <c r="F267" s="3"/>
    </row>
    <row r="268" spans="6:6" x14ac:dyDescent="0.3">
      <c r="F268" s="3"/>
    </row>
    <row r="269" spans="6:6" x14ac:dyDescent="0.3">
      <c r="F269" s="3"/>
    </row>
    <row r="270" spans="6:6" x14ac:dyDescent="0.3">
      <c r="F270" s="3"/>
    </row>
    <row r="271" spans="6:6" x14ac:dyDescent="0.3">
      <c r="F271" s="3"/>
    </row>
    <row r="272" spans="6:6" x14ac:dyDescent="0.3">
      <c r="F272" s="3"/>
    </row>
    <row r="273" spans="6:6" x14ac:dyDescent="0.3">
      <c r="F273" s="3"/>
    </row>
    <row r="274" spans="6:6" x14ac:dyDescent="0.3">
      <c r="F274" s="3"/>
    </row>
    <row r="275" spans="6:6" x14ac:dyDescent="0.3">
      <c r="F275" s="3"/>
    </row>
    <row r="276" spans="6:6" x14ac:dyDescent="0.3">
      <c r="F276" s="3"/>
    </row>
    <row r="277" spans="6:6" x14ac:dyDescent="0.3">
      <c r="F277" s="3"/>
    </row>
    <row r="278" spans="6:6" x14ac:dyDescent="0.3">
      <c r="F278" s="3"/>
    </row>
    <row r="279" spans="6:6" x14ac:dyDescent="0.3">
      <c r="F279" s="3"/>
    </row>
    <row r="280" spans="6:6" x14ac:dyDescent="0.3">
      <c r="F280" s="3"/>
    </row>
    <row r="281" spans="6:6" x14ac:dyDescent="0.3">
      <c r="F281" s="3"/>
    </row>
    <row r="282" spans="6:6" x14ac:dyDescent="0.3">
      <c r="F282" s="3"/>
    </row>
    <row r="283" spans="6:6" x14ac:dyDescent="0.3">
      <c r="F283" s="3"/>
    </row>
    <row r="284" spans="6:6" x14ac:dyDescent="0.3">
      <c r="F284" s="3"/>
    </row>
    <row r="285" spans="6:6" x14ac:dyDescent="0.3">
      <c r="F285" s="3"/>
    </row>
    <row r="286" spans="6:6" x14ac:dyDescent="0.3">
      <c r="F286" s="3"/>
    </row>
    <row r="287" spans="6:6" x14ac:dyDescent="0.3">
      <c r="F287" s="3"/>
    </row>
    <row r="288" spans="6:6" x14ac:dyDescent="0.3">
      <c r="F288" s="3"/>
    </row>
    <row r="289" spans="6:6" x14ac:dyDescent="0.3">
      <c r="F289" s="3"/>
    </row>
    <row r="290" spans="6:6" x14ac:dyDescent="0.3">
      <c r="F290" s="3"/>
    </row>
    <row r="291" spans="6:6" x14ac:dyDescent="0.3">
      <c r="F291" s="3"/>
    </row>
    <row r="292" spans="6:6" x14ac:dyDescent="0.3">
      <c r="F292" s="3"/>
    </row>
    <row r="293" spans="6:6" x14ac:dyDescent="0.3">
      <c r="F293" s="3"/>
    </row>
    <row r="294" spans="6:6" x14ac:dyDescent="0.3">
      <c r="F294" s="3"/>
    </row>
    <row r="295" spans="6:6" x14ac:dyDescent="0.3">
      <c r="F295" s="3"/>
    </row>
    <row r="296" spans="6:6" x14ac:dyDescent="0.3">
      <c r="F296" s="3"/>
    </row>
    <row r="297" spans="6:6" x14ac:dyDescent="0.3">
      <c r="F297" s="3"/>
    </row>
    <row r="298" spans="6:6" x14ac:dyDescent="0.3">
      <c r="F298" s="3"/>
    </row>
    <row r="299" spans="6:6" x14ac:dyDescent="0.3">
      <c r="F299" s="3"/>
    </row>
    <row r="300" spans="6:6" x14ac:dyDescent="0.3">
      <c r="F300" s="3"/>
    </row>
    <row r="301" spans="6:6" x14ac:dyDescent="0.3">
      <c r="F301" s="3"/>
    </row>
    <row r="302" spans="6:6" x14ac:dyDescent="0.3">
      <c r="F302" s="3"/>
    </row>
    <row r="303" spans="6:6" x14ac:dyDescent="0.3">
      <c r="F303" s="3"/>
    </row>
    <row r="304" spans="6:6" x14ac:dyDescent="0.3">
      <c r="F304" s="3"/>
    </row>
    <row r="305" spans="6:6" x14ac:dyDescent="0.3">
      <c r="F305" s="3"/>
    </row>
    <row r="306" spans="6:6" x14ac:dyDescent="0.3">
      <c r="F306" s="3"/>
    </row>
    <row r="307" spans="6:6" x14ac:dyDescent="0.3">
      <c r="F307" s="3"/>
    </row>
    <row r="308" spans="6:6" x14ac:dyDescent="0.3">
      <c r="F308" s="3"/>
    </row>
    <row r="309" spans="6:6" x14ac:dyDescent="0.3">
      <c r="F309" s="3"/>
    </row>
    <row r="310" spans="6:6" x14ac:dyDescent="0.3">
      <c r="F310" s="3"/>
    </row>
    <row r="311" spans="6:6" x14ac:dyDescent="0.3">
      <c r="F311" s="3"/>
    </row>
    <row r="312" spans="6:6" x14ac:dyDescent="0.3">
      <c r="F312" s="3"/>
    </row>
    <row r="313" spans="6:6" x14ac:dyDescent="0.3">
      <c r="F313" s="3"/>
    </row>
    <row r="314" spans="6:6" x14ac:dyDescent="0.3">
      <c r="F314" s="3"/>
    </row>
    <row r="315" spans="6:6" x14ac:dyDescent="0.3">
      <c r="F315" s="3"/>
    </row>
    <row r="316" spans="6:6" x14ac:dyDescent="0.3">
      <c r="F316" s="3"/>
    </row>
    <row r="317" spans="6:6" x14ac:dyDescent="0.3">
      <c r="F317" s="3"/>
    </row>
    <row r="318" spans="6:6" x14ac:dyDescent="0.3">
      <c r="F318" s="3"/>
    </row>
    <row r="319" spans="6:6" x14ac:dyDescent="0.3">
      <c r="F319" s="3"/>
    </row>
    <row r="320" spans="6:6" x14ac:dyDescent="0.3">
      <c r="F320" s="3"/>
    </row>
    <row r="321" spans="6:6" x14ac:dyDescent="0.3">
      <c r="F321" s="3"/>
    </row>
    <row r="322" spans="6:6" x14ac:dyDescent="0.3">
      <c r="F322" s="3"/>
    </row>
    <row r="323" spans="6:6" x14ac:dyDescent="0.3">
      <c r="F323" s="3"/>
    </row>
    <row r="324" spans="6:6" x14ac:dyDescent="0.3">
      <c r="F324" s="3"/>
    </row>
    <row r="325" spans="6:6" x14ac:dyDescent="0.3">
      <c r="F325" s="3"/>
    </row>
    <row r="326" spans="6:6" x14ac:dyDescent="0.3">
      <c r="F326" s="3"/>
    </row>
    <row r="327" spans="6:6" x14ac:dyDescent="0.3">
      <c r="F327" s="3"/>
    </row>
    <row r="328" spans="6:6" x14ac:dyDescent="0.3">
      <c r="F328" s="3"/>
    </row>
    <row r="329" spans="6:6" x14ac:dyDescent="0.3">
      <c r="F329" s="3"/>
    </row>
    <row r="330" spans="6:6" x14ac:dyDescent="0.3">
      <c r="F330" s="3"/>
    </row>
    <row r="331" spans="6:6" x14ac:dyDescent="0.3">
      <c r="F331" s="3"/>
    </row>
    <row r="332" spans="6:6" x14ac:dyDescent="0.3">
      <c r="F332" s="3"/>
    </row>
    <row r="333" spans="6:6" x14ac:dyDescent="0.3">
      <c r="F333" s="3"/>
    </row>
    <row r="334" spans="6:6" x14ac:dyDescent="0.3">
      <c r="F334" s="3"/>
    </row>
    <row r="335" spans="6:6" x14ac:dyDescent="0.3">
      <c r="F335" s="3"/>
    </row>
    <row r="336" spans="6:6" x14ac:dyDescent="0.3">
      <c r="F336" s="3"/>
    </row>
    <row r="337" spans="6:6" x14ac:dyDescent="0.3">
      <c r="F337" s="3"/>
    </row>
    <row r="338" spans="6:6" x14ac:dyDescent="0.3">
      <c r="F338" s="3"/>
    </row>
    <row r="339" spans="6:6" x14ac:dyDescent="0.3">
      <c r="F339" s="3"/>
    </row>
    <row r="340" spans="6:6" x14ac:dyDescent="0.3">
      <c r="F340" s="3"/>
    </row>
    <row r="341" spans="6:6" x14ac:dyDescent="0.3">
      <c r="F341" s="3"/>
    </row>
    <row r="342" spans="6:6" x14ac:dyDescent="0.3">
      <c r="F342" s="3"/>
    </row>
    <row r="343" spans="6:6" x14ac:dyDescent="0.3">
      <c r="F343" s="3"/>
    </row>
    <row r="344" spans="6:6" x14ac:dyDescent="0.3">
      <c r="F344" s="3"/>
    </row>
    <row r="345" spans="6:6" x14ac:dyDescent="0.3">
      <c r="F345" s="3"/>
    </row>
    <row r="346" spans="6:6" x14ac:dyDescent="0.3">
      <c r="F346" s="3"/>
    </row>
    <row r="347" spans="6:6" x14ac:dyDescent="0.3">
      <c r="F347" s="3"/>
    </row>
    <row r="348" spans="6:6" x14ac:dyDescent="0.3">
      <c r="F348" s="3"/>
    </row>
    <row r="349" spans="6:6" x14ac:dyDescent="0.3">
      <c r="F349" s="3"/>
    </row>
    <row r="350" spans="6:6" x14ac:dyDescent="0.3">
      <c r="F350" s="3"/>
    </row>
    <row r="351" spans="6:6" x14ac:dyDescent="0.3">
      <c r="F351" s="3"/>
    </row>
    <row r="352" spans="6:6" x14ac:dyDescent="0.3">
      <c r="F352" s="3"/>
    </row>
    <row r="353" spans="6:6" x14ac:dyDescent="0.3">
      <c r="F353" s="3"/>
    </row>
    <row r="354" spans="6:6" x14ac:dyDescent="0.3">
      <c r="F354" s="3"/>
    </row>
    <row r="355" spans="6:6" x14ac:dyDescent="0.3">
      <c r="F355" s="3"/>
    </row>
    <row r="356" spans="6:6" x14ac:dyDescent="0.3">
      <c r="F356" s="3"/>
    </row>
    <row r="357" spans="6:6" x14ac:dyDescent="0.3">
      <c r="F357" s="3"/>
    </row>
    <row r="358" spans="6:6" x14ac:dyDescent="0.3">
      <c r="F358" s="3"/>
    </row>
    <row r="359" spans="6:6" x14ac:dyDescent="0.3">
      <c r="F359" s="3"/>
    </row>
    <row r="360" spans="6:6" x14ac:dyDescent="0.3">
      <c r="F360" s="3"/>
    </row>
    <row r="361" spans="6:6" x14ac:dyDescent="0.3">
      <c r="F361" s="3"/>
    </row>
    <row r="362" spans="6:6" x14ac:dyDescent="0.3">
      <c r="F362" s="3"/>
    </row>
    <row r="363" spans="6:6" x14ac:dyDescent="0.3">
      <c r="F363" s="3"/>
    </row>
    <row r="364" spans="6:6" x14ac:dyDescent="0.3">
      <c r="F364" s="3"/>
    </row>
    <row r="365" spans="6:6" x14ac:dyDescent="0.3">
      <c r="F365" s="3"/>
    </row>
    <row r="366" spans="6:6" x14ac:dyDescent="0.3">
      <c r="F366" s="3"/>
    </row>
    <row r="367" spans="6:6" x14ac:dyDescent="0.3">
      <c r="F367" s="3"/>
    </row>
    <row r="368" spans="6:6" x14ac:dyDescent="0.3">
      <c r="F368" s="3"/>
    </row>
    <row r="369" spans="6:6" x14ac:dyDescent="0.3">
      <c r="F369" s="3"/>
    </row>
    <row r="370" spans="6:6" x14ac:dyDescent="0.3">
      <c r="F370" s="3"/>
    </row>
    <row r="371" spans="6:6" x14ac:dyDescent="0.3">
      <c r="F371" s="3"/>
    </row>
    <row r="372" spans="6:6" x14ac:dyDescent="0.3">
      <c r="F372" s="3"/>
    </row>
    <row r="373" spans="6:6" x14ac:dyDescent="0.3">
      <c r="F373" s="3"/>
    </row>
    <row r="374" spans="6:6" x14ac:dyDescent="0.3">
      <c r="F374" s="3"/>
    </row>
    <row r="375" spans="6:6" x14ac:dyDescent="0.3">
      <c r="F375" s="3"/>
    </row>
    <row r="376" spans="6:6" x14ac:dyDescent="0.3">
      <c r="F376" s="3"/>
    </row>
    <row r="377" spans="6:6" x14ac:dyDescent="0.3">
      <c r="F377" s="3"/>
    </row>
    <row r="378" spans="6:6" x14ac:dyDescent="0.3">
      <c r="F378" s="3"/>
    </row>
    <row r="379" spans="6:6" x14ac:dyDescent="0.3">
      <c r="F379" s="3"/>
    </row>
    <row r="380" spans="6:6" x14ac:dyDescent="0.3">
      <c r="F380" s="3"/>
    </row>
    <row r="381" spans="6:6" x14ac:dyDescent="0.3">
      <c r="F381" s="3"/>
    </row>
    <row r="382" spans="6:6" x14ac:dyDescent="0.3">
      <c r="F382" s="3"/>
    </row>
    <row r="383" spans="6:6" x14ac:dyDescent="0.3">
      <c r="F383" s="3"/>
    </row>
    <row r="384" spans="6:6" x14ac:dyDescent="0.3">
      <c r="F384" s="3"/>
    </row>
    <row r="385" spans="6:6" x14ac:dyDescent="0.3">
      <c r="F385" s="3"/>
    </row>
    <row r="386" spans="6:6" x14ac:dyDescent="0.3">
      <c r="F386" s="3"/>
    </row>
    <row r="387" spans="6:6" x14ac:dyDescent="0.3">
      <c r="F387" s="3"/>
    </row>
    <row r="388" spans="6:6" x14ac:dyDescent="0.3">
      <c r="F388" s="3"/>
    </row>
    <row r="389" spans="6:6" x14ac:dyDescent="0.3">
      <c r="F389" s="3"/>
    </row>
    <row r="390" spans="6:6" x14ac:dyDescent="0.3">
      <c r="F390" s="3"/>
    </row>
    <row r="391" spans="6:6" x14ac:dyDescent="0.3">
      <c r="F391" s="3"/>
    </row>
    <row r="392" spans="6:6" x14ac:dyDescent="0.3">
      <c r="F392" s="3"/>
    </row>
    <row r="393" spans="6:6" x14ac:dyDescent="0.3">
      <c r="F393" s="3"/>
    </row>
    <row r="394" spans="6:6" x14ac:dyDescent="0.3">
      <c r="F394" s="3"/>
    </row>
    <row r="395" spans="6:6" x14ac:dyDescent="0.3">
      <c r="F395" s="3"/>
    </row>
    <row r="396" spans="6:6" x14ac:dyDescent="0.3">
      <c r="F396" s="3"/>
    </row>
    <row r="397" spans="6:6" x14ac:dyDescent="0.3">
      <c r="F397" s="3"/>
    </row>
    <row r="398" spans="6:6" x14ac:dyDescent="0.3">
      <c r="F398" s="3"/>
    </row>
    <row r="399" spans="6:6" x14ac:dyDescent="0.3">
      <c r="F399" s="3"/>
    </row>
    <row r="400" spans="6:6" x14ac:dyDescent="0.3">
      <c r="F400" s="3"/>
    </row>
    <row r="401" spans="6:6" x14ac:dyDescent="0.3">
      <c r="F401" s="3"/>
    </row>
    <row r="402" spans="6:6" x14ac:dyDescent="0.3">
      <c r="F402" s="3"/>
    </row>
    <row r="403" spans="6:6" x14ac:dyDescent="0.3">
      <c r="F403" s="3"/>
    </row>
    <row r="404" spans="6:6" x14ac:dyDescent="0.3">
      <c r="F404" s="3"/>
    </row>
    <row r="405" spans="6:6" x14ac:dyDescent="0.3">
      <c r="F405" s="3"/>
    </row>
    <row r="406" spans="6:6" x14ac:dyDescent="0.3">
      <c r="F406" s="3"/>
    </row>
    <row r="407" spans="6:6" x14ac:dyDescent="0.3">
      <c r="F407" s="3"/>
    </row>
    <row r="408" spans="6:6" x14ac:dyDescent="0.3">
      <c r="F408" s="3"/>
    </row>
    <row r="409" spans="6:6" x14ac:dyDescent="0.3">
      <c r="F409" s="3"/>
    </row>
    <row r="410" spans="6:6" x14ac:dyDescent="0.3">
      <c r="F410" s="3"/>
    </row>
    <row r="411" spans="6:6" x14ac:dyDescent="0.3">
      <c r="F411" s="3"/>
    </row>
    <row r="412" spans="6:6" x14ac:dyDescent="0.3">
      <c r="F412" s="3"/>
    </row>
    <row r="413" spans="6:6" x14ac:dyDescent="0.3">
      <c r="F413" s="3"/>
    </row>
    <row r="414" spans="6:6" x14ac:dyDescent="0.3">
      <c r="F414" s="3"/>
    </row>
    <row r="415" spans="6:6" x14ac:dyDescent="0.3">
      <c r="F415" s="3"/>
    </row>
    <row r="416" spans="6:6" x14ac:dyDescent="0.3">
      <c r="F416" s="3"/>
    </row>
    <row r="417" spans="6:6" x14ac:dyDescent="0.3">
      <c r="F417" s="3"/>
    </row>
    <row r="418" spans="6:6" x14ac:dyDescent="0.3">
      <c r="F418" s="3"/>
    </row>
    <row r="419" spans="6:6" x14ac:dyDescent="0.3">
      <c r="F419" s="3"/>
    </row>
    <row r="420" spans="6:6" x14ac:dyDescent="0.3">
      <c r="F420" s="3"/>
    </row>
    <row r="421" spans="6:6" x14ac:dyDescent="0.3">
      <c r="F421" s="3"/>
    </row>
    <row r="422" spans="6:6" x14ac:dyDescent="0.3">
      <c r="F422" s="3"/>
    </row>
    <row r="423" spans="6:6" x14ac:dyDescent="0.3">
      <c r="F423" s="3"/>
    </row>
    <row r="424" spans="6:6" x14ac:dyDescent="0.3">
      <c r="F424" s="3"/>
    </row>
    <row r="425" spans="6:6" x14ac:dyDescent="0.3">
      <c r="F425" s="3"/>
    </row>
    <row r="426" spans="6:6" x14ac:dyDescent="0.3">
      <c r="F426" s="3"/>
    </row>
    <row r="427" spans="6:6" x14ac:dyDescent="0.3">
      <c r="F427" s="3"/>
    </row>
    <row r="428" spans="6:6" x14ac:dyDescent="0.3">
      <c r="F428" s="3"/>
    </row>
    <row r="429" spans="6:6" x14ac:dyDescent="0.3">
      <c r="F429" s="3"/>
    </row>
    <row r="430" spans="6:6" x14ac:dyDescent="0.3">
      <c r="F430" s="3"/>
    </row>
    <row r="431" spans="6:6" x14ac:dyDescent="0.3">
      <c r="F431" s="3"/>
    </row>
    <row r="432" spans="6:6" x14ac:dyDescent="0.3">
      <c r="F432" s="3"/>
    </row>
    <row r="433" spans="6:6" x14ac:dyDescent="0.3">
      <c r="F433" s="3"/>
    </row>
    <row r="434" spans="6:6" x14ac:dyDescent="0.3">
      <c r="F434" s="3"/>
    </row>
    <row r="435" spans="6:6" x14ac:dyDescent="0.3">
      <c r="F435" s="3"/>
    </row>
    <row r="436" spans="6:6" x14ac:dyDescent="0.3">
      <c r="F436" s="3"/>
    </row>
    <row r="437" spans="6:6" x14ac:dyDescent="0.3">
      <c r="F437" s="3"/>
    </row>
    <row r="438" spans="6:6" x14ac:dyDescent="0.3">
      <c r="F438" s="3"/>
    </row>
    <row r="439" spans="6:6" x14ac:dyDescent="0.3">
      <c r="F439" s="3"/>
    </row>
    <row r="440" spans="6:6" x14ac:dyDescent="0.3">
      <c r="F440" s="3"/>
    </row>
    <row r="441" spans="6:6" x14ac:dyDescent="0.3">
      <c r="F441" s="3"/>
    </row>
    <row r="442" spans="6:6" x14ac:dyDescent="0.3">
      <c r="F442" s="3"/>
    </row>
    <row r="443" spans="6:6" x14ac:dyDescent="0.3">
      <c r="F443" s="3"/>
    </row>
    <row r="444" spans="6:6" x14ac:dyDescent="0.3">
      <c r="F444" s="3"/>
    </row>
    <row r="445" spans="6:6" x14ac:dyDescent="0.3">
      <c r="F445" s="3"/>
    </row>
    <row r="446" spans="6:6" x14ac:dyDescent="0.3">
      <c r="F446" s="3"/>
    </row>
    <row r="447" spans="6:6" x14ac:dyDescent="0.3">
      <c r="F447" s="3"/>
    </row>
    <row r="448" spans="6:6" x14ac:dyDescent="0.3">
      <c r="F448" s="3"/>
    </row>
    <row r="449" spans="6:6" x14ac:dyDescent="0.3">
      <c r="F449" s="3"/>
    </row>
    <row r="450" spans="6:6" x14ac:dyDescent="0.3">
      <c r="F450" s="3"/>
    </row>
    <row r="451" spans="6:6" x14ac:dyDescent="0.3">
      <c r="F451" s="3"/>
    </row>
    <row r="452" spans="6:6" x14ac:dyDescent="0.3">
      <c r="F452" s="3"/>
    </row>
    <row r="453" spans="6:6" x14ac:dyDescent="0.3">
      <c r="F453" s="3"/>
    </row>
    <row r="454" spans="6:6" x14ac:dyDescent="0.3">
      <c r="F454" s="3"/>
    </row>
    <row r="455" spans="6:6" x14ac:dyDescent="0.3">
      <c r="F455" s="3"/>
    </row>
    <row r="456" spans="6:6" x14ac:dyDescent="0.3">
      <c r="F456" s="3"/>
    </row>
    <row r="457" spans="6:6" x14ac:dyDescent="0.3">
      <c r="F457" s="3"/>
    </row>
    <row r="458" spans="6:6" x14ac:dyDescent="0.3">
      <c r="F458" s="3"/>
    </row>
    <row r="459" spans="6:6" x14ac:dyDescent="0.3">
      <c r="F459" s="3"/>
    </row>
    <row r="460" spans="6:6" x14ac:dyDescent="0.3">
      <c r="F460" s="3"/>
    </row>
    <row r="461" spans="6:6" x14ac:dyDescent="0.3">
      <c r="F461" s="3"/>
    </row>
    <row r="462" spans="6:6" x14ac:dyDescent="0.3">
      <c r="F462" s="3"/>
    </row>
    <row r="463" spans="6:6" x14ac:dyDescent="0.3">
      <c r="F463" s="3"/>
    </row>
    <row r="464" spans="6:6" x14ac:dyDescent="0.3">
      <c r="F464" s="3"/>
    </row>
    <row r="465" spans="6:6" x14ac:dyDescent="0.3">
      <c r="F465" s="3"/>
    </row>
    <row r="466" spans="6:6" x14ac:dyDescent="0.3">
      <c r="F466" s="3"/>
    </row>
    <row r="467" spans="6:6" x14ac:dyDescent="0.3">
      <c r="F467" s="3"/>
    </row>
    <row r="468" spans="6:6" x14ac:dyDescent="0.3">
      <c r="F468" s="3"/>
    </row>
    <row r="469" spans="6:6" x14ac:dyDescent="0.3">
      <c r="F469" s="3"/>
    </row>
    <row r="470" spans="6:6" x14ac:dyDescent="0.3">
      <c r="F470" s="3"/>
    </row>
    <row r="471" spans="6:6" x14ac:dyDescent="0.3">
      <c r="F471" s="3"/>
    </row>
    <row r="472" spans="6:6" x14ac:dyDescent="0.3">
      <c r="F472" s="3"/>
    </row>
    <row r="473" spans="6:6" x14ac:dyDescent="0.3">
      <c r="F473" s="3"/>
    </row>
    <row r="474" spans="6:6" x14ac:dyDescent="0.3">
      <c r="F474" s="3"/>
    </row>
    <row r="475" spans="6:6" x14ac:dyDescent="0.3">
      <c r="F475" s="3"/>
    </row>
    <row r="476" spans="6:6" x14ac:dyDescent="0.3">
      <c r="F476" s="3"/>
    </row>
    <row r="477" spans="6:6" x14ac:dyDescent="0.3">
      <c r="F477" s="3"/>
    </row>
    <row r="478" spans="6:6" x14ac:dyDescent="0.3">
      <c r="F478" s="3"/>
    </row>
    <row r="479" spans="6:6" x14ac:dyDescent="0.3">
      <c r="F479" s="3"/>
    </row>
    <row r="480" spans="6:6" x14ac:dyDescent="0.3">
      <c r="F480" s="3"/>
    </row>
    <row r="481" spans="6:6" x14ac:dyDescent="0.3">
      <c r="F481" s="3"/>
    </row>
    <row r="482" spans="6:6" x14ac:dyDescent="0.3">
      <c r="F482" s="3"/>
    </row>
    <row r="483" spans="6:6" x14ac:dyDescent="0.3">
      <c r="F483" s="3"/>
    </row>
    <row r="484" spans="6:6" x14ac:dyDescent="0.3">
      <c r="F484" s="3"/>
    </row>
    <row r="485" spans="6:6" x14ac:dyDescent="0.3">
      <c r="F485" s="3"/>
    </row>
    <row r="486" spans="6:6" x14ac:dyDescent="0.3">
      <c r="F486" s="3"/>
    </row>
    <row r="487" spans="6:6" x14ac:dyDescent="0.3">
      <c r="F487" s="3"/>
    </row>
    <row r="488" spans="6:6" x14ac:dyDescent="0.3">
      <c r="F488" s="3"/>
    </row>
    <row r="489" spans="6:6" x14ac:dyDescent="0.3">
      <c r="F489" s="3"/>
    </row>
    <row r="490" spans="6:6" x14ac:dyDescent="0.3">
      <c r="F490" s="3"/>
    </row>
    <row r="491" spans="6:6" x14ac:dyDescent="0.3">
      <c r="F491" s="3"/>
    </row>
    <row r="492" spans="6:6" x14ac:dyDescent="0.3">
      <c r="F492" s="3"/>
    </row>
    <row r="493" spans="6:6" x14ac:dyDescent="0.3">
      <c r="F493" s="3"/>
    </row>
    <row r="494" spans="6:6" x14ac:dyDescent="0.3">
      <c r="F494" s="3"/>
    </row>
    <row r="495" spans="6:6" x14ac:dyDescent="0.3">
      <c r="F495" s="3"/>
    </row>
    <row r="496" spans="6:6" x14ac:dyDescent="0.3">
      <c r="F496" s="3"/>
    </row>
    <row r="497" spans="6:6" x14ac:dyDescent="0.3">
      <c r="F497" s="3"/>
    </row>
    <row r="498" spans="6:6" x14ac:dyDescent="0.3">
      <c r="F498" s="3"/>
    </row>
    <row r="499" spans="6:6" x14ac:dyDescent="0.3">
      <c r="F499" s="3"/>
    </row>
    <row r="500" spans="6:6" x14ac:dyDescent="0.3">
      <c r="F500" s="3"/>
    </row>
    <row r="501" spans="6:6" x14ac:dyDescent="0.3">
      <c r="F501" s="3"/>
    </row>
    <row r="502" spans="6:6" x14ac:dyDescent="0.3">
      <c r="F50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502"/>
  <sheetViews>
    <sheetView workbookViewId="0">
      <selection activeCell="K2" sqref="K2:L6"/>
    </sheetView>
  </sheetViews>
  <sheetFormatPr defaultColWidth="11.5546875" defaultRowHeight="14.4" x14ac:dyDescent="0.3"/>
  <cols>
    <col min="2" max="3" width="11.44140625" style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</cols>
  <sheetData>
    <row r="1" spans="2:9" x14ac:dyDescent="0.3">
      <c r="B1" s="2" t="s">
        <v>0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</row>
    <row r="2" spans="2:9" x14ac:dyDescent="0.3">
      <c r="B2" s="1">
        <v>0</v>
      </c>
      <c r="C2" s="8">
        <f>582.844549506031*1000</f>
        <v>582844.54950603098</v>
      </c>
      <c r="D2" s="1">
        <v>0</v>
      </c>
      <c r="E2" s="1">
        <v>0</v>
      </c>
      <c r="F2" s="3">
        <v>0</v>
      </c>
      <c r="G2" s="1">
        <v>0</v>
      </c>
      <c r="H2" s="1">
        <f>C2/PF_SF_E!C2*PF_SF_E!I2</f>
        <v>0</v>
      </c>
      <c r="I2" s="4">
        <v>0</v>
      </c>
    </row>
    <row r="3" spans="2:9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1">
        <v>0</v>
      </c>
      <c r="H3" s="1">
        <v>0</v>
      </c>
      <c r="I3" s="4">
        <v>0</v>
      </c>
    </row>
    <row r="4" spans="2:9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1">
        <v>0</v>
      </c>
      <c r="H4" s="1">
        <v>0</v>
      </c>
      <c r="I4" s="4">
        <v>0</v>
      </c>
    </row>
    <row r="5" spans="2:9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1">
        <v>0</v>
      </c>
      <c r="H5" s="1">
        <v>0</v>
      </c>
      <c r="I5" s="4">
        <v>0</v>
      </c>
    </row>
    <row r="6" spans="2:9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1">
        <v>0</v>
      </c>
      <c r="H6" s="1">
        <v>0</v>
      </c>
      <c r="I6" s="4">
        <v>0</v>
      </c>
    </row>
    <row r="7" spans="2:9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1">
        <v>0</v>
      </c>
      <c r="H7" s="1">
        <v>0</v>
      </c>
      <c r="I7" s="4">
        <v>0</v>
      </c>
    </row>
    <row r="8" spans="2:9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1">
        <v>0</v>
      </c>
      <c r="H8" s="1">
        <v>0</v>
      </c>
      <c r="I8" s="4">
        <v>0</v>
      </c>
    </row>
    <row r="9" spans="2:9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1">
        <v>0</v>
      </c>
      <c r="H9" s="1">
        <v>0</v>
      </c>
      <c r="I9" s="4">
        <v>0</v>
      </c>
    </row>
    <row r="10" spans="2:9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1">
        <v>0</v>
      </c>
      <c r="H10" s="1">
        <v>0</v>
      </c>
      <c r="I10" s="4">
        <v>0</v>
      </c>
    </row>
    <row r="11" spans="2:9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1">
        <v>0</v>
      </c>
      <c r="H11" s="1">
        <v>0</v>
      </c>
      <c r="I11" s="4">
        <v>0</v>
      </c>
    </row>
    <row r="12" spans="2:9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1">
        <v>0</v>
      </c>
      <c r="H12" s="1">
        <v>0</v>
      </c>
      <c r="I12" s="4">
        <v>0</v>
      </c>
    </row>
    <row r="13" spans="2:9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1">
        <v>0</v>
      </c>
      <c r="H13" s="1">
        <v>0</v>
      </c>
      <c r="I13" s="4">
        <v>0</v>
      </c>
    </row>
    <row r="14" spans="2:9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1">
        <v>0</v>
      </c>
      <c r="H14" s="1">
        <v>0</v>
      </c>
      <c r="I14" s="4">
        <v>0</v>
      </c>
    </row>
    <row r="15" spans="2:9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1">
        <v>0</v>
      </c>
      <c r="H15" s="1">
        <v>0</v>
      </c>
      <c r="I15" s="4">
        <v>0</v>
      </c>
    </row>
    <row r="16" spans="2:9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1">
        <v>0</v>
      </c>
      <c r="H16" s="1">
        <v>0</v>
      </c>
      <c r="I16" s="4">
        <v>0</v>
      </c>
    </row>
    <row r="17" spans="2:9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1">
        <v>0</v>
      </c>
      <c r="H17" s="1">
        <v>0</v>
      </c>
      <c r="I17" s="4">
        <v>0</v>
      </c>
    </row>
    <row r="18" spans="2:9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1">
        <v>0</v>
      </c>
      <c r="H18" s="1">
        <v>0</v>
      </c>
      <c r="I18" s="4">
        <v>0</v>
      </c>
    </row>
    <row r="19" spans="2:9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1">
        <v>0</v>
      </c>
      <c r="H19" s="1">
        <v>0</v>
      </c>
      <c r="I19" s="4">
        <v>0</v>
      </c>
    </row>
    <row r="20" spans="2:9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1">
        <v>0</v>
      </c>
      <c r="H20" s="1">
        <v>0</v>
      </c>
      <c r="I20" s="4">
        <v>0</v>
      </c>
    </row>
    <row r="21" spans="2:9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1">
        <v>0</v>
      </c>
      <c r="H21" s="1">
        <v>0</v>
      </c>
      <c r="I21" s="4">
        <v>0</v>
      </c>
    </row>
    <row r="22" spans="2:9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1">
        <v>0</v>
      </c>
      <c r="H22" s="1">
        <v>0</v>
      </c>
      <c r="I22" s="4">
        <v>0</v>
      </c>
    </row>
    <row r="23" spans="2:9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1">
        <v>0</v>
      </c>
      <c r="H23" s="1">
        <v>0</v>
      </c>
      <c r="I23" s="4">
        <v>0</v>
      </c>
    </row>
    <row r="24" spans="2:9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1">
        <v>0</v>
      </c>
      <c r="H24" s="1">
        <v>0</v>
      </c>
      <c r="I24" s="4">
        <v>0</v>
      </c>
    </row>
    <row r="25" spans="2:9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1">
        <v>0</v>
      </c>
      <c r="H25" s="1">
        <v>0</v>
      </c>
      <c r="I25" s="4">
        <v>0</v>
      </c>
    </row>
    <row r="26" spans="2:9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1">
        <v>0</v>
      </c>
      <c r="H26" s="1">
        <v>0</v>
      </c>
      <c r="I26" s="4">
        <v>0</v>
      </c>
    </row>
    <row r="27" spans="2:9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1">
        <v>0</v>
      </c>
      <c r="H27" s="1">
        <v>0</v>
      </c>
      <c r="I27" s="4">
        <v>0</v>
      </c>
    </row>
    <row r="28" spans="2:9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1">
        <v>0</v>
      </c>
      <c r="H28" s="1">
        <v>0</v>
      </c>
      <c r="I28" s="4">
        <v>0</v>
      </c>
    </row>
    <row r="29" spans="2:9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1">
        <v>0</v>
      </c>
      <c r="H29" s="1">
        <v>0</v>
      </c>
      <c r="I29" s="4">
        <v>0</v>
      </c>
    </row>
    <row r="30" spans="2:9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1">
        <v>0</v>
      </c>
      <c r="H30" s="1">
        <v>0</v>
      </c>
      <c r="I30" s="4">
        <v>0</v>
      </c>
    </row>
    <row r="31" spans="2:9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1">
        <v>0</v>
      </c>
      <c r="H31" s="1">
        <v>0</v>
      </c>
      <c r="I31" s="4">
        <v>0</v>
      </c>
    </row>
    <row r="32" spans="2:9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1">
        <v>0</v>
      </c>
      <c r="H32" s="1">
        <v>0</v>
      </c>
      <c r="I32" s="4">
        <v>0</v>
      </c>
    </row>
    <row r="33" spans="2:9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1">
        <v>0</v>
      </c>
      <c r="H33" s="1">
        <v>0</v>
      </c>
      <c r="I33" s="4">
        <v>0</v>
      </c>
    </row>
    <row r="34" spans="2:9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1">
        <v>0</v>
      </c>
      <c r="H34" s="1">
        <v>0</v>
      </c>
      <c r="I34" s="4">
        <v>0</v>
      </c>
    </row>
    <row r="35" spans="2:9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1">
        <v>0</v>
      </c>
      <c r="H35" s="1">
        <v>0</v>
      </c>
      <c r="I35" s="4">
        <v>0</v>
      </c>
    </row>
    <row r="36" spans="2:9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1">
        <v>0</v>
      </c>
      <c r="H36" s="1">
        <v>0</v>
      </c>
      <c r="I36" s="4">
        <v>0</v>
      </c>
    </row>
    <row r="37" spans="2:9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1">
        <v>0</v>
      </c>
      <c r="H37" s="1">
        <v>0</v>
      </c>
      <c r="I37" s="4">
        <v>0</v>
      </c>
    </row>
    <row r="38" spans="2:9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1">
        <v>0</v>
      </c>
      <c r="H38" s="1">
        <v>0</v>
      </c>
      <c r="I38" s="4">
        <v>0</v>
      </c>
    </row>
    <row r="39" spans="2:9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1">
        <v>0</v>
      </c>
      <c r="H39" s="1">
        <v>0</v>
      </c>
      <c r="I39" s="4">
        <v>0</v>
      </c>
    </row>
    <row r="40" spans="2:9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1">
        <v>0</v>
      </c>
      <c r="H40" s="1">
        <v>0</v>
      </c>
      <c r="I40" s="4">
        <v>0</v>
      </c>
    </row>
    <row r="41" spans="2:9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1">
        <v>0</v>
      </c>
      <c r="H41" s="1">
        <v>0</v>
      </c>
      <c r="I41" s="4">
        <v>0</v>
      </c>
    </row>
    <row r="42" spans="2:9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1">
        <v>0</v>
      </c>
      <c r="H42" s="1">
        <v>0</v>
      </c>
      <c r="I42" s="4">
        <v>0</v>
      </c>
    </row>
    <row r="43" spans="2:9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1">
        <v>0</v>
      </c>
      <c r="H43" s="1">
        <v>0</v>
      </c>
      <c r="I43" s="4">
        <v>0</v>
      </c>
    </row>
    <row r="44" spans="2:9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1">
        <v>0</v>
      </c>
      <c r="H44" s="1">
        <v>0</v>
      </c>
      <c r="I44" s="4">
        <v>0</v>
      </c>
    </row>
    <row r="45" spans="2:9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1">
        <v>0</v>
      </c>
      <c r="H45" s="1">
        <v>0</v>
      </c>
      <c r="I45" s="4">
        <v>0</v>
      </c>
    </row>
    <row r="46" spans="2:9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1">
        <v>0</v>
      </c>
      <c r="H46" s="1">
        <v>0</v>
      </c>
      <c r="I46" s="4">
        <v>0</v>
      </c>
    </row>
    <row r="47" spans="2:9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1">
        <v>0</v>
      </c>
      <c r="H47" s="1">
        <v>0</v>
      </c>
      <c r="I47" s="4">
        <v>0</v>
      </c>
    </row>
    <row r="48" spans="2:9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1">
        <v>0</v>
      </c>
      <c r="H48" s="1">
        <v>0</v>
      </c>
      <c r="I48" s="4">
        <v>0</v>
      </c>
    </row>
    <row r="49" spans="2:9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1">
        <v>0</v>
      </c>
      <c r="H49" s="1">
        <v>0</v>
      </c>
      <c r="I49" s="4">
        <v>0</v>
      </c>
    </row>
    <row r="50" spans="2:9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1">
        <v>0</v>
      </c>
      <c r="H50" s="1">
        <v>0</v>
      </c>
      <c r="I50" s="4">
        <v>0</v>
      </c>
    </row>
    <row r="51" spans="2:9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1">
        <v>0</v>
      </c>
      <c r="H51" s="1">
        <v>0</v>
      </c>
      <c r="I51" s="4">
        <v>0</v>
      </c>
    </row>
    <row r="52" spans="2:9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1">
        <v>0</v>
      </c>
      <c r="H52" s="1">
        <v>0</v>
      </c>
      <c r="I52" s="4">
        <v>0</v>
      </c>
    </row>
    <row r="53" spans="2:9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1">
        <v>0</v>
      </c>
      <c r="H53" s="1">
        <v>0</v>
      </c>
      <c r="I53" s="4">
        <v>0</v>
      </c>
    </row>
    <row r="54" spans="2:9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1">
        <v>0</v>
      </c>
      <c r="H54" s="1">
        <v>0</v>
      </c>
      <c r="I54" s="4">
        <v>0</v>
      </c>
    </row>
    <row r="55" spans="2:9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1">
        <v>0</v>
      </c>
      <c r="H55" s="1">
        <v>0</v>
      </c>
      <c r="I55" s="4">
        <v>0</v>
      </c>
    </row>
    <row r="56" spans="2:9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1">
        <v>0</v>
      </c>
      <c r="H56" s="1">
        <v>0</v>
      </c>
      <c r="I56" s="4">
        <v>0</v>
      </c>
    </row>
    <row r="57" spans="2:9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1">
        <v>0</v>
      </c>
      <c r="H57" s="1">
        <v>0</v>
      </c>
      <c r="I57" s="4">
        <v>0</v>
      </c>
    </row>
    <row r="58" spans="2:9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1">
        <v>0</v>
      </c>
      <c r="H58" s="1">
        <v>0</v>
      </c>
      <c r="I58" s="4">
        <v>0</v>
      </c>
    </row>
    <row r="59" spans="2:9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1">
        <v>0</v>
      </c>
      <c r="H59" s="1">
        <v>0</v>
      </c>
      <c r="I59" s="4">
        <v>0</v>
      </c>
    </row>
    <row r="60" spans="2:9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1">
        <v>0</v>
      </c>
      <c r="H60" s="1">
        <v>0</v>
      </c>
      <c r="I60" s="4">
        <v>0</v>
      </c>
    </row>
    <row r="61" spans="2:9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1">
        <v>0</v>
      </c>
      <c r="H61" s="1">
        <v>0</v>
      </c>
      <c r="I61" s="4">
        <v>0</v>
      </c>
    </row>
    <row r="62" spans="2:9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1">
        <v>0</v>
      </c>
      <c r="H62" s="1">
        <v>0</v>
      </c>
      <c r="I62" s="4">
        <v>0</v>
      </c>
    </row>
    <row r="63" spans="2:9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1">
        <v>0</v>
      </c>
      <c r="H63" s="1">
        <v>0</v>
      </c>
      <c r="I63" s="4">
        <v>0</v>
      </c>
    </row>
    <row r="64" spans="2:9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1">
        <v>0</v>
      </c>
      <c r="H64" s="1">
        <v>0</v>
      </c>
      <c r="I64" s="4">
        <v>0</v>
      </c>
    </row>
    <row r="65" spans="2:9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1">
        <v>0</v>
      </c>
      <c r="H65" s="1">
        <v>0</v>
      </c>
      <c r="I65" s="4">
        <v>0</v>
      </c>
    </row>
    <row r="66" spans="2:9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1">
        <v>0</v>
      </c>
      <c r="H66" s="1">
        <v>0</v>
      </c>
      <c r="I66" s="4">
        <v>0</v>
      </c>
    </row>
    <row r="67" spans="2:9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1">
        <v>0</v>
      </c>
      <c r="H67" s="1">
        <v>0</v>
      </c>
      <c r="I67" s="4">
        <v>0</v>
      </c>
    </row>
    <row r="68" spans="2:9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1">
        <v>0</v>
      </c>
      <c r="H68" s="1">
        <v>0</v>
      </c>
      <c r="I68" s="4">
        <v>0</v>
      </c>
    </row>
    <row r="69" spans="2:9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1">
        <v>0</v>
      </c>
      <c r="H69" s="1">
        <v>0</v>
      </c>
      <c r="I69" s="4">
        <v>0</v>
      </c>
    </row>
    <row r="70" spans="2:9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1">
        <v>0</v>
      </c>
      <c r="H70" s="1">
        <v>0</v>
      </c>
      <c r="I70" s="4">
        <v>0</v>
      </c>
    </row>
    <row r="71" spans="2:9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1">
        <v>0</v>
      </c>
      <c r="H71" s="1">
        <v>0</v>
      </c>
      <c r="I71" s="4">
        <v>0</v>
      </c>
    </row>
    <row r="72" spans="2:9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1">
        <v>0</v>
      </c>
      <c r="H72" s="1">
        <v>0</v>
      </c>
      <c r="I72" s="4">
        <v>0</v>
      </c>
    </row>
    <row r="73" spans="2:9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1">
        <v>0</v>
      </c>
      <c r="H73" s="1">
        <v>0</v>
      </c>
      <c r="I73" s="4">
        <v>0</v>
      </c>
    </row>
    <row r="74" spans="2:9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1">
        <v>0</v>
      </c>
      <c r="H74" s="1">
        <v>0</v>
      </c>
      <c r="I74" s="4">
        <v>0</v>
      </c>
    </row>
    <row r="75" spans="2:9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1">
        <v>0</v>
      </c>
      <c r="H75" s="1">
        <v>0</v>
      </c>
      <c r="I75" s="4">
        <v>0</v>
      </c>
    </row>
    <row r="76" spans="2:9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1">
        <v>0</v>
      </c>
      <c r="H76" s="1">
        <v>0</v>
      </c>
      <c r="I76" s="4">
        <v>0</v>
      </c>
    </row>
    <row r="77" spans="2:9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1">
        <v>0</v>
      </c>
      <c r="H77" s="1">
        <v>0</v>
      </c>
      <c r="I77" s="4">
        <v>0</v>
      </c>
    </row>
    <row r="78" spans="2:9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1">
        <v>0</v>
      </c>
      <c r="H78" s="1">
        <v>0</v>
      </c>
      <c r="I78" s="4">
        <v>0</v>
      </c>
    </row>
    <row r="79" spans="2:9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1">
        <v>0</v>
      </c>
      <c r="H79" s="1">
        <v>0</v>
      </c>
      <c r="I79" s="4">
        <v>0</v>
      </c>
    </row>
    <row r="80" spans="2:9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1">
        <v>0</v>
      </c>
      <c r="H80" s="1">
        <v>0</v>
      </c>
      <c r="I80" s="4">
        <v>0</v>
      </c>
    </row>
    <row r="81" spans="2:9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1">
        <v>0</v>
      </c>
      <c r="H81" s="1">
        <v>0</v>
      </c>
      <c r="I81" s="4">
        <v>0</v>
      </c>
    </row>
    <row r="82" spans="2:9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1">
        <v>0</v>
      </c>
      <c r="H82" s="1">
        <v>0</v>
      </c>
      <c r="I82" s="4">
        <v>0</v>
      </c>
    </row>
    <row r="83" spans="2:9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1">
        <v>0</v>
      </c>
      <c r="H83" s="1">
        <v>0</v>
      </c>
      <c r="I83" s="4">
        <v>0</v>
      </c>
    </row>
    <row r="84" spans="2:9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1">
        <v>0</v>
      </c>
      <c r="H84" s="1">
        <v>0</v>
      </c>
      <c r="I84" s="4">
        <v>0</v>
      </c>
    </row>
    <row r="85" spans="2:9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1">
        <v>0</v>
      </c>
      <c r="H85" s="1">
        <v>0</v>
      </c>
      <c r="I85" s="4">
        <v>0</v>
      </c>
    </row>
    <row r="86" spans="2:9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1">
        <v>0</v>
      </c>
      <c r="H86" s="1">
        <v>0</v>
      </c>
      <c r="I86" s="4">
        <v>0</v>
      </c>
    </row>
    <row r="87" spans="2:9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1">
        <v>0</v>
      </c>
      <c r="H87" s="1">
        <v>0</v>
      </c>
      <c r="I87" s="4">
        <v>0</v>
      </c>
    </row>
    <row r="88" spans="2:9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1">
        <v>0</v>
      </c>
      <c r="H88" s="1">
        <v>0</v>
      </c>
      <c r="I88" s="4">
        <v>0</v>
      </c>
    </row>
    <row r="89" spans="2:9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1">
        <v>0</v>
      </c>
      <c r="H89" s="1">
        <v>0</v>
      </c>
      <c r="I89" s="4">
        <v>0</v>
      </c>
    </row>
    <row r="90" spans="2:9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1">
        <v>0</v>
      </c>
      <c r="H90" s="1">
        <v>0</v>
      </c>
      <c r="I90" s="4">
        <v>0</v>
      </c>
    </row>
    <row r="91" spans="2:9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1">
        <v>0</v>
      </c>
      <c r="H91" s="1">
        <v>0</v>
      </c>
      <c r="I91" s="4">
        <v>0</v>
      </c>
    </row>
    <row r="92" spans="2:9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1">
        <v>0</v>
      </c>
      <c r="H92" s="1">
        <v>0</v>
      </c>
      <c r="I92" s="4">
        <v>0</v>
      </c>
    </row>
    <row r="93" spans="2:9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1">
        <v>0</v>
      </c>
      <c r="H93" s="1">
        <v>0</v>
      </c>
      <c r="I93" s="4">
        <v>0</v>
      </c>
    </row>
    <row r="94" spans="2:9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1">
        <v>0</v>
      </c>
      <c r="H94" s="1">
        <v>0</v>
      </c>
      <c r="I94" s="4">
        <v>0</v>
      </c>
    </row>
    <row r="95" spans="2:9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1">
        <v>0</v>
      </c>
      <c r="H95" s="1">
        <v>0</v>
      </c>
      <c r="I95" s="4">
        <v>0</v>
      </c>
    </row>
    <row r="96" spans="2:9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1">
        <v>0</v>
      </c>
      <c r="H96" s="1">
        <v>0</v>
      </c>
      <c r="I96" s="4">
        <v>0</v>
      </c>
    </row>
    <row r="97" spans="2:9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1">
        <v>0</v>
      </c>
      <c r="H97" s="1">
        <v>0</v>
      </c>
      <c r="I97" s="4">
        <v>0</v>
      </c>
    </row>
    <row r="98" spans="2:9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1">
        <v>0</v>
      </c>
      <c r="H98" s="1">
        <v>0</v>
      </c>
      <c r="I98" s="4">
        <v>0</v>
      </c>
    </row>
    <row r="99" spans="2:9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1">
        <v>0</v>
      </c>
      <c r="H99" s="1">
        <v>0</v>
      </c>
      <c r="I99" s="4">
        <v>0</v>
      </c>
    </row>
    <row r="100" spans="2:9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1">
        <v>0</v>
      </c>
      <c r="H100" s="1">
        <v>0</v>
      </c>
      <c r="I100" s="4">
        <v>0</v>
      </c>
    </row>
    <row r="101" spans="2:9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1">
        <v>0</v>
      </c>
      <c r="H101" s="1">
        <v>0</v>
      </c>
      <c r="I101" s="4">
        <v>0</v>
      </c>
    </row>
    <row r="102" spans="2:9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1">
        <v>0</v>
      </c>
      <c r="H102" s="1">
        <v>0</v>
      </c>
      <c r="I102" s="4">
        <v>0</v>
      </c>
    </row>
    <row r="103" spans="2:9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4">
        <v>0</v>
      </c>
    </row>
    <row r="104" spans="2:9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4">
        <v>0</v>
      </c>
    </row>
    <row r="105" spans="2:9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4">
        <v>0</v>
      </c>
    </row>
    <row r="106" spans="2:9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4">
        <v>0</v>
      </c>
    </row>
    <row r="107" spans="2:9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4">
        <v>0</v>
      </c>
    </row>
    <row r="108" spans="2:9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4">
        <v>0</v>
      </c>
    </row>
    <row r="109" spans="2:9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4">
        <v>0</v>
      </c>
    </row>
    <row r="110" spans="2:9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4">
        <v>0</v>
      </c>
    </row>
    <row r="111" spans="2:9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4">
        <v>0</v>
      </c>
    </row>
    <row r="112" spans="2:9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4">
        <v>0</v>
      </c>
    </row>
    <row r="113" spans="2:9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4">
        <v>0</v>
      </c>
    </row>
    <row r="114" spans="2:9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4">
        <v>0</v>
      </c>
    </row>
    <row r="115" spans="2:9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4">
        <v>0</v>
      </c>
    </row>
    <row r="116" spans="2:9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4">
        <v>0</v>
      </c>
    </row>
    <row r="117" spans="2:9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4">
        <v>0</v>
      </c>
    </row>
    <row r="118" spans="2:9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4">
        <v>0</v>
      </c>
    </row>
    <row r="119" spans="2:9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4">
        <v>0</v>
      </c>
    </row>
    <row r="120" spans="2:9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4">
        <v>0</v>
      </c>
    </row>
    <row r="121" spans="2:9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4">
        <v>0</v>
      </c>
    </row>
    <row r="122" spans="2:9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4">
        <v>0</v>
      </c>
    </row>
    <row r="123" spans="2:9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4">
        <v>0</v>
      </c>
    </row>
    <row r="124" spans="2:9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4">
        <v>0</v>
      </c>
    </row>
    <row r="125" spans="2:9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4">
        <v>0</v>
      </c>
    </row>
    <row r="126" spans="2:9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4">
        <v>0</v>
      </c>
    </row>
    <row r="127" spans="2:9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4">
        <v>0</v>
      </c>
    </row>
    <row r="128" spans="2:9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4">
        <v>0</v>
      </c>
    </row>
    <row r="129" spans="2:9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4">
        <v>0</v>
      </c>
    </row>
    <row r="130" spans="2:9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4">
        <v>0</v>
      </c>
    </row>
    <row r="131" spans="2:9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4">
        <v>0</v>
      </c>
    </row>
    <row r="132" spans="2:9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4">
        <v>0</v>
      </c>
    </row>
    <row r="133" spans="2:9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4">
        <v>0</v>
      </c>
    </row>
    <row r="134" spans="2:9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4">
        <v>0</v>
      </c>
    </row>
    <row r="135" spans="2:9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4">
        <v>0</v>
      </c>
    </row>
    <row r="136" spans="2:9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4">
        <v>0</v>
      </c>
    </row>
    <row r="137" spans="2:9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4">
        <v>0</v>
      </c>
    </row>
    <row r="138" spans="2:9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4">
        <v>0</v>
      </c>
    </row>
    <row r="139" spans="2:9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4">
        <v>0</v>
      </c>
    </row>
    <row r="140" spans="2:9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4">
        <v>0</v>
      </c>
    </row>
    <row r="141" spans="2:9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4">
        <v>0</v>
      </c>
    </row>
    <row r="142" spans="2:9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4">
        <v>0</v>
      </c>
    </row>
    <row r="143" spans="2:9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4">
        <v>0</v>
      </c>
    </row>
    <row r="144" spans="2:9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4">
        <v>0</v>
      </c>
    </row>
    <row r="145" spans="2:9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4">
        <v>0</v>
      </c>
    </row>
    <row r="146" spans="2:9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4">
        <v>0</v>
      </c>
    </row>
    <row r="147" spans="2:9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4">
        <v>0</v>
      </c>
    </row>
    <row r="148" spans="2:9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4">
        <v>0</v>
      </c>
    </row>
    <row r="149" spans="2:9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4">
        <v>0</v>
      </c>
    </row>
    <row r="150" spans="2:9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4">
        <v>0</v>
      </c>
    </row>
    <row r="151" spans="2:9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4">
        <v>0</v>
      </c>
    </row>
    <row r="152" spans="2:9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4">
        <v>0</v>
      </c>
    </row>
    <row r="153" spans="2:9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4">
        <v>0</v>
      </c>
    </row>
    <row r="154" spans="2:9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4">
        <v>0</v>
      </c>
    </row>
    <row r="155" spans="2:9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4">
        <v>0</v>
      </c>
    </row>
    <row r="156" spans="2:9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4">
        <v>0</v>
      </c>
    </row>
    <row r="157" spans="2:9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4">
        <v>0</v>
      </c>
    </row>
    <row r="158" spans="2:9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4">
        <v>0</v>
      </c>
    </row>
    <row r="159" spans="2:9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4">
        <v>0</v>
      </c>
    </row>
    <row r="160" spans="2:9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4">
        <v>0</v>
      </c>
    </row>
    <row r="161" spans="2:9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4">
        <v>0</v>
      </c>
    </row>
    <row r="162" spans="2:9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4">
        <v>0</v>
      </c>
    </row>
    <row r="163" spans="2:9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4">
        <v>0</v>
      </c>
    </row>
    <row r="164" spans="2:9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4">
        <v>0</v>
      </c>
    </row>
    <row r="165" spans="2:9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4">
        <v>0</v>
      </c>
    </row>
    <row r="166" spans="2:9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4">
        <v>0</v>
      </c>
    </row>
    <row r="167" spans="2:9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4">
        <v>0</v>
      </c>
    </row>
    <row r="168" spans="2:9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4">
        <v>0</v>
      </c>
    </row>
    <row r="169" spans="2:9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4">
        <v>0</v>
      </c>
    </row>
    <row r="170" spans="2:9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4">
        <v>0</v>
      </c>
    </row>
    <row r="171" spans="2:9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4">
        <v>0</v>
      </c>
    </row>
    <row r="172" spans="2:9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4">
        <v>0</v>
      </c>
    </row>
    <row r="173" spans="2:9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4">
        <v>0</v>
      </c>
    </row>
    <row r="174" spans="2:9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4">
        <v>0</v>
      </c>
    </row>
    <row r="175" spans="2:9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4">
        <v>0</v>
      </c>
    </row>
    <row r="176" spans="2:9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4">
        <v>0</v>
      </c>
    </row>
    <row r="177" spans="2:9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4">
        <v>0</v>
      </c>
    </row>
    <row r="178" spans="2:9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4">
        <v>0</v>
      </c>
    </row>
    <row r="179" spans="2:9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4">
        <v>0</v>
      </c>
    </row>
    <row r="180" spans="2:9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4">
        <v>0</v>
      </c>
    </row>
    <row r="181" spans="2:9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4">
        <v>0</v>
      </c>
    </row>
    <row r="182" spans="2:9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4">
        <v>0</v>
      </c>
    </row>
    <row r="183" spans="2:9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4">
        <v>0</v>
      </c>
    </row>
    <row r="184" spans="2:9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4">
        <v>0</v>
      </c>
    </row>
    <row r="185" spans="2:9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4">
        <v>0</v>
      </c>
    </row>
    <row r="186" spans="2:9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4">
        <v>0</v>
      </c>
    </row>
    <row r="187" spans="2:9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4">
        <v>0</v>
      </c>
    </row>
    <row r="188" spans="2:9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4">
        <v>0</v>
      </c>
    </row>
    <row r="189" spans="2:9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4">
        <v>0</v>
      </c>
    </row>
    <row r="190" spans="2:9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4">
        <v>0</v>
      </c>
    </row>
    <row r="191" spans="2:9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4">
        <v>0</v>
      </c>
    </row>
    <row r="192" spans="2:9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4">
        <v>0</v>
      </c>
    </row>
    <row r="193" spans="2:9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4">
        <v>0</v>
      </c>
    </row>
    <row r="194" spans="2:9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4">
        <v>0</v>
      </c>
    </row>
    <row r="195" spans="2:9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4">
        <v>0</v>
      </c>
    </row>
    <row r="196" spans="2:9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4">
        <v>0</v>
      </c>
    </row>
    <row r="197" spans="2:9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4">
        <v>0</v>
      </c>
    </row>
    <row r="198" spans="2:9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4">
        <v>0</v>
      </c>
    </row>
    <row r="199" spans="2:9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4">
        <v>0</v>
      </c>
    </row>
    <row r="200" spans="2:9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4">
        <v>0</v>
      </c>
    </row>
    <row r="201" spans="2:9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4">
        <v>0</v>
      </c>
    </row>
    <row r="202" spans="2:9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4">
        <v>0</v>
      </c>
    </row>
    <row r="203" spans="2:9" x14ac:dyDescent="0.3">
      <c r="F203" s="3"/>
    </row>
    <row r="204" spans="2:9" x14ac:dyDescent="0.3">
      <c r="F204" s="3"/>
    </row>
    <row r="205" spans="2:9" x14ac:dyDescent="0.3">
      <c r="F205" s="3"/>
    </row>
    <row r="206" spans="2:9" x14ac:dyDescent="0.3">
      <c r="F206" s="3"/>
    </row>
    <row r="207" spans="2:9" x14ac:dyDescent="0.3">
      <c r="F207" s="3"/>
    </row>
    <row r="208" spans="2:9" x14ac:dyDescent="0.3">
      <c r="F208" s="3"/>
    </row>
    <row r="209" spans="6:6" x14ac:dyDescent="0.3">
      <c r="F209" s="3"/>
    </row>
    <row r="210" spans="6:6" x14ac:dyDescent="0.3">
      <c r="F210" s="3"/>
    </row>
    <row r="211" spans="6:6" x14ac:dyDescent="0.3">
      <c r="F211" s="3"/>
    </row>
    <row r="212" spans="6:6" x14ac:dyDescent="0.3">
      <c r="F212" s="3"/>
    </row>
    <row r="213" spans="6:6" x14ac:dyDescent="0.3">
      <c r="F213" s="3"/>
    </row>
    <row r="214" spans="6:6" x14ac:dyDescent="0.3">
      <c r="F214" s="3"/>
    </row>
    <row r="215" spans="6:6" x14ac:dyDescent="0.3">
      <c r="F215" s="3"/>
    </row>
    <row r="216" spans="6:6" x14ac:dyDescent="0.3">
      <c r="F216" s="3"/>
    </row>
    <row r="217" spans="6:6" x14ac:dyDescent="0.3">
      <c r="F217" s="3"/>
    </row>
    <row r="218" spans="6:6" x14ac:dyDescent="0.3">
      <c r="F218" s="3"/>
    </row>
    <row r="219" spans="6:6" x14ac:dyDescent="0.3">
      <c r="F219" s="3"/>
    </row>
    <row r="220" spans="6:6" x14ac:dyDescent="0.3">
      <c r="F220" s="3"/>
    </row>
    <row r="221" spans="6:6" x14ac:dyDescent="0.3">
      <c r="F221" s="3"/>
    </row>
    <row r="222" spans="6:6" x14ac:dyDescent="0.3">
      <c r="F222" s="3"/>
    </row>
    <row r="223" spans="6:6" x14ac:dyDescent="0.3">
      <c r="F223" s="3"/>
    </row>
    <row r="224" spans="6:6" x14ac:dyDescent="0.3">
      <c r="F224" s="3"/>
    </row>
    <row r="225" spans="6:6" x14ac:dyDescent="0.3">
      <c r="F225" s="3"/>
    </row>
    <row r="226" spans="6:6" x14ac:dyDescent="0.3">
      <c r="F226" s="3"/>
    </row>
    <row r="227" spans="6:6" x14ac:dyDescent="0.3">
      <c r="F227" s="3"/>
    </row>
    <row r="228" spans="6:6" x14ac:dyDescent="0.3">
      <c r="F228" s="3"/>
    </row>
    <row r="229" spans="6:6" x14ac:dyDescent="0.3">
      <c r="F229" s="3"/>
    </row>
    <row r="230" spans="6:6" x14ac:dyDescent="0.3">
      <c r="F230" s="3"/>
    </row>
    <row r="231" spans="6:6" x14ac:dyDescent="0.3">
      <c r="F231" s="3"/>
    </row>
    <row r="232" spans="6:6" x14ac:dyDescent="0.3">
      <c r="F232" s="3"/>
    </row>
    <row r="233" spans="6:6" x14ac:dyDescent="0.3">
      <c r="F233" s="3"/>
    </row>
    <row r="234" spans="6:6" x14ac:dyDescent="0.3">
      <c r="F234" s="3"/>
    </row>
    <row r="235" spans="6:6" x14ac:dyDescent="0.3">
      <c r="F235" s="3"/>
    </row>
    <row r="236" spans="6:6" x14ac:dyDescent="0.3">
      <c r="F236" s="3"/>
    </row>
    <row r="237" spans="6:6" x14ac:dyDescent="0.3">
      <c r="F237" s="3"/>
    </row>
    <row r="238" spans="6:6" x14ac:dyDescent="0.3">
      <c r="F238" s="3"/>
    </row>
    <row r="239" spans="6:6" x14ac:dyDescent="0.3">
      <c r="F239" s="3"/>
    </row>
    <row r="240" spans="6:6" x14ac:dyDescent="0.3">
      <c r="F240" s="3"/>
    </row>
    <row r="241" spans="6:6" x14ac:dyDescent="0.3">
      <c r="F241" s="3"/>
    </row>
    <row r="242" spans="6:6" x14ac:dyDescent="0.3">
      <c r="F242" s="3"/>
    </row>
    <row r="243" spans="6:6" x14ac:dyDescent="0.3">
      <c r="F243" s="3"/>
    </row>
    <row r="244" spans="6:6" x14ac:dyDescent="0.3">
      <c r="F244" s="3"/>
    </row>
    <row r="245" spans="6:6" x14ac:dyDescent="0.3">
      <c r="F245" s="3"/>
    </row>
    <row r="246" spans="6:6" x14ac:dyDescent="0.3">
      <c r="F246" s="3"/>
    </row>
    <row r="247" spans="6:6" x14ac:dyDescent="0.3">
      <c r="F247" s="3"/>
    </row>
    <row r="248" spans="6:6" x14ac:dyDescent="0.3">
      <c r="F248" s="3"/>
    </row>
    <row r="249" spans="6:6" x14ac:dyDescent="0.3">
      <c r="F249" s="3"/>
    </row>
    <row r="250" spans="6:6" x14ac:dyDescent="0.3">
      <c r="F250" s="3"/>
    </row>
    <row r="251" spans="6:6" x14ac:dyDescent="0.3">
      <c r="F251" s="3"/>
    </row>
    <row r="252" spans="6:6" x14ac:dyDescent="0.3">
      <c r="F252" s="3"/>
    </row>
    <row r="253" spans="6:6" x14ac:dyDescent="0.3">
      <c r="F253" s="3"/>
    </row>
    <row r="254" spans="6:6" x14ac:dyDescent="0.3">
      <c r="F254" s="3"/>
    </row>
    <row r="255" spans="6:6" x14ac:dyDescent="0.3">
      <c r="F255" s="3"/>
    </row>
    <row r="256" spans="6:6" x14ac:dyDescent="0.3">
      <c r="F256" s="3"/>
    </row>
    <row r="257" spans="6:6" x14ac:dyDescent="0.3">
      <c r="F257" s="3"/>
    </row>
    <row r="258" spans="6:6" x14ac:dyDescent="0.3">
      <c r="F258" s="3"/>
    </row>
    <row r="259" spans="6:6" x14ac:dyDescent="0.3">
      <c r="F259" s="3"/>
    </row>
    <row r="260" spans="6:6" x14ac:dyDescent="0.3">
      <c r="F260" s="3"/>
    </row>
    <row r="261" spans="6:6" x14ac:dyDescent="0.3">
      <c r="F261" s="3"/>
    </row>
    <row r="262" spans="6:6" x14ac:dyDescent="0.3">
      <c r="F262" s="3"/>
    </row>
    <row r="263" spans="6:6" x14ac:dyDescent="0.3">
      <c r="F263" s="3"/>
    </row>
    <row r="264" spans="6:6" x14ac:dyDescent="0.3">
      <c r="F264" s="3"/>
    </row>
    <row r="265" spans="6:6" x14ac:dyDescent="0.3">
      <c r="F265" s="3"/>
    </row>
    <row r="266" spans="6:6" x14ac:dyDescent="0.3">
      <c r="F266" s="3"/>
    </row>
    <row r="267" spans="6:6" x14ac:dyDescent="0.3">
      <c r="F267" s="3"/>
    </row>
    <row r="268" spans="6:6" x14ac:dyDescent="0.3">
      <c r="F268" s="3"/>
    </row>
    <row r="269" spans="6:6" x14ac:dyDescent="0.3">
      <c r="F269" s="3"/>
    </row>
    <row r="270" spans="6:6" x14ac:dyDescent="0.3">
      <c r="F270" s="3"/>
    </row>
    <row r="271" spans="6:6" x14ac:dyDescent="0.3">
      <c r="F271" s="3"/>
    </row>
    <row r="272" spans="6:6" x14ac:dyDescent="0.3">
      <c r="F272" s="3"/>
    </row>
    <row r="273" spans="6:6" x14ac:dyDescent="0.3">
      <c r="F273" s="3"/>
    </row>
    <row r="274" spans="6:6" x14ac:dyDescent="0.3">
      <c r="F274" s="3"/>
    </row>
    <row r="275" spans="6:6" x14ac:dyDescent="0.3">
      <c r="F275" s="3"/>
    </row>
    <row r="276" spans="6:6" x14ac:dyDescent="0.3">
      <c r="F276" s="3"/>
    </row>
    <row r="277" spans="6:6" x14ac:dyDescent="0.3">
      <c r="F277" s="3"/>
    </row>
    <row r="278" spans="6:6" x14ac:dyDescent="0.3">
      <c r="F278" s="3"/>
    </row>
    <row r="279" spans="6:6" x14ac:dyDescent="0.3">
      <c r="F279" s="3"/>
    </row>
    <row r="280" spans="6:6" x14ac:dyDescent="0.3">
      <c r="F280" s="3"/>
    </row>
    <row r="281" spans="6:6" x14ac:dyDescent="0.3">
      <c r="F281" s="3"/>
    </row>
    <row r="282" spans="6:6" x14ac:dyDescent="0.3">
      <c r="F282" s="3"/>
    </row>
    <row r="283" spans="6:6" x14ac:dyDescent="0.3">
      <c r="F283" s="3"/>
    </row>
    <row r="284" spans="6:6" x14ac:dyDescent="0.3">
      <c r="F284" s="3"/>
    </row>
    <row r="285" spans="6:6" x14ac:dyDescent="0.3">
      <c r="F285" s="3"/>
    </row>
    <row r="286" spans="6:6" x14ac:dyDescent="0.3">
      <c r="F286" s="3"/>
    </row>
    <row r="287" spans="6:6" x14ac:dyDescent="0.3">
      <c r="F287" s="3"/>
    </row>
    <row r="288" spans="6:6" x14ac:dyDescent="0.3">
      <c r="F288" s="3"/>
    </row>
    <row r="289" spans="6:6" x14ac:dyDescent="0.3">
      <c r="F289" s="3"/>
    </row>
    <row r="290" spans="6:6" x14ac:dyDescent="0.3">
      <c r="F290" s="3"/>
    </row>
    <row r="291" spans="6:6" x14ac:dyDescent="0.3">
      <c r="F291" s="3"/>
    </row>
    <row r="292" spans="6:6" x14ac:dyDescent="0.3">
      <c r="F292" s="3"/>
    </row>
    <row r="293" spans="6:6" x14ac:dyDescent="0.3">
      <c r="F293" s="3"/>
    </row>
    <row r="294" spans="6:6" x14ac:dyDescent="0.3">
      <c r="F294" s="3"/>
    </row>
    <row r="295" spans="6:6" x14ac:dyDescent="0.3">
      <c r="F295" s="3"/>
    </row>
    <row r="296" spans="6:6" x14ac:dyDescent="0.3">
      <c r="F296" s="3"/>
    </row>
    <row r="297" spans="6:6" x14ac:dyDescent="0.3">
      <c r="F297" s="3"/>
    </row>
    <row r="298" spans="6:6" x14ac:dyDescent="0.3">
      <c r="F298" s="3"/>
    </row>
    <row r="299" spans="6:6" x14ac:dyDescent="0.3">
      <c r="F299" s="3"/>
    </row>
    <row r="300" spans="6:6" x14ac:dyDescent="0.3">
      <c r="F300" s="3"/>
    </row>
    <row r="301" spans="6:6" x14ac:dyDescent="0.3">
      <c r="F301" s="3"/>
    </row>
    <row r="302" spans="6:6" x14ac:dyDescent="0.3">
      <c r="F302" s="3"/>
    </row>
    <row r="303" spans="6:6" x14ac:dyDescent="0.3">
      <c r="F303" s="3"/>
    </row>
    <row r="304" spans="6:6" x14ac:dyDescent="0.3">
      <c r="F304" s="3"/>
    </row>
    <row r="305" spans="6:6" x14ac:dyDescent="0.3">
      <c r="F305" s="3"/>
    </row>
    <row r="306" spans="6:6" x14ac:dyDescent="0.3">
      <c r="F306" s="3"/>
    </row>
    <row r="307" spans="6:6" x14ac:dyDescent="0.3">
      <c r="F307" s="3"/>
    </row>
    <row r="308" spans="6:6" x14ac:dyDescent="0.3">
      <c r="F308" s="3"/>
    </row>
    <row r="309" spans="6:6" x14ac:dyDescent="0.3">
      <c r="F309" s="3"/>
    </row>
    <row r="310" spans="6:6" x14ac:dyDescent="0.3">
      <c r="F310" s="3"/>
    </row>
    <row r="311" spans="6:6" x14ac:dyDescent="0.3">
      <c r="F311" s="3"/>
    </row>
    <row r="312" spans="6:6" x14ac:dyDescent="0.3">
      <c r="F312" s="3"/>
    </row>
    <row r="313" spans="6:6" x14ac:dyDescent="0.3">
      <c r="F313" s="3"/>
    </row>
    <row r="314" spans="6:6" x14ac:dyDescent="0.3">
      <c r="F314" s="3"/>
    </row>
    <row r="315" spans="6:6" x14ac:dyDescent="0.3">
      <c r="F315" s="3"/>
    </row>
    <row r="316" spans="6:6" x14ac:dyDescent="0.3">
      <c r="F316" s="3"/>
    </row>
    <row r="317" spans="6:6" x14ac:dyDescent="0.3">
      <c r="F317" s="3"/>
    </row>
    <row r="318" spans="6:6" x14ac:dyDescent="0.3">
      <c r="F318" s="3"/>
    </row>
    <row r="319" spans="6:6" x14ac:dyDescent="0.3">
      <c r="F319" s="3"/>
    </row>
    <row r="320" spans="6:6" x14ac:dyDescent="0.3">
      <c r="F320" s="3"/>
    </row>
    <row r="321" spans="6:6" x14ac:dyDescent="0.3">
      <c r="F321" s="3"/>
    </row>
    <row r="322" spans="6:6" x14ac:dyDescent="0.3">
      <c r="F322" s="3"/>
    </row>
    <row r="323" spans="6:6" x14ac:dyDescent="0.3">
      <c r="F323" s="3"/>
    </row>
    <row r="324" spans="6:6" x14ac:dyDescent="0.3">
      <c r="F324" s="3"/>
    </row>
    <row r="325" spans="6:6" x14ac:dyDescent="0.3">
      <c r="F325" s="3"/>
    </row>
    <row r="326" spans="6:6" x14ac:dyDescent="0.3">
      <c r="F326" s="3"/>
    </row>
    <row r="327" spans="6:6" x14ac:dyDescent="0.3">
      <c r="F327" s="3"/>
    </row>
    <row r="328" spans="6:6" x14ac:dyDescent="0.3">
      <c r="F328" s="3"/>
    </row>
    <row r="329" spans="6:6" x14ac:dyDescent="0.3">
      <c r="F329" s="3"/>
    </row>
    <row r="330" spans="6:6" x14ac:dyDescent="0.3">
      <c r="F330" s="3"/>
    </row>
    <row r="331" spans="6:6" x14ac:dyDescent="0.3">
      <c r="F331" s="3"/>
    </row>
    <row r="332" spans="6:6" x14ac:dyDescent="0.3">
      <c r="F332" s="3"/>
    </row>
    <row r="333" spans="6:6" x14ac:dyDescent="0.3">
      <c r="F333" s="3"/>
    </row>
    <row r="334" spans="6:6" x14ac:dyDescent="0.3">
      <c r="F334" s="3"/>
    </row>
    <row r="335" spans="6:6" x14ac:dyDescent="0.3">
      <c r="F335" s="3"/>
    </row>
    <row r="336" spans="6:6" x14ac:dyDescent="0.3">
      <c r="F336" s="3"/>
    </row>
    <row r="337" spans="6:6" x14ac:dyDescent="0.3">
      <c r="F337" s="3"/>
    </row>
    <row r="338" spans="6:6" x14ac:dyDescent="0.3">
      <c r="F338" s="3"/>
    </row>
    <row r="339" spans="6:6" x14ac:dyDescent="0.3">
      <c r="F339" s="3"/>
    </row>
    <row r="340" spans="6:6" x14ac:dyDescent="0.3">
      <c r="F340" s="3"/>
    </row>
    <row r="341" spans="6:6" x14ac:dyDescent="0.3">
      <c r="F341" s="3"/>
    </row>
    <row r="342" spans="6:6" x14ac:dyDescent="0.3">
      <c r="F342" s="3"/>
    </row>
    <row r="343" spans="6:6" x14ac:dyDescent="0.3">
      <c r="F343" s="3"/>
    </row>
    <row r="344" spans="6:6" x14ac:dyDescent="0.3">
      <c r="F344" s="3"/>
    </row>
    <row r="345" spans="6:6" x14ac:dyDescent="0.3">
      <c r="F345" s="3"/>
    </row>
    <row r="346" spans="6:6" x14ac:dyDescent="0.3">
      <c r="F346" s="3"/>
    </row>
    <row r="347" spans="6:6" x14ac:dyDescent="0.3">
      <c r="F347" s="3"/>
    </row>
    <row r="348" spans="6:6" x14ac:dyDescent="0.3">
      <c r="F348" s="3"/>
    </row>
    <row r="349" spans="6:6" x14ac:dyDescent="0.3">
      <c r="F349" s="3"/>
    </row>
    <row r="350" spans="6:6" x14ac:dyDescent="0.3">
      <c r="F350" s="3"/>
    </row>
    <row r="351" spans="6:6" x14ac:dyDescent="0.3">
      <c r="F351" s="3"/>
    </row>
    <row r="352" spans="6:6" x14ac:dyDescent="0.3">
      <c r="F352" s="3"/>
    </row>
    <row r="353" spans="6:6" x14ac:dyDescent="0.3">
      <c r="F353" s="3"/>
    </row>
    <row r="354" spans="6:6" x14ac:dyDescent="0.3">
      <c r="F354" s="3"/>
    </row>
    <row r="355" spans="6:6" x14ac:dyDescent="0.3">
      <c r="F355" s="3"/>
    </row>
    <row r="356" spans="6:6" x14ac:dyDescent="0.3">
      <c r="F356" s="3"/>
    </row>
    <row r="357" spans="6:6" x14ac:dyDescent="0.3">
      <c r="F357" s="3"/>
    </row>
    <row r="358" spans="6:6" x14ac:dyDescent="0.3">
      <c r="F358" s="3"/>
    </row>
    <row r="359" spans="6:6" x14ac:dyDescent="0.3">
      <c r="F359" s="3"/>
    </row>
    <row r="360" spans="6:6" x14ac:dyDescent="0.3">
      <c r="F360" s="3"/>
    </row>
    <row r="361" spans="6:6" x14ac:dyDescent="0.3">
      <c r="F361" s="3"/>
    </row>
    <row r="362" spans="6:6" x14ac:dyDescent="0.3">
      <c r="F362" s="3"/>
    </row>
    <row r="363" spans="6:6" x14ac:dyDescent="0.3">
      <c r="F363" s="3"/>
    </row>
    <row r="364" spans="6:6" x14ac:dyDescent="0.3">
      <c r="F364" s="3"/>
    </row>
    <row r="365" spans="6:6" x14ac:dyDescent="0.3">
      <c r="F365" s="3"/>
    </row>
    <row r="366" spans="6:6" x14ac:dyDescent="0.3">
      <c r="F366" s="3"/>
    </row>
    <row r="367" spans="6:6" x14ac:dyDescent="0.3">
      <c r="F367" s="3"/>
    </row>
    <row r="368" spans="6:6" x14ac:dyDescent="0.3">
      <c r="F368" s="3"/>
    </row>
    <row r="369" spans="6:6" x14ac:dyDescent="0.3">
      <c r="F369" s="3"/>
    </row>
    <row r="370" spans="6:6" x14ac:dyDescent="0.3">
      <c r="F370" s="3"/>
    </row>
    <row r="371" spans="6:6" x14ac:dyDescent="0.3">
      <c r="F371" s="3"/>
    </row>
    <row r="372" spans="6:6" x14ac:dyDescent="0.3">
      <c r="F372" s="3"/>
    </row>
    <row r="373" spans="6:6" x14ac:dyDescent="0.3">
      <c r="F373" s="3"/>
    </row>
    <row r="374" spans="6:6" x14ac:dyDescent="0.3">
      <c r="F374" s="3"/>
    </row>
    <row r="375" spans="6:6" x14ac:dyDescent="0.3">
      <c r="F375" s="3"/>
    </row>
    <row r="376" spans="6:6" x14ac:dyDescent="0.3">
      <c r="F376" s="3"/>
    </row>
    <row r="377" spans="6:6" x14ac:dyDescent="0.3">
      <c r="F377" s="3"/>
    </row>
    <row r="378" spans="6:6" x14ac:dyDescent="0.3">
      <c r="F378" s="3"/>
    </row>
    <row r="379" spans="6:6" x14ac:dyDescent="0.3">
      <c r="F379" s="3"/>
    </row>
    <row r="380" spans="6:6" x14ac:dyDescent="0.3">
      <c r="F380" s="3"/>
    </row>
    <row r="381" spans="6:6" x14ac:dyDescent="0.3">
      <c r="F381" s="3"/>
    </row>
    <row r="382" spans="6:6" x14ac:dyDescent="0.3">
      <c r="F382" s="3"/>
    </row>
    <row r="383" spans="6:6" x14ac:dyDescent="0.3">
      <c r="F383" s="3"/>
    </row>
    <row r="384" spans="6:6" x14ac:dyDescent="0.3">
      <c r="F384" s="3"/>
    </row>
    <row r="385" spans="6:6" x14ac:dyDescent="0.3">
      <c r="F385" s="3"/>
    </row>
    <row r="386" spans="6:6" x14ac:dyDescent="0.3">
      <c r="F386" s="3"/>
    </row>
    <row r="387" spans="6:6" x14ac:dyDescent="0.3">
      <c r="F387" s="3"/>
    </row>
    <row r="388" spans="6:6" x14ac:dyDescent="0.3">
      <c r="F388" s="3"/>
    </row>
    <row r="389" spans="6:6" x14ac:dyDescent="0.3">
      <c r="F389" s="3"/>
    </row>
    <row r="390" spans="6:6" x14ac:dyDescent="0.3">
      <c r="F390" s="3"/>
    </row>
    <row r="391" spans="6:6" x14ac:dyDescent="0.3">
      <c r="F391" s="3"/>
    </row>
    <row r="392" spans="6:6" x14ac:dyDescent="0.3">
      <c r="F392" s="3"/>
    </row>
    <row r="393" spans="6:6" x14ac:dyDescent="0.3">
      <c r="F393" s="3"/>
    </row>
    <row r="394" spans="6:6" x14ac:dyDescent="0.3">
      <c r="F394" s="3"/>
    </row>
    <row r="395" spans="6:6" x14ac:dyDescent="0.3">
      <c r="F395" s="3"/>
    </row>
    <row r="396" spans="6:6" x14ac:dyDescent="0.3">
      <c r="F396" s="3"/>
    </row>
    <row r="397" spans="6:6" x14ac:dyDescent="0.3">
      <c r="F397" s="3"/>
    </row>
    <row r="398" spans="6:6" x14ac:dyDescent="0.3">
      <c r="F398" s="3"/>
    </row>
    <row r="399" spans="6:6" x14ac:dyDescent="0.3">
      <c r="F399" s="3"/>
    </row>
    <row r="400" spans="6:6" x14ac:dyDescent="0.3">
      <c r="F400" s="3"/>
    </row>
    <row r="401" spans="6:6" x14ac:dyDescent="0.3">
      <c r="F401" s="3"/>
    </row>
    <row r="402" spans="6:6" x14ac:dyDescent="0.3">
      <c r="F402" s="3"/>
    </row>
    <row r="403" spans="6:6" x14ac:dyDescent="0.3">
      <c r="F403" s="3"/>
    </row>
    <row r="404" spans="6:6" x14ac:dyDescent="0.3">
      <c r="F404" s="3"/>
    </row>
    <row r="405" spans="6:6" x14ac:dyDescent="0.3">
      <c r="F405" s="3"/>
    </row>
    <row r="406" spans="6:6" x14ac:dyDescent="0.3">
      <c r="F406" s="3"/>
    </row>
    <row r="407" spans="6:6" x14ac:dyDescent="0.3">
      <c r="F407" s="3"/>
    </row>
    <row r="408" spans="6:6" x14ac:dyDescent="0.3">
      <c r="F408" s="3"/>
    </row>
    <row r="409" spans="6:6" x14ac:dyDescent="0.3">
      <c r="F409" s="3"/>
    </row>
    <row r="410" spans="6:6" x14ac:dyDescent="0.3">
      <c r="F410" s="3"/>
    </row>
    <row r="411" spans="6:6" x14ac:dyDescent="0.3">
      <c r="F411" s="3"/>
    </row>
    <row r="412" spans="6:6" x14ac:dyDescent="0.3">
      <c r="F412" s="3"/>
    </row>
    <row r="413" spans="6:6" x14ac:dyDescent="0.3">
      <c r="F413" s="3"/>
    </row>
    <row r="414" spans="6:6" x14ac:dyDescent="0.3">
      <c r="F414" s="3"/>
    </row>
    <row r="415" spans="6:6" x14ac:dyDescent="0.3">
      <c r="F415" s="3"/>
    </row>
    <row r="416" spans="6:6" x14ac:dyDescent="0.3">
      <c r="F416" s="3"/>
    </row>
    <row r="417" spans="6:6" x14ac:dyDescent="0.3">
      <c r="F417" s="3"/>
    </row>
    <row r="418" spans="6:6" x14ac:dyDescent="0.3">
      <c r="F418" s="3"/>
    </row>
    <row r="419" spans="6:6" x14ac:dyDescent="0.3">
      <c r="F419" s="3"/>
    </row>
    <row r="420" spans="6:6" x14ac:dyDescent="0.3">
      <c r="F420" s="3"/>
    </row>
    <row r="421" spans="6:6" x14ac:dyDescent="0.3">
      <c r="F421" s="3"/>
    </row>
    <row r="422" spans="6:6" x14ac:dyDescent="0.3">
      <c r="F422" s="3"/>
    </row>
    <row r="423" spans="6:6" x14ac:dyDescent="0.3">
      <c r="F423" s="3"/>
    </row>
    <row r="424" spans="6:6" x14ac:dyDescent="0.3">
      <c r="F424" s="3"/>
    </row>
    <row r="425" spans="6:6" x14ac:dyDescent="0.3">
      <c r="F425" s="3"/>
    </row>
    <row r="426" spans="6:6" x14ac:dyDescent="0.3">
      <c r="F426" s="3"/>
    </row>
    <row r="427" spans="6:6" x14ac:dyDescent="0.3">
      <c r="F427" s="3"/>
    </row>
    <row r="428" spans="6:6" x14ac:dyDescent="0.3">
      <c r="F428" s="3"/>
    </row>
    <row r="429" spans="6:6" x14ac:dyDescent="0.3">
      <c r="F429" s="3"/>
    </row>
    <row r="430" spans="6:6" x14ac:dyDescent="0.3">
      <c r="F430" s="3"/>
    </row>
    <row r="431" spans="6:6" x14ac:dyDescent="0.3">
      <c r="F431" s="3"/>
    </row>
    <row r="432" spans="6:6" x14ac:dyDescent="0.3">
      <c r="F432" s="3"/>
    </row>
    <row r="433" spans="6:6" x14ac:dyDescent="0.3">
      <c r="F433" s="3"/>
    </row>
    <row r="434" spans="6:6" x14ac:dyDescent="0.3">
      <c r="F434" s="3"/>
    </row>
    <row r="435" spans="6:6" x14ac:dyDescent="0.3">
      <c r="F435" s="3"/>
    </row>
    <row r="436" spans="6:6" x14ac:dyDescent="0.3">
      <c r="F436" s="3"/>
    </row>
    <row r="437" spans="6:6" x14ac:dyDescent="0.3">
      <c r="F437" s="3"/>
    </row>
    <row r="438" spans="6:6" x14ac:dyDescent="0.3">
      <c r="F438" s="3"/>
    </row>
    <row r="439" spans="6:6" x14ac:dyDescent="0.3">
      <c r="F439" s="3"/>
    </row>
    <row r="440" spans="6:6" x14ac:dyDescent="0.3">
      <c r="F440" s="3"/>
    </row>
    <row r="441" spans="6:6" x14ac:dyDescent="0.3">
      <c r="F441" s="3"/>
    </row>
    <row r="442" spans="6:6" x14ac:dyDescent="0.3">
      <c r="F442" s="3"/>
    </row>
    <row r="443" spans="6:6" x14ac:dyDescent="0.3">
      <c r="F443" s="3"/>
    </row>
    <row r="444" spans="6:6" x14ac:dyDescent="0.3">
      <c r="F444" s="3"/>
    </row>
    <row r="445" spans="6:6" x14ac:dyDescent="0.3">
      <c r="F445" s="3"/>
    </row>
    <row r="446" spans="6:6" x14ac:dyDescent="0.3">
      <c r="F446" s="3"/>
    </row>
    <row r="447" spans="6:6" x14ac:dyDescent="0.3">
      <c r="F447" s="3"/>
    </row>
    <row r="448" spans="6:6" x14ac:dyDescent="0.3">
      <c r="F448" s="3"/>
    </row>
    <row r="449" spans="6:6" x14ac:dyDescent="0.3">
      <c r="F449" s="3"/>
    </row>
    <row r="450" spans="6:6" x14ac:dyDescent="0.3">
      <c r="F450" s="3"/>
    </row>
    <row r="451" spans="6:6" x14ac:dyDescent="0.3">
      <c r="F451" s="3"/>
    </row>
    <row r="452" spans="6:6" x14ac:dyDescent="0.3">
      <c r="F452" s="3"/>
    </row>
    <row r="453" spans="6:6" x14ac:dyDescent="0.3">
      <c r="F453" s="3"/>
    </row>
    <row r="454" spans="6:6" x14ac:dyDescent="0.3">
      <c r="F454" s="3"/>
    </row>
    <row r="455" spans="6:6" x14ac:dyDescent="0.3">
      <c r="F455" s="3"/>
    </row>
    <row r="456" spans="6:6" x14ac:dyDescent="0.3">
      <c r="F456" s="3"/>
    </row>
    <row r="457" spans="6:6" x14ac:dyDescent="0.3">
      <c r="F457" s="3"/>
    </row>
    <row r="458" spans="6:6" x14ac:dyDescent="0.3">
      <c r="F458" s="3"/>
    </row>
    <row r="459" spans="6:6" x14ac:dyDescent="0.3">
      <c r="F459" s="3"/>
    </row>
    <row r="460" spans="6:6" x14ac:dyDescent="0.3">
      <c r="F460" s="3"/>
    </row>
    <row r="461" spans="6:6" x14ac:dyDescent="0.3">
      <c r="F461" s="3"/>
    </row>
    <row r="462" spans="6:6" x14ac:dyDescent="0.3">
      <c r="F462" s="3"/>
    </row>
    <row r="463" spans="6:6" x14ac:dyDescent="0.3">
      <c r="F463" s="3"/>
    </row>
    <row r="464" spans="6:6" x14ac:dyDescent="0.3">
      <c r="F464" s="3"/>
    </row>
    <row r="465" spans="6:6" x14ac:dyDescent="0.3">
      <c r="F465" s="3"/>
    </row>
    <row r="466" spans="6:6" x14ac:dyDescent="0.3">
      <c r="F466" s="3"/>
    </row>
    <row r="467" spans="6:6" x14ac:dyDescent="0.3">
      <c r="F467" s="3"/>
    </row>
    <row r="468" spans="6:6" x14ac:dyDescent="0.3">
      <c r="F468" s="3"/>
    </row>
    <row r="469" spans="6:6" x14ac:dyDescent="0.3">
      <c r="F469" s="3"/>
    </row>
    <row r="470" spans="6:6" x14ac:dyDescent="0.3">
      <c r="F470" s="3"/>
    </row>
    <row r="471" spans="6:6" x14ac:dyDescent="0.3">
      <c r="F471" s="3"/>
    </row>
    <row r="472" spans="6:6" x14ac:dyDescent="0.3">
      <c r="F472" s="3"/>
    </row>
    <row r="473" spans="6:6" x14ac:dyDescent="0.3">
      <c r="F473" s="3"/>
    </row>
    <row r="474" spans="6:6" x14ac:dyDescent="0.3">
      <c r="F474" s="3"/>
    </row>
    <row r="475" spans="6:6" x14ac:dyDescent="0.3">
      <c r="F475" s="3"/>
    </row>
    <row r="476" spans="6:6" x14ac:dyDescent="0.3">
      <c r="F476" s="3"/>
    </row>
    <row r="477" spans="6:6" x14ac:dyDescent="0.3">
      <c r="F477" s="3"/>
    </row>
    <row r="478" spans="6:6" x14ac:dyDescent="0.3">
      <c r="F478" s="3"/>
    </row>
    <row r="479" spans="6:6" x14ac:dyDescent="0.3">
      <c r="F479" s="3"/>
    </row>
    <row r="480" spans="6:6" x14ac:dyDescent="0.3">
      <c r="F480" s="3"/>
    </row>
    <row r="481" spans="6:6" x14ac:dyDescent="0.3">
      <c r="F481" s="3"/>
    </row>
    <row r="482" spans="6:6" x14ac:dyDescent="0.3">
      <c r="F482" s="3"/>
    </row>
    <row r="483" spans="6:6" x14ac:dyDescent="0.3">
      <c r="F483" s="3"/>
    </row>
    <row r="484" spans="6:6" x14ac:dyDescent="0.3">
      <c r="F484" s="3"/>
    </row>
    <row r="485" spans="6:6" x14ac:dyDescent="0.3">
      <c r="F485" s="3"/>
    </row>
    <row r="486" spans="6:6" x14ac:dyDescent="0.3">
      <c r="F486" s="3"/>
    </row>
    <row r="487" spans="6:6" x14ac:dyDescent="0.3">
      <c r="F487" s="3"/>
    </row>
    <row r="488" spans="6:6" x14ac:dyDescent="0.3">
      <c r="F488" s="3"/>
    </row>
    <row r="489" spans="6:6" x14ac:dyDescent="0.3">
      <c r="F489" s="3"/>
    </row>
    <row r="490" spans="6:6" x14ac:dyDescent="0.3">
      <c r="F490" s="3"/>
    </row>
    <row r="491" spans="6:6" x14ac:dyDescent="0.3">
      <c r="F491" s="3"/>
    </row>
    <row r="492" spans="6:6" x14ac:dyDescent="0.3">
      <c r="F492" s="3"/>
    </row>
    <row r="493" spans="6:6" x14ac:dyDescent="0.3">
      <c r="F493" s="3"/>
    </row>
    <row r="494" spans="6:6" x14ac:dyDescent="0.3">
      <c r="F494" s="3"/>
    </row>
    <row r="495" spans="6:6" x14ac:dyDescent="0.3">
      <c r="F495" s="3"/>
    </row>
    <row r="496" spans="6:6" x14ac:dyDescent="0.3">
      <c r="F496" s="3"/>
    </row>
    <row r="497" spans="6:6" x14ac:dyDescent="0.3">
      <c r="F497" s="3"/>
    </row>
    <row r="498" spans="6:6" x14ac:dyDescent="0.3">
      <c r="F498" s="3"/>
    </row>
    <row r="499" spans="6:6" x14ac:dyDescent="0.3">
      <c r="F499" s="3"/>
    </row>
    <row r="500" spans="6:6" x14ac:dyDescent="0.3">
      <c r="F500" s="3"/>
    </row>
    <row r="501" spans="6:6" x14ac:dyDescent="0.3">
      <c r="F501" s="3"/>
    </row>
    <row r="502" spans="6:6" x14ac:dyDescent="0.3">
      <c r="F502" s="3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PF_SF_S2</vt:lpstr>
      <vt:lpstr>PF_SF_E</vt:lpstr>
      <vt:lpstr>NonRW_PF_SF_S2</vt:lpstr>
      <vt:lpstr>NonRW_PF_SF_E</vt:lpstr>
      <vt:lpstr>PF_SF_S1_mat</vt:lpstr>
      <vt:lpstr>PF_SF_E_trial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2021-05-12T06:02:31Z</dcterms:modified>
</cp:coreProperties>
</file>