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8E67752C-0E48-4425-85A0-19AA048E835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F_PO_S1nu" sheetId="1" r:id="rId1"/>
    <sheet name="PF_PO_S1pl" sheetId="4" r:id="rId2"/>
    <sheet name="PF_PO_Enu" sheetId="3" r:id="rId3"/>
    <sheet name="PF_PO_Epl" sheetId="6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2" i="4" l="1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K184" i="4"/>
  <c r="J184" i="4"/>
  <c r="K158" i="4"/>
  <c r="J158" i="4"/>
  <c r="K132" i="4"/>
  <c r="J132" i="4"/>
  <c r="K106" i="4"/>
  <c r="J106" i="4"/>
  <c r="K80" i="4"/>
  <c r="J80" i="4"/>
  <c r="K54" i="4"/>
  <c r="J54" i="4"/>
  <c r="K28" i="4"/>
  <c r="J28" i="4"/>
  <c r="K3" i="4"/>
  <c r="J3" i="4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K184" i="1"/>
  <c r="J184" i="1"/>
  <c r="K158" i="1"/>
  <c r="J158" i="1"/>
  <c r="K132" i="1"/>
  <c r="J132" i="1"/>
  <c r="K106" i="1"/>
  <c r="J106" i="1"/>
  <c r="K80" i="1"/>
  <c r="J80" i="1"/>
  <c r="K54" i="1"/>
  <c r="J54" i="1"/>
  <c r="K28" i="1"/>
  <c r="J28" i="1"/>
  <c r="K3" i="1"/>
  <c r="J3" i="1"/>
  <c r="E28" i="6" l="1"/>
  <c r="E54" i="6" s="1"/>
  <c r="E80" i="6" s="1"/>
  <c r="E106" i="6" s="1"/>
  <c r="E132" i="6" s="1"/>
  <c r="E158" i="6" s="1"/>
  <c r="E184" i="6" s="1"/>
  <c r="E28" i="3"/>
  <c r="E54" i="3" s="1"/>
  <c r="E80" i="3" s="1"/>
  <c r="E106" i="3" s="1"/>
  <c r="E132" i="3" s="1"/>
  <c r="E158" i="3" s="1"/>
  <c r="E184" i="3" s="1"/>
  <c r="D28" i="4"/>
  <c r="D54" i="4" s="1"/>
  <c r="D80" i="4" s="1"/>
  <c r="D106" i="4" s="1"/>
  <c r="D132" i="4" s="1"/>
  <c r="D158" i="4" s="1"/>
  <c r="D184" i="4" s="1"/>
  <c r="D28" i="1"/>
  <c r="D54" i="1" s="1"/>
  <c r="D80" i="1" s="1"/>
  <c r="D106" i="1" s="1"/>
  <c r="D132" i="1" s="1"/>
  <c r="D158" i="1" s="1"/>
  <c r="D184" i="1" s="1"/>
  <c r="H28" i="6"/>
  <c r="H2" i="6"/>
  <c r="H28" i="3"/>
  <c r="H2" i="3"/>
  <c r="G202" i="6" l="1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D28" i="6" l="1"/>
  <c r="D54" i="6" s="1"/>
  <c r="D80" i="6" s="1"/>
  <c r="D106" i="6" s="1"/>
  <c r="D132" i="6" s="1"/>
  <c r="D158" i="6" s="1"/>
  <c r="D184" i="6" s="1"/>
  <c r="C28" i="6"/>
  <c r="D2" i="6"/>
  <c r="C2" i="6"/>
  <c r="D28" i="3"/>
  <c r="D54" i="3" s="1"/>
  <c r="D80" i="3" s="1"/>
  <c r="D106" i="3" s="1"/>
  <c r="D132" i="3" s="1"/>
  <c r="D158" i="3" s="1"/>
  <c r="D184" i="3" s="1"/>
  <c r="C28" i="3"/>
  <c r="D2" i="3"/>
  <c r="C2" i="3"/>
  <c r="L28" i="6" l="1"/>
  <c r="K28" i="6"/>
  <c r="J28" i="6"/>
  <c r="L2" i="6"/>
  <c r="K2" i="6"/>
  <c r="J2" i="6"/>
  <c r="E2" i="6"/>
  <c r="L28" i="3"/>
  <c r="K28" i="3"/>
  <c r="J28" i="3"/>
  <c r="L2" i="3"/>
  <c r="K2" i="3"/>
  <c r="J2" i="3"/>
  <c r="E2" i="3"/>
  <c r="K2" i="4"/>
  <c r="J2" i="4"/>
  <c r="I2" i="4"/>
  <c r="E2" i="4"/>
  <c r="G2" i="4" s="1"/>
  <c r="D2" i="4"/>
  <c r="C2" i="4"/>
  <c r="K2" i="1"/>
  <c r="J2" i="1"/>
  <c r="I2" i="1"/>
  <c r="E2" i="1"/>
  <c r="G2" i="1" s="1"/>
  <c r="D2" i="1"/>
  <c r="C2" i="1"/>
  <c r="K54" i="6" l="1"/>
  <c r="K80" i="6" s="1"/>
  <c r="K106" i="6" s="1"/>
  <c r="K132" i="6" s="1"/>
  <c r="K158" i="6" s="1"/>
  <c r="K184" i="6" s="1"/>
  <c r="L54" i="6"/>
  <c r="L80" i="6" s="1"/>
  <c r="L106" i="6" s="1"/>
  <c r="L132" i="6" s="1"/>
  <c r="L158" i="6" s="1"/>
  <c r="L184" i="6" s="1"/>
  <c r="K54" i="3"/>
  <c r="K80" i="3" s="1"/>
  <c r="K106" i="3" s="1"/>
  <c r="K132" i="3" s="1"/>
  <c r="K158" i="3" s="1"/>
  <c r="K184" i="3" s="1"/>
  <c r="L54" i="3"/>
  <c r="L80" i="3" s="1"/>
  <c r="L106" i="3" s="1"/>
  <c r="L132" i="3" s="1"/>
  <c r="L158" i="3" s="1"/>
  <c r="L184" i="3" s="1"/>
  <c r="J54" i="6" l="1"/>
  <c r="J80" i="6" s="1"/>
  <c r="J106" i="6" s="1"/>
  <c r="J132" i="6" s="1"/>
  <c r="J158" i="6" s="1"/>
  <c r="J184" i="6" s="1"/>
  <c r="C54" i="6"/>
  <c r="C80" i="6" s="1"/>
  <c r="C106" i="6" s="1"/>
  <c r="C132" i="6" s="1"/>
  <c r="C158" i="6" s="1"/>
  <c r="C184" i="6" s="1"/>
  <c r="J54" i="3"/>
  <c r="J80" i="3" s="1"/>
  <c r="J106" i="3" s="1"/>
  <c r="J132" i="3" s="1"/>
  <c r="J158" i="3" s="1"/>
  <c r="J184" i="3" s="1"/>
  <c r="C54" i="3"/>
  <c r="C80" i="3" s="1"/>
  <c r="C106" i="3" s="1"/>
  <c r="C132" i="3" s="1"/>
  <c r="C158" i="3" s="1"/>
  <c r="C184" i="3" s="1"/>
  <c r="H54" i="6" l="1"/>
  <c r="H80" i="6" s="1"/>
  <c r="H106" i="6" s="1"/>
  <c r="H132" i="6" s="1"/>
  <c r="H158" i="6" s="1"/>
  <c r="H184" i="6" s="1"/>
  <c r="H54" i="3"/>
  <c r="H80" i="3" s="1"/>
  <c r="H106" i="3" s="1"/>
  <c r="H132" i="3" s="1"/>
  <c r="H158" i="3" s="1"/>
  <c r="H184" i="3" s="1"/>
  <c r="E28" i="1" l="1"/>
  <c r="G28" i="1" s="1"/>
  <c r="C28" i="1"/>
  <c r="C54" i="1" s="1"/>
  <c r="C80" i="1" s="1"/>
  <c r="C106" i="1" s="1"/>
  <c r="C132" i="1" s="1"/>
  <c r="C158" i="1" s="1"/>
  <c r="C184" i="1" s="1"/>
  <c r="I28" i="1" l="1"/>
  <c r="I54" i="1" s="1"/>
  <c r="I80" i="1" s="1"/>
  <c r="I106" i="1" s="1"/>
  <c r="I132" i="1" s="1"/>
  <c r="I158" i="1" s="1"/>
  <c r="I184" i="1" s="1"/>
  <c r="G54" i="1"/>
  <c r="G80" i="1" s="1"/>
  <c r="G106" i="1" s="1"/>
  <c r="G132" i="1" s="1"/>
  <c r="G158" i="1" s="1"/>
  <c r="G184" i="1" s="1"/>
  <c r="E54" i="1"/>
  <c r="E80" i="1" s="1"/>
  <c r="E106" i="1" s="1"/>
  <c r="E132" i="1" s="1"/>
  <c r="E158" i="1" s="1"/>
  <c r="E184" i="1" s="1"/>
  <c r="E28" i="4" l="1"/>
  <c r="G28" i="4" s="1"/>
  <c r="C28" i="4"/>
  <c r="C54" i="4" s="1"/>
  <c r="C80" i="4" s="1"/>
  <c r="C106" i="4" s="1"/>
  <c r="C132" i="4" s="1"/>
  <c r="C158" i="4" s="1"/>
  <c r="C184" i="4" s="1"/>
  <c r="I28" i="4" l="1"/>
  <c r="I54" i="4" s="1"/>
  <c r="I80" i="4" s="1"/>
  <c r="I106" i="4" s="1"/>
  <c r="I132" i="4" s="1"/>
  <c r="I158" i="4" s="1"/>
  <c r="I184" i="4" s="1"/>
  <c r="G54" i="4"/>
  <c r="G80" i="4" s="1"/>
  <c r="G106" i="4" s="1"/>
  <c r="G132" i="4" s="1"/>
  <c r="G158" i="4" s="1"/>
  <c r="G184" i="4" s="1"/>
  <c r="E54" i="4"/>
  <c r="E80" i="4" s="1"/>
  <c r="E106" i="4" s="1"/>
  <c r="E132" i="4" s="1"/>
  <c r="E158" i="4" s="1"/>
  <c r="E184" i="4" s="1"/>
</calcChain>
</file>

<file path=xl/sharedStrings.xml><?xml version="1.0" encoding="utf-8"?>
<sst xmlns="http://schemas.openxmlformats.org/spreadsheetml/2006/main" count="42" uniqueCount="11">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</sst>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PF_PO_EC_St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181">
          <cell r="F181">
            <v>4.5085397562741312</v>
          </cell>
        </row>
      </sheetData>
      <sheetData sheetId="3">
        <row r="149">
          <cell r="E149">
            <v>460.1986</v>
          </cell>
        </row>
        <row r="223">
          <cell r="E223">
            <v>158.99696</v>
          </cell>
        </row>
      </sheetData>
      <sheetData sheetId="4"/>
      <sheetData sheetId="5">
        <row r="190">
          <cell r="D190">
            <v>-9.7026545533911843</v>
          </cell>
          <cell r="J190">
            <v>-0.62321659040959909</v>
          </cell>
          <cell r="K190">
            <v>-0.55936910990887723</v>
          </cell>
        </row>
        <row r="191">
          <cell r="D191">
            <v>-0.89182988854706891</v>
          </cell>
          <cell r="J191">
            <v>-5.7283620611991971E-2</v>
          </cell>
          <cell r="K191">
            <v>-5.1415011036577529E-2</v>
          </cell>
        </row>
      </sheetData>
      <sheetData sheetId="6">
        <row r="15">
          <cell r="D15">
            <v>7.0339622641509427</v>
          </cell>
        </row>
        <row r="24">
          <cell r="G24">
            <v>67.789811320754708</v>
          </cell>
        </row>
        <row r="25">
          <cell r="I25">
            <v>101.68471698113207</v>
          </cell>
        </row>
        <row r="26">
          <cell r="I26">
            <v>101.68471698113207</v>
          </cell>
        </row>
        <row r="38">
          <cell r="G38">
            <v>2.65028379</v>
          </cell>
        </row>
        <row r="40">
          <cell r="I40">
            <v>6.5313675</v>
          </cell>
        </row>
        <row r="46">
          <cell r="C46">
            <v>135.57962264150945</v>
          </cell>
          <cell r="G46">
            <v>31.813393949749997</v>
          </cell>
          <cell r="I46">
            <v>38.587655750000003</v>
          </cell>
        </row>
        <row r="48">
          <cell r="C48">
            <v>22.596603773584903</v>
          </cell>
          <cell r="E48">
            <v>22.596603773584903</v>
          </cell>
          <cell r="G48">
            <v>5.9319331049999988</v>
          </cell>
          <cell r="I48">
            <v>1.4514149999999999</v>
          </cell>
        </row>
        <row r="50">
          <cell r="G50">
            <v>1.6743891552500001</v>
          </cell>
          <cell r="I50">
            <v>2.0309292500000002</v>
          </cell>
        </row>
      </sheetData>
      <sheetData sheetId="7">
        <row r="15">
          <cell r="D15">
            <v>7.0339622641509427</v>
          </cell>
        </row>
        <row r="24">
          <cell r="G24">
            <v>67.789811320754708</v>
          </cell>
        </row>
        <row r="25">
          <cell r="I25">
            <v>101.68471698113207</v>
          </cell>
        </row>
        <row r="26">
          <cell r="I26">
            <v>101.68471698113207</v>
          </cell>
        </row>
        <row r="38">
          <cell r="G38">
            <v>2.3787667199999998</v>
          </cell>
        </row>
        <row r="40">
          <cell r="I40">
            <v>5.8622399999999999</v>
          </cell>
        </row>
        <row r="46">
          <cell r="C46">
            <v>135.57962264150945</v>
          </cell>
          <cell r="G46">
            <v>28.554165807999997</v>
          </cell>
          <cell r="I46">
            <v>34.634415999999995</v>
          </cell>
        </row>
        <row r="48">
          <cell r="C48">
            <v>22.596603773584903</v>
          </cell>
          <cell r="E48">
            <v>22.596603773584903</v>
          </cell>
          <cell r="G48">
            <v>5.3242166399999986</v>
          </cell>
          <cell r="I48">
            <v>1.3027199999999999</v>
          </cell>
        </row>
        <row r="50">
          <cell r="G50">
            <v>1.502850832</v>
          </cell>
          <cell r="I50">
            <v>1.822864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_PO_EC_StLF"/>
    </sheetNames>
    <sheetDataSet>
      <sheetData sheetId="0">
        <row r="3">
          <cell r="B3">
            <v>49.924207002768533</v>
          </cell>
          <cell r="C3">
            <v>49.924207002768533</v>
          </cell>
        </row>
        <row r="4">
          <cell r="B4">
            <v>67.650914368452504</v>
          </cell>
          <cell r="C4">
            <v>67.650914368452504</v>
          </cell>
        </row>
        <row r="5">
          <cell r="B5">
            <v>90.844154567079386</v>
          </cell>
          <cell r="C5">
            <v>90.844154567079386</v>
          </cell>
        </row>
        <row r="6">
          <cell r="B6">
            <v>120.88742454917519</v>
          </cell>
          <cell r="C6">
            <v>120.88742454917519</v>
          </cell>
        </row>
        <row r="7">
          <cell r="B7">
            <v>159.4138622619503</v>
          </cell>
          <cell r="C7">
            <v>159.4138622619503</v>
          </cell>
        </row>
        <row r="8">
          <cell r="B8">
            <v>208.32043017219979</v>
          </cell>
          <cell r="C8">
            <v>208.32043017219979</v>
          </cell>
        </row>
        <row r="9">
          <cell r="B9">
            <v>269.77298939810129</v>
          </cell>
          <cell r="C9">
            <v>269.77298939810129</v>
          </cell>
        </row>
        <row r="10">
          <cell r="B10">
            <v>346.19906151236501</v>
          </cell>
          <cell r="C10">
            <v>346.19906151236501</v>
          </cell>
        </row>
        <row r="11">
          <cell r="B11">
            <v>440.26496713800589</v>
          </cell>
          <cell r="C11">
            <v>440.26496713800589</v>
          </cell>
        </row>
        <row r="12">
          <cell r="B12">
            <v>554.83416134762228</v>
          </cell>
          <cell r="C12">
            <v>554.83416134762228</v>
          </cell>
        </row>
        <row r="13">
          <cell r="B13">
            <v>692.90401488242787</v>
          </cell>
          <cell r="C13">
            <v>692.90401488242787</v>
          </cell>
        </row>
        <row r="14">
          <cell r="B14">
            <v>857.51906357854023</v>
          </cell>
          <cell r="C14">
            <v>857.51906357854023</v>
          </cell>
        </row>
        <row r="15">
          <cell r="B15">
            <v>1051.659890502895</v>
          </cell>
          <cell r="C15">
            <v>1051.659890502895</v>
          </cell>
        </row>
        <row r="16">
          <cell r="B16">
            <v>1278.108309920528</v>
          </cell>
          <cell r="C16">
            <v>1278.108309920528</v>
          </cell>
        </row>
        <row r="17">
          <cell r="B17">
            <v>1539.2913450959311</v>
          </cell>
          <cell r="C17">
            <v>1539.2913450959311</v>
          </cell>
        </row>
        <row r="18">
          <cell r="B18">
            <v>1837.108546138043</v>
          </cell>
          <cell r="C18">
            <v>1837.108546138043</v>
          </cell>
        </row>
        <row r="19">
          <cell r="B19">
            <v>2172.7493492036879</v>
          </cell>
          <cell r="C19">
            <v>2172.7493492036879</v>
          </cell>
        </row>
        <row r="20">
          <cell r="B20">
            <v>2546.5092646841658</v>
          </cell>
          <cell r="C20">
            <v>2546.5092646841658</v>
          </cell>
        </row>
        <row r="21">
          <cell r="B21">
            <v>2957.6155003616882</v>
          </cell>
          <cell r="C21">
            <v>2957.6155003616882</v>
          </cell>
        </row>
        <row r="22">
          <cell r="B22">
            <v>3404.0739626923169</v>
          </cell>
          <cell r="C22">
            <v>3404.0739626923169</v>
          </cell>
        </row>
        <row r="23">
          <cell r="B23">
            <v>3882.5502281547228</v>
          </cell>
          <cell r="C23">
            <v>3882.5502281547228</v>
          </cell>
        </row>
        <row r="24">
          <cell r="B24">
            <v>4388.2968591224644</v>
          </cell>
          <cell r="C24">
            <v>4388.2968591224644</v>
          </cell>
        </row>
        <row r="25">
          <cell r="B25">
            <v>4915.1382305286243</v>
          </cell>
          <cell r="C25">
            <v>4915.1382305286243</v>
          </cell>
        </row>
        <row r="26">
          <cell r="B26">
            <v>5455.5217856593372</v>
          </cell>
          <cell r="C26">
            <v>5455.5217856593372</v>
          </cell>
        </row>
        <row r="27">
          <cell r="B27">
            <v>6000.6413950026044</v>
          </cell>
          <cell r="C27">
            <v>6000.6413950026044</v>
          </cell>
        </row>
        <row r="28">
          <cell r="B28">
            <v>6540.6343955042539</v>
          </cell>
          <cell r="C28">
            <v>6540.6343955042539</v>
          </cell>
        </row>
        <row r="29">
          <cell r="B29">
            <v>7066.8009998610396</v>
          </cell>
          <cell r="C29">
            <v>7066.6010395109024</v>
          </cell>
        </row>
        <row r="30">
          <cell r="B30">
            <v>7564.8200990109472</v>
          </cell>
          <cell r="C30">
            <v>7564.5491382619166</v>
          </cell>
        </row>
        <row r="31">
          <cell r="B31">
            <v>8024.9742722485898</v>
          </cell>
          <cell r="C31">
            <v>8024.6104161145468</v>
          </cell>
        </row>
        <row r="32">
          <cell r="B32">
            <v>8436.4599335559687</v>
          </cell>
          <cell r="C32">
            <v>8435.9757457602809</v>
          </cell>
        </row>
        <row r="33">
          <cell r="B33">
            <v>8789.2386061418219</v>
          </cell>
          <cell r="C33">
            <v>8788.6001092356437</v>
          </cell>
        </row>
        <row r="34">
          <cell r="B34">
            <v>9074.4492435576176</v>
          </cell>
          <cell r="C34">
            <v>9073.6148622292203</v>
          </cell>
        </row>
        <row r="35">
          <cell r="B35">
            <v>9284.785528092425</v>
          </cell>
          <cell r="C35">
            <v>9283.7050121532393</v>
          </cell>
        </row>
        <row r="36">
          <cell r="B36">
            <v>9414.8158428444858</v>
          </cell>
          <cell r="C36">
            <v>9413.4292192061075</v>
          </cell>
        </row>
        <row r="37">
          <cell r="B37">
            <v>9461.2264284353896</v>
          </cell>
          <cell r="C37">
            <v>9459.4630446529009</v>
          </cell>
        </row>
        <row r="38">
          <cell r="B38">
            <v>9422.9725586155473</v>
          </cell>
          <cell r="C38">
            <v>9420.7502933091564</v>
          </cell>
        </row>
        <row r="39">
          <cell r="B39">
            <v>9301.3280921745009</v>
          </cell>
          <cell r="C39">
            <v>9298.5528186599895</v>
          </cell>
        </row>
        <row r="40">
          <cell r="B40">
            <v>9099.8300578877806</v>
          </cell>
          <cell r="C40">
            <v>9096.3954552671839</v>
          </cell>
        </row>
        <row r="41">
          <cell r="B41">
            <v>8824.1215057880381</v>
          </cell>
          <cell r="C41">
            <v>8819.909315098279</v>
          </cell>
        </row>
        <row r="42">
          <cell r="B42">
            <v>8481.7021859563683</v>
          </cell>
          <cell r="C42">
            <v>8476.5830062936566</v>
          </cell>
        </row>
        <row r="43">
          <cell r="B43">
            <v>8081.6021936860316</v>
          </cell>
          <cell r="C43">
            <v>8075.4369032426148</v>
          </cell>
        </row>
        <row r="44">
          <cell r="B44">
            <v>7633.9981183504697</v>
          </cell>
          <cell r="C44">
            <v>7626.6399870914956</v>
          </cell>
        </row>
        <row r="45">
          <cell r="B45">
            <v>7149.7941363481386</v>
          </cell>
          <cell r="C45">
            <v>7141.0916702157447</v>
          </cell>
        </row>
        <row r="46">
          <cell r="B46">
            <v>6640.1917197361108</v>
          </cell>
          <cell r="C46">
            <v>6629.9922410710442</v>
          </cell>
        </row>
        <row r="47">
          <cell r="B47">
            <v>6116.2711668657084</v>
          </cell>
          <cell r="C47">
            <v>6104.4250932567247</v>
          </cell>
        </row>
        <row r="48">
          <cell r="B48">
            <v>5588.6061218967861</v>
          </cell>
          <cell r="C48">
            <v>5574.9718578325264</v>
          </cell>
        </row>
        <row r="49">
          <cell r="B49">
            <v>5066.928886573578</v>
          </cell>
          <cell r="C49">
            <v>5051.378191837337</v>
          </cell>
        </row>
        <row r="50">
          <cell r="B50">
            <v>4559.8599864545376</v>
          </cell>
          <cell r="C50">
            <v>4542.2836356391999</v>
          </cell>
        </row>
        <row r="51">
          <cell r="B51">
            <v>4074.7105384459319</v>
          </cell>
          <cell r="C51">
            <v>4055.0240412423409</v>
          </cell>
        </row>
        <row r="52">
          <cell r="B52">
            <v>3617.3608958291461</v>
          </cell>
          <cell r="C52">
            <v>3595.5100120207421</v>
          </cell>
        </row>
        <row r="53">
          <cell r="B53">
            <v>3192.2142152560082</v>
          </cell>
          <cell r="C53">
            <v>3168.179975626947</v>
          </cell>
        </row>
        <row r="54">
          <cell r="B54">
            <v>2802.2193334539588</v>
          </cell>
          <cell r="C54">
            <v>2776.022271500125</v>
          </cell>
        </row>
        <row r="55">
          <cell r="B55">
            <v>2450.9057301833082</v>
          </cell>
          <cell r="C55">
            <v>2422.4090816921689</v>
          </cell>
        </row>
        <row r="56">
          <cell r="B56">
            <v>2135.4012275601881</v>
          </cell>
          <cell r="C56">
            <v>2104.8416493113318</v>
          </cell>
        </row>
        <row r="57">
          <cell r="B57">
            <v>1856.4453367205499</v>
          </cell>
          <cell r="C57">
            <v>1823.9534492971561</v>
          </cell>
        </row>
        <row r="58">
          <cell r="B58">
            <v>1612.4782227833509</v>
          </cell>
          <cell r="C58">
            <v>1578.222593488395</v>
          </cell>
        </row>
        <row r="59">
          <cell r="B59">
            <v>1401.269227622852</v>
          </cell>
          <cell r="C59">
            <v>1365.4523452128919</v>
          </cell>
        </row>
        <row r="60">
          <cell r="B60">
            <v>1220.1161634439261</v>
          </cell>
          <cell r="C60">
            <v>1182.968706814027</v>
          </cell>
        </row>
        <row r="61">
          <cell r="B61">
            <v>1066.0329362671371</v>
          </cell>
          <cell r="C61">
            <v>1027.806512421927</v>
          </cell>
        </row>
        <row r="62">
          <cell r="B62">
            <v>935.91780571127561</v>
          </cell>
          <cell r="C62">
            <v>896.87643401630316</v>
          </cell>
        </row>
        <row r="63">
          <cell r="B63">
            <v>826.69684854794491</v>
          </cell>
          <cell r="C63">
            <v>787.10755905717383</v>
          </cell>
        </row>
        <row r="64">
          <cell r="B64">
            <v>735.43942164715236</v>
          </cell>
          <cell r="C64">
            <v>695.56240828416685</v>
          </cell>
        </row>
        <row r="65">
          <cell r="B65">
            <v>659.4444748648516</v>
          </cell>
          <cell r="C65">
            <v>619.52329344431473</v>
          </cell>
        </row>
        <row r="66">
          <cell r="B66">
            <v>596.2983443677283</v>
          </cell>
          <cell r="C66">
            <v>556.55066644562999</v>
          </cell>
        </row>
        <row r="67">
          <cell r="B67">
            <v>543.90609902813878</v>
          </cell>
          <cell r="C67">
            <v>504.51552283459898</v>
          </cell>
        </row>
        <row r="68">
          <cell r="B68">
            <v>500.49958981240002</v>
          </cell>
          <cell r="C68">
            <v>461.60896865041991</v>
          </cell>
        </row>
        <row r="69">
          <cell r="B69">
            <v>464.62606762911122</v>
          </cell>
          <cell r="C69">
            <v>426.332745896343</v>
          </cell>
        </row>
        <row r="70">
          <cell r="B70">
            <v>435.12161513012768</v>
          </cell>
          <cell r="C70">
            <v>397.47486637132749</v>
          </cell>
        </row>
        <row r="71">
          <cell r="B71">
            <v>411.07372446951302</v>
          </cell>
          <cell r="C71">
            <v>374.07457019611792</v>
          </cell>
        </row>
        <row r="72">
          <cell r="B72">
            <v>391.77719693142251</v>
          </cell>
          <cell r="C72">
            <v>355.38065631252192</v>
          </cell>
        </row>
        <row r="73">
          <cell r="B73">
            <v>376.68719558853792</v>
          </cell>
          <cell r="C73">
            <v>340.80688235049371</v>
          </cell>
        </row>
        <row r="74">
          <cell r="B74">
            <v>365.37280124793512</v>
          </cell>
          <cell r="C74">
            <v>329.88765337527212</v>
          </cell>
        </row>
        <row r="75">
          <cell r="B75">
            <v>357.47385283719552</v>
          </cell>
          <cell r="C75">
            <v>322.23666089736179</v>
          </cell>
        </row>
        <row r="76">
          <cell r="B76">
            <v>352.66323775147129</v>
          </cell>
          <cell r="C76">
            <v>317.51053612079568</v>
          </cell>
        </row>
        <row r="77">
          <cell r="B77">
            <v>350.61617028559789</v>
          </cell>
          <cell r="C77">
            <v>315.37897834576552</v>
          </cell>
        </row>
        <row r="78">
          <cell r="B78">
            <v>350.98738516919781</v>
          </cell>
          <cell r="C78">
            <v>315.5022372965343</v>
          </cell>
        </row>
        <row r="79">
          <cell r="B79">
            <v>353.39660051266111</v>
          </cell>
          <cell r="C79">
            <v>317.5162872746165</v>
          </cell>
        </row>
        <row r="80">
          <cell r="B80">
            <v>357.42208729132199</v>
          </cell>
          <cell r="C80">
            <v>321.02554667242248</v>
          </cell>
        </row>
        <row r="81">
          <cell r="B81">
            <v>364.55355114818542</v>
          </cell>
          <cell r="C81">
            <v>327.35443652465312</v>
          </cell>
        </row>
        <row r="82">
          <cell r="B82">
            <v>371.08547874943878</v>
          </cell>
          <cell r="C82">
            <v>333.16776924160609</v>
          </cell>
        </row>
        <row r="83">
          <cell r="B83">
            <v>377.97547639226781</v>
          </cell>
          <cell r="C83">
            <v>339.31829852545832</v>
          </cell>
        </row>
        <row r="84">
          <cell r="B84">
            <v>384.7593822281475</v>
          </cell>
          <cell r="C84">
            <v>345.38457327048002</v>
          </cell>
        </row>
        <row r="85">
          <cell r="B85">
            <v>390.99828540826962</v>
          </cell>
          <cell r="C85">
            <v>350.96921230855031</v>
          </cell>
        </row>
        <row r="86">
          <cell r="B86">
            <v>396.29859527290358</v>
          </cell>
          <cell r="C86">
            <v>355.71653602240798</v>
          </cell>
        </row>
        <row r="87">
          <cell r="B87">
            <v>400.33093198266511</v>
          </cell>
          <cell r="C87">
            <v>359.3292346229444</v>
          </cell>
        </row>
        <row r="88">
          <cell r="B88">
            <v>402.84638544336673</v>
          </cell>
          <cell r="C88">
            <v>361.58274844200179</v>
          </cell>
        </row>
        <row r="89">
          <cell r="B89">
            <v>403.68891265211317</v>
          </cell>
          <cell r="C89">
            <v>362.33623937885392</v>
          </cell>
        </row>
        <row r="90">
          <cell r="B90">
            <v>402.80292880188512</v>
          </cell>
          <cell r="C90">
            <v>361.5392918005208</v>
          </cell>
        </row>
        <row r="91">
          <cell r="B91">
            <v>400.23547840352018</v>
          </cell>
          <cell r="C91">
            <v>359.23378104379748</v>
          </cell>
        </row>
        <row r="92">
          <cell r="B92">
            <v>396.13273052152857</v>
          </cell>
          <cell r="C92">
            <v>355.55067127103422</v>
          </cell>
        </row>
        <row r="93">
          <cell r="B93">
            <v>390.73090656616938</v>
          </cell>
          <cell r="C93">
            <v>350.7018334664503</v>
          </cell>
        </row>
        <row r="94">
          <cell r="B94">
            <v>384.34209914190319</v>
          </cell>
          <cell r="C94">
            <v>344.96729018423639</v>
          </cell>
        </row>
        <row r="95">
          <cell r="B95">
            <v>377.33575631121732</v>
          </cell>
          <cell r="C95">
            <v>338.67857844440618</v>
          </cell>
        </row>
        <row r="96">
          <cell r="B96">
            <v>370.11686956319272</v>
          </cell>
          <cell r="C96">
            <v>332.19916005536192</v>
          </cell>
        </row>
        <row r="97">
          <cell r="B97">
            <v>363.10210133589879</v>
          </cell>
          <cell r="C97">
            <v>325.90298671236548</v>
          </cell>
        </row>
        <row r="98">
          <cell r="B98">
            <v>356.69520883913441</v>
          </cell>
          <cell r="C98">
            <v>320.15243628956227</v>
          </cell>
        </row>
        <row r="99">
          <cell r="B99">
            <v>351.26315957188922</v>
          </cell>
          <cell r="C99">
            <v>315.27687183770979</v>
          </cell>
        </row>
        <row r="100">
          <cell r="B100">
            <v>347.11428961992129</v>
          </cell>
          <cell r="C100">
            <v>311.55303532124321</v>
          </cell>
        </row>
        <row r="101">
          <cell r="B101">
            <v>344.47973264301191</v>
          </cell>
          <cell r="C101">
            <v>309.18837777737599</v>
          </cell>
        </row>
        <row r="102">
          <cell r="B102">
            <v>343.49915384682208</v>
          </cell>
          <cell r="C102">
            <v>308.30825394336722</v>
          </cell>
        </row>
        <row r="103">
          <cell r="B103">
            <v>344.21157139426401</v>
          </cell>
          <cell r="C103">
            <v>308.94768345672941</v>
          </cell>
        </row>
        <row r="104">
          <cell r="B104">
            <v>346.55175282512113</v>
          </cell>
          <cell r="C104">
            <v>311.04811612336869</v>
          </cell>
        </row>
        <row r="105">
          <cell r="B105">
            <v>350.35235346146101</v>
          </cell>
          <cell r="C105">
            <v>314.45935104568503</v>
          </cell>
        </row>
        <row r="106">
          <cell r="B106">
            <v>355.35163604402618</v>
          </cell>
          <cell r="C106">
            <v>318.94646527453511</v>
          </cell>
        </row>
        <row r="107">
          <cell r="B107">
            <v>363.15811201537258</v>
          </cell>
          <cell r="C107">
            <v>325.95318086028379</v>
          </cell>
        </row>
        <row r="108">
          <cell r="B108">
            <v>370.15347518895248</v>
          </cell>
          <cell r="C108">
            <v>332.23188086359443</v>
          </cell>
        </row>
        <row r="109">
          <cell r="B109">
            <v>377.35861862570511</v>
          </cell>
          <cell r="C109">
            <v>338.69886954633529</v>
          </cell>
        </row>
        <row r="110">
          <cell r="B110">
            <v>384.35479394558342</v>
          </cell>
          <cell r="C110">
            <v>344.97829856630602</v>
          </cell>
        </row>
        <row r="111">
          <cell r="B111">
            <v>390.73531773270417</v>
          </cell>
          <cell r="C111">
            <v>350.70514852041703</v>
          </cell>
        </row>
        <row r="112">
          <cell r="B112">
            <v>396.12921912911372</v>
          </cell>
          <cell r="C112">
            <v>355.54645387816942</v>
          </cell>
        </row>
        <row r="113">
          <cell r="B113">
            <v>400.22282271535209</v>
          </cell>
          <cell r="C113">
            <v>359.22067473028301</v>
          </cell>
        </row>
        <row r="114">
          <cell r="B114">
            <v>402.7780046052481</v>
          </cell>
          <cell r="C114">
            <v>361.51408257617572</v>
          </cell>
        </row>
        <row r="115">
          <cell r="B115">
            <v>403.64605121499721</v>
          </cell>
          <cell r="C115">
            <v>362.29319928501508</v>
          </cell>
        </row>
        <row r="116">
          <cell r="B116">
            <v>402.77630562647869</v>
          </cell>
          <cell r="C116">
            <v>361.5125576533564</v>
          </cell>
        </row>
        <row r="117">
          <cell r="B117">
            <v>400.21909086238861</v>
          </cell>
          <cell r="C117">
            <v>359.21732519548038</v>
          </cell>
        </row>
        <row r="118">
          <cell r="B118">
            <v>396.12273446845569</v>
          </cell>
          <cell r="C118">
            <v>355.54063355202601</v>
          </cell>
        </row>
        <row r="119">
          <cell r="B119">
            <v>390.72486424049322</v>
          </cell>
          <cell r="C119">
            <v>350.69576595491878</v>
          </cell>
        </row>
        <row r="120">
          <cell r="B120">
            <v>384.33847970902121</v>
          </cell>
          <cell r="C120">
            <v>344.9636556646949</v>
          </cell>
        </row>
        <row r="121">
          <cell r="B121">
            <v>377.33360779937789</v>
          </cell>
          <cell r="C121">
            <v>338.67642097705721</v>
          </cell>
        </row>
        <row r="122">
          <cell r="B122">
            <v>370.11560571248998</v>
          </cell>
          <cell r="C122">
            <v>332.19789093662808</v>
          </cell>
        </row>
        <row r="123">
          <cell r="B123">
            <v>363.10136459520419</v>
          </cell>
          <cell r="C123">
            <v>325.90224690076059</v>
          </cell>
        </row>
        <row r="124">
          <cell r="B124">
            <v>356.6947832462875</v>
          </cell>
          <cell r="C124">
            <v>320.15200892274311</v>
          </cell>
        </row>
        <row r="125">
          <cell r="B125">
            <v>351.26291593961491</v>
          </cell>
          <cell r="C125">
            <v>315.27662718991809</v>
          </cell>
        </row>
        <row r="126">
          <cell r="B126">
            <v>347.11415141099673</v>
          </cell>
          <cell r="C126">
            <v>311.55289653623089</v>
          </cell>
        </row>
        <row r="127">
          <cell r="B127">
            <v>344.4796549470708</v>
          </cell>
          <cell r="C127">
            <v>309.18829975757978</v>
          </cell>
        </row>
        <row r="128">
          <cell r="B128">
            <v>343.49911056344001</v>
          </cell>
          <cell r="C128">
            <v>308.30821047956942</v>
          </cell>
        </row>
        <row r="129">
          <cell r="B129">
            <v>344.21154749940251</v>
          </cell>
          <cell r="C129">
            <v>308.94765946226829</v>
          </cell>
        </row>
        <row r="130">
          <cell r="B130">
            <v>346.55173975289961</v>
          </cell>
          <cell r="C130">
            <v>311.04810299665911</v>
          </cell>
        </row>
        <row r="131">
          <cell r="B131">
            <v>350.35234637458069</v>
          </cell>
          <cell r="C131">
            <v>314.45934392926449</v>
          </cell>
        </row>
        <row r="132">
          <cell r="B132">
            <v>355.35163223669798</v>
          </cell>
          <cell r="C132">
            <v>318.94646145133697</v>
          </cell>
        </row>
        <row r="133">
          <cell r="B133">
            <v>363.15810998840527</v>
          </cell>
          <cell r="C133">
            <v>325.95317882486762</v>
          </cell>
        </row>
        <row r="134">
          <cell r="B134">
            <v>370.15347411957032</v>
          </cell>
          <cell r="C134">
            <v>332.23187978975483</v>
          </cell>
        </row>
        <row r="135">
          <cell r="B135">
            <v>377.35861806661927</v>
          </cell>
          <cell r="C135">
            <v>338.69886898491899</v>
          </cell>
        </row>
        <row r="136">
          <cell r="B136">
            <v>384.3547936559093</v>
          </cell>
          <cell r="C136">
            <v>344.97829827542461</v>
          </cell>
        </row>
        <row r="137">
          <cell r="B137">
            <v>390.73531758399503</v>
          </cell>
          <cell r="C137">
            <v>350.70514837108811</v>
          </cell>
        </row>
        <row r="138">
          <cell r="B138">
            <v>396.12921905346047</v>
          </cell>
          <cell r="C138">
            <v>355.54645380220069</v>
          </cell>
        </row>
        <row r="139">
          <cell r="B139">
            <v>400.22282267716622</v>
          </cell>
          <cell r="C139">
            <v>359.22067469193809</v>
          </cell>
        </row>
        <row r="140">
          <cell r="B140">
            <v>402.77800458618248</v>
          </cell>
          <cell r="C140">
            <v>361.51408255703052</v>
          </cell>
        </row>
        <row r="141">
          <cell r="B141">
            <v>403.646051205557</v>
          </cell>
          <cell r="C141">
            <v>362.29319927553559</v>
          </cell>
        </row>
        <row r="142">
          <cell r="B142">
            <v>402.7763056218372</v>
          </cell>
          <cell r="C142">
            <v>361.51255764869558</v>
          </cell>
        </row>
        <row r="143">
          <cell r="B143">
            <v>400.21909086013471</v>
          </cell>
          <cell r="C143">
            <v>359.21732519321711</v>
          </cell>
        </row>
        <row r="144">
          <cell r="B144">
            <v>396.12273446736862</v>
          </cell>
          <cell r="C144">
            <v>355.54063355093422</v>
          </cell>
        </row>
        <row r="145">
          <cell r="B145">
            <v>390.72486423996179</v>
          </cell>
          <cell r="C145">
            <v>350.69576595438531</v>
          </cell>
        </row>
        <row r="146">
          <cell r="B146">
            <v>384.33847970878259</v>
          </cell>
          <cell r="C146">
            <v>344.96365566445519</v>
          </cell>
        </row>
        <row r="147">
          <cell r="B147">
            <v>377.33360779930052</v>
          </cell>
          <cell r="C147">
            <v>338.67642097697927</v>
          </cell>
        </row>
        <row r="148">
          <cell r="B148">
            <v>370.115605712437</v>
          </cell>
          <cell r="C148">
            <v>332.19789093657488</v>
          </cell>
        </row>
        <row r="149">
          <cell r="B149">
            <v>363.10136459517662</v>
          </cell>
          <cell r="C149">
            <v>325.90224690073302</v>
          </cell>
        </row>
        <row r="150">
          <cell r="B150">
            <v>356.69478324628858</v>
          </cell>
          <cell r="C150">
            <v>320.15200892274402</v>
          </cell>
        </row>
        <row r="151">
          <cell r="B151">
            <v>351.26291593961491</v>
          </cell>
          <cell r="C151">
            <v>315.27662718991809</v>
          </cell>
        </row>
        <row r="152">
          <cell r="B152">
            <v>347.11415141099673</v>
          </cell>
          <cell r="C152">
            <v>311.55289653623089</v>
          </cell>
        </row>
        <row r="153">
          <cell r="B153">
            <v>344.47965494707398</v>
          </cell>
          <cell r="C153">
            <v>309.18829975758268</v>
          </cell>
        </row>
        <row r="154">
          <cell r="B154">
            <v>343.49911056344001</v>
          </cell>
          <cell r="C154">
            <v>308.30821047956942</v>
          </cell>
        </row>
        <row r="155">
          <cell r="B155">
            <v>344.21154749937392</v>
          </cell>
          <cell r="C155">
            <v>308.94765946223981</v>
          </cell>
        </row>
        <row r="156">
          <cell r="B156">
            <v>346.55173975289972</v>
          </cell>
          <cell r="C156">
            <v>311.04810299665888</v>
          </cell>
        </row>
        <row r="157">
          <cell r="B157">
            <v>350.35234637457972</v>
          </cell>
          <cell r="C157">
            <v>314.45934392926358</v>
          </cell>
        </row>
        <row r="158">
          <cell r="B158">
            <v>355.35163223669792</v>
          </cell>
          <cell r="C158">
            <v>318.94646145133697</v>
          </cell>
        </row>
        <row r="159">
          <cell r="B159">
            <v>363.15810998840527</v>
          </cell>
          <cell r="C159">
            <v>325.95317882486762</v>
          </cell>
        </row>
        <row r="160">
          <cell r="B160">
            <v>370.15347411957032</v>
          </cell>
          <cell r="C160">
            <v>332.23187978975483</v>
          </cell>
        </row>
        <row r="161">
          <cell r="B161">
            <v>377.35861806664371</v>
          </cell>
          <cell r="C161">
            <v>338.69886898494372</v>
          </cell>
        </row>
        <row r="162">
          <cell r="B162">
            <v>384.35479365591038</v>
          </cell>
          <cell r="C162">
            <v>344.97829827542557</v>
          </cell>
        </row>
        <row r="163">
          <cell r="B163">
            <v>390.73531758399622</v>
          </cell>
          <cell r="C163">
            <v>350.70514837108908</v>
          </cell>
        </row>
        <row r="164">
          <cell r="B164">
            <v>396.12921905346042</v>
          </cell>
          <cell r="C164">
            <v>355.54645380220069</v>
          </cell>
        </row>
        <row r="165">
          <cell r="B165">
            <v>400.22282267716639</v>
          </cell>
          <cell r="C165">
            <v>359.2206746919382</v>
          </cell>
        </row>
        <row r="166">
          <cell r="B166">
            <v>402.77800458618231</v>
          </cell>
          <cell r="C166">
            <v>361.51408255703052</v>
          </cell>
        </row>
        <row r="167">
          <cell r="B167">
            <v>403.64605120555711</v>
          </cell>
          <cell r="C167">
            <v>362.29319927553559</v>
          </cell>
        </row>
        <row r="168">
          <cell r="B168">
            <v>402.77630562183828</v>
          </cell>
          <cell r="C168">
            <v>361.5125576486966</v>
          </cell>
        </row>
        <row r="169">
          <cell r="B169">
            <v>400.21909086013602</v>
          </cell>
          <cell r="C169">
            <v>359.21732519321802</v>
          </cell>
        </row>
        <row r="170">
          <cell r="B170">
            <v>396.1227344673681</v>
          </cell>
          <cell r="C170">
            <v>355.54063355093422</v>
          </cell>
        </row>
        <row r="171">
          <cell r="B171">
            <v>390.72486423996281</v>
          </cell>
          <cell r="C171">
            <v>350.69576595438667</v>
          </cell>
        </row>
        <row r="172">
          <cell r="B172">
            <v>384.33847970878247</v>
          </cell>
          <cell r="C172">
            <v>344.96365566445479</v>
          </cell>
        </row>
        <row r="173">
          <cell r="B173">
            <v>377.33360779929939</v>
          </cell>
          <cell r="C173">
            <v>338.67642097697831</v>
          </cell>
        </row>
        <row r="174">
          <cell r="B174">
            <v>370.11560571243751</v>
          </cell>
          <cell r="C174">
            <v>332.19789093657488</v>
          </cell>
        </row>
        <row r="175">
          <cell r="B175">
            <v>363.10136459517747</v>
          </cell>
          <cell r="C175">
            <v>325.90224690073399</v>
          </cell>
        </row>
        <row r="176">
          <cell r="B176">
            <v>356.6947832462875</v>
          </cell>
          <cell r="C176">
            <v>320.15200892274311</v>
          </cell>
        </row>
        <row r="177">
          <cell r="B177">
            <v>351.26291593958939</v>
          </cell>
          <cell r="C177">
            <v>315.27662718989251</v>
          </cell>
        </row>
        <row r="178">
          <cell r="B178">
            <v>347.11415141099673</v>
          </cell>
          <cell r="C178">
            <v>311.55289653623089</v>
          </cell>
        </row>
        <row r="179">
          <cell r="B179">
            <v>344.47965494707069</v>
          </cell>
          <cell r="C179">
            <v>309.18829975757978</v>
          </cell>
        </row>
        <row r="180">
          <cell r="B180">
            <v>343.49911056344001</v>
          </cell>
          <cell r="C180">
            <v>308.30821047956942</v>
          </cell>
        </row>
        <row r="181">
          <cell r="B181">
            <v>344.21154749937568</v>
          </cell>
          <cell r="C181">
            <v>308.94765946224072</v>
          </cell>
        </row>
        <row r="182">
          <cell r="B182">
            <v>346.55173975289881</v>
          </cell>
          <cell r="C182">
            <v>311.04810299665888</v>
          </cell>
        </row>
        <row r="183">
          <cell r="B183">
            <v>350.35234637457881</v>
          </cell>
          <cell r="C183">
            <v>314.45934392926267</v>
          </cell>
        </row>
        <row r="184">
          <cell r="B184">
            <v>355.35163223669889</v>
          </cell>
          <cell r="C184">
            <v>318.94646145133788</v>
          </cell>
        </row>
        <row r="185">
          <cell r="B185">
            <v>363.15810998840328</v>
          </cell>
          <cell r="C185">
            <v>325.95317882486569</v>
          </cell>
        </row>
        <row r="186">
          <cell r="B186">
            <v>370.15347411957032</v>
          </cell>
          <cell r="C186">
            <v>332.23187978975483</v>
          </cell>
        </row>
        <row r="187">
          <cell r="B187">
            <v>377.35861806661819</v>
          </cell>
          <cell r="C187">
            <v>338.69886898491808</v>
          </cell>
        </row>
        <row r="188">
          <cell r="B188">
            <v>384.35479365591038</v>
          </cell>
          <cell r="C188">
            <v>344.97829827542552</v>
          </cell>
        </row>
        <row r="189">
          <cell r="B189">
            <v>390.73531758399622</v>
          </cell>
          <cell r="C189">
            <v>350.70514837108919</v>
          </cell>
        </row>
        <row r="190">
          <cell r="B190">
            <v>396.12921905346042</v>
          </cell>
          <cell r="C190">
            <v>355.54645380220057</v>
          </cell>
        </row>
        <row r="191">
          <cell r="B191">
            <v>400.22282267716639</v>
          </cell>
          <cell r="C191">
            <v>359.2206746919382</v>
          </cell>
        </row>
        <row r="192">
          <cell r="B192">
            <v>402.77800458618231</v>
          </cell>
          <cell r="C192">
            <v>361.51408255703052</v>
          </cell>
        </row>
        <row r="193">
          <cell r="B193">
            <v>403.64605120555711</v>
          </cell>
          <cell r="C193">
            <v>362.29319927553559</v>
          </cell>
        </row>
        <row r="194">
          <cell r="B194">
            <v>402.77630562183828</v>
          </cell>
          <cell r="C194">
            <v>361.5125576486966</v>
          </cell>
        </row>
        <row r="195">
          <cell r="B195">
            <v>400.21909086013471</v>
          </cell>
          <cell r="C195">
            <v>359.21732519321711</v>
          </cell>
        </row>
        <row r="196">
          <cell r="B196">
            <v>396.12273446736862</v>
          </cell>
          <cell r="C196">
            <v>355.54063355093422</v>
          </cell>
        </row>
        <row r="197">
          <cell r="B197">
            <v>390.72486423996293</v>
          </cell>
          <cell r="C197">
            <v>350.69576595438627</v>
          </cell>
        </row>
        <row r="198">
          <cell r="B198">
            <v>384.33847970878259</v>
          </cell>
          <cell r="C198">
            <v>344.96365566445519</v>
          </cell>
        </row>
        <row r="199">
          <cell r="B199">
            <v>377.3336077992995</v>
          </cell>
          <cell r="C199">
            <v>338.67642097697831</v>
          </cell>
        </row>
        <row r="200">
          <cell r="B200">
            <v>370.115605712437</v>
          </cell>
          <cell r="C200">
            <v>332.19789093657488</v>
          </cell>
        </row>
        <row r="201">
          <cell r="B201">
            <v>363.101364595181</v>
          </cell>
          <cell r="C201">
            <v>325.90224690073683</v>
          </cell>
        </row>
        <row r="202">
          <cell r="B202">
            <v>356.6947832462875</v>
          </cell>
          <cell r="C202">
            <v>320.15200892274311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9"/>
  <sheetViews>
    <sheetView topLeftCell="A16" workbookViewId="0">
      <selection activeCell="K28" sqref="K28"/>
    </sheetView>
  </sheetViews>
  <sheetFormatPr defaultColWidth="11.5546875" defaultRowHeight="14.4" x14ac:dyDescent="0.3"/>
  <cols>
    <col min="2" max="2" width="11.44140625" style="1"/>
    <col min="3" max="3" width="27" style="1" customWidth="1"/>
    <col min="4" max="4" width="15" style="1" customWidth="1"/>
    <col min="5" max="5" width="11.44140625" style="1"/>
    <col min="6" max="6" width="22.33203125" customWidth="1"/>
    <col min="7" max="7" width="21.5546875" style="8" customWidth="1"/>
    <col min="8" max="8" width="15.109375" customWidth="1"/>
    <col min="9" max="9" width="17" customWidth="1"/>
    <col min="10" max="10" width="22.21875" style="6" customWidth="1"/>
    <col min="11" max="11" width="22.77734375" style="6" customWidth="1"/>
  </cols>
  <sheetData>
    <row r="1" spans="1:11" x14ac:dyDescent="0.3">
      <c r="A1" s="4"/>
      <c r="B1" s="2" t="s">
        <v>0</v>
      </c>
      <c r="C1" s="7" t="s">
        <v>9</v>
      </c>
      <c r="D1" s="2" t="s">
        <v>2</v>
      </c>
      <c r="E1" s="2" t="s">
        <v>1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B2" s="1">
        <v>0</v>
      </c>
      <c r="C2" s="1">
        <f>'[1]PF-PO_nu'!$C$46*44/12*1000</f>
        <v>497125.28301886795</v>
      </c>
      <c r="D2" s="1">
        <f>'[1]PF-PO_nu'!$D$15*44/12*1000</f>
        <v>25791.194968553456</v>
      </c>
      <c r="E2" s="1">
        <f>'[1]PF-PO_nu'!$G$24*44/12*1000</f>
        <v>248562.64150943392</v>
      </c>
      <c r="F2" s="3">
        <v>0</v>
      </c>
      <c r="G2" s="8">
        <f>([1]LCI!$E$149/1000)*((E2*12/44)/0.51)</f>
        <v>61170.149537402875</v>
      </c>
      <c r="H2" s="6">
        <v>0</v>
      </c>
      <c r="I2" s="9">
        <f>'[1]PF-PO_nu'!$C$48*44/12*-1*1000*0.82</f>
        <v>-67940.455345911934</v>
      </c>
      <c r="J2" s="6">
        <f>'[1]PF-PO_nu'!$C$48*16/12*1000*0.18*0.5</f>
        <v>2711.592452830188</v>
      </c>
      <c r="K2" s="6">
        <f>'[1]PF-PO_nu'!$C$48*44/12*1000*0.18*0.5</f>
        <v>7456.8792452830185</v>
      </c>
    </row>
    <row r="3" spans="1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8">
        <v>0</v>
      </c>
      <c r="H3" s="6">
        <v>0</v>
      </c>
      <c r="I3" s="9">
        <v>0</v>
      </c>
      <c r="J3" s="6">
        <f>[2]PF_PO_EC_StLF!$B3*0.5*16/12*0.18*0.5</f>
        <v>2.9954524201661119</v>
      </c>
      <c r="K3" s="6">
        <f>[2]PF_PO_EC_StLF!$B3*0.5*44/12*0.18*0.5</f>
        <v>8.2374941554568082</v>
      </c>
    </row>
    <row r="4" spans="1:11" x14ac:dyDescent="0.3">
      <c r="B4" s="1">
        <v>2</v>
      </c>
      <c r="C4" s="1">
        <v>0</v>
      </c>
      <c r="D4" s="6">
        <v>0</v>
      </c>
      <c r="E4" s="1">
        <v>0</v>
      </c>
      <c r="F4" s="3">
        <v>0</v>
      </c>
      <c r="G4" s="8">
        <v>0</v>
      </c>
      <c r="H4" s="6">
        <v>0</v>
      </c>
      <c r="I4" s="9">
        <v>0</v>
      </c>
      <c r="J4" s="6">
        <f>[2]PF_PO_EC_StLF!$B4*0.5*16/12*0.18*0.5</f>
        <v>4.0590548621071507</v>
      </c>
      <c r="K4" s="6">
        <f>[2]PF_PO_EC_StLF!$B4*0.5*44/12*0.18*0.5</f>
        <v>11.162400870794663</v>
      </c>
    </row>
    <row r="5" spans="1:11" x14ac:dyDescent="0.3">
      <c r="B5" s="1">
        <v>3</v>
      </c>
      <c r="C5" s="1">
        <v>0</v>
      </c>
      <c r="D5" s="6">
        <v>0</v>
      </c>
      <c r="E5" s="1">
        <v>0</v>
      </c>
      <c r="F5" s="3">
        <v>0</v>
      </c>
      <c r="G5" s="8">
        <v>0</v>
      </c>
      <c r="H5" s="6">
        <v>0</v>
      </c>
      <c r="I5" s="9">
        <v>0</v>
      </c>
      <c r="J5" s="6">
        <f>[2]PF_PO_EC_StLF!$B5*0.5*16/12*0.18*0.5</f>
        <v>5.4506492740247632</v>
      </c>
      <c r="K5" s="6">
        <f>[2]PF_PO_EC_StLF!$B5*0.5*44/12*0.18*0.5</f>
        <v>14.989285503568098</v>
      </c>
    </row>
    <row r="6" spans="1:11" x14ac:dyDescent="0.3">
      <c r="B6" s="1">
        <v>4</v>
      </c>
      <c r="C6" s="1">
        <v>0</v>
      </c>
      <c r="D6" s="6">
        <v>0</v>
      </c>
      <c r="E6" s="1">
        <v>0</v>
      </c>
      <c r="F6" s="3">
        <f>[1]OilPalm!$F$181*1000</f>
        <v>4508.5397562741309</v>
      </c>
      <c r="G6" s="8">
        <v>0</v>
      </c>
      <c r="H6" s="6">
        <v>0</v>
      </c>
      <c r="I6" s="9">
        <v>0</v>
      </c>
      <c r="J6" s="6">
        <f>[2]PF_PO_EC_StLF!$B6*0.5*16/12*0.18*0.5</f>
        <v>7.2532454729505114</v>
      </c>
      <c r="K6" s="6">
        <f>[2]PF_PO_EC_StLF!$B6*0.5*44/12*0.18*0.5</f>
        <v>19.946425050613907</v>
      </c>
    </row>
    <row r="7" spans="1:11" x14ac:dyDescent="0.3">
      <c r="B7" s="1">
        <v>5</v>
      </c>
      <c r="C7" s="1">
        <v>0</v>
      </c>
      <c r="D7" s="6">
        <v>0</v>
      </c>
      <c r="E7" s="1">
        <v>0</v>
      </c>
      <c r="F7" s="3">
        <f>[1]OilPalm!$F$181*1000</f>
        <v>4508.5397562741309</v>
      </c>
      <c r="G7" s="8">
        <v>0</v>
      </c>
      <c r="H7" s="6">
        <v>0</v>
      </c>
      <c r="I7" s="9">
        <v>0</v>
      </c>
      <c r="J7" s="6">
        <f>[2]PF_PO_EC_StLF!$B7*0.5*16/12*0.18*0.5</f>
        <v>9.5648317357170178</v>
      </c>
      <c r="K7" s="6">
        <f>[2]PF_PO_EC_StLF!$B7*0.5*44/12*0.18*0.5</f>
        <v>26.303287273221798</v>
      </c>
    </row>
    <row r="8" spans="1:11" x14ac:dyDescent="0.3">
      <c r="B8" s="1">
        <v>6</v>
      </c>
      <c r="C8" s="1">
        <v>0</v>
      </c>
      <c r="D8" s="6">
        <v>0</v>
      </c>
      <c r="E8" s="1">
        <v>0</v>
      </c>
      <c r="F8" s="3">
        <f>[1]OilPalm!$F$181*1000</f>
        <v>4508.5397562741309</v>
      </c>
      <c r="G8" s="8">
        <v>0</v>
      </c>
      <c r="H8" s="6">
        <v>0</v>
      </c>
      <c r="I8" s="9">
        <v>0</v>
      </c>
      <c r="J8" s="6">
        <f>[2]PF_PO_EC_StLF!$B8*0.5*16/12*0.18*0.5</f>
        <v>12.499225810331987</v>
      </c>
      <c r="K8" s="6">
        <f>[2]PF_PO_EC_StLF!$B8*0.5*44/12*0.18*0.5</f>
        <v>34.372870978412969</v>
      </c>
    </row>
    <row r="9" spans="1:11" x14ac:dyDescent="0.3">
      <c r="B9" s="1">
        <v>7</v>
      </c>
      <c r="C9" s="1">
        <v>0</v>
      </c>
      <c r="D9" s="6">
        <v>0</v>
      </c>
      <c r="E9" s="1">
        <v>0</v>
      </c>
      <c r="F9" s="3">
        <f>[1]OilPalm!$F$181*1000</f>
        <v>4508.5397562741309</v>
      </c>
      <c r="G9" s="8">
        <v>0</v>
      </c>
      <c r="H9" s="6">
        <v>0</v>
      </c>
      <c r="I9" s="9">
        <v>0</v>
      </c>
      <c r="J9" s="6">
        <f>[2]PF_PO_EC_StLF!$B9*0.5*16/12*0.18*0.5</f>
        <v>16.186379363886079</v>
      </c>
      <c r="K9" s="6">
        <f>[2]PF_PO_EC_StLF!$B9*0.5*44/12*0.18*0.5</f>
        <v>44.512543250686718</v>
      </c>
    </row>
    <row r="10" spans="1:11" x14ac:dyDescent="0.3">
      <c r="B10" s="1">
        <v>8</v>
      </c>
      <c r="C10" s="1">
        <v>0</v>
      </c>
      <c r="D10" s="6">
        <v>0</v>
      </c>
      <c r="E10" s="1">
        <v>0</v>
      </c>
      <c r="F10" s="3">
        <f>[1]OilPalm!$F$181*1000</f>
        <v>4508.5397562741309</v>
      </c>
      <c r="G10" s="8">
        <v>0</v>
      </c>
      <c r="H10" s="6">
        <v>0</v>
      </c>
      <c r="I10" s="9">
        <v>0</v>
      </c>
      <c r="J10" s="6">
        <f>[2]PF_PO_EC_StLF!$B10*0.5*16/12*0.18*0.5</f>
        <v>20.7719436907419</v>
      </c>
      <c r="K10" s="6">
        <f>[2]PF_PO_EC_StLF!$B10*0.5*44/12*0.18*0.5</f>
        <v>57.122845149540218</v>
      </c>
    </row>
    <row r="11" spans="1:11" x14ac:dyDescent="0.3">
      <c r="B11" s="1">
        <v>9</v>
      </c>
      <c r="C11" s="1">
        <v>0</v>
      </c>
      <c r="D11" s="6">
        <v>0</v>
      </c>
      <c r="E11" s="1">
        <v>0</v>
      </c>
      <c r="F11" s="3">
        <f>[1]OilPalm!$F$181*1000</f>
        <v>4508.5397562741309</v>
      </c>
      <c r="G11" s="8">
        <v>0</v>
      </c>
      <c r="H11" s="6">
        <v>0</v>
      </c>
      <c r="I11" s="9">
        <v>0</v>
      </c>
      <c r="J11" s="6">
        <f>[2]PF_PO_EC_StLF!$B11*0.5*16/12*0.18*0.5</f>
        <v>26.415898028280349</v>
      </c>
      <c r="K11" s="6">
        <f>[2]PF_PO_EC_StLF!$B11*0.5*44/12*0.18*0.5</f>
        <v>72.643719577770966</v>
      </c>
    </row>
    <row r="12" spans="1:11" x14ac:dyDescent="0.3">
      <c r="B12" s="1">
        <v>10</v>
      </c>
      <c r="C12" s="1">
        <v>0</v>
      </c>
      <c r="D12" s="6">
        <v>0</v>
      </c>
      <c r="E12" s="1">
        <v>0</v>
      </c>
      <c r="F12" s="3">
        <f>[1]OilPalm!$F$181*1000</f>
        <v>4508.5397562741309</v>
      </c>
      <c r="G12" s="8">
        <v>0</v>
      </c>
      <c r="H12" s="6">
        <v>0</v>
      </c>
      <c r="I12" s="9">
        <v>0</v>
      </c>
      <c r="J12" s="6">
        <f>[2]PF_PO_EC_StLF!$B12*0.5*16/12*0.18*0.5</f>
        <v>33.290049680857337</v>
      </c>
      <c r="K12" s="6">
        <f>[2]PF_PO_EC_StLF!$B12*0.5*44/12*0.18*0.5</f>
        <v>91.547636622357672</v>
      </c>
    </row>
    <row r="13" spans="1:11" x14ac:dyDescent="0.3">
      <c r="B13" s="1">
        <v>11</v>
      </c>
      <c r="C13" s="1">
        <v>0</v>
      </c>
      <c r="D13" s="6">
        <v>0</v>
      </c>
      <c r="E13" s="1">
        <v>0</v>
      </c>
      <c r="F13" s="3">
        <f>[1]OilPalm!$F$181*1000</f>
        <v>4508.5397562741309</v>
      </c>
      <c r="G13" s="8">
        <v>0</v>
      </c>
      <c r="H13" s="6">
        <v>0</v>
      </c>
      <c r="I13" s="9">
        <v>0</v>
      </c>
      <c r="J13" s="6">
        <f>[2]PF_PO_EC_StLF!$B13*0.5*16/12*0.18*0.5</f>
        <v>41.574240892945667</v>
      </c>
      <c r="K13" s="6">
        <f>[2]PF_PO_EC_StLF!$B13*0.5*44/12*0.18*0.5</f>
        <v>114.3291624556006</v>
      </c>
    </row>
    <row r="14" spans="1:11" x14ac:dyDescent="0.3">
      <c r="B14" s="1">
        <v>12</v>
      </c>
      <c r="C14" s="1">
        <v>0</v>
      </c>
      <c r="D14" s="6">
        <v>0</v>
      </c>
      <c r="E14" s="1">
        <v>0</v>
      </c>
      <c r="F14" s="3">
        <f>[1]OilPalm!$F$181*1000</f>
        <v>4508.5397562741309</v>
      </c>
      <c r="G14" s="8">
        <v>0</v>
      </c>
      <c r="H14" s="6">
        <v>0</v>
      </c>
      <c r="I14" s="9">
        <v>0</v>
      </c>
      <c r="J14" s="6">
        <f>[2]PF_PO_EC_StLF!$B14*0.5*16/12*0.18*0.5</f>
        <v>51.45114381471241</v>
      </c>
      <c r="K14" s="6">
        <f>[2]PF_PO_EC_StLF!$B14*0.5*44/12*0.18*0.5</f>
        <v>141.49064549045912</v>
      </c>
    </row>
    <row r="15" spans="1:11" x14ac:dyDescent="0.3">
      <c r="B15" s="1">
        <v>13</v>
      </c>
      <c r="C15" s="1">
        <v>0</v>
      </c>
      <c r="D15" s="6">
        <v>0</v>
      </c>
      <c r="E15" s="1">
        <v>0</v>
      </c>
      <c r="F15" s="3">
        <f>[1]OilPalm!$F$181*1000</f>
        <v>4508.5397562741309</v>
      </c>
      <c r="G15" s="8">
        <v>0</v>
      </c>
      <c r="H15" s="6">
        <v>0</v>
      </c>
      <c r="I15" s="9">
        <v>0</v>
      </c>
      <c r="J15" s="6">
        <f>[2]PF_PO_EC_StLF!$B15*0.5*16/12*0.18*0.5</f>
        <v>63.099593430173698</v>
      </c>
      <c r="K15" s="6">
        <f>[2]PF_PO_EC_StLF!$B15*0.5*44/12*0.18*0.5</f>
        <v>173.52388193297767</v>
      </c>
    </row>
    <row r="16" spans="1:11" x14ac:dyDescent="0.3">
      <c r="B16" s="1">
        <v>14</v>
      </c>
      <c r="C16" s="1">
        <v>0</v>
      </c>
      <c r="D16" s="6">
        <v>0</v>
      </c>
      <c r="E16" s="1">
        <v>0</v>
      </c>
      <c r="F16" s="3">
        <f>[1]OilPalm!$F$181*1000</f>
        <v>4508.5397562741309</v>
      </c>
      <c r="G16" s="8">
        <v>0</v>
      </c>
      <c r="H16" s="6">
        <v>0</v>
      </c>
      <c r="I16" s="9">
        <v>0</v>
      </c>
      <c r="J16" s="6">
        <f>[2]PF_PO_EC_StLF!$B16*0.5*16/12*0.18*0.5</f>
        <v>76.686498595231683</v>
      </c>
      <c r="K16" s="6">
        <f>[2]PF_PO_EC_StLF!$B16*0.5*44/12*0.18*0.5</f>
        <v>210.8878711368871</v>
      </c>
    </row>
    <row r="17" spans="2:11" x14ac:dyDescent="0.3">
      <c r="B17" s="1">
        <v>15</v>
      </c>
      <c r="C17" s="1">
        <v>0</v>
      </c>
      <c r="D17" s="6">
        <v>0</v>
      </c>
      <c r="E17" s="1">
        <v>0</v>
      </c>
      <c r="F17" s="3">
        <f>[1]OilPalm!$F$181*1000</f>
        <v>4508.5397562741309</v>
      </c>
      <c r="G17" s="8">
        <v>0</v>
      </c>
      <c r="H17" s="6">
        <v>0</v>
      </c>
      <c r="I17" s="9">
        <v>0</v>
      </c>
      <c r="J17" s="6">
        <f>[2]PF_PO_EC_StLF!$B17*0.5*16/12*0.18*0.5</f>
        <v>92.357480705755876</v>
      </c>
      <c r="K17" s="6">
        <f>[2]PF_PO_EC_StLF!$B17*0.5*44/12*0.18*0.5</f>
        <v>253.98307194082861</v>
      </c>
    </row>
    <row r="18" spans="2:11" x14ac:dyDescent="0.3">
      <c r="B18" s="1">
        <v>16</v>
      </c>
      <c r="C18" s="1">
        <v>0</v>
      </c>
      <c r="D18" s="6">
        <v>0</v>
      </c>
      <c r="E18" s="1">
        <v>0</v>
      </c>
      <c r="F18" s="3">
        <f>[1]OilPalm!$F$181*1000</f>
        <v>4508.5397562741309</v>
      </c>
      <c r="G18" s="8">
        <v>0</v>
      </c>
      <c r="H18" s="6">
        <v>0</v>
      </c>
      <c r="I18" s="9">
        <v>0</v>
      </c>
      <c r="J18" s="6">
        <f>[2]PF_PO_EC_StLF!$B18*0.5*16/12*0.18*0.5</f>
        <v>110.22651276828259</v>
      </c>
      <c r="K18" s="6">
        <f>[2]PF_PO_EC_StLF!$B18*0.5*44/12*0.18*0.5</f>
        <v>303.12291011277711</v>
      </c>
    </row>
    <row r="19" spans="2:11" x14ac:dyDescent="0.3">
      <c r="B19" s="1">
        <v>17</v>
      </c>
      <c r="C19" s="1">
        <v>0</v>
      </c>
      <c r="D19" s="6">
        <v>0</v>
      </c>
      <c r="E19" s="1">
        <v>0</v>
      </c>
      <c r="F19" s="3">
        <f>[1]OilPalm!$F$181*1000</f>
        <v>4508.5397562741309</v>
      </c>
      <c r="G19" s="8">
        <v>0</v>
      </c>
      <c r="H19" s="6">
        <v>0</v>
      </c>
      <c r="I19" s="9">
        <v>0</v>
      </c>
      <c r="J19" s="6">
        <f>[2]PF_PO_EC_StLF!$B19*0.5*16/12*0.18*0.5</f>
        <v>130.36496095222125</v>
      </c>
      <c r="K19" s="6">
        <f>[2]PF_PO_EC_StLF!$B19*0.5*44/12*0.18*0.5</f>
        <v>358.50364261860847</v>
      </c>
    </row>
    <row r="20" spans="2:11" x14ac:dyDescent="0.3">
      <c r="B20" s="1">
        <v>18</v>
      </c>
      <c r="C20" s="1">
        <v>0</v>
      </c>
      <c r="D20" s="6">
        <v>0</v>
      </c>
      <c r="E20" s="1">
        <v>0</v>
      </c>
      <c r="F20" s="3">
        <f>[1]OilPalm!$F$181*1000</f>
        <v>4508.5397562741309</v>
      </c>
      <c r="G20" s="8">
        <v>0</v>
      </c>
      <c r="H20" s="6">
        <v>0</v>
      </c>
      <c r="I20" s="9">
        <v>0</v>
      </c>
      <c r="J20" s="6">
        <f>[2]PF_PO_EC_StLF!$B20*0.5*16/12*0.18*0.5</f>
        <v>152.79055588104995</v>
      </c>
      <c r="K20" s="6">
        <f>[2]PF_PO_EC_StLF!$B20*0.5*44/12*0.18*0.5</f>
        <v>420.17402867288735</v>
      </c>
    </row>
    <row r="21" spans="2:11" x14ac:dyDescent="0.3">
      <c r="B21" s="1">
        <v>19</v>
      </c>
      <c r="C21" s="1">
        <v>0</v>
      </c>
      <c r="D21" s="6">
        <v>0</v>
      </c>
      <c r="E21" s="1">
        <v>0</v>
      </c>
      <c r="F21" s="3">
        <f>[1]OilPalm!$F$181*1000</f>
        <v>4508.5397562741309</v>
      </c>
      <c r="G21" s="8">
        <v>0</v>
      </c>
      <c r="H21" s="6">
        <v>0</v>
      </c>
      <c r="I21" s="9">
        <v>0</v>
      </c>
      <c r="J21" s="6">
        <f>[2]PF_PO_EC_StLF!$B21*0.5*16/12*0.18*0.5</f>
        <v>177.45693002170128</v>
      </c>
      <c r="K21" s="6">
        <f>[2]PF_PO_EC_StLF!$B21*0.5*44/12*0.18*0.5</f>
        <v>488.00655755967847</v>
      </c>
    </row>
    <row r="22" spans="2:11" x14ac:dyDescent="0.3">
      <c r="B22" s="1">
        <v>20</v>
      </c>
      <c r="C22" s="1">
        <v>0</v>
      </c>
      <c r="D22" s="6">
        <v>0</v>
      </c>
      <c r="E22" s="1">
        <v>0</v>
      </c>
      <c r="F22" s="3">
        <f>[1]OilPalm!$F$181*1000</f>
        <v>4508.5397562741309</v>
      </c>
      <c r="G22" s="8">
        <v>0</v>
      </c>
      <c r="H22" s="6">
        <v>0</v>
      </c>
      <c r="I22" s="9">
        <v>0</v>
      </c>
      <c r="J22" s="6">
        <f>[2]PF_PO_EC_StLF!$B22*0.5*16/12*0.18*0.5</f>
        <v>204.24443776153902</v>
      </c>
      <c r="K22" s="6">
        <f>[2]PF_PO_EC_StLF!$B22*0.5*44/12*0.18*0.5</f>
        <v>561.67220384423229</v>
      </c>
    </row>
    <row r="23" spans="2:11" x14ac:dyDescent="0.3">
      <c r="B23" s="1">
        <v>21</v>
      </c>
      <c r="C23" s="1">
        <v>0</v>
      </c>
      <c r="D23" s="6">
        <v>0</v>
      </c>
      <c r="E23" s="1">
        <v>0</v>
      </c>
      <c r="F23" s="3">
        <f>[1]OilPalm!$F$181*1000</f>
        <v>4508.5397562741309</v>
      </c>
      <c r="G23" s="8">
        <v>0</v>
      </c>
      <c r="H23" s="6">
        <v>0</v>
      </c>
      <c r="I23" s="9">
        <v>0</v>
      </c>
      <c r="J23" s="6">
        <f>[2]PF_PO_EC_StLF!$B23*0.5*16/12*0.18*0.5</f>
        <v>232.95301368928338</v>
      </c>
      <c r="K23" s="6">
        <f>[2]PF_PO_EC_StLF!$B23*0.5*44/12*0.18*0.5</f>
        <v>640.62078764552916</v>
      </c>
    </row>
    <row r="24" spans="2:11" x14ac:dyDescent="0.3">
      <c r="B24" s="1">
        <v>22</v>
      </c>
      <c r="C24" s="1">
        <v>0</v>
      </c>
      <c r="D24" s="6">
        <v>0</v>
      </c>
      <c r="E24" s="1">
        <v>0</v>
      </c>
      <c r="F24" s="3">
        <f>[1]OilPalm!$F$181*1000</f>
        <v>4508.5397562741309</v>
      </c>
      <c r="G24" s="8">
        <v>0</v>
      </c>
      <c r="H24" s="6">
        <v>0</v>
      </c>
      <c r="I24" s="9">
        <v>0</v>
      </c>
      <c r="J24" s="6">
        <f>[2]PF_PO_EC_StLF!$B24*0.5*16/12*0.18*0.5</f>
        <v>263.29781154734786</v>
      </c>
      <c r="K24" s="6">
        <f>[2]PF_PO_EC_StLF!$B24*0.5*44/12*0.18*0.5</f>
        <v>724.06898175520655</v>
      </c>
    </row>
    <row r="25" spans="2:11" x14ac:dyDescent="0.3">
      <c r="B25" s="1">
        <v>23</v>
      </c>
      <c r="C25" s="1">
        <v>0</v>
      </c>
      <c r="D25" s="6">
        <v>0</v>
      </c>
      <c r="E25" s="1">
        <v>0</v>
      </c>
      <c r="F25" s="3">
        <f>[1]OilPalm!$F$181*1000</f>
        <v>4508.5397562741309</v>
      </c>
      <c r="G25" s="8">
        <v>0</v>
      </c>
      <c r="H25" s="6">
        <v>0</v>
      </c>
      <c r="I25" s="9">
        <v>0</v>
      </c>
      <c r="J25" s="6">
        <f>[2]PF_PO_EC_StLF!$B25*0.5*16/12*0.18*0.5</f>
        <v>294.90829383171746</v>
      </c>
      <c r="K25" s="6">
        <f>[2]PF_PO_EC_StLF!$B25*0.5*44/12*0.18*0.5</f>
        <v>810.99780803722308</v>
      </c>
    </row>
    <row r="26" spans="2:11" x14ac:dyDescent="0.3">
      <c r="B26" s="1">
        <v>24</v>
      </c>
      <c r="C26" s="1">
        <v>0</v>
      </c>
      <c r="D26" s="6">
        <v>0</v>
      </c>
      <c r="E26" s="1">
        <v>0</v>
      </c>
      <c r="F26" s="3">
        <f>[1]OilPalm!$F$181*1000</f>
        <v>4508.5397562741309</v>
      </c>
      <c r="G26" s="8">
        <v>0</v>
      </c>
      <c r="H26" s="6">
        <v>0</v>
      </c>
      <c r="I26" s="9">
        <v>0</v>
      </c>
      <c r="J26" s="6">
        <f>[2]PF_PO_EC_StLF!$B26*0.5*16/12*0.18*0.5</f>
        <v>327.33130713956024</v>
      </c>
      <c r="K26" s="6">
        <f>[2]PF_PO_EC_StLF!$B26*0.5*44/12*0.18*0.5</f>
        <v>900.16109463379053</v>
      </c>
    </row>
    <row r="27" spans="2:11" x14ac:dyDescent="0.3">
      <c r="B27" s="1">
        <v>25</v>
      </c>
      <c r="C27" s="1">
        <v>0</v>
      </c>
      <c r="D27" s="6">
        <v>0</v>
      </c>
      <c r="E27" s="1">
        <v>0</v>
      </c>
      <c r="F27" s="3">
        <f>[1]OilPalm!$F$181*1000</f>
        <v>4508.5397562741309</v>
      </c>
      <c r="G27" s="8">
        <v>0</v>
      </c>
      <c r="H27" s="6">
        <v>0</v>
      </c>
      <c r="I27" s="9">
        <v>0</v>
      </c>
      <c r="J27" s="6">
        <f>[2]PF_PO_EC_StLF!$B27*0.5*16/12*0.18*0.5</f>
        <v>360.03848370015629</v>
      </c>
      <c r="K27" s="6">
        <f>[2]PF_PO_EC_StLF!$B27*0.5*44/12*0.18*0.5</f>
        <v>990.10583017542979</v>
      </c>
    </row>
    <row r="28" spans="2:11" x14ac:dyDescent="0.3">
      <c r="B28" s="1">
        <v>26</v>
      </c>
      <c r="C28" s="1">
        <f>'[1]PF-PO_nu'!$G$46*44/12*1000</f>
        <v>116649.11114908331</v>
      </c>
      <c r="D28" s="6">
        <f>'[1]PF-PO_nu'!$G$50*44/12*1000</f>
        <v>6139.4269025833337</v>
      </c>
      <c r="E28" s="1">
        <f>'[1]PF-PO_nu'!$G$38*44/12*1000</f>
        <v>9717.70723</v>
      </c>
      <c r="F28" s="3">
        <v>0</v>
      </c>
      <c r="G28" s="8">
        <f>([1]LCI!$E$223/1000)*((E28*12/44)/0.51)</f>
        <v>826.24914852407517</v>
      </c>
      <c r="H28" s="6">
        <v>0</v>
      </c>
      <c r="I28" s="9">
        <f>'[1]PF-PO_nu'!$G$48*44/12*-1*1000*0.82</f>
        <v>-17835.345535699995</v>
      </c>
      <c r="J28" s="6">
        <f>('[1]PF-PO_nu'!$G$48+[2]PF_PO_EC_StLF!$B28*0.5/1000)*16/12*1000*0.18*0.5</f>
        <v>1104.2700363302552</v>
      </c>
      <c r="K28" s="6">
        <f>('[1]PF-PO_nu'!$G$48+[2]PF_PO_EC_StLF!$B28*0.5/1000)*44/12*1000*0.18*0.5</f>
        <v>3036.7425999082016</v>
      </c>
    </row>
    <row r="29" spans="2:11" x14ac:dyDescent="0.3">
      <c r="B29" s="1">
        <v>27</v>
      </c>
      <c r="C29" s="1">
        <v>0</v>
      </c>
      <c r="D29" s="6">
        <v>0</v>
      </c>
      <c r="E29" s="1">
        <v>0</v>
      </c>
      <c r="F29" s="3">
        <v>0</v>
      </c>
      <c r="G29" s="8">
        <v>0</v>
      </c>
      <c r="H29" s="6">
        <v>0</v>
      </c>
      <c r="I29" s="9">
        <v>0</v>
      </c>
      <c r="J29" s="6">
        <f>[2]PF_PO_EC_StLF!$B29*0.5*16/12*0.18*0.5</f>
        <v>424.00805999166238</v>
      </c>
      <c r="K29" s="6">
        <f>[2]PF_PO_EC_StLF!$B29*0.5*44/12*0.18*0.5</f>
        <v>1166.0221649770715</v>
      </c>
    </row>
    <row r="30" spans="2:11" x14ac:dyDescent="0.3">
      <c r="B30" s="1">
        <v>28</v>
      </c>
      <c r="C30" s="1">
        <v>0</v>
      </c>
      <c r="D30" s="6">
        <v>0</v>
      </c>
      <c r="E30" s="1">
        <v>0</v>
      </c>
      <c r="F30" s="3">
        <v>0</v>
      </c>
      <c r="G30" s="8">
        <v>0</v>
      </c>
      <c r="H30" s="6">
        <v>0</v>
      </c>
      <c r="I30" s="9">
        <v>0</v>
      </c>
      <c r="J30" s="6">
        <f>[2]PF_PO_EC_StLF!$B30*0.5*16/12*0.18*0.5</f>
        <v>453.88920594065684</v>
      </c>
      <c r="K30" s="6">
        <f>[2]PF_PO_EC_StLF!$B30*0.5*44/12*0.18*0.5</f>
        <v>1248.1953163368062</v>
      </c>
    </row>
    <row r="31" spans="2:11" x14ac:dyDescent="0.3">
      <c r="B31" s="1">
        <v>29</v>
      </c>
      <c r="C31" s="1">
        <v>0</v>
      </c>
      <c r="D31" s="6">
        <v>0</v>
      </c>
      <c r="E31" s="1">
        <v>0</v>
      </c>
      <c r="F31" s="3">
        <v>0</v>
      </c>
      <c r="G31" s="8">
        <v>0</v>
      </c>
      <c r="H31" s="6">
        <v>0</v>
      </c>
      <c r="I31" s="9">
        <v>0</v>
      </c>
      <c r="J31" s="6">
        <f>[2]PF_PO_EC_StLF!$B31*0.5*16/12*0.18*0.5</f>
        <v>481.49845633491537</v>
      </c>
      <c r="K31" s="6">
        <f>[2]PF_PO_EC_StLF!$B31*0.5*44/12*0.18*0.5</f>
        <v>1324.1207549210171</v>
      </c>
    </row>
    <row r="32" spans="2:11" x14ac:dyDescent="0.3">
      <c r="B32" s="1">
        <v>30</v>
      </c>
      <c r="C32" s="1">
        <v>0</v>
      </c>
      <c r="D32" s="6">
        <v>0</v>
      </c>
      <c r="E32" s="1">
        <v>0</v>
      </c>
      <c r="F32" s="3">
        <f>[1]OilPalm!$F$181*1000</f>
        <v>4508.5397562741309</v>
      </c>
      <c r="G32" s="8">
        <v>0</v>
      </c>
      <c r="H32" s="6">
        <v>0</v>
      </c>
      <c r="I32" s="9">
        <v>0</v>
      </c>
      <c r="J32" s="6">
        <f>[2]PF_PO_EC_StLF!$B32*0.5*16/12*0.18*0.5</f>
        <v>506.18759601335807</v>
      </c>
      <c r="K32" s="6">
        <f>[2]PF_PO_EC_StLF!$B32*0.5*44/12*0.18*0.5</f>
        <v>1392.0158890367347</v>
      </c>
    </row>
    <row r="33" spans="2:11" x14ac:dyDescent="0.3">
      <c r="B33" s="1">
        <v>31</v>
      </c>
      <c r="C33" s="1">
        <v>0</v>
      </c>
      <c r="D33" s="6">
        <v>0</v>
      </c>
      <c r="E33" s="1">
        <v>0</v>
      </c>
      <c r="F33" s="3">
        <f>[1]OilPalm!$F$181*1000</f>
        <v>4508.5397562741309</v>
      </c>
      <c r="G33" s="8">
        <v>0</v>
      </c>
      <c r="H33" s="6">
        <v>0</v>
      </c>
      <c r="I33" s="9">
        <v>0</v>
      </c>
      <c r="J33" s="6">
        <f>[2]PF_PO_EC_StLF!$B33*0.5*16/12*0.18*0.5</f>
        <v>527.35431636850933</v>
      </c>
      <c r="K33" s="6">
        <f>[2]PF_PO_EC_StLF!$B33*0.5*44/12*0.18*0.5</f>
        <v>1450.2243700134006</v>
      </c>
    </row>
    <row r="34" spans="2:11" x14ac:dyDescent="0.3">
      <c r="B34" s="1">
        <v>32</v>
      </c>
      <c r="C34" s="1">
        <v>0</v>
      </c>
      <c r="D34" s="6">
        <v>0</v>
      </c>
      <c r="E34" s="1">
        <v>0</v>
      </c>
      <c r="F34" s="3">
        <f>[1]OilPalm!$F$181*1000</f>
        <v>4508.5397562741309</v>
      </c>
      <c r="G34" s="8">
        <v>0</v>
      </c>
      <c r="H34" s="6">
        <v>0</v>
      </c>
      <c r="I34" s="9">
        <v>0</v>
      </c>
      <c r="J34" s="6">
        <f>[2]PF_PO_EC_StLF!$B34*0.5*16/12*0.18*0.5</f>
        <v>544.46695461345701</v>
      </c>
      <c r="K34" s="6">
        <f>[2]PF_PO_EC_StLF!$B34*0.5*44/12*0.18*0.5</f>
        <v>1497.2841251870068</v>
      </c>
    </row>
    <row r="35" spans="2:11" x14ac:dyDescent="0.3">
      <c r="B35" s="1">
        <v>33</v>
      </c>
      <c r="C35" s="1">
        <v>0</v>
      </c>
      <c r="D35" s="6">
        <v>0</v>
      </c>
      <c r="E35" s="1">
        <v>0</v>
      </c>
      <c r="F35" s="3">
        <f>[1]OilPalm!$F$181*1000</f>
        <v>4508.5397562741309</v>
      </c>
      <c r="G35" s="8">
        <v>0</v>
      </c>
      <c r="H35" s="6">
        <v>0</v>
      </c>
      <c r="I35" s="9">
        <v>0</v>
      </c>
      <c r="J35" s="6">
        <f>[2]PF_PO_EC_StLF!$B35*0.5*16/12*0.18*0.5</f>
        <v>557.0871316855455</v>
      </c>
      <c r="K35" s="6">
        <f>[2]PF_PO_EC_StLF!$B35*0.5*44/12*0.18*0.5</f>
        <v>1531.9896121352504</v>
      </c>
    </row>
    <row r="36" spans="2:11" x14ac:dyDescent="0.3">
      <c r="B36" s="1">
        <v>34</v>
      </c>
      <c r="C36" s="1">
        <v>0</v>
      </c>
      <c r="D36" s="6">
        <v>0</v>
      </c>
      <c r="E36" s="1">
        <v>0</v>
      </c>
      <c r="F36" s="3">
        <f>[1]OilPalm!$F$181*1000</f>
        <v>4508.5397562741309</v>
      </c>
      <c r="G36" s="8">
        <v>0</v>
      </c>
      <c r="H36" s="6">
        <v>0</v>
      </c>
      <c r="I36" s="9">
        <v>0</v>
      </c>
      <c r="J36" s="6">
        <f>[2]PF_PO_EC_StLF!$B36*0.5*16/12*0.18*0.5</f>
        <v>564.88895057066918</v>
      </c>
      <c r="K36" s="6">
        <f>[2]PF_PO_EC_StLF!$B36*0.5*44/12*0.18*0.5</f>
        <v>1553.4446140693401</v>
      </c>
    </row>
    <row r="37" spans="2:11" x14ac:dyDescent="0.3">
      <c r="B37" s="1">
        <v>35</v>
      </c>
      <c r="C37" s="1">
        <v>0</v>
      </c>
      <c r="D37" s="6">
        <v>0</v>
      </c>
      <c r="E37" s="1">
        <v>0</v>
      </c>
      <c r="F37" s="3">
        <f>[1]OilPalm!$F$181*1000</f>
        <v>4508.5397562741309</v>
      </c>
      <c r="G37" s="8">
        <v>0</v>
      </c>
      <c r="H37" s="6">
        <v>0</v>
      </c>
      <c r="I37" s="9">
        <v>0</v>
      </c>
      <c r="J37" s="6">
        <f>[2]PF_PO_EC_StLF!$B37*0.5*16/12*0.18*0.5</f>
        <v>567.67358570612328</v>
      </c>
      <c r="K37" s="6">
        <f>[2]PF_PO_EC_StLF!$B37*0.5*44/12*0.18*0.5</f>
        <v>1561.1023606918393</v>
      </c>
    </row>
    <row r="38" spans="2:11" x14ac:dyDescent="0.3">
      <c r="B38" s="1">
        <v>36</v>
      </c>
      <c r="C38" s="1">
        <v>0</v>
      </c>
      <c r="D38" s="6">
        <v>0</v>
      </c>
      <c r="E38" s="1">
        <v>0</v>
      </c>
      <c r="F38" s="3">
        <f>[1]OilPalm!$F$181*1000</f>
        <v>4508.5397562741309</v>
      </c>
      <c r="G38" s="8">
        <v>0</v>
      </c>
      <c r="H38" s="6">
        <v>0</v>
      </c>
      <c r="I38" s="9">
        <v>0</v>
      </c>
      <c r="J38" s="6">
        <f>[2]PF_PO_EC_StLF!$B38*0.5*16/12*0.18*0.5</f>
        <v>565.37835351693286</v>
      </c>
      <c r="K38" s="6">
        <f>[2]PF_PO_EC_StLF!$B38*0.5*44/12*0.18*0.5</f>
        <v>1554.7904721715652</v>
      </c>
    </row>
    <row r="39" spans="2:11" x14ac:dyDescent="0.3">
      <c r="B39" s="1">
        <v>37</v>
      </c>
      <c r="C39" s="1">
        <v>0</v>
      </c>
      <c r="D39" s="6">
        <v>0</v>
      </c>
      <c r="E39" s="1">
        <v>0</v>
      </c>
      <c r="F39" s="3">
        <f>[1]OilPalm!$F$181*1000</f>
        <v>4508.5397562741309</v>
      </c>
      <c r="G39" s="8">
        <v>0</v>
      </c>
      <c r="H39" s="6">
        <v>0</v>
      </c>
      <c r="I39" s="9">
        <v>0</v>
      </c>
      <c r="J39" s="6">
        <f>[2]PF_PO_EC_StLF!$B39*0.5*16/12*0.18*0.5</f>
        <v>558.07968553046999</v>
      </c>
      <c r="K39" s="6">
        <f>[2]PF_PO_EC_StLF!$B39*0.5*44/12*0.18*0.5</f>
        <v>1534.7191352087927</v>
      </c>
    </row>
    <row r="40" spans="2:11" x14ac:dyDescent="0.3">
      <c r="B40" s="1">
        <v>38</v>
      </c>
      <c r="C40" s="1">
        <v>0</v>
      </c>
      <c r="D40" s="6">
        <v>0</v>
      </c>
      <c r="E40" s="1">
        <v>0</v>
      </c>
      <c r="F40" s="3">
        <f>[1]OilPalm!$F$181*1000</f>
        <v>4508.5397562741309</v>
      </c>
      <c r="G40" s="8">
        <v>0</v>
      </c>
      <c r="H40" s="6">
        <v>0</v>
      </c>
      <c r="I40" s="9">
        <v>0</v>
      </c>
      <c r="J40" s="6">
        <f>[2]PF_PO_EC_StLF!$B40*0.5*16/12*0.18*0.5</f>
        <v>545.98980347326687</v>
      </c>
      <c r="K40" s="6">
        <f>[2]PF_PO_EC_StLF!$B40*0.5*44/12*0.18*0.5</f>
        <v>1501.4719595514839</v>
      </c>
    </row>
    <row r="41" spans="2:11" x14ac:dyDescent="0.3">
      <c r="B41" s="1">
        <v>39</v>
      </c>
      <c r="C41" s="1">
        <v>0</v>
      </c>
      <c r="D41" s="6">
        <v>0</v>
      </c>
      <c r="E41" s="1">
        <v>0</v>
      </c>
      <c r="F41" s="3">
        <f>[1]OilPalm!$F$181*1000</f>
        <v>4508.5397562741309</v>
      </c>
      <c r="G41" s="8">
        <v>0</v>
      </c>
      <c r="H41" s="6">
        <v>0</v>
      </c>
      <c r="I41" s="9">
        <v>0</v>
      </c>
      <c r="J41" s="6">
        <f>[2]PF_PO_EC_StLF!$B41*0.5*16/12*0.18*0.5</f>
        <v>529.44729034728221</v>
      </c>
      <c r="K41" s="6">
        <f>[2]PF_PO_EC_StLF!$B41*0.5*44/12*0.18*0.5</f>
        <v>1455.9800484550262</v>
      </c>
    </row>
    <row r="42" spans="2:11" x14ac:dyDescent="0.3">
      <c r="B42" s="1">
        <v>40</v>
      </c>
      <c r="C42" s="1">
        <v>0</v>
      </c>
      <c r="D42" s="6">
        <v>0</v>
      </c>
      <c r="E42" s="1">
        <v>0</v>
      </c>
      <c r="F42" s="3">
        <f>[1]OilPalm!$F$181*1000</f>
        <v>4508.5397562741309</v>
      </c>
      <c r="G42" s="8">
        <v>0</v>
      </c>
      <c r="H42" s="6">
        <v>0</v>
      </c>
      <c r="I42" s="9">
        <v>0</v>
      </c>
      <c r="J42" s="6">
        <f>[2]PF_PO_EC_StLF!$B42*0.5*16/12*0.18*0.5</f>
        <v>508.90213115738209</v>
      </c>
      <c r="K42" s="6">
        <f>[2]PF_PO_EC_StLF!$B42*0.5*44/12*0.18*0.5</f>
        <v>1399.4808606828008</v>
      </c>
    </row>
    <row r="43" spans="2:11" x14ac:dyDescent="0.3">
      <c r="B43" s="1">
        <v>41</v>
      </c>
      <c r="C43" s="1">
        <v>0</v>
      </c>
      <c r="D43" s="6">
        <v>0</v>
      </c>
      <c r="E43" s="1">
        <v>0</v>
      </c>
      <c r="F43" s="3">
        <f>[1]OilPalm!$F$181*1000</f>
        <v>4508.5397562741309</v>
      </c>
      <c r="G43" s="8">
        <v>0</v>
      </c>
      <c r="H43" s="6">
        <v>0</v>
      </c>
      <c r="I43" s="9">
        <v>0</v>
      </c>
      <c r="J43" s="6">
        <f>[2]PF_PO_EC_StLF!$B43*0.5*16/12*0.18*0.5</f>
        <v>484.89613162116189</v>
      </c>
      <c r="K43" s="6">
        <f>[2]PF_PO_EC_StLF!$B43*0.5*44/12*0.18*0.5</f>
        <v>1333.464361958195</v>
      </c>
    </row>
    <row r="44" spans="2:11" x14ac:dyDescent="0.3">
      <c r="B44" s="1">
        <v>42</v>
      </c>
      <c r="C44" s="1">
        <v>0</v>
      </c>
      <c r="D44" s="6">
        <v>0</v>
      </c>
      <c r="E44" s="1">
        <v>0</v>
      </c>
      <c r="F44" s="3">
        <f>[1]OilPalm!$F$181*1000</f>
        <v>4508.5397562741309</v>
      </c>
      <c r="G44" s="8">
        <v>0</v>
      </c>
      <c r="H44" s="6">
        <v>0</v>
      </c>
      <c r="I44" s="9">
        <v>0</v>
      </c>
      <c r="J44" s="6">
        <f>[2]PF_PO_EC_StLF!$B44*0.5*16/12*0.18*0.5</f>
        <v>458.03988710102811</v>
      </c>
      <c r="K44" s="6">
        <f>[2]PF_PO_EC_StLF!$B44*0.5*44/12*0.18*0.5</f>
        <v>1259.6096895278274</v>
      </c>
    </row>
    <row r="45" spans="2:11" x14ac:dyDescent="0.3">
      <c r="B45" s="1">
        <v>43</v>
      </c>
      <c r="C45" s="1">
        <v>0</v>
      </c>
      <c r="D45" s="6">
        <v>0</v>
      </c>
      <c r="E45" s="1">
        <v>0</v>
      </c>
      <c r="F45" s="3">
        <f>[1]OilPalm!$F$181*1000</f>
        <v>4508.5397562741309</v>
      </c>
      <c r="G45" s="8">
        <v>0</v>
      </c>
      <c r="H45" s="6">
        <v>0</v>
      </c>
      <c r="I45" s="9">
        <v>0</v>
      </c>
      <c r="J45" s="6">
        <f>[2]PF_PO_EC_StLF!$B45*0.5*16/12*0.18*0.5</f>
        <v>428.9876481808883</v>
      </c>
      <c r="K45" s="6">
        <f>[2]PF_PO_EC_StLF!$B45*0.5*44/12*0.18*0.5</f>
        <v>1179.7160324974427</v>
      </c>
    </row>
    <row r="46" spans="2:11" x14ac:dyDescent="0.3">
      <c r="B46" s="1">
        <v>44</v>
      </c>
      <c r="C46" s="1">
        <v>0</v>
      </c>
      <c r="D46" s="6">
        <v>0</v>
      </c>
      <c r="E46" s="1">
        <v>0</v>
      </c>
      <c r="F46" s="3">
        <f>[1]OilPalm!$F$181*1000</f>
        <v>4508.5397562741309</v>
      </c>
      <c r="G46" s="8">
        <v>0</v>
      </c>
      <c r="H46" s="6">
        <v>0</v>
      </c>
      <c r="I46" s="9">
        <v>0</v>
      </c>
      <c r="J46" s="6">
        <f>[2]PF_PO_EC_StLF!$B46*0.5*16/12*0.18*0.5</f>
        <v>398.41150318416669</v>
      </c>
      <c r="K46" s="6">
        <f>[2]PF_PO_EC_StLF!$B46*0.5*44/12*0.18*0.5</f>
        <v>1095.6316337564581</v>
      </c>
    </row>
    <row r="47" spans="2:11" x14ac:dyDescent="0.3">
      <c r="B47" s="1">
        <v>45</v>
      </c>
      <c r="C47" s="1">
        <v>0</v>
      </c>
      <c r="D47" s="6">
        <v>0</v>
      </c>
      <c r="E47" s="1">
        <v>0</v>
      </c>
      <c r="F47" s="3">
        <f>[1]OilPalm!$F$181*1000</f>
        <v>4508.5397562741309</v>
      </c>
      <c r="G47" s="8">
        <v>0</v>
      </c>
      <c r="H47" s="6">
        <v>0</v>
      </c>
      <c r="I47" s="9">
        <v>0</v>
      </c>
      <c r="J47" s="6">
        <f>[2]PF_PO_EC_StLF!$B47*0.5*16/12*0.18*0.5</f>
        <v>366.97627001194246</v>
      </c>
      <c r="K47" s="6">
        <f>[2]PF_PO_EC_StLF!$B47*0.5*44/12*0.18*0.5</f>
        <v>1009.1847425328418</v>
      </c>
    </row>
    <row r="48" spans="2:11" x14ac:dyDescent="0.3">
      <c r="B48" s="1">
        <v>46</v>
      </c>
      <c r="C48" s="1">
        <v>0</v>
      </c>
      <c r="D48" s="6">
        <v>0</v>
      </c>
      <c r="E48" s="1">
        <v>0</v>
      </c>
      <c r="F48" s="3">
        <f>[1]OilPalm!$F$181*1000</f>
        <v>4508.5397562741309</v>
      </c>
      <c r="G48" s="8">
        <v>0</v>
      </c>
      <c r="H48" s="6">
        <v>0</v>
      </c>
      <c r="I48" s="9">
        <v>0</v>
      </c>
      <c r="J48" s="6">
        <f>[2]PF_PO_EC_StLF!$B48*0.5*16/12*0.18*0.5</f>
        <v>335.31636731380718</v>
      </c>
      <c r="K48" s="6">
        <f>[2]PF_PO_EC_StLF!$B48*0.5*44/12*0.18*0.5</f>
        <v>922.12001011296957</v>
      </c>
    </row>
    <row r="49" spans="2:11" x14ac:dyDescent="0.3">
      <c r="B49" s="1">
        <v>47</v>
      </c>
      <c r="C49" s="1">
        <v>0</v>
      </c>
      <c r="D49" s="6">
        <v>0</v>
      </c>
      <c r="E49" s="1">
        <v>0</v>
      </c>
      <c r="F49" s="3">
        <f>[1]OilPalm!$F$181*1000</f>
        <v>4508.5397562741309</v>
      </c>
      <c r="G49" s="8">
        <v>0</v>
      </c>
      <c r="H49" s="6">
        <v>0</v>
      </c>
      <c r="I49" s="9">
        <v>0</v>
      </c>
      <c r="J49" s="6">
        <f>[2]PF_PO_EC_StLF!$B49*0.5*16/12*0.18*0.5</f>
        <v>304.01573319441468</v>
      </c>
      <c r="K49" s="6">
        <f>[2]PF_PO_EC_StLF!$B49*0.5*44/12*0.18*0.5</f>
        <v>836.04326628464025</v>
      </c>
    </row>
    <row r="50" spans="2:11" x14ac:dyDescent="0.3">
      <c r="B50" s="1">
        <v>48</v>
      </c>
      <c r="C50" s="1">
        <v>0</v>
      </c>
      <c r="D50" s="6">
        <v>0</v>
      </c>
      <c r="E50" s="1">
        <v>0</v>
      </c>
      <c r="F50" s="3">
        <f>[1]OilPalm!$F$181*1000</f>
        <v>4508.5397562741309</v>
      </c>
      <c r="G50" s="8">
        <v>0</v>
      </c>
      <c r="H50" s="6">
        <v>0</v>
      </c>
      <c r="I50" s="9">
        <v>0</v>
      </c>
      <c r="J50" s="6">
        <f>[2]PF_PO_EC_StLF!$B50*0.5*16/12*0.18*0.5</f>
        <v>273.59159918727227</v>
      </c>
      <c r="K50" s="6">
        <f>[2]PF_PO_EC_StLF!$B50*0.5*44/12*0.18*0.5</f>
        <v>752.3768977649986</v>
      </c>
    </row>
    <row r="51" spans="2:11" x14ac:dyDescent="0.3">
      <c r="B51" s="1">
        <v>49</v>
      </c>
      <c r="C51" s="1">
        <v>0</v>
      </c>
      <c r="D51" s="6">
        <v>0</v>
      </c>
      <c r="E51" s="1">
        <v>0</v>
      </c>
      <c r="F51" s="3">
        <f>[1]OilPalm!$F$181*1000</f>
        <v>4508.5397562741309</v>
      </c>
      <c r="G51" s="8">
        <v>0</v>
      </c>
      <c r="H51" s="6">
        <v>0</v>
      </c>
      <c r="I51" s="9">
        <v>0</v>
      </c>
      <c r="J51" s="6">
        <f>[2]PF_PO_EC_StLF!$B51*0.5*16/12*0.18*0.5</f>
        <v>244.4826323067559</v>
      </c>
      <c r="K51" s="6">
        <f>[2]PF_PO_EC_StLF!$B51*0.5*44/12*0.18*0.5</f>
        <v>672.32723884357881</v>
      </c>
    </row>
    <row r="52" spans="2:11" x14ac:dyDescent="0.3">
      <c r="B52" s="1">
        <v>50</v>
      </c>
      <c r="C52" s="1">
        <v>0</v>
      </c>
      <c r="D52" s="6">
        <v>0</v>
      </c>
      <c r="E52" s="1">
        <v>0</v>
      </c>
      <c r="F52" s="3">
        <f>[1]OilPalm!$F$181*1000</f>
        <v>4508.5397562741309</v>
      </c>
      <c r="G52" s="8">
        <v>0</v>
      </c>
      <c r="H52" s="6">
        <v>0</v>
      </c>
      <c r="I52" s="9">
        <v>0</v>
      </c>
      <c r="J52" s="6">
        <f>[2]PF_PO_EC_StLF!$B52*0.5*16/12*0.18*0.5</f>
        <v>217.04165374974875</v>
      </c>
      <c r="K52" s="6">
        <f>[2]PF_PO_EC_StLF!$B52*0.5*44/12*0.18*0.5</f>
        <v>596.86454781180908</v>
      </c>
    </row>
    <row r="53" spans="2:11" x14ac:dyDescent="0.3">
      <c r="B53" s="1">
        <v>51</v>
      </c>
      <c r="C53" s="1">
        <v>0</v>
      </c>
      <c r="D53" s="6">
        <v>0</v>
      </c>
      <c r="E53" s="1">
        <v>0</v>
      </c>
      <c r="F53" s="3">
        <f>[1]OilPalm!$F$181*1000</f>
        <v>4508.5397562741309</v>
      </c>
      <c r="G53" s="8">
        <v>0</v>
      </c>
      <c r="H53" s="6">
        <v>0</v>
      </c>
      <c r="I53" s="9">
        <v>0</v>
      </c>
      <c r="J53" s="6">
        <f>[2]PF_PO_EC_StLF!$B53*0.5*16/12*0.18*0.5</f>
        <v>191.53285291536048</v>
      </c>
      <c r="K53" s="6">
        <f>[2]PF_PO_EC_StLF!$B53*0.5*44/12*0.18*0.5</f>
        <v>526.7153455172413</v>
      </c>
    </row>
    <row r="54" spans="2:11" x14ac:dyDescent="0.3">
      <c r="B54" s="1">
        <v>52</v>
      </c>
      <c r="C54" s="1">
        <f>C28</f>
        <v>116649.11114908331</v>
      </c>
      <c r="D54" s="6">
        <f>D28</f>
        <v>6139.4269025833337</v>
      </c>
      <c r="E54" s="1">
        <f>E28</f>
        <v>9717.70723</v>
      </c>
      <c r="F54" s="3">
        <v>0</v>
      </c>
      <c r="G54" s="8">
        <f>G28</f>
        <v>826.24914852407517</v>
      </c>
      <c r="H54" s="6">
        <v>0</v>
      </c>
      <c r="I54" s="9">
        <f>I28</f>
        <v>-17835.345535699995</v>
      </c>
      <c r="J54" s="6">
        <f>('[1]PF-PO_nu'!$G$48+[2]PF_PO_EC_StLF!$B54*0.5/1000)*16/12*1000*0.18*0.5</f>
        <v>879.96513260723736</v>
      </c>
      <c r="K54" s="6">
        <f>('[1]PF-PO_nu'!$G$48+[2]PF_PO_EC_StLF!$B54*0.5/1000)*44/12*1000*0.18*0.5</f>
        <v>2419.9041146699033</v>
      </c>
    </row>
    <row r="55" spans="2:11" x14ac:dyDescent="0.3">
      <c r="B55" s="1">
        <v>53</v>
      </c>
      <c r="C55" s="1">
        <v>0</v>
      </c>
      <c r="D55" s="6">
        <v>0</v>
      </c>
      <c r="E55" s="1">
        <v>0</v>
      </c>
      <c r="F55" s="3">
        <v>0</v>
      </c>
      <c r="G55" s="8">
        <v>0</v>
      </c>
      <c r="H55" s="6">
        <v>0</v>
      </c>
      <c r="I55" s="9">
        <v>0</v>
      </c>
      <c r="J55" s="6">
        <f>[2]PF_PO_EC_StLF!$B55*0.5*16/12*0.18*0.5</f>
        <v>147.05434381099849</v>
      </c>
      <c r="K55" s="6">
        <f>[2]PF_PO_EC_StLF!$B55*0.5*44/12*0.18*0.5</f>
        <v>404.39944548024579</v>
      </c>
    </row>
    <row r="56" spans="2:11" x14ac:dyDescent="0.3">
      <c r="B56" s="1">
        <v>54</v>
      </c>
      <c r="C56" s="1">
        <v>0</v>
      </c>
      <c r="D56" s="6">
        <v>0</v>
      </c>
      <c r="E56" s="1">
        <v>0</v>
      </c>
      <c r="F56" s="3">
        <v>0</v>
      </c>
      <c r="G56" s="8">
        <v>0</v>
      </c>
      <c r="H56" s="6">
        <v>0</v>
      </c>
      <c r="I56" s="9">
        <v>0</v>
      </c>
      <c r="J56" s="6">
        <f>[2]PF_PO_EC_StLF!$B56*0.5*16/12*0.18*0.5</f>
        <v>128.12407365361128</v>
      </c>
      <c r="K56" s="6">
        <f>[2]PF_PO_EC_StLF!$B56*0.5*44/12*0.18*0.5</f>
        <v>352.34120254743101</v>
      </c>
    </row>
    <row r="57" spans="2:11" x14ac:dyDescent="0.3">
      <c r="B57" s="1">
        <v>55</v>
      </c>
      <c r="C57" s="1">
        <v>0</v>
      </c>
      <c r="D57" s="6">
        <v>0</v>
      </c>
      <c r="E57" s="1">
        <v>0</v>
      </c>
      <c r="F57" s="3">
        <v>0</v>
      </c>
      <c r="G57" s="8">
        <v>0</v>
      </c>
      <c r="H57" s="6">
        <v>0</v>
      </c>
      <c r="I57" s="9">
        <v>0</v>
      </c>
      <c r="J57" s="6">
        <f>[2]PF_PO_EC_StLF!$B57*0.5*16/12*0.18*0.5</f>
        <v>111.386720203233</v>
      </c>
      <c r="K57" s="6">
        <f>[2]PF_PO_EC_StLF!$B57*0.5*44/12*0.18*0.5</f>
        <v>306.31348055889072</v>
      </c>
    </row>
    <row r="58" spans="2:11" x14ac:dyDescent="0.3">
      <c r="B58" s="1">
        <v>56</v>
      </c>
      <c r="C58" s="1">
        <v>0</v>
      </c>
      <c r="D58" s="6">
        <v>0</v>
      </c>
      <c r="E58" s="1">
        <v>0</v>
      </c>
      <c r="F58" s="3">
        <f>[1]OilPalm!$F$181*1000</f>
        <v>4508.5397562741309</v>
      </c>
      <c r="G58" s="8">
        <v>0</v>
      </c>
      <c r="H58" s="6">
        <v>0</v>
      </c>
      <c r="I58" s="9">
        <v>0</v>
      </c>
      <c r="J58" s="6">
        <f>[2]PF_PO_EC_StLF!$B58*0.5*16/12*0.18*0.5</f>
        <v>96.748693367001053</v>
      </c>
      <c r="K58" s="6">
        <f>[2]PF_PO_EC_StLF!$B58*0.5*44/12*0.18*0.5</f>
        <v>266.05890675925292</v>
      </c>
    </row>
    <row r="59" spans="2:11" x14ac:dyDescent="0.3">
      <c r="B59" s="1">
        <v>57</v>
      </c>
      <c r="C59" s="1">
        <v>0</v>
      </c>
      <c r="D59" s="6">
        <v>0</v>
      </c>
      <c r="E59" s="1">
        <v>0</v>
      </c>
      <c r="F59" s="3">
        <f>[1]OilPalm!$F$181*1000</f>
        <v>4508.5397562741309</v>
      </c>
      <c r="G59" s="8">
        <v>0</v>
      </c>
      <c r="H59" s="6">
        <v>0</v>
      </c>
      <c r="I59" s="9">
        <v>0</v>
      </c>
      <c r="J59" s="6">
        <f>[2]PF_PO_EC_StLF!$B59*0.5*16/12*0.18*0.5</f>
        <v>84.076153657371123</v>
      </c>
      <c r="K59" s="6">
        <f>[2]PF_PO_EC_StLF!$B59*0.5*44/12*0.18*0.5</f>
        <v>231.20942255777055</v>
      </c>
    </row>
    <row r="60" spans="2:11" x14ac:dyDescent="0.3">
      <c r="B60" s="1">
        <v>58</v>
      </c>
      <c r="C60" s="1">
        <v>0</v>
      </c>
      <c r="D60" s="6">
        <v>0</v>
      </c>
      <c r="E60" s="1">
        <v>0</v>
      </c>
      <c r="F60" s="3">
        <f>[1]OilPalm!$F$181*1000</f>
        <v>4508.5397562741309</v>
      </c>
      <c r="G60" s="8">
        <v>0</v>
      </c>
      <c r="H60" s="6">
        <v>0</v>
      </c>
      <c r="I60" s="9">
        <v>0</v>
      </c>
      <c r="J60" s="6">
        <f>[2]PF_PO_EC_StLF!$B60*0.5*16/12*0.18*0.5</f>
        <v>73.20696980663557</v>
      </c>
      <c r="K60" s="6">
        <f>[2]PF_PO_EC_StLF!$B60*0.5*44/12*0.18*0.5</f>
        <v>201.31916696824783</v>
      </c>
    </row>
    <row r="61" spans="2:11" x14ac:dyDescent="0.3">
      <c r="B61" s="1">
        <v>59</v>
      </c>
      <c r="C61" s="1">
        <v>0</v>
      </c>
      <c r="D61" s="6">
        <v>0</v>
      </c>
      <c r="E61" s="1">
        <v>0</v>
      </c>
      <c r="F61" s="3">
        <f>[1]OilPalm!$F$181*1000</f>
        <v>4508.5397562741309</v>
      </c>
      <c r="G61" s="8">
        <v>0</v>
      </c>
      <c r="H61" s="6">
        <v>0</v>
      </c>
      <c r="I61" s="9">
        <v>0</v>
      </c>
      <c r="J61" s="6">
        <f>[2]PF_PO_EC_StLF!$B61*0.5*16/12*0.18*0.5</f>
        <v>63.961976176028216</v>
      </c>
      <c r="K61" s="6">
        <f>[2]PF_PO_EC_StLF!$B61*0.5*44/12*0.18*0.5</f>
        <v>175.89543448407761</v>
      </c>
    </row>
    <row r="62" spans="2:11" x14ac:dyDescent="0.3">
      <c r="B62" s="1">
        <v>60</v>
      </c>
      <c r="C62" s="1">
        <v>0</v>
      </c>
      <c r="D62" s="6">
        <v>0</v>
      </c>
      <c r="E62" s="1">
        <v>0</v>
      </c>
      <c r="F62" s="3">
        <f>[1]OilPalm!$F$181*1000</f>
        <v>4508.5397562741309</v>
      </c>
      <c r="G62" s="8">
        <v>0</v>
      </c>
      <c r="H62" s="6">
        <v>0</v>
      </c>
      <c r="I62" s="9">
        <v>0</v>
      </c>
      <c r="J62" s="6">
        <f>[2]PF_PO_EC_StLF!$B62*0.5*16/12*0.18*0.5</f>
        <v>56.155068342676529</v>
      </c>
      <c r="K62" s="6">
        <f>[2]PF_PO_EC_StLF!$B62*0.5*44/12*0.18*0.5</f>
        <v>154.42643794236048</v>
      </c>
    </row>
    <row r="63" spans="2:11" x14ac:dyDescent="0.3">
      <c r="B63" s="1">
        <v>61</v>
      </c>
      <c r="C63" s="1">
        <v>0</v>
      </c>
      <c r="D63" s="6">
        <v>0</v>
      </c>
      <c r="E63" s="1">
        <v>0</v>
      </c>
      <c r="F63" s="3">
        <f>[1]OilPalm!$F$181*1000</f>
        <v>4508.5397562741309</v>
      </c>
      <c r="G63" s="8">
        <v>0</v>
      </c>
      <c r="H63" s="6">
        <v>0</v>
      </c>
      <c r="I63" s="9">
        <v>0</v>
      </c>
      <c r="J63" s="6">
        <f>[2]PF_PO_EC_StLF!$B63*0.5*16/12*0.18*0.5</f>
        <v>49.601810912876687</v>
      </c>
      <c r="K63" s="6">
        <f>[2]PF_PO_EC_StLF!$B63*0.5*44/12*0.18*0.5</f>
        <v>136.4049800104109</v>
      </c>
    </row>
    <row r="64" spans="2:11" x14ac:dyDescent="0.3">
      <c r="B64" s="1">
        <v>62</v>
      </c>
      <c r="C64" s="1">
        <v>0</v>
      </c>
      <c r="D64" s="6">
        <v>0</v>
      </c>
      <c r="E64" s="1">
        <v>0</v>
      </c>
      <c r="F64" s="3">
        <f>[1]OilPalm!$F$181*1000</f>
        <v>4508.5397562741309</v>
      </c>
      <c r="G64" s="8">
        <v>0</v>
      </c>
      <c r="H64" s="6">
        <v>0</v>
      </c>
      <c r="I64" s="9">
        <v>0</v>
      </c>
      <c r="J64" s="6">
        <f>[2]PF_PO_EC_StLF!$B64*0.5*16/12*0.18*0.5</f>
        <v>44.126365298829143</v>
      </c>
      <c r="K64" s="6">
        <f>[2]PF_PO_EC_StLF!$B64*0.5*44/12*0.18*0.5</f>
        <v>121.34750457178015</v>
      </c>
    </row>
    <row r="65" spans="2:11" x14ac:dyDescent="0.3">
      <c r="B65" s="1">
        <v>63</v>
      </c>
      <c r="C65" s="1">
        <v>0</v>
      </c>
      <c r="D65" s="6">
        <v>0</v>
      </c>
      <c r="E65" s="1">
        <v>0</v>
      </c>
      <c r="F65" s="3">
        <f>[1]OilPalm!$F$181*1000</f>
        <v>4508.5397562741309</v>
      </c>
      <c r="G65" s="8">
        <v>0</v>
      </c>
      <c r="H65" s="6">
        <v>0</v>
      </c>
      <c r="I65" s="9">
        <v>0</v>
      </c>
      <c r="J65" s="6">
        <f>[2]PF_PO_EC_StLF!$B65*0.5*16/12*0.18*0.5</f>
        <v>39.566668491891093</v>
      </c>
      <c r="K65" s="6">
        <f>[2]PF_PO_EC_StLF!$B65*0.5*44/12*0.18*0.5</f>
        <v>108.80833835270052</v>
      </c>
    </row>
    <row r="66" spans="2:11" x14ac:dyDescent="0.3">
      <c r="B66" s="1">
        <v>64</v>
      </c>
      <c r="C66" s="1">
        <v>0</v>
      </c>
      <c r="D66" s="6">
        <v>0</v>
      </c>
      <c r="E66" s="1">
        <v>0</v>
      </c>
      <c r="F66" s="3">
        <f>[1]OilPalm!$F$181*1000</f>
        <v>4508.5397562741309</v>
      </c>
      <c r="G66" s="8">
        <v>0</v>
      </c>
      <c r="H66" s="6">
        <v>0</v>
      </c>
      <c r="I66" s="9">
        <v>0</v>
      </c>
      <c r="J66" s="6">
        <f>[2]PF_PO_EC_StLF!$B66*0.5*16/12*0.18*0.5</f>
        <v>35.777900662063701</v>
      </c>
      <c r="K66" s="6">
        <f>[2]PF_PO_EC_StLF!$B66*0.5*44/12*0.18*0.5</f>
        <v>98.389226820675177</v>
      </c>
    </row>
    <row r="67" spans="2:11" x14ac:dyDescent="0.3">
      <c r="B67" s="1">
        <v>65</v>
      </c>
      <c r="C67" s="1">
        <v>0</v>
      </c>
      <c r="D67" s="6">
        <v>0</v>
      </c>
      <c r="E67" s="1">
        <v>0</v>
      </c>
      <c r="F67" s="3">
        <f>[1]OilPalm!$F$181*1000</f>
        <v>4508.5397562741309</v>
      </c>
      <c r="G67" s="8">
        <v>0</v>
      </c>
      <c r="H67" s="6">
        <v>0</v>
      </c>
      <c r="I67" s="9">
        <v>0</v>
      </c>
      <c r="J67" s="6">
        <f>[2]PF_PO_EC_StLF!$B67*0.5*16/12*0.18*0.5</f>
        <v>32.634365941688323</v>
      </c>
      <c r="K67" s="6">
        <f>[2]PF_PO_EC_StLF!$B67*0.5*44/12*0.18*0.5</f>
        <v>89.744506339642882</v>
      </c>
    </row>
    <row r="68" spans="2:11" x14ac:dyDescent="0.3">
      <c r="B68" s="1">
        <v>66</v>
      </c>
      <c r="C68" s="1">
        <v>0</v>
      </c>
      <c r="D68" s="6">
        <v>0</v>
      </c>
      <c r="E68" s="1">
        <v>0</v>
      </c>
      <c r="F68" s="3">
        <f>[1]OilPalm!$F$181*1000</f>
        <v>4508.5397562741309</v>
      </c>
      <c r="G68" s="8">
        <v>0</v>
      </c>
      <c r="H68" s="6">
        <v>0</v>
      </c>
      <c r="I68" s="9">
        <v>0</v>
      </c>
      <c r="J68" s="6">
        <f>[2]PF_PO_EC_StLF!$B68*0.5*16/12*0.18*0.5</f>
        <v>30.029975388744003</v>
      </c>
      <c r="K68" s="6">
        <f>[2]PF_PO_EC_StLF!$B68*0.5*44/12*0.18*0.5</f>
        <v>82.582432319046006</v>
      </c>
    </row>
    <row r="69" spans="2:11" x14ac:dyDescent="0.3">
      <c r="B69" s="1">
        <v>67</v>
      </c>
      <c r="C69" s="1">
        <v>0</v>
      </c>
      <c r="D69" s="6">
        <v>0</v>
      </c>
      <c r="E69" s="1">
        <v>0</v>
      </c>
      <c r="F69" s="3">
        <f>[1]OilPalm!$F$181*1000</f>
        <v>4508.5397562741309</v>
      </c>
      <c r="G69" s="8">
        <v>0</v>
      </c>
      <c r="H69" s="6">
        <v>0</v>
      </c>
      <c r="I69" s="9">
        <v>0</v>
      </c>
      <c r="J69" s="6">
        <f>[2]PF_PO_EC_StLF!$B69*0.5*16/12*0.18*0.5</f>
        <v>27.877564057746671</v>
      </c>
      <c r="K69" s="6">
        <f>[2]PF_PO_EC_StLF!$B69*0.5*44/12*0.18*0.5</f>
        <v>76.663301158803336</v>
      </c>
    </row>
    <row r="70" spans="2:11" x14ac:dyDescent="0.3">
      <c r="B70" s="1">
        <v>68</v>
      </c>
      <c r="C70" s="1">
        <v>0</v>
      </c>
      <c r="D70" s="6">
        <v>0</v>
      </c>
      <c r="E70" s="1">
        <v>0</v>
      </c>
      <c r="F70" s="3">
        <f>[1]OilPalm!$F$181*1000</f>
        <v>4508.5397562741309</v>
      </c>
      <c r="G70" s="8">
        <v>0</v>
      </c>
      <c r="H70" s="6">
        <v>0</v>
      </c>
      <c r="I70" s="9">
        <v>0</v>
      </c>
      <c r="J70" s="6">
        <f>[2]PF_PO_EC_StLF!$B70*0.5*16/12*0.18*0.5</f>
        <v>26.107296907807662</v>
      </c>
      <c r="K70" s="6">
        <f>[2]PF_PO_EC_StLF!$B70*0.5*44/12*0.18*0.5</f>
        <v>71.79506649647108</v>
      </c>
    </row>
    <row r="71" spans="2:11" x14ac:dyDescent="0.3">
      <c r="B71" s="1">
        <v>69</v>
      </c>
      <c r="C71" s="1">
        <v>0</v>
      </c>
      <c r="D71" s="6">
        <v>0</v>
      </c>
      <c r="E71" s="1">
        <v>0</v>
      </c>
      <c r="F71" s="3">
        <f>[1]OilPalm!$F$181*1000</f>
        <v>4508.5397562741309</v>
      </c>
      <c r="G71" s="8">
        <v>0</v>
      </c>
      <c r="H71" s="6">
        <v>0</v>
      </c>
      <c r="I71" s="9">
        <v>0</v>
      </c>
      <c r="J71" s="6">
        <f>[2]PF_PO_EC_StLF!$B71*0.5*16/12*0.18*0.5</f>
        <v>24.664423468170781</v>
      </c>
      <c r="K71" s="6">
        <f>[2]PF_PO_EC_StLF!$B71*0.5*44/12*0.18*0.5</f>
        <v>67.827164537469656</v>
      </c>
    </row>
    <row r="72" spans="2:11" x14ac:dyDescent="0.3">
      <c r="B72" s="1">
        <v>70</v>
      </c>
      <c r="C72" s="1">
        <v>0</v>
      </c>
      <c r="D72" s="6">
        <v>0</v>
      </c>
      <c r="E72" s="1">
        <v>0</v>
      </c>
      <c r="F72" s="3">
        <f>[1]OilPalm!$F$181*1000</f>
        <v>4508.5397562741309</v>
      </c>
      <c r="G72" s="8">
        <v>0</v>
      </c>
      <c r="H72" s="6">
        <v>0</v>
      </c>
      <c r="I72" s="9">
        <v>0</v>
      </c>
      <c r="J72" s="6">
        <f>[2]PF_PO_EC_StLF!$B72*0.5*16/12*0.18*0.5</f>
        <v>23.506631815885353</v>
      </c>
      <c r="K72" s="6">
        <f>[2]PF_PO_EC_StLF!$B72*0.5*44/12*0.18*0.5</f>
        <v>64.643237493684722</v>
      </c>
    </row>
    <row r="73" spans="2:11" x14ac:dyDescent="0.3">
      <c r="B73" s="1">
        <v>71</v>
      </c>
      <c r="C73" s="1">
        <v>0</v>
      </c>
      <c r="D73" s="6">
        <v>0</v>
      </c>
      <c r="E73" s="1">
        <v>0</v>
      </c>
      <c r="F73" s="3">
        <f>[1]OilPalm!$F$181*1000</f>
        <v>4508.5397562741309</v>
      </c>
      <c r="G73" s="8">
        <v>0</v>
      </c>
      <c r="H73" s="6">
        <v>0</v>
      </c>
      <c r="I73" s="9">
        <v>0</v>
      </c>
      <c r="J73" s="6">
        <f>[2]PF_PO_EC_StLF!$B73*0.5*16/12*0.18*0.5</f>
        <v>22.601231735312272</v>
      </c>
      <c r="K73" s="6">
        <f>[2]PF_PO_EC_StLF!$B73*0.5*44/12*0.18*0.5</f>
        <v>62.153387272108752</v>
      </c>
    </row>
    <row r="74" spans="2:11" x14ac:dyDescent="0.3">
      <c r="B74" s="1">
        <v>72</v>
      </c>
      <c r="C74" s="1">
        <v>0</v>
      </c>
      <c r="D74" s="6">
        <v>0</v>
      </c>
      <c r="E74" s="1">
        <v>0</v>
      </c>
      <c r="F74" s="3">
        <f>[1]OilPalm!$F$181*1000</f>
        <v>4508.5397562741309</v>
      </c>
      <c r="G74" s="8">
        <v>0</v>
      </c>
      <c r="H74" s="6">
        <v>0</v>
      </c>
      <c r="I74" s="9">
        <v>0</v>
      </c>
      <c r="J74" s="6">
        <f>[2]PF_PO_EC_StLF!$B74*0.5*16/12*0.18*0.5</f>
        <v>21.922368074876108</v>
      </c>
      <c r="K74" s="6">
        <f>[2]PF_PO_EC_StLF!$B74*0.5*44/12*0.18*0.5</f>
        <v>60.28651220590929</v>
      </c>
    </row>
    <row r="75" spans="2:11" x14ac:dyDescent="0.3">
      <c r="B75" s="1">
        <v>73</v>
      </c>
      <c r="C75" s="1">
        <v>0</v>
      </c>
      <c r="D75" s="6">
        <v>0</v>
      </c>
      <c r="E75" s="1">
        <v>0</v>
      </c>
      <c r="F75" s="3">
        <f>[1]OilPalm!$F$181*1000</f>
        <v>4508.5397562741309</v>
      </c>
      <c r="G75" s="8">
        <v>0</v>
      </c>
      <c r="H75" s="6">
        <v>0</v>
      </c>
      <c r="I75" s="9">
        <v>0</v>
      </c>
      <c r="J75" s="6">
        <f>[2]PF_PO_EC_StLF!$B75*0.5*16/12*0.18*0.5</f>
        <v>21.448431170231732</v>
      </c>
      <c r="K75" s="6">
        <f>[2]PF_PO_EC_StLF!$B75*0.5*44/12*0.18*0.5</f>
        <v>58.983185718137264</v>
      </c>
    </row>
    <row r="76" spans="2:11" x14ac:dyDescent="0.3">
      <c r="B76" s="1">
        <v>74</v>
      </c>
      <c r="C76" s="1">
        <v>0</v>
      </c>
      <c r="D76" s="6">
        <v>0</v>
      </c>
      <c r="E76" s="1">
        <v>0</v>
      </c>
      <c r="F76" s="3">
        <f>[1]OilPalm!$F$181*1000</f>
        <v>4508.5397562741309</v>
      </c>
      <c r="G76" s="8">
        <v>0</v>
      </c>
      <c r="H76" s="6">
        <v>0</v>
      </c>
      <c r="I76" s="9">
        <v>0</v>
      </c>
      <c r="J76" s="6">
        <f>[2]PF_PO_EC_StLF!$B76*0.5*16/12*0.18*0.5</f>
        <v>21.159794265088276</v>
      </c>
      <c r="K76" s="6">
        <f>[2]PF_PO_EC_StLF!$B76*0.5*44/12*0.18*0.5</f>
        <v>58.189434228992759</v>
      </c>
    </row>
    <row r="77" spans="2:11" x14ac:dyDescent="0.3">
      <c r="B77" s="1">
        <v>75</v>
      </c>
      <c r="C77" s="1">
        <v>0</v>
      </c>
      <c r="D77" s="6">
        <v>0</v>
      </c>
      <c r="E77" s="1">
        <v>0</v>
      </c>
      <c r="F77" s="3">
        <f>[1]OilPalm!$F$181*1000</f>
        <v>4508.5397562741309</v>
      </c>
      <c r="G77" s="8">
        <v>0</v>
      </c>
      <c r="H77" s="6">
        <v>0</v>
      </c>
      <c r="I77" s="9">
        <v>0</v>
      </c>
      <c r="J77" s="6">
        <f>[2]PF_PO_EC_StLF!$B77*0.5*16/12*0.18*0.5</f>
        <v>21.036970217135874</v>
      </c>
      <c r="K77" s="6">
        <f>[2]PF_PO_EC_StLF!$B77*0.5*44/12*0.18*0.5</f>
        <v>57.85166809712365</v>
      </c>
    </row>
    <row r="78" spans="2:11" x14ac:dyDescent="0.3">
      <c r="B78" s="1">
        <v>76</v>
      </c>
      <c r="C78" s="1">
        <v>0</v>
      </c>
      <c r="D78" s="6">
        <v>0</v>
      </c>
      <c r="E78" s="1">
        <v>0</v>
      </c>
      <c r="F78" s="3">
        <f>[1]OilPalm!$F$181*1000</f>
        <v>4508.5397562741309</v>
      </c>
      <c r="G78" s="8">
        <v>0</v>
      </c>
      <c r="H78" s="6">
        <v>0</v>
      </c>
      <c r="I78" s="9">
        <v>0</v>
      </c>
      <c r="J78" s="6">
        <f>[2]PF_PO_EC_StLF!$B78*0.5*16/12*0.18*0.5</f>
        <v>21.059243110151868</v>
      </c>
      <c r="K78" s="6">
        <f>[2]PF_PO_EC_StLF!$B78*0.5*44/12*0.18*0.5</f>
        <v>57.912918552917631</v>
      </c>
    </row>
    <row r="79" spans="2:11" x14ac:dyDescent="0.3">
      <c r="B79" s="1">
        <v>77</v>
      </c>
      <c r="C79" s="1">
        <v>0</v>
      </c>
      <c r="D79" s="6">
        <v>0</v>
      </c>
      <c r="E79" s="1">
        <v>0</v>
      </c>
      <c r="F79" s="3">
        <f>[1]OilPalm!$F$181*1000</f>
        <v>4508.5397562741309</v>
      </c>
      <c r="G79" s="8">
        <v>0</v>
      </c>
      <c r="H79" s="6">
        <v>0</v>
      </c>
      <c r="I79" s="9">
        <v>0</v>
      </c>
      <c r="J79" s="6">
        <f>[2]PF_PO_EC_StLF!$B79*0.5*16/12*0.18*0.5</f>
        <v>21.203796030759666</v>
      </c>
      <c r="K79" s="6">
        <f>[2]PF_PO_EC_StLF!$B79*0.5*44/12*0.18*0.5</f>
        <v>58.310439084589078</v>
      </c>
    </row>
    <row r="80" spans="2:11" x14ac:dyDescent="0.3">
      <c r="B80" s="1">
        <v>78</v>
      </c>
      <c r="C80" s="6">
        <f>C54</f>
        <v>116649.11114908331</v>
      </c>
      <c r="D80" s="6">
        <f>D54</f>
        <v>6139.4269025833337</v>
      </c>
      <c r="E80" s="6">
        <f>E54</f>
        <v>9717.70723</v>
      </c>
      <c r="F80" s="3">
        <v>0</v>
      </c>
      <c r="G80" s="8">
        <f>G54</f>
        <v>826.24914852407517</v>
      </c>
      <c r="H80" s="6">
        <v>0</v>
      </c>
      <c r="I80" s="9">
        <f>I54</f>
        <v>-17835.345535699995</v>
      </c>
      <c r="J80" s="6">
        <f>('[1]PF-PO_nu'!$G$48+[2]PF_PO_EC_StLF!$B80*0.5/1000)*16/12*1000*0.18*0.5</f>
        <v>733.27729783747918</v>
      </c>
      <c r="K80" s="6">
        <f>('[1]PF-PO_nu'!$G$48+[2]PF_PO_EC_StLF!$B80*0.5/1000)*44/12*1000*0.18*0.5</f>
        <v>2016.5125690530681</v>
      </c>
    </row>
    <row r="81" spans="2:11" x14ac:dyDescent="0.3">
      <c r="B81" s="1">
        <v>79</v>
      </c>
      <c r="C81" s="1">
        <v>0</v>
      </c>
      <c r="D81" s="6">
        <v>0</v>
      </c>
      <c r="E81" s="1">
        <v>0</v>
      </c>
      <c r="F81" s="3">
        <v>0</v>
      </c>
      <c r="G81" s="8">
        <v>0</v>
      </c>
      <c r="H81" s="6">
        <v>0</v>
      </c>
      <c r="I81" s="9">
        <v>0</v>
      </c>
      <c r="J81" s="6">
        <f>[2]PF_PO_EC_StLF!$B81*0.5*16/12*0.18*0.5</f>
        <v>21.873213068891122</v>
      </c>
      <c r="K81" s="6">
        <f>[2]PF_PO_EC_StLF!$B81*0.5*44/12*0.18*0.5</f>
        <v>60.15133593945059</v>
      </c>
    </row>
    <row r="82" spans="2:11" x14ac:dyDescent="0.3">
      <c r="B82" s="1">
        <v>80</v>
      </c>
      <c r="C82" s="1">
        <v>0</v>
      </c>
      <c r="D82" s="6">
        <v>0</v>
      </c>
      <c r="E82" s="1">
        <v>0</v>
      </c>
      <c r="F82" s="3">
        <v>0</v>
      </c>
      <c r="G82" s="8">
        <v>0</v>
      </c>
      <c r="H82" s="6">
        <v>0</v>
      </c>
      <c r="I82" s="9">
        <v>0</v>
      </c>
      <c r="J82" s="6">
        <f>[2]PF_PO_EC_StLF!$B82*0.5*16/12*0.18*0.5</f>
        <v>22.265128724966328</v>
      </c>
      <c r="K82" s="6">
        <f>[2]PF_PO_EC_StLF!$B82*0.5*44/12*0.18*0.5</f>
        <v>61.229103993657397</v>
      </c>
    </row>
    <row r="83" spans="2:11" x14ac:dyDescent="0.3">
      <c r="B83" s="1">
        <v>81</v>
      </c>
      <c r="C83" s="1">
        <v>0</v>
      </c>
      <c r="D83" s="6">
        <v>0</v>
      </c>
      <c r="E83" s="1">
        <v>0</v>
      </c>
      <c r="F83" s="3">
        <v>0</v>
      </c>
      <c r="G83" s="8">
        <v>0</v>
      </c>
      <c r="H83" s="6">
        <v>0</v>
      </c>
      <c r="I83" s="9">
        <v>0</v>
      </c>
      <c r="J83" s="6">
        <f>[2]PF_PO_EC_StLF!$B83*0.5*16/12*0.18*0.5</f>
        <v>22.678528583536067</v>
      </c>
      <c r="K83" s="6">
        <f>[2]PF_PO_EC_StLF!$B83*0.5*44/12*0.18*0.5</f>
        <v>62.365953604724183</v>
      </c>
    </row>
    <row r="84" spans="2:11" x14ac:dyDescent="0.3">
      <c r="B84" s="1">
        <v>82</v>
      </c>
      <c r="C84" s="1">
        <v>0</v>
      </c>
      <c r="D84" s="6">
        <v>0</v>
      </c>
      <c r="E84" s="1">
        <v>0</v>
      </c>
      <c r="F84" s="3">
        <f>[1]OilPalm!$F$181*1000</f>
        <v>4508.5397562741309</v>
      </c>
      <c r="G84" s="8">
        <v>0</v>
      </c>
      <c r="H84" s="6">
        <v>0</v>
      </c>
      <c r="I84" s="9">
        <v>0</v>
      </c>
      <c r="J84" s="6">
        <f>[2]PF_PO_EC_StLF!$B84*0.5*16/12*0.18*0.5</f>
        <v>23.085562933688848</v>
      </c>
      <c r="K84" s="6">
        <f>[2]PF_PO_EC_StLF!$B84*0.5*44/12*0.18*0.5</f>
        <v>63.485298067644344</v>
      </c>
    </row>
    <row r="85" spans="2:11" x14ac:dyDescent="0.3">
      <c r="B85" s="1">
        <v>83</v>
      </c>
      <c r="C85" s="1">
        <v>0</v>
      </c>
      <c r="D85" s="6">
        <v>0</v>
      </c>
      <c r="E85" s="1">
        <v>0</v>
      </c>
      <c r="F85" s="3">
        <f>[1]OilPalm!$F$181*1000</f>
        <v>4508.5397562741309</v>
      </c>
      <c r="G85" s="8">
        <v>0</v>
      </c>
      <c r="H85" s="6">
        <v>0</v>
      </c>
      <c r="I85" s="9">
        <v>0</v>
      </c>
      <c r="J85" s="6">
        <f>[2]PF_PO_EC_StLF!$B85*0.5*16/12*0.18*0.5</f>
        <v>23.459897124496177</v>
      </c>
      <c r="K85" s="6">
        <f>[2]PF_PO_EC_StLF!$B85*0.5*44/12*0.18*0.5</f>
        <v>64.514717092364492</v>
      </c>
    </row>
    <row r="86" spans="2:11" x14ac:dyDescent="0.3">
      <c r="B86" s="1">
        <v>84</v>
      </c>
      <c r="C86" s="1">
        <v>0</v>
      </c>
      <c r="D86" s="6">
        <v>0</v>
      </c>
      <c r="E86" s="1">
        <v>0</v>
      </c>
      <c r="F86" s="3">
        <f>[1]OilPalm!$F$181*1000</f>
        <v>4508.5397562741309</v>
      </c>
      <c r="G86" s="8">
        <v>0</v>
      </c>
      <c r="H86" s="6">
        <v>0</v>
      </c>
      <c r="I86" s="9">
        <v>0</v>
      </c>
      <c r="J86" s="6">
        <f>[2]PF_PO_EC_StLF!$B86*0.5*16/12*0.18*0.5</f>
        <v>23.777915716374217</v>
      </c>
      <c r="K86" s="6">
        <f>[2]PF_PO_EC_StLF!$B86*0.5*44/12*0.18*0.5</f>
        <v>65.389268220029095</v>
      </c>
    </row>
    <row r="87" spans="2:11" x14ac:dyDescent="0.3">
      <c r="B87" s="1">
        <v>85</v>
      </c>
      <c r="C87" s="1">
        <v>0</v>
      </c>
      <c r="D87" s="6">
        <v>0</v>
      </c>
      <c r="E87" s="1">
        <v>0</v>
      </c>
      <c r="F87" s="3">
        <f>[1]OilPalm!$F$181*1000</f>
        <v>4508.5397562741309</v>
      </c>
      <c r="G87" s="8">
        <v>0</v>
      </c>
      <c r="H87" s="6">
        <v>0</v>
      </c>
      <c r="I87" s="9">
        <v>0</v>
      </c>
      <c r="J87" s="6">
        <f>[2]PF_PO_EC_StLF!$B87*0.5*16/12*0.18*0.5</f>
        <v>24.019855918959905</v>
      </c>
      <c r="K87" s="6">
        <f>[2]PF_PO_EC_StLF!$B87*0.5*44/12*0.18*0.5</f>
        <v>66.054603777139747</v>
      </c>
    </row>
    <row r="88" spans="2:11" x14ac:dyDescent="0.3">
      <c r="B88" s="1">
        <v>86</v>
      </c>
      <c r="C88" s="1">
        <v>0</v>
      </c>
      <c r="D88" s="6">
        <v>0</v>
      </c>
      <c r="E88" s="1">
        <v>0</v>
      </c>
      <c r="F88" s="3">
        <f>[1]OilPalm!$F$181*1000</f>
        <v>4508.5397562741309</v>
      </c>
      <c r="G88" s="8">
        <v>0</v>
      </c>
      <c r="H88" s="6">
        <v>0</v>
      </c>
      <c r="I88" s="9">
        <v>0</v>
      </c>
      <c r="J88" s="6">
        <f>[2]PF_PO_EC_StLF!$B88*0.5*16/12*0.18*0.5</f>
        <v>24.170783126602004</v>
      </c>
      <c r="K88" s="6">
        <f>[2]PF_PO_EC_StLF!$B88*0.5*44/12*0.18*0.5</f>
        <v>66.469653598155517</v>
      </c>
    </row>
    <row r="89" spans="2:11" x14ac:dyDescent="0.3">
      <c r="B89" s="1">
        <v>87</v>
      </c>
      <c r="C89" s="1">
        <v>0</v>
      </c>
      <c r="D89" s="6">
        <v>0</v>
      </c>
      <c r="E89" s="1">
        <v>0</v>
      </c>
      <c r="F89" s="3">
        <f>[1]OilPalm!$F$181*1000</f>
        <v>4508.5397562741309</v>
      </c>
      <c r="G89" s="8">
        <v>0</v>
      </c>
      <c r="H89" s="6">
        <v>0</v>
      </c>
      <c r="I89" s="9">
        <v>0</v>
      </c>
      <c r="J89" s="6">
        <f>[2]PF_PO_EC_StLF!$B89*0.5*16/12*0.18*0.5</f>
        <v>24.22133475912679</v>
      </c>
      <c r="K89" s="6">
        <f>[2]PF_PO_EC_StLF!$B89*0.5*44/12*0.18*0.5</f>
        <v>66.608670587598681</v>
      </c>
    </row>
    <row r="90" spans="2:11" x14ac:dyDescent="0.3">
      <c r="B90" s="1">
        <v>88</v>
      </c>
      <c r="C90" s="1">
        <v>0</v>
      </c>
      <c r="D90" s="6">
        <v>0</v>
      </c>
      <c r="E90" s="1">
        <v>0</v>
      </c>
      <c r="F90" s="3">
        <f>[1]OilPalm!$F$181*1000</f>
        <v>4508.5397562741309</v>
      </c>
      <c r="G90" s="8">
        <v>0</v>
      </c>
      <c r="H90" s="6">
        <v>0</v>
      </c>
      <c r="I90" s="9">
        <v>0</v>
      </c>
      <c r="J90" s="6">
        <f>[2]PF_PO_EC_StLF!$B90*0.5*16/12*0.18*0.5</f>
        <v>24.168175728113106</v>
      </c>
      <c r="K90" s="6">
        <f>[2]PF_PO_EC_StLF!$B90*0.5*44/12*0.18*0.5</f>
        <v>66.462483252311046</v>
      </c>
    </row>
    <row r="91" spans="2:11" x14ac:dyDescent="0.3">
      <c r="B91" s="1">
        <v>89</v>
      </c>
      <c r="C91" s="1">
        <v>0</v>
      </c>
      <c r="D91" s="6">
        <v>0</v>
      </c>
      <c r="E91" s="1">
        <v>0</v>
      </c>
      <c r="F91" s="3">
        <f>[1]OilPalm!$F$181*1000</f>
        <v>4508.5397562741309</v>
      </c>
      <c r="G91" s="8">
        <v>0</v>
      </c>
      <c r="H91" s="6">
        <v>0</v>
      </c>
      <c r="I91" s="9">
        <v>0</v>
      </c>
      <c r="J91" s="6">
        <f>[2]PF_PO_EC_StLF!$B91*0.5*16/12*0.18*0.5</f>
        <v>24.01412870421121</v>
      </c>
      <c r="K91" s="6">
        <f>[2]PF_PO_EC_StLF!$B91*0.5*44/12*0.18*0.5</f>
        <v>66.038853936580821</v>
      </c>
    </row>
    <row r="92" spans="2:11" x14ac:dyDescent="0.3">
      <c r="B92" s="1">
        <v>90</v>
      </c>
      <c r="C92" s="1">
        <v>0</v>
      </c>
      <c r="D92" s="6">
        <v>0</v>
      </c>
      <c r="E92" s="1">
        <v>0</v>
      </c>
      <c r="F92" s="3">
        <f>[1]OilPalm!$F$181*1000</f>
        <v>4508.5397562741309</v>
      </c>
      <c r="G92" s="8">
        <v>0</v>
      </c>
      <c r="H92" s="6">
        <v>0</v>
      </c>
      <c r="I92" s="9">
        <v>0</v>
      </c>
      <c r="J92" s="6">
        <f>[2]PF_PO_EC_StLF!$B92*0.5*16/12*0.18*0.5</f>
        <v>23.767963831291713</v>
      </c>
      <c r="K92" s="6">
        <f>[2]PF_PO_EC_StLF!$B92*0.5*44/12*0.18*0.5</f>
        <v>65.361900536052218</v>
      </c>
    </row>
    <row r="93" spans="2:11" x14ac:dyDescent="0.3">
      <c r="B93" s="1">
        <v>91</v>
      </c>
      <c r="C93" s="1">
        <v>0</v>
      </c>
      <c r="D93" s="6">
        <v>0</v>
      </c>
      <c r="E93" s="1">
        <v>0</v>
      </c>
      <c r="F93" s="3">
        <f>[1]OilPalm!$F$181*1000</f>
        <v>4508.5397562741309</v>
      </c>
      <c r="G93" s="8">
        <v>0</v>
      </c>
      <c r="H93" s="6">
        <v>0</v>
      </c>
      <c r="I93" s="9">
        <v>0</v>
      </c>
      <c r="J93" s="6">
        <f>[2]PF_PO_EC_StLF!$B93*0.5*16/12*0.18*0.5</f>
        <v>23.44385439397016</v>
      </c>
      <c r="K93" s="6">
        <f>[2]PF_PO_EC_StLF!$B93*0.5*44/12*0.18*0.5</f>
        <v>64.47059958341795</v>
      </c>
    </row>
    <row r="94" spans="2:11" x14ac:dyDescent="0.3">
      <c r="B94" s="1">
        <v>92</v>
      </c>
      <c r="C94" s="1">
        <v>0</v>
      </c>
      <c r="D94" s="6">
        <v>0</v>
      </c>
      <c r="E94" s="1">
        <v>0</v>
      </c>
      <c r="F94" s="3">
        <f>[1]OilPalm!$F$181*1000</f>
        <v>4508.5397562741309</v>
      </c>
      <c r="G94" s="8">
        <v>0</v>
      </c>
      <c r="H94" s="6">
        <v>0</v>
      </c>
      <c r="I94" s="9">
        <v>0</v>
      </c>
      <c r="J94" s="6">
        <f>[2]PF_PO_EC_StLF!$B94*0.5*16/12*0.18*0.5</f>
        <v>23.06052594851419</v>
      </c>
      <c r="K94" s="6">
        <f>[2]PF_PO_EC_StLF!$B94*0.5*44/12*0.18*0.5</f>
        <v>63.416446358414021</v>
      </c>
    </row>
    <row r="95" spans="2:11" x14ac:dyDescent="0.3">
      <c r="B95" s="1">
        <v>93</v>
      </c>
      <c r="C95" s="1">
        <v>0</v>
      </c>
      <c r="D95" s="6">
        <v>0</v>
      </c>
      <c r="E95" s="1">
        <v>0</v>
      </c>
      <c r="F95" s="3">
        <f>[1]OilPalm!$F$181*1000</f>
        <v>4508.5397562741309</v>
      </c>
      <c r="G95" s="8">
        <v>0</v>
      </c>
      <c r="H95" s="6">
        <v>0</v>
      </c>
      <c r="I95" s="9">
        <v>0</v>
      </c>
      <c r="J95" s="6">
        <f>[2]PF_PO_EC_StLF!$B95*0.5*16/12*0.18*0.5</f>
        <v>22.640145378673036</v>
      </c>
      <c r="K95" s="6">
        <f>[2]PF_PO_EC_StLF!$B95*0.5*44/12*0.18*0.5</f>
        <v>62.260399791350856</v>
      </c>
    </row>
    <row r="96" spans="2:11" x14ac:dyDescent="0.3">
      <c r="B96" s="1">
        <v>94</v>
      </c>
      <c r="C96" s="1">
        <v>0</v>
      </c>
      <c r="D96" s="6">
        <v>0</v>
      </c>
      <c r="E96" s="1">
        <v>0</v>
      </c>
      <c r="F96" s="3">
        <f>[1]OilPalm!$F$181*1000</f>
        <v>4508.5397562741309</v>
      </c>
      <c r="G96" s="8">
        <v>0</v>
      </c>
      <c r="H96" s="6">
        <v>0</v>
      </c>
      <c r="I96" s="9">
        <v>0</v>
      </c>
      <c r="J96" s="6">
        <f>[2]PF_PO_EC_StLF!$B96*0.5*16/12*0.18*0.5</f>
        <v>22.207012173791565</v>
      </c>
      <c r="K96" s="6">
        <f>[2]PF_PO_EC_StLF!$B96*0.5*44/12*0.18*0.5</f>
        <v>61.069283477926795</v>
      </c>
    </row>
    <row r="97" spans="2:11" x14ac:dyDescent="0.3">
      <c r="B97" s="1">
        <v>95</v>
      </c>
      <c r="C97" s="1">
        <v>0</v>
      </c>
      <c r="D97" s="6">
        <v>0</v>
      </c>
      <c r="E97" s="1">
        <v>0</v>
      </c>
      <c r="F97" s="3">
        <f>[1]OilPalm!$F$181*1000</f>
        <v>4508.5397562741309</v>
      </c>
      <c r="G97" s="8">
        <v>0</v>
      </c>
      <c r="H97" s="6">
        <v>0</v>
      </c>
      <c r="I97" s="9">
        <v>0</v>
      </c>
      <c r="J97" s="6">
        <f>[2]PF_PO_EC_StLF!$B97*0.5*16/12*0.18*0.5</f>
        <v>21.786126080153927</v>
      </c>
      <c r="K97" s="6">
        <f>[2]PF_PO_EC_StLF!$B97*0.5*44/12*0.18*0.5</f>
        <v>59.911846720423299</v>
      </c>
    </row>
    <row r="98" spans="2:11" x14ac:dyDescent="0.3">
      <c r="B98" s="1">
        <v>96</v>
      </c>
      <c r="C98" s="1">
        <v>0</v>
      </c>
      <c r="D98" s="6">
        <v>0</v>
      </c>
      <c r="E98" s="1">
        <v>0</v>
      </c>
      <c r="F98" s="3">
        <f>[1]OilPalm!$F$181*1000</f>
        <v>4508.5397562741309</v>
      </c>
      <c r="G98" s="8">
        <v>0</v>
      </c>
      <c r="H98" s="6">
        <v>0</v>
      </c>
      <c r="I98" s="9">
        <v>0</v>
      </c>
      <c r="J98" s="6">
        <f>[2]PF_PO_EC_StLF!$B98*0.5*16/12*0.18*0.5</f>
        <v>21.401712530348064</v>
      </c>
      <c r="K98" s="6">
        <f>[2]PF_PO_EC_StLF!$B98*0.5*44/12*0.18*0.5</f>
        <v>58.854709458457172</v>
      </c>
    </row>
    <row r="99" spans="2:11" x14ac:dyDescent="0.3">
      <c r="B99" s="1">
        <v>97</v>
      </c>
      <c r="C99" s="1">
        <v>0</v>
      </c>
      <c r="D99" s="6">
        <v>0</v>
      </c>
      <c r="E99" s="1">
        <v>0</v>
      </c>
      <c r="F99" s="3">
        <f>[1]OilPalm!$F$181*1000</f>
        <v>4508.5397562741309</v>
      </c>
      <c r="G99" s="8">
        <v>0</v>
      </c>
      <c r="H99" s="6">
        <v>0</v>
      </c>
      <c r="I99" s="9">
        <v>0</v>
      </c>
      <c r="J99" s="6">
        <f>[2]PF_PO_EC_StLF!$B99*0.5*16/12*0.18*0.5</f>
        <v>21.075789574313351</v>
      </c>
      <c r="K99" s="6">
        <f>[2]PF_PO_EC_StLF!$B99*0.5*44/12*0.18*0.5</f>
        <v>57.95842132936172</v>
      </c>
    </row>
    <row r="100" spans="2:11" x14ac:dyDescent="0.3">
      <c r="B100" s="1">
        <v>98</v>
      </c>
      <c r="C100" s="1">
        <v>0</v>
      </c>
      <c r="D100" s="6">
        <v>0</v>
      </c>
      <c r="E100" s="1">
        <v>0</v>
      </c>
      <c r="F100" s="3">
        <f>[1]OilPalm!$F$181*1000</f>
        <v>4508.5397562741309</v>
      </c>
      <c r="G100" s="8">
        <v>0</v>
      </c>
      <c r="H100" s="6">
        <v>0</v>
      </c>
      <c r="I100" s="9">
        <v>0</v>
      </c>
      <c r="J100" s="6">
        <f>[2]PF_PO_EC_StLF!$B100*0.5*16/12*0.18*0.5</f>
        <v>20.826857377195278</v>
      </c>
      <c r="K100" s="6">
        <f>[2]PF_PO_EC_StLF!$B100*0.5*44/12*0.18*0.5</f>
        <v>57.273857787287007</v>
      </c>
    </row>
    <row r="101" spans="2:11" x14ac:dyDescent="0.3">
      <c r="B101" s="1">
        <v>99</v>
      </c>
      <c r="C101" s="1">
        <v>0</v>
      </c>
      <c r="D101" s="6">
        <v>0</v>
      </c>
      <c r="E101" s="1">
        <v>0</v>
      </c>
      <c r="F101" s="3">
        <f>[1]OilPalm!$F$181*1000</f>
        <v>4508.5397562741309</v>
      </c>
      <c r="G101" s="8">
        <v>0</v>
      </c>
      <c r="H101" s="6">
        <v>0</v>
      </c>
      <c r="I101" s="9">
        <v>0</v>
      </c>
      <c r="J101" s="6">
        <f>[2]PF_PO_EC_StLF!$B101*0.5*16/12*0.18*0.5</f>
        <v>20.668783958580715</v>
      </c>
      <c r="K101" s="6">
        <f>[2]PF_PO_EC_StLF!$B101*0.5*44/12*0.18*0.5</f>
        <v>56.839155886096961</v>
      </c>
    </row>
    <row r="102" spans="2:11" x14ac:dyDescent="0.3">
      <c r="B102" s="1">
        <v>100</v>
      </c>
      <c r="C102" s="1">
        <v>0</v>
      </c>
      <c r="D102" s="6">
        <v>0</v>
      </c>
      <c r="E102" s="1">
        <v>0</v>
      </c>
      <c r="F102" s="3">
        <f>[1]OilPalm!$F$181*1000</f>
        <v>4508.5397562741309</v>
      </c>
      <c r="G102" s="8">
        <v>0</v>
      </c>
      <c r="H102" s="6">
        <v>0</v>
      </c>
      <c r="I102" s="9">
        <v>0</v>
      </c>
      <c r="J102" s="6">
        <f>[2]PF_PO_EC_StLF!$B102*0.5*16/12*0.18*0.5</f>
        <v>20.609949230809324</v>
      </c>
      <c r="K102" s="6">
        <f>[2]PF_PO_EC_StLF!$B102*0.5*44/12*0.18*0.5</f>
        <v>56.677360384725638</v>
      </c>
    </row>
    <row r="103" spans="2:11" x14ac:dyDescent="0.3">
      <c r="B103" s="6">
        <v>101</v>
      </c>
      <c r="C103" s="6">
        <v>0</v>
      </c>
      <c r="D103" s="6">
        <v>0</v>
      </c>
      <c r="E103" s="6">
        <v>0</v>
      </c>
      <c r="F103" s="3">
        <f>[1]OilPalm!$F$181*1000</f>
        <v>4508.5397562741309</v>
      </c>
      <c r="G103" s="8">
        <v>0</v>
      </c>
      <c r="H103" s="6">
        <v>0</v>
      </c>
      <c r="I103" s="9">
        <v>0</v>
      </c>
      <c r="J103" s="6">
        <f>[2]PF_PO_EC_StLF!$B103*0.5*16/12*0.18*0.5</f>
        <v>20.65269428365584</v>
      </c>
      <c r="K103" s="6">
        <f>[2]PF_PO_EC_StLF!$B103*0.5*44/12*0.18*0.5</f>
        <v>56.794909280053552</v>
      </c>
    </row>
    <row r="104" spans="2:11" x14ac:dyDescent="0.3">
      <c r="B104" s="6">
        <v>102</v>
      </c>
      <c r="C104" s="6">
        <v>0</v>
      </c>
      <c r="D104" s="6">
        <v>0</v>
      </c>
      <c r="E104" s="6">
        <v>0</v>
      </c>
      <c r="F104" s="3">
        <f>[1]OilPalm!$F$181*1000</f>
        <v>4508.5397562741309</v>
      </c>
      <c r="G104" s="8">
        <v>0</v>
      </c>
      <c r="H104" s="6">
        <v>0</v>
      </c>
      <c r="I104" s="9">
        <v>0</v>
      </c>
      <c r="J104" s="6">
        <f>[2]PF_PO_EC_StLF!$B104*0.5*16/12*0.18*0.5</f>
        <v>20.793105169507268</v>
      </c>
      <c r="K104" s="6">
        <f>[2]PF_PO_EC_StLF!$B104*0.5*44/12*0.18*0.5</f>
        <v>57.181039216144981</v>
      </c>
    </row>
    <row r="105" spans="2:11" x14ac:dyDescent="0.3">
      <c r="B105" s="6">
        <v>103</v>
      </c>
      <c r="C105" s="6">
        <v>0</v>
      </c>
      <c r="D105" s="6">
        <v>0</v>
      </c>
      <c r="E105" s="6">
        <v>0</v>
      </c>
      <c r="F105" s="3">
        <f>[1]OilPalm!$F$181*1000</f>
        <v>4508.5397562741309</v>
      </c>
      <c r="G105" s="8">
        <v>0</v>
      </c>
      <c r="H105" s="6">
        <v>0</v>
      </c>
      <c r="I105" s="9">
        <v>0</v>
      </c>
      <c r="J105" s="6">
        <f>[2]PF_PO_EC_StLF!$B105*0.5*16/12*0.18*0.5</f>
        <v>21.021141207687659</v>
      </c>
      <c r="K105" s="6">
        <f>[2]PF_PO_EC_StLF!$B105*0.5*44/12*0.18*0.5</f>
        <v>57.808138321141065</v>
      </c>
    </row>
    <row r="106" spans="2:11" x14ac:dyDescent="0.3">
      <c r="B106" s="6">
        <v>104</v>
      </c>
      <c r="C106" s="6">
        <f>C80</f>
        <v>116649.11114908331</v>
      </c>
      <c r="D106" s="6">
        <f>D80</f>
        <v>6139.4269025833337</v>
      </c>
      <c r="E106" s="6">
        <f>E80</f>
        <v>9717.70723</v>
      </c>
      <c r="F106" s="3">
        <v>0</v>
      </c>
      <c r="G106" s="8">
        <f>G80</f>
        <v>826.24914852407517</v>
      </c>
      <c r="H106" s="6">
        <v>0</v>
      </c>
      <c r="I106" s="9">
        <f>I80</f>
        <v>-17835.345535699995</v>
      </c>
      <c r="J106" s="6">
        <f>('[1]PF-PO_nu'!$G$48+[2]PF_PO_EC_StLF!$B106*0.5/1000)*16/12*1000*0.18*0.5</f>
        <v>733.15307076264139</v>
      </c>
      <c r="K106" s="6">
        <f>('[1]PF-PO_nu'!$G$48+[2]PF_PO_EC_StLF!$B106*0.5/1000)*44/12*1000*0.18*0.5</f>
        <v>2016.170944597264</v>
      </c>
    </row>
    <row r="107" spans="2:11" x14ac:dyDescent="0.3">
      <c r="B107" s="6">
        <v>105</v>
      </c>
      <c r="C107" s="6">
        <v>0</v>
      </c>
      <c r="D107" s="6">
        <v>0</v>
      </c>
      <c r="E107" s="6">
        <v>0</v>
      </c>
      <c r="F107" s="3">
        <v>0</v>
      </c>
      <c r="G107" s="8">
        <v>0</v>
      </c>
      <c r="H107" s="6">
        <v>0</v>
      </c>
      <c r="I107" s="9">
        <v>0</v>
      </c>
      <c r="J107" s="6">
        <f>[2]PF_PO_EC_StLF!$B107*0.5*16/12*0.18*0.5</f>
        <v>21.789486720922355</v>
      </c>
      <c r="K107" s="6">
        <f>[2]PF_PO_EC_StLF!$B107*0.5*44/12*0.18*0.5</f>
        <v>59.921088482536483</v>
      </c>
    </row>
    <row r="108" spans="2:11" x14ac:dyDescent="0.3">
      <c r="B108" s="6">
        <v>106</v>
      </c>
      <c r="C108" s="6">
        <v>0</v>
      </c>
      <c r="D108" s="6">
        <v>0</v>
      </c>
      <c r="E108" s="6">
        <v>0</v>
      </c>
      <c r="F108" s="3">
        <v>0</v>
      </c>
      <c r="G108" s="8">
        <v>0</v>
      </c>
      <c r="H108" s="6">
        <v>0</v>
      </c>
      <c r="I108" s="9">
        <v>0</v>
      </c>
      <c r="J108" s="6">
        <f>[2]PF_PO_EC_StLF!$B108*0.5*16/12*0.18*0.5</f>
        <v>22.209208511337149</v>
      </c>
      <c r="K108" s="6">
        <f>[2]PF_PO_EC_StLF!$B108*0.5*44/12*0.18*0.5</f>
        <v>61.075323406177162</v>
      </c>
    </row>
    <row r="109" spans="2:11" x14ac:dyDescent="0.3">
      <c r="B109" s="6">
        <v>107</v>
      </c>
      <c r="C109" s="6">
        <v>0</v>
      </c>
      <c r="D109" s="6">
        <v>0</v>
      </c>
      <c r="E109" s="6">
        <v>0</v>
      </c>
      <c r="F109" s="3">
        <v>0</v>
      </c>
      <c r="G109" s="8">
        <v>0</v>
      </c>
      <c r="H109" s="6">
        <v>0</v>
      </c>
      <c r="I109" s="9">
        <v>0</v>
      </c>
      <c r="J109" s="6">
        <f>[2]PF_PO_EC_StLF!$B109*0.5*16/12*0.18*0.5</f>
        <v>22.641517117542307</v>
      </c>
      <c r="K109" s="6">
        <f>[2]PF_PO_EC_StLF!$B109*0.5*44/12*0.18*0.5</f>
        <v>62.264172073241348</v>
      </c>
    </row>
    <row r="110" spans="2:11" x14ac:dyDescent="0.3">
      <c r="B110" s="6">
        <v>108</v>
      </c>
      <c r="C110" s="6">
        <v>0</v>
      </c>
      <c r="D110" s="6">
        <v>0</v>
      </c>
      <c r="E110" s="6">
        <v>0</v>
      </c>
      <c r="F110" s="3">
        <f>[1]OilPalm!$F$181*1000</f>
        <v>4508.5397562741309</v>
      </c>
      <c r="G110" s="8">
        <v>0</v>
      </c>
      <c r="H110" s="6">
        <v>0</v>
      </c>
      <c r="I110" s="9">
        <v>0</v>
      </c>
      <c r="J110" s="6">
        <f>[2]PF_PO_EC_StLF!$B110*0.5*16/12*0.18*0.5</f>
        <v>23.061287636735003</v>
      </c>
      <c r="K110" s="6">
        <f>[2]PF_PO_EC_StLF!$B110*0.5*44/12*0.18*0.5</f>
        <v>63.418541001021261</v>
      </c>
    </row>
    <row r="111" spans="2:11" x14ac:dyDescent="0.3">
      <c r="B111" s="6">
        <v>109</v>
      </c>
      <c r="C111" s="6">
        <v>0</v>
      </c>
      <c r="D111" s="6">
        <v>0</v>
      </c>
      <c r="E111" s="6">
        <v>0</v>
      </c>
      <c r="F111" s="3">
        <f>[1]OilPalm!$F$181*1000</f>
        <v>4508.5397562741309</v>
      </c>
      <c r="G111" s="8">
        <v>0</v>
      </c>
      <c r="H111" s="6">
        <v>0</v>
      </c>
      <c r="I111" s="9">
        <v>0</v>
      </c>
      <c r="J111" s="6">
        <f>[2]PF_PO_EC_StLF!$B111*0.5*16/12*0.18*0.5</f>
        <v>23.444119063962251</v>
      </c>
      <c r="K111" s="6">
        <f>[2]PF_PO_EC_StLF!$B111*0.5*44/12*0.18*0.5</f>
        <v>64.471327425896192</v>
      </c>
    </row>
    <row r="112" spans="2:11" x14ac:dyDescent="0.3">
      <c r="B112" s="6">
        <v>110</v>
      </c>
      <c r="C112" s="6">
        <v>0</v>
      </c>
      <c r="D112" s="6">
        <v>0</v>
      </c>
      <c r="E112" s="6">
        <v>0</v>
      </c>
      <c r="F112" s="3">
        <f>[1]OilPalm!$F$181*1000</f>
        <v>4508.5397562741309</v>
      </c>
      <c r="G112" s="8">
        <v>0</v>
      </c>
      <c r="H112" s="6">
        <v>0</v>
      </c>
      <c r="I112" s="9">
        <v>0</v>
      </c>
      <c r="J112" s="6">
        <f>[2]PF_PO_EC_StLF!$B112*0.5*16/12*0.18*0.5</f>
        <v>23.767753147746824</v>
      </c>
      <c r="K112" s="6">
        <f>[2]PF_PO_EC_StLF!$B112*0.5*44/12*0.18*0.5</f>
        <v>65.361321156303774</v>
      </c>
    </row>
    <row r="113" spans="2:11" x14ac:dyDescent="0.3">
      <c r="B113" s="6">
        <v>111</v>
      </c>
      <c r="C113" s="6">
        <v>0</v>
      </c>
      <c r="D113" s="6">
        <v>0</v>
      </c>
      <c r="E113" s="6">
        <v>0</v>
      </c>
      <c r="F113" s="3">
        <f>[1]OilPalm!$F$181*1000</f>
        <v>4508.5397562741309</v>
      </c>
      <c r="G113" s="8">
        <v>0</v>
      </c>
      <c r="H113" s="6">
        <v>0</v>
      </c>
      <c r="I113" s="9">
        <v>0</v>
      </c>
      <c r="J113" s="6">
        <f>[2]PF_PO_EC_StLF!$B113*0.5*16/12*0.18*0.5</f>
        <v>24.013369362921125</v>
      </c>
      <c r="K113" s="6">
        <f>[2]PF_PO_EC_StLF!$B113*0.5*44/12*0.18*0.5</f>
        <v>66.036765748033091</v>
      </c>
    </row>
    <row r="114" spans="2:11" x14ac:dyDescent="0.3">
      <c r="B114" s="6">
        <v>112</v>
      </c>
      <c r="C114" s="6">
        <v>0</v>
      </c>
      <c r="D114" s="6">
        <v>0</v>
      </c>
      <c r="E114" s="6">
        <v>0</v>
      </c>
      <c r="F114" s="3">
        <f>[1]OilPalm!$F$181*1000</f>
        <v>4508.5397562741309</v>
      </c>
      <c r="G114" s="8">
        <v>0</v>
      </c>
      <c r="H114" s="6">
        <v>0</v>
      </c>
      <c r="I114" s="9">
        <v>0</v>
      </c>
      <c r="J114" s="6">
        <f>[2]PF_PO_EC_StLF!$B114*0.5*16/12*0.18*0.5</f>
        <v>24.166680276314885</v>
      </c>
      <c r="K114" s="6">
        <f>[2]PF_PO_EC_StLF!$B114*0.5*44/12*0.18*0.5</f>
        <v>66.458370759865929</v>
      </c>
    </row>
    <row r="115" spans="2:11" x14ac:dyDescent="0.3">
      <c r="B115" s="6">
        <v>113</v>
      </c>
      <c r="C115" s="6">
        <v>0</v>
      </c>
      <c r="D115" s="6">
        <v>0</v>
      </c>
      <c r="E115" s="6">
        <v>0</v>
      </c>
      <c r="F115" s="3">
        <f>[1]OilPalm!$F$181*1000</f>
        <v>4508.5397562741309</v>
      </c>
      <c r="G115" s="8">
        <v>0</v>
      </c>
      <c r="H115" s="6">
        <v>0</v>
      </c>
      <c r="I115" s="9">
        <v>0</v>
      </c>
      <c r="J115" s="6">
        <f>[2]PF_PO_EC_StLF!$B115*0.5*16/12*0.18*0.5</f>
        <v>24.218763072899833</v>
      </c>
      <c r="K115" s="6">
        <f>[2]PF_PO_EC_StLF!$B115*0.5*44/12*0.18*0.5</f>
        <v>66.60159845047454</v>
      </c>
    </row>
    <row r="116" spans="2:11" x14ac:dyDescent="0.3">
      <c r="B116" s="6">
        <v>114</v>
      </c>
      <c r="C116" s="6">
        <v>0</v>
      </c>
      <c r="D116" s="6">
        <v>0</v>
      </c>
      <c r="E116" s="6">
        <v>0</v>
      </c>
      <c r="F116" s="3">
        <f>[1]OilPalm!$F$181*1000</f>
        <v>4508.5397562741309</v>
      </c>
      <c r="G116" s="8">
        <v>0</v>
      </c>
      <c r="H116" s="6">
        <v>0</v>
      </c>
      <c r="I116" s="9">
        <v>0</v>
      </c>
      <c r="J116" s="6">
        <f>[2]PF_PO_EC_StLF!$B116*0.5*16/12*0.18*0.5</f>
        <v>24.166578337588721</v>
      </c>
      <c r="K116" s="6">
        <f>[2]PF_PO_EC_StLF!$B116*0.5*44/12*0.18*0.5</f>
        <v>66.45809042836899</v>
      </c>
    </row>
    <row r="117" spans="2:11" x14ac:dyDescent="0.3">
      <c r="B117" s="6">
        <v>115</v>
      </c>
      <c r="C117" s="6">
        <v>0</v>
      </c>
      <c r="D117" s="6">
        <v>0</v>
      </c>
      <c r="E117" s="6">
        <v>0</v>
      </c>
      <c r="F117" s="3">
        <f>[1]OilPalm!$F$181*1000</f>
        <v>4508.5397562741309</v>
      </c>
      <c r="G117" s="8">
        <v>0</v>
      </c>
      <c r="H117" s="6">
        <v>0</v>
      </c>
      <c r="I117" s="9">
        <v>0</v>
      </c>
      <c r="J117" s="6">
        <f>[2]PF_PO_EC_StLF!$B117*0.5*16/12*0.18*0.5</f>
        <v>24.013145451743316</v>
      </c>
      <c r="K117" s="6">
        <f>[2]PF_PO_EC_StLF!$B117*0.5*44/12*0.18*0.5</f>
        <v>66.036149992294114</v>
      </c>
    </row>
    <row r="118" spans="2:11" x14ac:dyDescent="0.3">
      <c r="B118" s="6">
        <v>116</v>
      </c>
      <c r="C118" s="6">
        <v>0</v>
      </c>
      <c r="D118" s="6">
        <v>0</v>
      </c>
      <c r="E118" s="6">
        <v>0</v>
      </c>
      <c r="F118" s="3">
        <f>[1]OilPalm!$F$181*1000</f>
        <v>4508.5397562741309</v>
      </c>
      <c r="G118" s="8">
        <v>0</v>
      </c>
      <c r="H118" s="6">
        <v>0</v>
      </c>
      <c r="I118" s="9">
        <v>0</v>
      </c>
      <c r="J118" s="6">
        <f>[2]PF_PO_EC_StLF!$B118*0.5*16/12*0.18*0.5</f>
        <v>23.767364068107341</v>
      </c>
      <c r="K118" s="6">
        <f>[2]PF_PO_EC_StLF!$B118*0.5*44/12*0.18*0.5</f>
        <v>65.360251187295177</v>
      </c>
    </row>
    <row r="119" spans="2:11" x14ac:dyDescent="0.3">
      <c r="B119" s="6">
        <v>117</v>
      </c>
      <c r="C119" s="6">
        <v>0</v>
      </c>
      <c r="D119" s="6">
        <v>0</v>
      </c>
      <c r="E119" s="6">
        <v>0</v>
      </c>
      <c r="F119" s="3">
        <f>[1]OilPalm!$F$181*1000</f>
        <v>4508.5397562741309</v>
      </c>
      <c r="G119" s="8">
        <v>0</v>
      </c>
      <c r="H119" s="6">
        <v>0</v>
      </c>
      <c r="I119" s="9">
        <v>0</v>
      </c>
      <c r="J119" s="6">
        <f>[2]PF_PO_EC_StLF!$B119*0.5*16/12*0.18*0.5</f>
        <v>23.443491854429592</v>
      </c>
      <c r="K119" s="6">
        <f>[2]PF_PO_EC_StLF!$B119*0.5*44/12*0.18*0.5</f>
        <v>64.46960259968138</v>
      </c>
    </row>
    <row r="120" spans="2:11" x14ac:dyDescent="0.3">
      <c r="B120" s="6">
        <v>118</v>
      </c>
      <c r="C120" s="6">
        <v>0</v>
      </c>
      <c r="D120" s="6">
        <v>0</v>
      </c>
      <c r="E120" s="6">
        <v>0</v>
      </c>
      <c r="F120" s="3">
        <f>[1]OilPalm!$F$181*1000</f>
        <v>4508.5397562741309</v>
      </c>
      <c r="G120" s="8">
        <v>0</v>
      </c>
      <c r="H120" s="6">
        <v>0</v>
      </c>
      <c r="I120" s="9">
        <v>0</v>
      </c>
      <c r="J120" s="6">
        <f>[2]PF_PO_EC_StLF!$B120*0.5*16/12*0.18*0.5</f>
        <v>23.06030878254127</v>
      </c>
      <c r="K120" s="6">
        <f>[2]PF_PO_EC_StLF!$B120*0.5*44/12*0.18*0.5</f>
        <v>63.415849151988503</v>
      </c>
    </row>
    <row r="121" spans="2:11" x14ac:dyDescent="0.3">
      <c r="B121" s="6">
        <v>119</v>
      </c>
      <c r="C121" s="6">
        <v>0</v>
      </c>
      <c r="D121" s="6">
        <v>0</v>
      </c>
      <c r="E121" s="6">
        <v>0</v>
      </c>
      <c r="F121" s="3">
        <f>[1]OilPalm!$F$181*1000</f>
        <v>4508.5397562741309</v>
      </c>
      <c r="G121" s="8">
        <v>0</v>
      </c>
      <c r="H121" s="6">
        <v>0</v>
      </c>
      <c r="I121" s="9">
        <v>0</v>
      </c>
      <c r="J121" s="6">
        <f>[2]PF_PO_EC_StLF!$B121*0.5*16/12*0.18*0.5</f>
        <v>22.640016467962671</v>
      </c>
      <c r="K121" s="6">
        <f>[2]PF_PO_EC_StLF!$B121*0.5*44/12*0.18*0.5</f>
        <v>62.260045286897345</v>
      </c>
    </row>
    <row r="122" spans="2:11" x14ac:dyDescent="0.3">
      <c r="B122" s="6">
        <v>120</v>
      </c>
      <c r="C122" s="6">
        <v>0</v>
      </c>
      <c r="D122" s="6">
        <v>0</v>
      </c>
      <c r="E122" s="6">
        <v>0</v>
      </c>
      <c r="F122" s="3">
        <f>[1]OilPalm!$F$181*1000</f>
        <v>4508.5397562741309</v>
      </c>
      <c r="G122" s="8">
        <v>0</v>
      </c>
      <c r="H122" s="6">
        <v>0</v>
      </c>
      <c r="I122" s="9">
        <v>0</v>
      </c>
      <c r="J122" s="6">
        <f>[2]PF_PO_EC_StLF!$B122*0.5*16/12*0.18*0.5</f>
        <v>22.206936342749398</v>
      </c>
      <c r="K122" s="6">
        <f>[2]PF_PO_EC_StLF!$B122*0.5*44/12*0.18*0.5</f>
        <v>61.069074942560846</v>
      </c>
    </row>
    <row r="123" spans="2:11" x14ac:dyDescent="0.3">
      <c r="B123" s="6">
        <v>121</v>
      </c>
      <c r="C123" s="6">
        <v>0</v>
      </c>
      <c r="D123" s="6">
        <v>0</v>
      </c>
      <c r="E123" s="6">
        <v>0</v>
      </c>
      <c r="F123" s="3">
        <f>[1]OilPalm!$F$181*1000</f>
        <v>4508.5397562741309</v>
      </c>
      <c r="G123" s="8">
        <v>0</v>
      </c>
      <c r="H123" s="6">
        <v>0</v>
      </c>
      <c r="I123" s="9">
        <v>0</v>
      </c>
      <c r="J123" s="6">
        <f>[2]PF_PO_EC_StLF!$B123*0.5*16/12*0.18*0.5</f>
        <v>21.786081875712249</v>
      </c>
      <c r="K123" s="6">
        <f>[2]PF_PO_EC_StLF!$B123*0.5*44/12*0.18*0.5</f>
        <v>59.911725158208689</v>
      </c>
    </row>
    <row r="124" spans="2:11" x14ac:dyDescent="0.3">
      <c r="B124" s="6">
        <v>122</v>
      </c>
      <c r="C124" s="6">
        <v>0</v>
      </c>
      <c r="D124" s="6">
        <v>0</v>
      </c>
      <c r="E124" s="6">
        <v>0</v>
      </c>
      <c r="F124" s="3">
        <f>[1]OilPalm!$F$181*1000</f>
        <v>4508.5397562741309</v>
      </c>
      <c r="G124" s="8">
        <v>0</v>
      </c>
      <c r="H124" s="6">
        <v>0</v>
      </c>
      <c r="I124" s="9">
        <v>0</v>
      </c>
      <c r="J124" s="6">
        <f>[2]PF_PO_EC_StLF!$B124*0.5*16/12*0.18*0.5</f>
        <v>21.401686994777247</v>
      </c>
      <c r="K124" s="6">
        <f>[2]PF_PO_EC_StLF!$B124*0.5*44/12*0.18*0.5</f>
        <v>58.854639235637435</v>
      </c>
    </row>
    <row r="125" spans="2:11" x14ac:dyDescent="0.3">
      <c r="B125" s="6">
        <v>123</v>
      </c>
      <c r="C125" s="6">
        <v>0</v>
      </c>
      <c r="D125" s="6">
        <v>0</v>
      </c>
      <c r="E125" s="6">
        <v>0</v>
      </c>
      <c r="F125" s="3">
        <f>[1]OilPalm!$F$181*1000</f>
        <v>4508.5397562741309</v>
      </c>
      <c r="G125" s="8">
        <v>0</v>
      </c>
      <c r="H125" s="6">
        <v>0</v>
      </c>
      <c r="I125" s="9">
        <v>0</v>
      </c>
      <c r="J125" s="6">
        <f>[2]PF_PO_EC_StLF!$B125*0.5*16/12*0.18*0.5</f>
        <v>21.075774956376893</v>
      </c>
      <c r="K125" s="6">
        <f>[2]PF_PO_EC_StLF!$B125*0.5*44/12*0.18*0.5</f>
        <v>57.958381130036464</v>
      </c>
    </row>
    <row r="126" spans="2:11" x14ac:dyDescent="0.3">
      <c r="B126" s="6">
        <v>124</v>
      </c>
      <c r="C126" s="6">
        <v>0</v>
      </c>
      <c r="D126" s="6">
        <v>0</v>
      </c>
      <c r="E126" s="6">
        <v>0</v>
      </c>
      <c r="F126" s="3">
        <f>[1]OilPalm!$F$181*1000</f>
        <v>4508.5397562741309</v>
      </c>
      <c r="G126" s="8">
        <v>0</v>
      </c>
      <c r="H126" s="6">
        <v>0</v>
      </c>
      <c r="I126" s="9">
        <v>0</v>
      </c>
      <c r="J126" s="6">
        <f>[2]PF_PO_EC_StLF!$B126*0.5*16/12*0.18*0.5</f>
        <v>20.826849084659802</v>
      </c>
      <c r="K126" s="6">
        <f>[2]PF_PO_EC_StLF!$B126*0.5*44/12*0.18*0.5</f>
        <v>57.273834982814464</v>
      </c>
    </row>
    <row r="127" spans="2:11" x14ac:dyDescent="0.3">
      <c r="B127" s="6">
        <v>125</v>
      </c>
      <c r="C127" s="6">
        <v>0</v>
      </c>
      <c r="D127" s="6">
        <v>0</v>
      </c>
      <c r="E127" s="6">
        <v>0</v>
      </c>
      <c r="F127" s="3">
        <f>[1]OilPalm!$F$181*1000</f>
        <v>4508.5397562741309</v>
      </c>
      <c r="G127" s="8">
        <v>0</v>
      </c>
      <c r="H127" s="6">
        <v>0</v>
      </c>
      <c r="I127" s="9">
        <v>0</v>
      </c>
      <c r="J127" s="6">
        <f>[2]PF_PO_EC_StLF!$B127*0.5*16/12*0.18*0.5</f>
        <v>20.668779296824248</v>
      </c>
      <c r="K127" s="6">
        <f>[2]PF_PO_EC_StLF!$B127*0.5*44/12*0.18*0.5</f>
        <v>56.839143066266686</v>
      </c>
    </row>
    <row r="128" spans="2:11" x14ac:dyDescent="0.3">
      <c r="B128" s="6">
        <v>126</v>
      </c>
      <c r="C128" s="6">
        <v>0</v>
      </c>
      <c r="D128" s="6">
        <v>0</v>
      </c>
      <c r="E128" s="6">
        <v>0</v>
      </c>
      <c r="F128" s="3">
        <f>[1]OilPalm!$F$181*1000</f>
        <v>4508.5397562741309</v>
      </c>
      <c r="G128" s="8">
        <v>0</v>
      </c>
      <c r="H128" s="6">
        <v>0</v>
      </c>
      <c r="I128" s="9">
        <v>0</v>
      </c>
      <c r="J128" s="6">
        <f>[2]PF_PO_EC_StLF!$B128*0.5*16/12*0.18*0.5</f>
        <v>20.609946633806398</v>
      </c>
      <c r="K128" s="6">
        <f>[2]PF_PO_EC_StLF!$B128*0.5*44/12*0.18*0.5</f>
        <v>56.677353242967605</v>
      </c>
    </row>
    <row r="129" spans="2:11" x14ac:dyDescent="0.3">
      <c r="B129" s="6">
        <v>127</v>
      </c>
      <c r="C129" s="6">
        <v>0</v>
      </c>
      <c r="D129" s="6">
        <v>0</v>
      </c>
      <c r="E129" s="6">
        <v>0</v>
      </c>
      <c r="F129" s="3">
        <f>[1]OilPalm!$F$181*1000</f>
        <v>4508.5397562741309</v>
      </c>
      <c r="G129" s="8">
        <v>0</v>
      </c>
      <c r="H129" s="6">
        <v>0</v>
      </c>
      <c r="I129" s="9">
        <v>0</v>
      </c>
      <c r="J129" s="6">
        <f>[2]PF_PO_EC_StLF!$B129*0.5*16/12*0.18*0.5</f>
        <v>20.652692849964151</v>
      </c>
      <c r="K129" s="6">
        <f>[2]PF_PO_EC_StLF!$B129*0.5*44/12*0.18*0.5</f>
        <v>56.79490533740141</v>
      </c>
    </row>
    <row r="130" spans="2:11" x14ac:dyDescent="0.3">
      <c r="B130" s="6">
        <v>128</v>
      </c>
      <c r="C130" s="6">
        <v>0</v>
      </c>
      <c r="D130" s="6">
        <v>0</v>
      </c>
      <c r="E130" s="6">
        <v>0</v>
      </c>
      <c r="F130" s="3">
        <f>[1]OilPalm!$F$181*1000</f>
        <v>4508.5397562741309</v>
      </c>
      <c r="G130" s="8">
        <v>0</v>
      </c>
      <c r="H130" s="6">
        <v>0</v>
      </c>
      <c r="I130" s="9">
        <v>0</v>
      </c>
      <c r="J130" s="6">
        <f>[2]PF_PO_EC_StLF!$B130*0.5*16/12*0.18*0.5</f>
        <v>20.793104385173976</v>
      </c>
      <c r="K130" s="6">
        <f>[2]PF_PO_EC_StLF!$B130*0.5*44/12*0.18*0.5</f>
        <v>57.18103705922843</v>
      </c>
    </row>
    <row r="131" spans="2:11" x14ac:dyDescent="0.3">
      <c r="B131" s="6">
        <v>129</v>
      </c>
      <c r="C131" s="6">
        <v>0</v>
      </c>
      <c r="D131" s="6">
        <v>0</v>
      </c>
      <c r="E131" s="6">
        <v>0</v>
      </c>
      <c r="F131" s="3">
        <f>[1]OilPalm!$F$181*1000</f>
        <v>4508.5397562741309</v>
      </c>
      <c r="G131" s="8">
        <v>0</v>
      </c>
      <c r="H131" s="6">
        <v>0</v>
      </c>
      <c r="I131" s="9">
        <v>0</v>
      </c>
      <c r="J131" s="6">
        <f>[2]PF_PO_EC_StLF!$B131*0.5*16/12*0.18*0.5</f>
        <v>21.021140782474841</v>
      </c>
      <c r="K131" s="6">
        <f>[2]PF_PO_EC_StLF!$B131*0.5*44/12*0.18*0.5</f>
        <v>57.808137151805809</v>
      </c>
    </row>
    <row r="132" spans="2:11" x14ac:dyDescent="0.3">
      <c r="B132" s="6">
        <v>130</v>
      </c>
      <c r="C132" s="6">
        <f>C106</f>
        <v>116649.11114908331</v>
      </c>
      <c r="D132" s="6">
        <f>D106</f>
        <v>6139.4269025833337</v>
      </c>
      <c r="E132" s="6">
        <f>E106</f>
        <v>9717.70723</v>
      </c>
      <c r="F132" s="3">
        <v>0</v>
      </c>
      <c r="G132" s="8">
        <f>G106</f>
        <v>826.24914852407517</v>
      </c>
      <c r="H132" s="6">
        <v>0</v>
      </c>
      <c r="I132" s="9">
        <f>I106</f>
        <v>-17835.345535699995</v>
      </c>
      <c r="J132" s="6">
        <f>('[1]PF-PO_nu'!$G$48+[2]PF_PO_EC_StLF!$B132*0.5/1000)*16/12*1000*0.18*0.5</f>
        <v>733.15307053420179</v>
      </c>
      <c r="K132" s="6">
        <f>('[1]PF-PO_nu'!$G$48+[2]PF_PO_EC_StLF!$B132*0.5/1000)*44/12*1000*0.18*0.5</f>
        <v>2016.1709439690544</v>
      </c>
    </row>
    <row r="133" spans="2:11" x14ac:dyDescent="0.3">
      <c r="B133" s="6">
        <v>131</v>
      </c>
      <c r="C133" s="6">
        <v>0</v>
      </c>
      <c r="D133" s="6">
        <v>0</v>
      </c>
      <c r="E133" s="6">
        <v>0</v>
      </c>
      <c r="F133" s="3">
        <v>0</v>
      </c>
      <c r="G133" s="8">
        <v>0</v>
      </c>
      <c r="H133" s="6">
        <v>0</v>
      </c>
      <c r="I133" s="9">
        <v>0</v>
      </c>
      <c r="J133" s="6">
        <f>[2]PF_PO_EC_StLF!$B133*0.5*16/12*0.18*0.5</f>
        <v>21.789486599304315</v>
      </c>
      <c r="K133" s="6">
        <f>[2]PF_PO_EC_StLF!$B133*0.5*44/12*0.18*0.5</f>
        <v>59.921088148086866</v>
      </c>
    </row>
    <row r="134" spans="2:11" x14ac:dyDescent="0.3">
      <c r="B134" s="6">
        <v>132</v>
      </c>
      <c r="C134" s="6">
        <v>0</v>
      </c>
      <c r="D134" s="6">
        <v>0</v>
      </c>
      <c r="E134" s="6">
        <v>0</v>
      </c>
      <c r="F134" s="3">
        <v>0</v>
      </c>
      <c r="G134" s="8">
        <v>0</v>
      </c>
      <c r="H134" s="6">
        <v>0</v>
      </c>
      <c r="I134" s="9">
        <v>0</v>
      </c>
      <c r="J134" s="6">
        <f>[2]PF_PO_EC_StLF!$B134*0.5*16/12*0.18*0.5</f>
        <v>22.209208447174216</v>
      </c>
      <c r="K134" s="6">
        <f>[2]PF_PO_EC_StLF!$B134*0.5*44/12*0.18*0.5</f>
        <v>61.075323229729101</v>
      </c>
    </row>
    <row r="135" spans="2:11" x14ac:dyDescent="0.3">
      <c r="B135" s="6">
        <v>133</v>
      </c>
      <c r="C135" s="6">
        <v>0</v>
      </c>
      <c r="D135" s="6">
        <v>0</v>
      </c>
      <c r="E135" s="6">
        <v>0</v>
      </c>
      <c r="F135" s="3">
        <v>0</v>
      </c>
      <c r="G135" s="8">
        <v>0</v>
      </c>
      <c r="H135" s="6">
        <v>0</v>
      </c>
      <c r="I135" s="9">
        <v>0</v>
      </c>
      <c r="J135" s="6">
        <f>[2]PF_PO_EC_StLF!$B135*0.5*16/12*0.18*0.5</f>
        <v>22.641517083997158</v>
      </c>
      <c r="K135" s="6">
        <f>[2]PF_PO_EC_StLF!$B135*0.5*44/12*0.18*0.5</f>
        <v>62.264171980992174</v>
      </c>
    </row>
    <row r="136" spans="2:11" x14ac:dyDescent="0.3">
      <c r="B136" s="6">
        <v>134</v>
      </c>
      <c r="C136" s="6">
        <v>0</v>
      </c>
      <c r="D136" s="6">
        <v>0</v>
      </c>
      <c r="E136" s="6">
        <v>0</v>
      </c>
      <c r="F136" s="3">
        <f>[1]OilPalm!$F$181*1000</f>
        <v>4508.5397562741309</v>
      </c>
      <c r="G136" s="8">
        <v>0</v>
      </c>
      <c r="H136" s="6">
        <v>0</v>
      </c>
      <c r="I136" s="9">
        <v>0</v>
      </c>
      <c r="J136" s="6">
        <f>[2]PF_PO_EC_StLF!$B136*0.5*16/12*0.18*0.5</f>
        <v>23.061287619354555</v>
      </c>
      <c r="K136" s="6">
        <f>[2]PF_PO_EC_StLF!$B136*0.5*44/12*0.18*0.5</f>
        <v>63.418540953225033</v>
      </c>
    </row>
    <row r="137" spans="2:11" x14ac:dyDescent="0.3">
      <c r="B137" s="6">
        <v>135</v>
      </c>
      <c r="C137" s="6">
        <v>0</v>
      </c>
      <c r="D137" s="6">
        <v>0</v>
      </c>
      <c r="E137" s="6">
        <v>0</v>
      </c>
      <c r="F137" s="3">
        <f>[1]OilPalm!$F$181*1000</f>
        <v>4508.5397562741309</v>
      </c>
      <c r="G137" s="8">
        <v>0</v>
      </c>
      <c r="H137" s="6">
        <v>0</v>
      </c>
      <c r="I137" s="9">
        <v>0</v>
      </c>
      <c r="J137" s="6">
        <f>[2]PF_PO_EC_StLF!$B137*0.5*16/12*0.18*0.5</f>
        <v>23.4441190550397</v>
      </c>
      <c r="K137" s="6">
        <f>[2]PF_PO_EC_StLF!$B137*0.5*44/12*0.18*0.5</f>
        <v>64.47132740135919</v>
      </c>
    </row>
    <row r="138" spans="2:11" x14ac:dyDescent="0.3">
      <c r="B138" s="6">
        <v>136</v>
      </c>
      <c r="C138" s="6">
        <v>0</v>
      </c>
      <c r="D138" s="6">
        <v>0</v>
      </c>
      <c r="E138" s="6">
        <v>0</v>
      </c>
      <c r="F138" s="3">
        <f>[1]OilPalm!$F$181*1000</f>
        <v>4508.5397562741309</v>
      </c>
      <c r="G138" s="8">
        <v>0</v>
      </c>
      <c r="H138" s="6">
        <v>0</v>
      </c>
      <c r="I138" s="9">
        <v>0</v>
      </c>
      <c r="J138" s="6">
        <f>[2]PF_PO_EC_StLF!$B138*0.5*16/12*0.18*0.5</f>
        <v>23.767753143207624</v>
      </c>
      <c r="K138" s="6">
        <f>[2]PF_PO_EC_StLF!$B138*0.5*44/12*0.18*0.5</f>
        <v>65.361321143820973</v>
      </c>
    </row>
    <row r="139" spans="2:11" x14ac:dyDescent="0.3">
      <c r="B139" s="6">
        <v>137</v>
      </c>
      <c r="C139" s="6">
        <v>0</v>
      </c>
      <c r="D139" s="6">
        <v>0</v>
      </c>
      <c r="E139" s="6">
        <v>0</v>
      </c>
      <c r="F139" s="3">
        <f>[1]OilPalm!$F$181*1000</f>
        <v>4508.5397562741309</v>
      </c>
      <c r="G139" s="8">
        <v>0</v>
      </c>
      <c r="H139" s="6">
        <v>0</v>
      </c>
      <c r="I139" s="9">
        <v>0</v>
      </c>
      <c r="J139" s="6">
        <f>[2]PF_PO_EC_StLF!$B139*0.5*16/12*0.18*0.5</f>
        <v>24.013369360629973</v>
      </c>
      <c r="K139" s="6">
        <f>[2]PF_PO_EC_StLF!$B139*0.5*44/12*0.18*0.5</f>
        <v>66.036765741732424</v>
      </c>
    </row>
    <row r="140" spans="2:11" x14ac:dyDescent="0.3">
      <c r="B140" s="6">
        <v>138</v>
      </c>
      <c r="C140" s="6">
        <v>0</v>
      </c>
      <c r="D140" s="6">
        <v>0</v>
      </c>
      <c r="E140" s="6">
        <v>0</v>
      </c>
      <c r="F140" s="3">
        <f>[1]OilPalm!$F$181*1000</f>
        <v>4508.5397562741309</v>
      </c>
      <c r="G140" s="8">
        <v>0</v>
      </c>
      <c r="H140" s="6">
        <v>0</v>
      </c>
      <c r="I140" s="9">
        <v>0</v>
      </c>
      <c r="J140" s="6">
        <f>[2]PF_PO_EC_StLF!$B140*0.5*16/12*0.18*0.5</f>
        <v>24.166680275170947</v>
      </c>
      <c r="K140" s="6">
        <f>[2]PF_PO_EC_StLF!$B140*0.5*44/12*0.18*0.5</f>
        <v>66.458370756720115</v>
      </c>
    </row>
    <row r="141" spans="2:11" x14ac:dyDescent="0.3">
      <c r="B141" s="6">
        <v>139</v>
      </c>
      <c r="C141" s="6">
        <v>0</v>
      </c>
      <c r="D141" s="6">
        <v>0</v>
      </c>
      <c r="E141" s="6">
        <v>0</v>
      </c>
      <c r="F141" s="3">
        <f>[1]OilPalm!$F$181*1000</f>
        <v>4508.5397562741309</v>
      </c>
      <c r="G141" s="8">
        <v>0</v>
      </c>
      <c r="H141" s="6">
        <v>0</v>
      </c>
      <c r="I141" s="9">
        <v>0</v>
      </c>
      <c r="J141" s="6">
        <f>[2]PF_PO_EC_StLF!$B141*0.5*16/12*0.18*0.5</f>
        <v>24.21876307233342</v>
      </c>
      <c r="K141" s="6">
        <f>[2]PF_PO_EC_StLF!$B141*0.5*44/12*0.18*0.5</f>
        <v>66.601598448916903</v>
      </c>
    </row>
    <row r="142" spans="2:11" x14ac:dyDescent="0.3">
      <c r="B142" s="6">
        <v>140</v>
      </c>
      <c r="C142" s="6">
        <v>0</v>
      </c>
      <c r="D142" s="6">
        <v>0</v>
      </c>
      <c r="E142" s="6">
        <v>0</v>
      </c>
      <c r="F142" s="3">
        <f>[1]OilPalm!$F$181*1000</f>
        <v>4508.5397562741309</v>
      </c>
      <c r="G142" s="8">
        <v>0</v>
      </c>
      <c r="H142" s="6">
        <v>0</v>
      </c>
      <c r="I142" s="9">
        <v>0</v>
      </c>
      <c r="J142" s="6">
        <f>[2]PF_PO_EC_StLF!$B142*0.5*16/12*0.18*0.5</f>
        <v>24.166578337310234</v>
      </c>
      <c r="K142" s="6">
        <f>[2]PF_PO_EC_StLF!$B142*0.5*44/12*0.18*0.5</f>
        <v>66.458090427603139</v>
      </c>
    </row>
    <row r="143" spans="2:11" x14ac:dyDescent="0.3">
      <c r="B143" s="6">
        <v>141</v>
      </c>
      <c r="C143" s="6">
        <v>0</v>
      </c>
      <c r="D143" s="6">
        <v>0</v>
      </c>
      <c r="E143" s="6">
        <v>0</v>
      </c>
      <c r="F143" s="3">
        <f>[1]OilPalm!$F$181*1000</f>
        <v>4508.5397562741309</v>
      </c>
      <c r="G143" s="8">
        <v>0</v>
      </c>
      <c r="H143" s="6">
        <v>0</v>
      </c>
      <c r="I143" s="9">
        <v>0</v>
      </c>
      <c r="J143" s="6">
        <f>[2]PF_PO_EC_StLF!$B143*0.5*16/12*0.18*0.5</f>
        <v>24.013145451608082</v>
      </c>
      <c r="K143" s="6">
        <f>[2]PF_PO_EC_StLF!$B143*0.5*44/12*0.18*0.5</f>
        <v>66.03614999192223</v>
      </c>
    </row>
    <row r="144" spans="2:11" x14ac:dyDescent="0.3">
      <c r="B144" s="6">
        <v>142</v>
      </c>
      <c r="C144" s="6">
        <v>0</v>
      </c>
      <c r="D144" s="6">
        <v>0</v>
      </c>
      <c r="E144" s="6">
        <v>0</v>
      </c>
      <c r="F144" s="3">
        <f>[1]OilPalm!$F$181*1000</f>
        <v>4508.5397562741309</v>
      </c>
      <c r="G144" s="8">
        <v>0</v>
      </c>
      <c r="H144" s="6">
        <v>0</v>
      </c>
      <c r="I144" s="9">
        <v>0</v>
      </c>
      <c r="J144" s="6">
        <f>[2]PF_PO_EC_StLF!$B144*0.5*16/12*0.18*0.5</f>
        <v>23.767364068042113</v>
      </c>
      <c r="K144" s="6">
        <f>[2]PF_PO_EC_StLF!$B144*0.5*44/12*0.18*0.5</f>
        <v>65.360251187115836</v>
      </c>
    </row>
    <row r="145" spans="2:11" x14ac:dyDescent="0.3">
      <c r="B145" s="6">
        <v>143</v>
      </c>
      <c r="C145" s="6">
        <v>0</v>
      </c>
      <c r="D145" s="6">
        <v>0</v>
      </c>
      <c r="E145" s="6">
        <v>0</v>
      </c>
      <c r="F145" s="3">
        <f>[1]OilPalm!$F$181*1000</f>
        <v>4508.5397562741309</v>
      </c>
      <c r="G145" s="8">
        <v>0</v>
      </c>
      <c r="H145" s="6">
        <v>0</v>
      </c>
      <c r="I145" s="9">
        <v>0</v>
      </c>
      <c r="J145" s="6">
        <f>[2]PF_PO_EC_StLF!$B145*0.5*16/12*0.18*0.5</f>
        <v>23.443491854397706</v>
      </c>
      <c r="K145" s="6">
        <f>[2]PF_PO_EC_StLF!$B145*0.5*44/12*0.18*0.5</f>
        <v>64.469602599593685</v>
      </c>
    </row>
    <row r="146" spans="2:11" x14ac:dyDescent="0.3">
      <c r="B146" s="6">
        <v>144</v>
      </c>
      <c r="C146" s="6">
        <v>0</v>
      </c>
      <c r="D146" s="6">
        <v>0</v>
      </c>
      <c r="E146" s="6">
        <v>0</v>
      </c>
      <c r="F146" s="3">
        <f>[1]OilPalm!$F$181*1000</f>
        <v>4508.5397562741309</v>
      </c>
      <c r="G146" s="8">
        <v>0</v>
      </c>
      <c r="H146" s="6">
        <v>0</v>
      </c>
      <c r="I146" s="9">
        <v>0</v>
      </c>
      <c r="J146" s="6">
        <f>[2]PF_PO_EC_StLF!$B146*0.5*16/12*0.18*0.5</f>
        <v>23.060308782526956</v>
      </c>
      <c r="K146" s="6">
        <f>[2]PF_PO_EC_StLF!$B146*0.5*44/12*0.18*0.5</f>
        <v>63.415849151949132</v>
      </c>
    </row>
    <row r="147" spans="2:11" x14ac:dyDescent="0.3">
      <c r="B147" s="6">
        <v>145</v>
      </c>
      <c r="C147" s="6">
        <v>0</v>
      </c>
      <c r="D147" s="6">
        <v>0</v>
      </c>
      <c r="E147" s="6">
        <v>0</v>
      </c>
      <c r="F147" s="3">
        <f>[1]OilPalm!$F$181*1000</f>
        <v>4508.5397562741309</v>
      </c>
      <c r="G147" s="8">
        <v>0</v>
      </c>
      <c r="H147" s="6">
        <v>0</v>
      </c>
      <c r="I147" s="9">
        <v>0</v>
      </c>
      <c r="J147" s="6">
        <f>[2]PF_PO_EC_StLF!$B147*0.5*16/12*0.18*0.5</f>
        <v>22.640016467958031</v>
      </c>
      <c r="K147" s="6">
        <f>[2]PF_PO_EC_StLF!$B147*0.5*44/12*0.18*0.5</f>
        <v>62.260045286884591</v>
      </c>
    </row>
    <row r="148" spans="2:11" x14ac:dyDescent="0.3">
      <c r="B148" s="6">
        <v>146</v>
      </c>
      <c r="C148" s="6">
        <v>0</v>
      </c>
      <c r="D148" s="6">
        <v>0</v>
      </c>
      <c r="E148" s="6">
        <v>0</v>
      </c>
      <c r="F148" s="3">
        <f>[1]OilPalm!$F$181*1000</f>
        <v>4508.5397562741309</v>
      </c>
      <c r="G148" s="8">
        <v>0</v>
      </c>
      <c r="H148" s="6">
        <v>0</v>
      </c>
      <c r="I148" s="9">
        <v>0</v>
      </c>
      <c r="J148" s="6">
        <f>[2]PF_PO_EC_StLF!$B148*0.5*16/12*0.18*0.5</f>
        <v>22.206936342746221</v>
      </c>
      <c r="K148" s="6">
        <f>[2]PF_PO_EC_StLF!$B148*0.5*44/12*0.18*0.5</f>
        <v>61.069074942552106</v>
      </c>
    </row>
    <row r="149" spans="2:11" x14ac:dyDescent="0.3">
      <c r="B149" s="6">
        <v>147</v>
      </c>
      <c r="C149" s="6">
        <v>0</v>
      </c>
      <c r="D149" s="6">
        <v>0</v>
      </c>
      <c r="E149" s="6">
        <v>0</v>
      </c>
      <c r="F149" s="3">
        <f>[1]OilPalm!$F$181*1000</f>
        <v>4508.5397562741309</v>
      </c>
      <c r="G149" s="8">
        <v>0</v>
      </c>
      <c r="H149" s="6">
        <v>0</v>
      </c>
      <c r="I149" s="9">
        <v>0</v>
      </c>
      <c r="J149" s="6">
        <f>[2]PF_PO_EC_StLF!$B149*0.5*16/12*0.18*0.5</f>
        <v>21.786081875710597</v>
      </c>
      <c r="K149" s="6">
        <f>[2]PF_PO_EC_StLF!$B149*0.5*44/12*0.18*0.5</f>
        <v>59.911725158204142</v>
      </c>
    </row>
    <row r="150" spans="2:11" x14ac:dyDescent="0.3">
      <c r="B150" s="6">
        <v>148</v>
      </c>
      <c r="C150" s="6">
        <v>0</v>
      </c>
      <c r="D150" s="6">
        <v>0</v>
      </c>
      <c r="E150" s="6">
        <v>0</v>
      </c>
      <c r="F150" s="3">
        <f>[1]OilPalm!$F$181*1000</f>
        <v>4508.5397562741309</v>
      </c>
      <c r="G150" s="8">
        <v>0</v>
      </c>
      <c r="H150" s="6">
        <v>0</v>
      </c>
      <c r="I150" s="9">
        <v>0</v>
      </c>
      <c r="J150" s="6">
        <f>[2]PF_PO_EC_StLF!$B150*0.5*16/12*0.18*0.5</f>
        <v>21.401686994777315</v>
      </c>
      <c r="K150" s="6">
        <f>[2]PF_PO_EC_StLF!$B150*0.5*44/12*0.18*0.5</f>
        <v>58.85463923563762</v>
      </c>
    </row>
    <row r="151" spans="2:11" x14ac:dyDescent="0.3">
      <c r="B151" s="6">
        <v>149</v>
      </c>
      <c r="C151" s="6">
        <v>0</v>
      </c>
      <c r="D151" s="6">
        <v>0</v>
      </c>
      <c r="E151" s="6">
        <v>0</v>
      </c>
      <c r="F151" s="3">
        <f>[1]OilPalm!$F$181*1000</f>
        <v>4508.5397562741309</v>
      </c>
      <c r="G151" s="8">
        <v>0</v>
      </c>
      <c r="H151" s="6">
        <v>0</v>
      </c>
      <c r="I151" s="9">
        <v>0</v>
      </c>
      <c r="J151" s="6">
        <f>[2]PF_PO_EC_StLF!$B151*0.5*16/12*0.18*0.5</f>
        <v>21.075774956376893</v>
      </c>
      <c r="K151" s="6">
        <f>[2]PF_PO_EC_StLF!$B151*0.5*44/12*0.18*0.5</f>
        <v>57.958381130036464</v>
      </c>
    </row>
    <row r="152" spans="2:11" x14ac:dyDescent="0.3">
      <c r="B152" s="6">
        <v>150</v>
      </c>
      <c r="C152" s="6">
        <v>0</v>
      </c>
      <c r="D152" s="6">
        <v>0</v>
      </c>
      <c r="E152" s="6">
        <v>0</v>
      </c>
      <c r="F152" s="3">
        <f>[1]OilPalm!$F$181*1000</f>
        <v>4508.5397562741309</v>
      </c>
      <c r="G152" s="8">
        <v>0</v>
      </c>
      <c r="H152" s="6">
        <v>0</v>
      </c>
      <c r="I152" s="9">
        <v>0</v>
      </c>
      <c r="J152" s="6">
        <f>[2]PF_PO_EC_StLF!$B152*0.5*16/12*0.18*0.5</f>
        <v>20.826849084659802</v>
      </c>
      <c r="K152" s="6">
        <f>[2]PF_PO_EC_StLF!$B152*0.5*44/12*0.18*0.5</f>
        <v>57.273834982814464</v>
      </c>
    </row>
    <row r="153" spans="2:11" x14ac:dyDescent="0.3">
      <c r="B153" s="6">
        <v>151</v>
      </c>
      <c r="C153" s="6">
        <v>0</v>
      </c>
      <c r="D153" s="6">
        <v>0</v>
      </c>
      <c r="E153" s="6">
        <v>0</v>
      </c>
      <c r="F153" s="3">
        <f>[1]OilPalm!$F$181*1000</f>
        <v>4508.5397562741309</v>
      </c>
      <c r="G153" s="8">
        <v>0</v>
      </c>
      <c r="H153" s="6">
        <v>0</v>
      </c>
      <c r="I153" s="9">
        <v>0</v>
      </c>
      <c r="J153" s="6">
        <f>[2]PF_PO_EC_StLF!$B153*0.5*16/12*0.18*0.5</f>
        <v>20.668779296824439</v>
      </c>
      <c r="K153" s="6">
        <f>[2]PF_PO_EC_StLF!$B153*0.5*44/12*0.18*0.5</f>
        <v>56.839143066267205</v>
      </c>
    </row>
    <row r="154" spans="2:11" x14ac:dyDescent="0.3">
      <c r="B154" s="6">
        <v>152</v>
      </c>
      <c r="C154" s="6">
        <v>0</v>
      </c>
      <c r="D154" s="6">
        <v>0</v>
      </c>
      <c r="E154" s="6">
        <v>0</v>
      </c>
      <c r="F154" s="3">
        <f>[1]OilPalm!$F$181*1000</f>
        <v>4508.5397562741309</v>
      </c>
      <c r="G154" s="8">
        <v>0</v>
      </c>
      <c r="H154" s="6">
        <v>0</v>
      </c>
      <c r="I154" s="9">
        <v>0</v>
      </c>
      <c r="J154" s="6">
        <f>[2]PF_PO_EC_StLF!$B154*0.5*16/12*0.18*0.5</f>
        <v>20.609946633806398</v>
      </c>
      <c r="K154" s="6">
        <f>[2]PF_PO_EC_StLF!$B154*0.5*44/12*0.18*0.5</f>
        <v>56.677353242967605</v>
      </c>
    </row>
    <row r="155" spans="2:11" x14ac:dyDescent="0.3">
      <c r="B155" s="6">
        <v>153</v>
      </c>
      <c r="C155" s="6">
        <v>0</v>
      </c>
      <c r="D155" s="6">
        <v>0</v>
      </c>
      <c r="E155" s="6">
        <v>0</v>
      </c>
      <c r="F155" s="3">
        <f>[1]OilPalm!$F$181*1000</f>
        <v>4508.5397562741309</v>
      </c>
      <c r="G155" s="8">
        <v>0</v>
      </c>
      <c r="H155" s="6">
        <v>0</v>
      </c>
      <c r="I155" s="9">
        <v>0</v>
      </c>
      <c r="J155" s="6">
        <f>[2]PF_PO_EC_StLF!$B155*0.5*16/12*0.18*0.5</f>
        <v>20.652692849962435</v>
      </c>
      <c r="K155" s="6">
        <f>[2]PF_PO_EC_StLF!$B155*0.5*44/12*0.18*0.5</f>
        <v>56.794905337396699</v>
      </c>
    </row>
    <row r="156" spans="2:11" x14ac:dyDescent="0.3">
      <c r="B156" s="6">
        <v>154</v>
      </c>
      <c r="C156" s="6">
        <v>0</v>
      </c>
      <c r="D156" s="6">
        <v>0</v>
      </c>
      <c r="E156" s="6">
        <v>0</v>
      </c>
      <c r="F156" s="3">
        <f>[1]OilPalm!$F$181*1000</f>
        <v>4508.5397562741309</v>
      </c>
      <c r="G156" s="8">
        <v>0</v>
      </c>
      <c r="H156" s="6">
        <v>0</v>
      </c>
      <c r="I156" s="9">
        <v>0</v>
      </c>
      <c r="J156" s="6">
        <f>[2]PF_PO_EC_StLF!$B156*0.5*16/12*0.18*0.5</f>
        <v>20.793104385173983</v>
      </c>
      <c r="K156" s="6">
        <f>[2]PF_PO_EC_StLF!$B156*0.5*44/12*0.18*0.5</f>
        <v>57.181037059228451</v>
      </c>
    </row>
    <row r="157" spans="2:11" x14ac:dyDescent="0.3">
      <c r="B157" s="6">
        <v>155</v>
      </c>
      <c r="C157" s="6">
        <v>0</v>
      </c>
      <c r="D157" s="6">
        <v>0</v>
      </c>
      <c r="E157" s="6">
        <v>0</v>
      </c>
      <c r="F157" s="3">
        <f>[1]OilPalm!$F$181*1000</f>
        <v>4508.5397562741309</v>
      </c>
      <c r="G157" s="8">
        <v>0</v>
      </c>
      <c r="H157" s="6">
        <v>0</v>
      </c>
      <c r="I157" s="9">
        <v>0</v>
      </c>
      <c r="J157" s="6">
        <f>[2]PF_PO_EC_StLF!$B157*0.5*16/12*0.18*0.5</f>
        <v>21.021140782474784</v>
      </c>
      <c r="K157" s="6">
        <f>[2]PF_PO_EC_StLF!$B157*0.5*44/12*0.18*0.5</f>
        <v>57.80813715180566</v>
      </c>
    </row>
    <row r="158" spans="2:11" x14ac:dyDescent="0.3">
      <c r="B158" s="6">
        <v>156</v>
      </c>
      <c r="C158" s="6">
        <f>C132</f>
        <v>116649.11114908331</v>
      </c>
      <c r="D158" s="6">
        <f>D132</f>
        <v>6139.4269025833337</v>
      </c>
      <c r="E158" s="6">
        <f>E132</f>
        <v>9717.70723</v>
      </c>
      <c r="F158" s="3">
        <v>0</v>
      </c>
      <c r="G158" s="8">
        <f>G132</f>
        <v>826.24914852407517</v>
      </c>
      <c r="H158" s="6">
        <v>0</v>
      </c>
      <c r="I158" s="9">
        <f>I132</f>
        <v>-17835.345535699995</v>
      </c>
      <c r="J158" s="6">
        <f>('[1]PF-PO_nu'!$G$48+[2]PF_PO_EC_StLF!$B158*0.5/1000)*16/12*1000*0.18*0.5</f>
        <v>733.15307053420179</v>
      </c>
      <c r="K158" s="6">
        <f>('[1]PF-PO_nu'!$G$48+[2]PF_PO_EC_StLF!$B158*0.5/1000)*44/12*1000*0.18*0.5</f>
        <v>2016.1709439690544</v>
      </c>
    </row>
    <row r="159" spans="2:11" x14ac:dyDescent="0.3">
      <c r="B159" s="6">
        <v>157</v>
      </c>
      <c r="C159" s="6">
        <v>0</v>
      </c>
      <c r="D159" s="6">
        <v>0</v>
      </c>
      <c r="E159" s="6">
        <v>0</v>
      </c>
      <c r="F159" s="3">
        <v>0</v>
      </c>
      <c r="G159" s="8">
        <v>0</v>
      </c>
      <c r="H159" s="6">
        <v>0</v>
      </c>
      <c r="I159" s="9">
        <v>0</v>
      </c>
      <c r="J159" s="6">
        <f>[2]PF_PO_EC_StLF!$B159*0.5*16/12*0.18*0.5</f>
        <v>21.789486599304315</v>
      </c>
      <c r="K159" s="6">
        <f>[2]PF_PO_EC_StLF!$B159*0.5*44/12*0.18*0.5</f>
        <v>59.921088148086866</v>
      </c>
    </row>
    <row r="160" spans="2:11" x14ac:dyDescent="0.3">
      <c r="B160" s="6">
        <v>158</v>
      </c>
      <c r="C160" s="6">
        <v>0</v>
      </c>
      <c r="D160" s="6">
        <v>0</v>
      </c>
      <c r="E160" s="6">
        <v>0</v>
      </c>
      <c r="F160" s="3">
        <v>0</v>
      </c>
      <c r="G160" s="8">
        <v>0</v>
      </c>
      <c r="H160" s="6">
        <v>0</v>
      </c>
      <c r="I160" s="9">
        <v>0</v>
      </c>
      <c r="J160" s="6">
        <f>[2]PF_PO_EC_StLF!$B160*0.5*16/12*0.18*0.5</f>
        <v>22.209208447174216</v>
      </c>
      <c r="K160" s="6">
        <f>[2]PF_PO_EC_StLF!$B160*0.5*44/12*0.18*0.5</f>
        <v>61.075323229729101</v>
      </c>
    </row>
    <row r="161" spans="2:11" x14ac:dyDescent="0.3">
      <c r="B161" s="6">
        <v>159</v>
      </c>
      <c r="C161" s="6">
        <v>0</v>
      </c>
      <c r="D161" s="6">
        <v>0</v>
      </c>
      <c r="E161" s="6">
        <v>0</v>
      </c>
      <c r="F161" s="3">
        <v>0</v>
      </c>
      <c r="G161" s="8">
        <v>0</v>
      </c>
      <c r="H161" s="6">
        <v>0</v>
      </c>
      <c r="I161" s="9">
        <v>0</v>
      </c>
      <c r="J161" s="6">
        <f>[2]PF_PO_EC_StLF!$B161*0.5*16/12*0.18*0.5</f>
        <v>22.641517083998622</v>
      </c>
      <c r="K161" s="6">
        <f>[2]PF_PO_EC_StLF!$B161*0.5*44/12*0.18*0.5</f>
        <v>62.26417198099621</v>
      </c>
    </row>
    <row r="162" spans="2:11" x14ac:dyDescent="0.3">
      <c r="B162" s="6">
        <v>160</v>
      </c>
      <c r="C162" s="6">
        <v>0</v>
      </c>
      <c r="D162" s="6">
        <v>0</v>
      </c>
      <c r="E162" s="6">
        <v>0</v>
      </c>
      <c r="F162" s="3">
        <f>[1]OilPalm!$F$181*1000</f>
        <v>4508.5397562741309</v>
      </c>
      <c r="G162" s="8">
        <v>0</v>
      </c>
      <c r="H162" s="6">
        <v>0</v>
      </c>
      <c r="I162" s="9">
        <v>0</v>
      </c>
      <c r="J162" s="6">
        <f>[2]PF_PO_EC_StLF!$B162*0.5*16/12*0.18*0.5</f>
        <v>23.061287619354623</v>
      </c>
      <c r="K162" s="6">
        <f>[2]PF_PO_EC_StLF!$B162*0.5*44/12*0.18*0.5</f>
        <v>63.418540953225218</v>
      </c>
    </row>
    <row r="163" spans="2:11" x14ac:dyDescent="0.3">
      <c r="B163" s="6">
        <v>161</v>
      </c>
      <c r="C163" s="6">
        <v>0</v>
      </c>
      <c r="D163" s="6">
        <v>0</v>
      </c>
      <c r="E163" s="6">
        <v>0</v>
      </c>
      <c r="F163" s="3">
        <f>[1]OilPalm!$F$181*1000</f>
        <v>4508.5397562741309</v>
      </c>
      <c r="G163" s="8">
        <v>0</v>
      </c>
      <c r="H163" s="6">
        <v>0</v>
      </c>
      <c r="I163" s="9">
        <v>0</v>
      </c>
      <c r="J163" s="6">
        <f>[2]PF_PO_EC_StLF!$B163*0.5*16/12*0.18*0.5</f>
        <v>23.444119055039771</v>
      </c>
      <c r="K163" s="6">
        <f>[2]PF_PO_EC_StLF!$B163*0.5*44/12*0.18*0.5</f>
        <v>64.471327401359375</v>
      </c>
    </row>
    <row r="164" spans="2:11" x14ac:dyDescent="0.3">
      <c r="B164" s="6">
        <v>162</v>
      </c>
      <c r="C164" s="6">
        <v>0</v>
      </c>
      <c r="D164" s="6">
        <v>0</v>
      </c>
      <c r="E164" s="6">
        <v>0</v>
      </c>
      <c r="F164" s="3">
        <f>[1]OilPalm!$F$181*1000</f>
        <v>4508.5397562741309</v>
      </c>
      <c r="G164" s="8">
        <v>0</v>
      </c>
      <c r="H164" s="6">
        <v>0</v>
      </c>
      <c r="I164" s="9">
        <v>0</v>
      </c>
      <c r="J164" s="6">
        <f>[2]PF_PO_EC_StLF!$B164*0.5*16/12*0.18*0.5</f>
        <v>23.767753143207624</v>
      </c>
      <c r="K164" s="6">
        <f>[2]PF_PO_EC_StLF!$B164*0.5*44/12*0.18*0.5</f>
        <v>65.361321143820959</v>
      </c>
    </row>
    <row r="165" spans="2:11" x14ac:dyDescent="0.3">
      <c r="B165" s="6">
        <v>163</v>
      </c>
      <c r="C165" s="6">
        <v>0</v>
      </c>
      <c r="D165" s="6">
        <v>0</v>
      </c>
      <c r="E165" s="6">
        <v>0</v>
      </c>
      <c r="F165" s="3">
        <f>[1]OilPalm!$F$181*1000</f>
        <v>4508.5397562741309</v>
      </c>
      <c r="G165" s="8">
        <v>0</v>
      </c>
      <c r="H165" s="6">
        <v>0</v>
      </c>
      <c r="I165" s="9">
        <v>0</v>
      </c>
      <c r="J165" s="6">
        <f>[2]PF_PO_EC_StLF!$B165*0.5*16/12*0.18*0.5</f>
        <v>24.013369360629984</v>
      </c>
      <c r="K165" s="6">
        <f>[2]PF_PO_EC_StLF!$B165*0.5*44/12*0.18*0.5</f>
        <v>66.036765741732452</v>
      </c>
    </row>
    <row r="166" spans="2:11" x14ac:dyDescent="0.3">
      <c r="B166" s="6">
        <v>164</v>
      </c>
      <c r="C166" s="6">
        <v>0</v>
      </c>
      <c r="D166" s="6">
        <v>0</v>
      </c>
      <c r="E166" s="6">
        <v>0</v>
      </c>
      <c r="F166" s="3">
        <f>[1]OilPalm!$F$181*1000</f>
        <v>4508.5397562741309</v>
      </c>
      <c r="G166" s="8">
        <v>0</v>
      </c>
      <c r="H166" s="6">
        <v>0</v>
      </c>
      <c r="I166" s="9">
        <v>0</v>
      </c>
      <c r="J166" s="6">
        <f>[2]PF_PO_EC_StLF!$B166*0.5*16/12*0.18*0.5</f>
        <v>24.166680275170936</v>
      </c>
      <c r="K166" s="6">
        <f>[2]PF_PO_EC_StLF!$B166*0.5*44/12*0.18*0.5</f>
        <v>66.458370756720086</v>
      </c>
    </row>
    <row r="167" spans="2:11" x14ac:dyDescent="0.3">
      <c r="B167" s="6">
        <v>165</v>
      </c>
      <c r="C167" s="6">
        <v>0</v>
      </c>
      <c r="D167" s="6">
        <v>0</v>
      </c>
      <c r="E167" s="6">
        <v>0</v>
      </c>
      <c r="F167" s="3">
        <f>[1]OilPalm!$F$181*1000</f>
        <v>4508.5397562741309</v>
      </c>
      <c r="G167" s="8">
        <v>0</v>
      </c>
      <c r="H167" s="6">
        <v>0</v>
      </c>
      <c r="I167" s="9">
        <v>0</v>
      </c>
      <c r="J167" s="6">
        <f>[2]PF_PO_EC_StLF!$B167*0.5*16/12*0.18*0.5</f>
        <v>24.218763072333427</v>
      </c>
      <c r="K167" s="6">
        <f>[2]PF_PO_EC_StLF!$B167*0.5*44/12*0.18*0.5</f>
        <v>66.601598448916917</v>
      </c>
    </row>
    <row r="168" spans="2:11" x14ac:dyDescent="0.3">
      <c r="B168" s="6">
        <v>166</v>
      </c>
      <c r="C168" s="6">
        <v>0</v>
      </c>
      <c r="D168" s="6">
        <v>0</v>
      </c>
      <c r="E168" s="6">
        <v>0</v>
      </c>
      <c r="F168" s="3">
        <f>[1]OilPalm!$F$181*1000</f>
        <v>4508.5397562741309</v>
      </c>
      <c r="G168" s="8">
        <v>0</v>
      </c>
      <c r="H168" s="6">
        <v>0</v>
      </c>
      <c r="I168" s="9">
        <v>0</v>
      </c>
      <c r="J168" s="6">
        <f>[2]PF_PO_EC_StLF!$B168*0.5*16/12*0.18*0.5</f>
        <v>24.166578337310295</v>
      </c>
      <c r="K168" s="6">
        <f>[2]PF_PO_EC_StLF!$B168*0.5*44/12*0.18*0.5</f>
        <v>66.458090427603324</v>
      </c>
    </row>
    <row r="169" spans="2:11" x14ac:dyDescent="0.3">
      <c r="B169" s="6">
        <v>167</v>
      </c>
      <c r="C169" s="6">
        <v>0</v>
      </c>
      <c r="D169" s="6">
        <v>0</v>
      </c>
      <c r="E169" s="6">
        <v>0</v>
      </c>
      <c r="F169" s="3">
        <f>[1]OilPalm!$F$181*1000</f>
        <v>4508.5397562741309</v>
      </c>
      <c r="G169" s="8">
        <v>0</v>
      </c>
      <c r="H169" s="6">
        <v>0</v>
      </c>
      <c r="I169" s="9">
        <v>0</v>
      </c>
      <c r="J169" s="6">
        <f>[2]PF_PO_EC_StLF!$B169*0.5*16/12*0.18*0.5</f>
        <v>24.01314545160816</v>
      </c>
      <c r="K169" s="6">
        <f>[2]PF_PO_EC_StLF!$B169*0.5*44/12*0.18*0.5</f>
        <v>66.036149991922443</v>
      </c>
    </row>
    <row r="170" spans="2:11" x14ac:dyDescent="0.3">
      <c r="B170" s="6">
        <v>168</v>
      </c>
      <c r="C170" s="6">
        <v>0</v>
      </c>
      <c r="D170" s="6">
        <v>0</v>
      </c>
      <c r="E170" s="6">
        <v>0</v>
      </c>
      <c r="F170" s="3">
        <f>[1]OilPalm!$F$181*1000</f>
        <v>4508.5397562741309</v>
      </c>
      <c r="G170" s="8">
        <v>0</v>
      </c>
      <c r="H170" s="6">
        <v>0</v>
      </c>
      <c r="I170" s="9">
        <v>0</v>
      </c>
      <c r="J170" s="6">
        <f>[2]PF_PO_EC_StLF!$B170*0.5*16/12*0.18*0.5</f>
        <v>23.767364068042085</v>
      </c>
      <c r="K170" s="6">
        <f>[2]PF_PO_EC_StLF!$B170*0.5*44/12*0.18*0.5</f>
        <v>65.360251187115722</v>
      </c>
    </row>
    <row r="171" spans="2:11" x14ac:dyDescent="0.3">
      <c r="B171" s="6">
        <v>169</v>
      </c>
      <c r="C171" s="6">
        <v>0</v>
      </c>
      <c r="D171" s="6">
        <v>0</v>
      </c>
      <c r="E171" s="6">
        <v>0</v>
      </c>
      <c r="F171" s="3">
        <f>[1]OilPalm!$F$181*1000</f>
        <v>4508.5397562741309</v>
      </c>
      <c r="G171" s="8">
        <v>0</v>
      </c>
      <c r="H171" s="6">
        <v>0</v>
      </c>
      <c r="I171" s="9">
        <v>0</v>
      </c>
      <c r="J171" s="6">
        <f>[2]PF_PO_EC_StLF!$B171*0.5*16/12*0.18*0.5</f>
        <v>23.443491854397767</v>
      </c>
      <c r="K171" s="6">
        <f>[2]PF_PO_EC_StLF!$B171*0.5*44/12*0.18*0.5</f>
        <v>64.469602599593856</v>
      </c>
    </row>
    <row r="172" spans="2:11" x14ac:dyDescent="0.3">
      <c r="B172" s="6">
        <v>170</v>
      </c>
      <c r="C172" s="6">
        <v>0</v>
      </c>
      <c r="D172" s="6">
        <v>0</v>
      </c>
      <c r="E172" s="6">
        <v>0</v>
      </c>
      <c r="F172" s="3">
        <f>[1]OilPalm!$F$181*1000</f>
        <v>4508.5397562741309</v>
      </c>
      <c r="G172" s="8">
        <v>0</v>
      </c>
      <c r="H172" s="6">
        <v>0</v>
      </c>
      <c r="I172" s="9">
        <v>0</v>
      </c>
      <c r="J172" s="6">
        <f>[2]PF_PO_EC_StLF!$B172*0.5*16/12*0.18*0.5</f>
        <v>23.060308782526945</v>
      </c>
      <c r="K172" s="6">
        <f>[2]PF_PO_EC_StLF!$B172*0.5*44/12*0.18*0.5</f>
        <v>63.415849151949097</v>
      </c>
    </row>
    <row r="173" spans="2:11" x14ac:dyDescent="0.3">
      <c r="B173" s="6">
        <v>171</v>
      </c>
      <c r="C173" s="6">
        <v>0</v>
      </c>
      <c r="D173" s="6">
        <v>0</v>
      </c>
      <c r="E173" s="6">
        <v>0</v>
      </c>
      <c r="F173" s="3">
        <f>[1]OilPalm!$F$181*1000</f>
        <v>4508.5397562741309</v>
      </c>
      <c r="G173" s="8">
        <v>0</v>
      </c>
      <c r="H173" s="6">
        <v>0</v>
      </c>
      <c r="I173" s="9">
        <v>0</v>
      </c>
      <c r="J173" s="6">
        <f>[2]PF_PO_EC_StLF!$B173*0.5*16/12*0.18*0.5</f>
        <v>22.640016467957963</v>
      </c>
      <c r="K173" s="6">
        <f>[2]PF_PO_EC_StLF!$B173*0.5*44/12*0.18*0.5</f>
        <v>62.260045286884399</v>
      </c>
    </row>
    <row r="174" spans="2:11" x14ac:dyDescent="0.3">
      <c r="B174" s="6">
        <v>172</v>
      </c>
      <c r="C174" s="6">
        <v>0</v>
      </c>
      <c r="D174" s="6">
        <v>0</v>
      </c>
      <c r="E174" s="6">
        <v>0</v>
      </c>
      <c r="F174" s="3">
        <f>[1]OilPalm!$F$181*1000</f>
        <v>4508.5397562741309</v>
      </c>
      <c r="G174" s="8">
        <v>0</v>
      </c>
      <c r="H174" s="6">
        <v>0</v>
      </c>
      <c r="I174" s="9">
        <v>0</v>
      </c>
      <c r="J174" s="6">
        <f>[2]PF_PO_EC_StLF!$B174*0.5*16/12*0.18*0.5</f>
        <v>22.20693634274625</v>
      </c>
      <c r="K174" s="6">
        <f>[2]PF_PO_EC_StLF!$B174*0.5*44/12*0.18*0.5</f>
        <v>61.069074942552191</v>
      </c>
    </row>
    <row r="175" spans="2:11" x14ac:dyDescent="0.3">
      <c r="B175" s="6">
        <v>173</v>
      </c>
      <c r="C175" s="6">
        <v>0</v>
      </c>
      <c r="D175" s="6">
        <v>0</v>
      </c>
      <c r="E175" s="6">
        <v>0</v>
      </c>
      <c r="F175" s="3">
        <f>[1]OilPalm!$F$181*1000</f>
        <v>4508.5397562741309</v>
      </c>
      <c r="G175" s="8">
        <v>0</v>
      </c>
      <c r="H175" s="6">
        <v>0</v>
      </c>
      <c r="I175" s="9">
        <v>0</v>
      </c>
      <c r="J175" s="6">
        <f>[2]PF_PO_EC_StLF!$B175*0.5*16/12*0.18*0.5</f>
        <v>21.786081875710646</v>
      </c>
      <c r="K175" s="6">
        <f>[2]PF_PO_EC_StLF!$B175*0.5*44/12*0.18*0.5</f>
        <v>59.911725158204284</v>
      </c>
    </row>
    <row r="176" spans="2:11" x14ac:dyDescent="0.3">
      <c r="B176" s="6">
        <v>174</v>
      </c>
      <c r="C176" s="6">
        <v>0</v>
      </c>
      <c r="D176" s="6">
        <v>0</v>
      </c>
      <c r="E176" s="6">
        <v>0</v>
      </c>
      <c r="F176" s="3">
        <f>[1]OilPalm!$F$181*1000</f>
        <v>4508.5397562741309</v>
      </c>
      <c r="G176" s="8">
        <v>0</v>
      </c>
      <c r="H176" s="6">
        <v>0</v>
      </c>
      <c r="I176" s="9">
        <v>0</v>
      </c>
      <c r="J176" s="6">
        <f>[2]PF_PO_EC_StLF!$B176*0.5*16/12*0.18*0.5</f>
        <v>21.401686994777247</v>
      </c>
      <c r="K176" s="6">
        <f>[2]PF_PO_EC_StLF!$B176*0.5*44/12*0.18*0.5</f>
        <v>58.854639235637435</v>
      </c>
    </row>
    <row r="177" spans="2:11" x14ac:dyDescent="0.3">
      <c r="B177" s="6">
        <v>175</v>
      </c>
      <c r="C177" s="6">
        <v>0</v>
      </c>
      <c r="D177" s="6">
        <v>0</v>
      </c>
      <c r="E177" s="6">
        <v>0</v>
      </c>
      <c r="F177" s="3">
        <f>[1]OilPalm!$F$181*1000</f>
        <v>4508.5397562741309</v>
      </c>
      <c r="G177" s="8">
        <v>0</v>
      </c>
      <c r="H177" s="6">
        <v>0</v>
      </c>
      <c r="I177" s="9">
        <v>0</v>
      </c>
      <c r="J177" s="6">
        <f>[2]PF_PO_EC_StLF!$B177*0.5*16/12*0.18*0.5</f>
        <v>21.075774956375362</v>
      </c>
      <c r="K177" s="6">
        <f>[2]PF_PO_EC_StLF!$B177*0.5*44/12*0.18*0.5</f>
        <v>57.958381130032251</v>
      </c>
    </row>
    <row r="178" spans="2:11" x14ac:dyDescent="0.3">
      <c r="B178" s="6">
        <v>176</v>
      </c>
      <c r="C178" s="6">
        <v>0</v>
      </c>
      <c r="D178" s="6">
        <v>0</v>
      </c>
      <c r="E178" s="6">
        <v>0</v>
      </c>
      <c r="F178" s="3">
        <f>[1]OilPalm!$F$181*1000</f>
        <v>4508.5397562741309</v>
      </c>
      <c r="G178" s="8">
        <v>0</v>
      </c>
      <c r="H178" s="6">
        <v>0</v>
      </c>
      <c r="I178" s="9">
        <v>0</v>
      </c>
      <c r="J178" s="6">
        <f>[2]PF_PO_EC_StLF!$B178*0.5*16/12*0.18*0.5</f>
        <v>20.826849084659802</v>
      </c>
      <c r="K178" s="6">
        <f>[2]PF_PO_EC_StLF!$B178*0.5*44/12*0.18*0.5</f>
        <v>57.273834982814464</v>
      </c>
    </row>
    <row r="179" spans="2:11" x14ac:dyDescent="0.3">
      <c r="B179" s="6">
        <v>177</v>
      </c>
      <c r="C179" s="6">
        <v>0</v>
      </c>
      <c r="D179" s="6">
        <v>0</v>
      </c>
      <c r="E179" s="6">
        <v>0</v>
      </c>
      <c r="F179" s="3">
        <f>[1]OilPalm!$F$181*1000</f>
        <v>4508.5397562741309</v>
      </c>
      <c r="G179" s="8">
        <v>0</v>
      </c>
      <c r="H179" s="6">
        <v>0</v>
      </c>
      <c r="I179" s="9">
        <v>0</v>
      </c>
      <c r="J179" s="6">
        <f>[2]PF_PO_EC_StLF!$B179*0.5*16/12*0.18*0.5</f>
        <v>20.668779296824241</v>
      </c>
      <c r="K179" s="6">
        <f>[2]PF_PO_EC_StLF!$B179*0.5*44/12*0.18*0.5</f>
        <v>56.839143066266665</v>
      </c>
    </row>
    <row r="180" spans="2:11" x14ac:dyDescent="0.3">
      <c r="B180" s="6">
        <v>178</v>
      </c>
      <c r="C180" s="6">
        <v>0</v>
      </c>
      <c r="D180" s="6">
        <v>0</v>
      </c>
      <c r="E180" s="6">
        <v>0</v>
      </c>
      <c r="F180" s="3">
        <f>[1]OilPalm!$F$181*1000</f>
        <v>4508.5397562741309</v>
      </c>
      <c r="G180" s="8">
        <v>0</v>
      </c>
      <c r="H180" s="6">
        <v>0</v>
      </c>
      <c r="I180" s="9">
        <v>0</v>
      </c>
      <c r="J180" s="6">
        <f>[2]PF_PO_EC_StLF!$B180*0.5*16/12*0.18*0.5</f>
        <v>20.609946633806398</v>
      </c>
      <c r="K180" s="6">
        <f>[2]PF_PO_EC_StLF!$B180*0.5*44/12*0.18*0.5</f>
        <v>56.677353242967605</v>
      </c>
    </row>
    <row r="181" spans="2:11" x14ac:dyDescent="0.3">
      <c r="B181" s="6">
        <v>179</v>
      </c>
      <c r="C181" s="6">
        <v>0</v>
      </c>
      <c r="D181" s="6">
        <v>0</v>
      </c>
      <c r="E181" s="6">
        <v>0</v>
      </c>
      <c r="F181" s="3">
        <f>[1]OilPalm!$F$181*1000</f>
        <v>4508.5397562741309</v>
      </c>
      <c r="G181" s="8">
        <v>0</v>
      </c>
      <c r="H181" s="6">
        <v>0</v>
      </c>
      <c r="I181" s="9">
        <v>0</v>
      </c>
      <c r="J181" s="6">
        <f>[2]PF_PO_EC_StLF!$B181*0.5*16/12*0.18*0.5</f>
        <v>20.652692849962541</v>
      </c>
      <c r="K181" s="6">
        <f>[2]PF_PO_EC_StLF!$B181*0.5*44/12*0.18*0.5</f>
        <v>56.794905337396983</v>
      </c>
    </row>
    <row r="182" spans="2:11" x14ac:dyDescent="0.3">
      <c r="B182" s="6">
        <v>180</v>
      </c>
      <c r="C182" s="6">
        <v>0</v>
      </c>
      <c r="D182" s="6">
        <v>0</v>
      </c>
      <c r="E182" s="6">
        <v>0</v>
      </c>
      <c r="F182" s="3">
        <f>[1]OilPalm!$F$181*1000</f>
        <v>4508.5397562741309</v>
      </c>
      <c r="G182" s="8">
        <v>0</v>
      </c>
      <c r="H182" s="6">
        <v>0</v>
      </c>
      <c r="I182" s="9">
        <v>0</v>
      </c>
      <c r="J182" s="6">
        <f>[2]PF_PO_EC_StLF!$B182*0.5*16/12*0.18*0.5</f>
        <v>20.793104385173926</v>
      </c>
      <c r="K182" s="6">
        <f>[2]PF_PO_EC_StLF!$B182*0.5*44/12*0.18*0.5</f>
        <v>57.181037059228302</v>
      </c>
    </row>
    <row r="183" spans="2:11" x14ac:dyDescent="0.3">
      <c r="B183" s="6">
        <v>181</v>
      </c>
      <c r="C183" s="6">
        <v>0</v>
      </c>
      <c r="D183" s="6">
        <v>0</v>
      </c>
      <c r="E183" s="6">
        <v>0</v>
      </c>
      <c r="F183" s="3">
        <f>[1]OilPalm!$F$181*1000</f>
        <v>4508.5397562741309</v>
      </c>
      <c r="G183" s="8">
        <v>0</v>
      </c>
      <c r="H183" s="6">
        <v>0</v>
      </c>
      <c r="I183" s="9">
        <v>0</v>
      </c>
      <c r="J183" s="6">
        <f>[2]PF_PO_EC_StLF!$B183*0.5*16/12*0.18*0.5</f>
        <v>21.021140782474728</v>
      </c>
      <c r="K183" s="6">
        <f>[2]PF_PO_EC_StLF!$B183*0.5*44/12*0.18*0.5</f>
        <v>57.808137151805504</v>
      </c>
    </row>
    <row r="184" spans="2:11" x14ac:dyDescent="0.3">
      <c r="B184" s="6">
        <v>182</v>
      </c>
      <c r="C184" s="6">
        <f>C158</f>
        <v>116649.11114908331</v>
      </c>
      <c r="D184" s="6">
        <f>D158</f>
        <v>6139.4269025833337</v>
      </c>
      <c r="E184" s="6">
        <f>E158</f>
        <v>9717.70723</v>
      </c>
      <c r="F184" s="3">
        <v>0</v>
      </c>
      <c r="G184" s="8">
        <f>G158</f>
        <v>826.24914852407517</v>
      </c>
      <c r="H184" s="6">
        <v>0</v>
      </c>
      <c r="I184" s="9">
        <f>I158</f>
        <v>-17835.345535699995</v>
      </c>
      <c r="J184" s="6">
        <f>('[1]PF-PO_nu'!$G$48+[2]PF_PO_EC_StLF!$B184*0.5/1000)*16/12*1000*0.18*0.5</f>
        <v>733.15307053420179</v>
      </c>
      <c r="K184" s="6">
        <f>('[1]PF-PO_nu'!$G$48+[2]PF_PO_EC_StLF!$B184*0.5/1000)*44/12*1000*0.18*0.5</f>
        <v>2016.1709439690551</v>
      </c>
    </row>
    <row r="185" spans="2:11" x14ac:dyDescent="0.3">
      <c r="B185" s="6">
        <v>183</v>
      </c>
      <c r="C185" s="6">
        <v>0</v>
      </c>
      <c r="D185" s="6">
        <v>0</v>
      </c>
      <c r="E185" s="6">
        <v>0</v>
      </c>
      <c r="F185" s="3">
        <v>0</v>
      </c>
      <c r="G185" s="8">
        <v>0</v>
      </c>
      <c r="H185" s="6">
        <v>0</v>
      </c>
      <c r="I185" s="9">
        <v>0</v>
      </c>
      <c r="J185" s="6">
        <f>[2]PF_PO_EC_StLF!$B185*0.5*16/12*0.18*0.5</f>
        <v>21.789486599304198</v>
      </c>
      <c r="K185" s="6">
        <f>[2]PF_PO_EC_StLF!$B185*0.5*44/12*0.18*0.5</f>
        <v>59.92108814808654</v>
      </c>
    </row>
    <row r="186" spans="2:11" x14ac:dyDescent="0.3">
      <c r="B186" s="6">
        <v>184</v>
      </c>
      <c r="C186" s="6">
        <v>0</v>
      </c>
      <c r="D186" s="6">
        <v>0</v>
      </c>
      <c r="E186" s="6">
        <v>0</v>
      </c>
      <c r="F186" s="3">
        <v>0</v>
      </c>
      <c r="G186" s="8">
        <v>0</v>
      </c>
      <c r="H186" s="6">
        <v>0</v>
      </c>
      <c r="I186" s="9">
        <v>0</v>
      </c>
      <c r="J186" s="6">
        <f>[2]PF_PO_EC_StLF!$B186*0.5*16/12*0.18*0.5</f>
        <v>22.209208447174216</v>
      </c>
      <c r="K186" s="6">
        <f>[2]PF_PO_EC_StLF!$B186*0.5*44/12*0.18*0.5</f>
        <v>61.075323229729101</v>
      </c>
    </row>
    <row r="187" spans="2:11" x14ac:dyDescent="0.3">
      <c r="B187" s="6">
        <v>185</v>
      </c>
      <c r="C187" s="6">
        <v>0</v>
      </c>
      <c r="D187" s="6">
        <v>0</v>
      </c>
      <c r="E187" s="6">
        <v>0</v>
      </c>
      <c r="F187" s="3">
        <v>0</v>
      </c>
      <c r="G187" s="8">
        <v>0</v>
      </c>
      <c r="H187" s="6">
        <v>0</v>
      </c>
      <c r="I187" s="9">
        <v>0</v>
      </c>
      <c r="J187" s="6">
        <f>[2]PF_PO_EC_StLF!$B187*0.5*16/12*0.18*0.5</f>
        <v>22.641517083997091</v>
      </c>
      <c r="K187" s="6">
        <f>[2]PF_PO_EC_StLF!$B187*0.5*44/12*0.18*0.5</f>
        <v>62.264171980992003</v>
      </c>
    </row>
    <row r="188" spans="2:11" x14ac:dyDescent="0.3">
      <c r="B188" s="6">
        <v>186</v>
      </c>
      <c r="C188" s="6">
        <v>0</v>
      </c>
      <c r="D188" s="6">
        <v>0</v>
      </c>
      <c r="E188" s="6">
        <v>0</v>
      </c>
      <c r="F188" s="3">
        <f>[1]OilPalm!$F$181*1000</f>
        <v>4508.5397562741309</v>
      </c>
      <c r="G188" s="8">
        <v>0</v>
      </c>
      <c r="H188" s="6">
        <v>0</v>
      </c>
      <c r="I188" s="9">
        <v>0</v>
      </c>
      <c r="J188" s="6">
        <f>[2]PF_PO_EC_StLF!$B188*0.5*16/12*0.18*0.5</f>
        <v>23.061287619354623</v>
      </c>
      <c r="K188" s="6">
        <f>[2]PF_PO_EC_StLF!$B188*0.5*44/12*0.18*0.5</f>
        <v>63.418540953225218</v>
      </c>
    </row>
    <row r="189" spans="2:11" x14ac:dyDescent="0.3">
      <c r="B189" s="6">
        <v>187</v>
      </c>
      <c r="C189" s="6">
        <v>0</v>
      </c>
      <c r="D189" s="6">
        <v>0</v>
      </c>
      <c r="E189" s="6">
        <v>0</v>
      </c>
      <c r="F189" s="3">
        <f>[1]OilPalm!$F$181*1000</f>
        <v>4508.5397562741309</v>
      </c>
      <c r="G189" s="8">
        <v>0</v>
      </c>
      <c r="H189" s="6">
        <v>0</v>
      </c>
      <c r="I189" s="9">
        <v>0</v>
      </c>
      <c r="J189" s="6">
        <f>[2]PF_PO_EC_StLF!$B189*0.5*16/12*0.18*0.5</f>
        <v>23.444119055039771</v>
      </c>
      <c r="K189" s="6">
        <f>[2]PF_PO_EC_StLF!$B189*0.5*44/12*0.18*0.5</f>
        <v>64.471327401359375</v>
      </c>
    </row>
    <row r="190" spans="2:11" x14ac:dyDescent="0.3">
      <c r="B190" s="6">
        <v>188</v>
      </c>
      <c r="C190" s="6">
        <v>0</v>
      </c>
      <c r="D190" s="6">
        <v>0</v>
      </c>
      <c r="E190" s="6">
        <v>0</v>
      </c>
      <c r="F190" s="3">
        <f>[1]OilPalm!$F$181*1000</f>
        <v>4508.5397562741309</v>
      </c>
      <c r="G190" s="8">
        <v>0</v>
      </c>
      <c r="H190" s="6">
        <v>0</v>
      </c>
      <c r="I190" s="9">
        <v>0</v>
      </c>
      <c r="J190" s="6">
        <f>[2]PF_PO_EC_StLF!$B190*0.5*16/12*0.18*0.5</f>
        <v>23.767753143207624</v>
      </c>
      <c r="K190" s="6">
        <f>[2]PF_PO_EC_StLF!$B190*0.5*44/12*0.18*0.5</f>
        <v>65.361321143820959</v>
      </c>
    </row>
    <row r="191" spans="2:11" x14ac:dyDescent="0.3">
      <c r="B191" s="6">
        <v>189</v>
      </c>
      <c r="C191" s="6">
        <v>0</v>
      </c>
      <c r="D191" s="6">
        <v>0</v>
      </c>
      <c r="E191" s="6">
        <v>0</v>
      </c>
      <c r="F191" s="3">
        <f>[1]OilPalm!$F$181*1000</f>
        <v>4508.5397562741309</v>
      </c>
      <c r="G191" s="8">
        <v>0</v>
      </c>
      <c r="H191" s="6">
        <v>0</v>
      </c>
      <c r="I191" s="9">
        <v>0</v>
      </c>
      <c r="J191" s="6">
        <f>[2]PF_PO_EC_StLF!$B191*0.5*16/12*0.18*0.5</f>
        <v>24.013369360629984</v>
      </c>
      <c r="K191" s="6">
        <f>[2]PF_PO_EC_StLF!$B191*0.5*44/12*0.18*0.5</f>
        <v>66.036765741732452</v>
      </c>
    </row>
    <row r="192" spans="2:11" x14ac:dyDescent="0.3">
      <c r="B192" s="6">
        <v>190</v>
      </c>
      <c r="C192" s="6">
        <v>0</v>
      </c>
      <c r="D192" s="6">
        <v>0</v>
      </c>
      <c r="E192" s="6">
        <v>0</v>
      </c>
      <c r="F192" s="3">
        <f>[1]OilPalm!$F$181*1000</f>
        <v>4508.5397562741309</v>
      </c>
      <c r="G192" s="8">
        <v>0</v>
      </c>
      <c r="H192" s="6">
        <v>0</v>
      </c>
      <c r="I192" s="9">
        <v>0</v>
      </c>
      <c r="J192" s="6">
        <f>[2]PF_PO_EC_StLF!$B192*0.5*16/12*0.18*0.5</f>
        <v>24.166680275170936</v>
      </c>
      <c r="K192" s="6">
        <f>[2]PF_PO_EC_StLF!$B192*0.5*44/12*0.18*0.5</f>
        <v>66.458370756720086</v>
      </c>
    </row>
    <row r="193" spans="2:11" x14ac:dyDescent="0.3">
      <c r="B193" s="6">
        <v>191</v>
      </c>
      <c r="C193" s="6">
        <v>0</v>
      </c>
      <c r="D193" s="6">
        <v>0</v>
      </c>
      <c r="E193" s="6">
        <v>0</v>
      </c>
      <c r="F193" s="3">
        <f>[1]OilPalm!$F$181*1000</f>
        <v>4508.5397562741309</v>
      </c>
      <c r="G193" s="8">
        <v>0</v>
      </c>
      <c r="H193" s="6">
        <v>0</v>
      </c>
      <c r="I193" s="9">
        <v>0</v>
      </c>
      <c r="J193" s="6">
        <f>[2]PF_PO_EC_StLF!$B193*0.5*16/12*0.18*0.5</f>
        <v>24.218763072333427</v>
      </c>
      <c r="K193" s="6">
        <f>[2]PF_PO_EC_StLF!$B193*0.5*44/12*0.18*0.5</f>
        <v>66.601598448916917</v>
      </c>
    </row>
    <row r="194" spans="2:11" x14ac:dyDescent="0.3">
      <c r="B194" s="6">
        <v>192</v>
      </c>
      <c r="C194" s="6">
        <v>0</v>
      </c>
      <c r="D194" s="6">
        <v>0</v>
      </c>
      <c r="E194" s="6">
        <v>0</v>
      </c>
      <c r="F194" s="3">
        <f>[1]OilPalm!$F$181*1000</f>
        <v>4508.5397562741309</v>
      </c>
      <c r="G194" s="8">
        <v>0</v>
      </c>
      <c r="H194" s="6">
        <v>0</v>
      </c>
      <c r="I194" s="9">
        <v>0</v>
      </c>
      <c r="J194" s="6">
        <f>[2]PF_PO_EC_StLF!$B194*0.5*16/12*0.18*0.5</f>
        <v>24.166578337310295</v>
      </c>
      <c r="K194" s="6">
        <f>[2]PF_PO_EC_StLF!$B194*0.5*44/12*0.18*0.5</f>
        <v>66.458090427603324</v>
      </c>
    </row>
    <row r="195" spans="2:11" x14ac:dyDescent="0.3">
      <c r="B195" s="6">
        <v>193</v>
      </c>
      <c r="C195" s="6">
        <v>0</v>
      </c>
      <c r="D195" s="6">
        <v>0</v>
      </c>
      <c r="E195" s="6">
        <v>0</v>
      </c>
      <c r="F195" s="3">
        <f>[1]OilPalm!$F$181*1000</f>
        <v>4508.5397562741309</v>
      </c>
      <c r="G195" s="8">
        <v>0</v>
      </c>
      <c r="H195" s="6">
        <v>0</v>
      </c>
      <c r="I195" s="9">
        <v>0</v>
      </c>
      <c r="J195" s="6">
        <f>[2]PF_PO_EC_StLF!$B195*0.5*16/12*0.18*0.5</f>
        <v>24.013145451608082</v>
      </c>
      <c r="K195" s="6">
        <f>[2]PF_PO_EC_StLF!$B195*0.5*44/12*0.18*0.5</f>
        <v>66.03614999192223</v>
      </c>
    </row>
    <row r="196" spans="2:11" x14ac:dyDescent="0.3">
      <c r="B196" s="6">
        <v>194</v>
      </c>
      <c r="C196" s="6">
        <v>0</v>
      </c>
      <c r="D196" s="6">
        <v>0</v>
      </c>
      <c r="E196" s="6">
        <v>0</v>
      </c>
      <c r="F196" s="3">
        <f>[1]OilPalm!$F$181*1000</f>
        <v>4508.5397562741309</v>
      </c>
      <c r="G196" s="8">
        <v>0</v>
      </c>
      <c r="H196" s="6">
        <v>0</v>
      </c>
      <c r="I196" s="9">
        <v>0</v>
      </c>
      <c r="J196" s="6">
        <f>[2]PF_PO_EC_StLF!$B196*0.5*16/12*0.18*0.5</f>
        <v>23.767364068042113</v>
      </c>
      <c r="K196" s="6">
        <f>[2]PF_PO_EC_StLF!$B196*0.5*44/12*0.18*0.5</f>
        <v>65.360251187115836</v>
      </c>
    </row>
    <row r="197" spans="2:11" x14ac:dyDescent="0.3">
      <c r="B197" s="6">
        <v>195</v>
      </c>
      <c r="C197" s="6">
        <v>0</v>
      </c>
      <c r="D197" s="6">
        <v>0</v>
      </c>
      <c r="E197" s="6">
        <v>0</v>
      </c>
      <c r="F197" s="3">
        <f>[1]OilPalm!$F$181*1000</f>
        <v>4508.5397562741309</v>
      </c>
      <c r="G197" s="8">
        <v>0</v>
      </c>
      <c r="H197" s="6">
        <v>0</v>
      </c>
      <c r="I197" s="9">
        <v>0</v>
      </c>
      <c r="J197" s="6">
        <f>[2]PF_PO_EC_StLF!$B197*0.5*16/12*0.18*0.5</f>
        <v>23.443491854397777</v>
      </c>
      <c r="K197" s="6">
        <f>[2]PF_PO_EC_StLF!$B197*0.5*44/12*0.18*0.5</f>
        <v>64.469602599593884</v>
      </c>
    </row>
    <row r="198" spans="2:11" x14ac:dyDescent="0.3">
      <c r="B198" s="6">
        <v>196</v>
      </c>
      <c r="C198" s="6">
        <v>0</v>
      </c>
      <c r="D198" s="6">
        <v>0</v>
      </c>
      <c r="E198" s="6">
        <v>0</v>
      </c>
      <c r="F198" s="3">
        <f>[1]OilPalm!$F$181*1000</f>
        <v>4508.5397562741309</v>
      </c>
      <c r="G198" s="8">
        <v>0</v>
      </c>
      <c r="H198" s="6">
        <v>0</v>
      </c>
      <c r="I198" s="9">
        <v>0</v>
      </c>
      <c r="J198" s="6">
        <f>[2]PF_PO_EC_StLF!$B198*0.5*16/12*0.18*0.5</f>
        <v>23.060308782526956</v>
      </c>
      <c r="K198" s="6">
        <f>[2]PF_PO_EC_StLF!$B198*0.5*44/12*0.18*0.5</f>
        <v>63.415849151949132</v>
      </c>
    </row>
    <row r="199" spans="2:11" x14ac:dyDescent="0.3">
      <c r="B199" s="6">
        <v>197</v>
      </c>
      <c r="C199" s="6">
        <v>0</v>
      </c>
      <c r="D199" s="6">
        <v>0</v>
      </c>
      <c r="E199" s="6">
        <v>0</v>
      </c>
      <c r="F199" s="3">
        <f>[1]OilPalm!$F$181*1000</f>
        <v>4508.5397562741309</v>
      </c>
      <c r="G199" s="8">
        <v>0</v>
      </c>
      <c r="H199" s="6">
        <v>0</v>
      </c>
      <c r="I199" s="9">
        <v>0</v>
      </c>
      <c r="J199" s="6">
        <f>[2]PF_PO_EC_StLF!$B199*0.5*16/12*0.18*0.5</f>
        <v>22.64001646795797</v>
      </c>
      <c r="K199" s="6">
        <f>[2]PF_PO_EC_StLF!$B199*0.5*44/12*0.18*0.5</f>
        <v>62.260045286884406</v>
      </c>
    </row>
    <row r="200" spans="2:11" x14ac:dyDescent="0.3">
      <c r="B200" s="6">
        <v>198</v>
      </c>
      <c r="C200" s="6">
        <v>0</v>
      </c>
      <c r="D200" s="6">
        <v>0</v>
      </c>
      <c r="E200" s="6">
        <v>0</v>
      </c>
      <c r="F200" s="3">
        <f>[1]OilPalm!$F$181*1000</f>
        <v>4508.5397562741309</v>
      </c>
      <c r="G200" s="8">
        <v>0</v>
      </c>
      <c r="H200" s="6">
        <v>0</v>
      </c>
      <c r="I200" s="9">
        <v>0</v>
      </c>
      <c r="J200" s="6">
        <f>[2]PF_PO_EC_StLF!$B200*0.5*16/12*0.18*0.5</f>
        <v>22.206936342746221</v>
      </c>
      <c r="K200" s="6">
        <f>[2]PF_PO_EC_StLF!$B200*0.5*44/12*0.18*0.5</f>
        <v>61.069074942552106</v>
      </c>
    </row>
    <row r="201" spans="2:11" x14ac:dyDescent="0.3">
      <c r="B201" s="6">
        <v>199</v>
      </c>
      <c r="C201" s="6">
        <v>0</v>
      </c>
      <c r="D201" s="6">
        <v>0</v>
      </c>
      <c r="E201" s="6">
        <v>0</v>
      </c>
      <c r="F201" s="3">
        <f>[1]OilPalm!$F$181*1000</f>
        <v>4508.5397562741309</v>
      </c>
      <c r="G201" s="8">
        <v>0</v>
      </c>
      <c r="H201" s="6">
        <v>0</v>
      </c>
      <c r="I201" s="9">
        <v>0</v>
      </c>
      <c r="J201" s="6">
        <f>[2]PF_PO_EC_StLF!$B201*0.5*16/12*0.18*0.5</f>
        <v>21.78608187571086</v>
      </c>
      <c r="K201" s="6">
        <f>[2]PF_PO_EC_StLF!$B201*0.5*44/12*0.18*0.5</f>
        <v>59.91172515820486</v>
      </c>
    </row>
    <row r="202" spans="2:11" x14ac:dyDescent="0.3">
      <c r="B202" s="6">
        <v>200</v>
      </c>
      <c r="C202" s="6">
        <v>0</v>
      </c>
      <c r="D202" s="6">
        <v>0</v>
      </c>
      <c r="E202" s="6">
        <v>0</v>
      </c>
      <c r="F202" s="3">
        <f>[1]OilPalm!$F$181*1000</f>
        <v>4508.5397562741309</v>
      </c>
      <c r="G202" s="8">
        <v>0</v>
      </c>
      <c r="H202" s="6">
        <v>0</v>
      </c>
      <c r="I202" s="9">
        <v>0</v>
      </c>
      <c r="J202" s="6">
        <f>[2]PF_PO_EC_StLF!$B202*0.5*16/12*0.18*0.5</f>
        <v>21.401686994777247</v>
      </c>
      <c r="K202" s="6">
        <f>[2]PF_PO_EC_StLF!$B202*0.5*44/12*0.18*0.5</f>
        <v>58.854639235637435</v>
      </c>
    </row>
    <row r="203" spans="2:11" x14ac:dyDescent="0.3">
      <c r="F203" s="3"/>
    </row>
    <row r="204" spans="2:11" x14ac:dyDescent="0.3">
      <c r="F204" s="3"/>
    </row>
    <row r="205" spans="2:11" x14ac:dyDescent="0.3">
      <c r="F205" s="3"/>
    </row>
    <row r="206" spans="2:11" x14ac:dyDescent="0.3">
      <c r="F206" s="3"/>
    </row>
    <row r="207" spans="2:11" x14ac:dyDescent="0.3">
      <c r="F207" s="3"/>
    </row>
    <row r="208" spans="2:11" x14ac:dyDescent="0.3">
      <c r="F208" s="3"/>
    </row>
    <row r="209" spans="6:6" x14ac:dyDescent="0.3">
      <c r="F209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tabSelected="1" workbookViewId="0">
      <selection activeCell="C11" sqref="C11"/>
    </sheetView>
  </sheetViews>
  <sheetFormatPr defaultColWidth="11.5546875" defaultRowHeight="14.4" x14ac:dyDescent="0.3"/>
  <cols>
    <col min="2" max="2" width="11.44140625" style="1"/>
    <col min="3" max="3" width="26.5546875" style="1" customWidth="1"/>
    <col min="4" max="4" width="15" style="1" customWidth="1"/>
    <col min="5" max="5" width="11.44140625" style="1"/>
    <col min="6" max="6" width="22.33203125" customWidth="1"/>
    <col min="7" max="7" width="21.5546875" style="6" customWidth="1"/>
    <col min="8" max="8" width="15.5546875" style="5" customWidth="1"/>
    <col min="9" max="9" width="20.77734375" style="5" customWidth="1"/>
    <col min="10" max="10" width="22.21875" style="6" customWidth="1"/>
    <col min="11" max="11" width="22.77734375" style="6" customWidth="1"/>
  </cols>
  <sheetData>
    <row r="1" spans="1:11" x14ac:dyDescent="0.3">
      <c r="A1" s="4"/>
      <c r="B1" s="2" t="s">
        <v>0</v>
      </c>
      <c r="C1" s="7" t="s">
        <v>9</v>
      </c>
      <c r="D1" s="2" t="s">
        <v>2</v>
      </c>
      <c r="E1" s="2" t="s">
        <v>1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B2" s="1">
        <v>0</v>
      </c>
      <c r="C2" s="1">
        <f>[1]PF_PO_pl!$C$46*44/12*1000</f>
        <v>497125.28301886795</v>
      </c>
      <c r="D2" s="1">
        <f>[1]PF_PO_pl!$D$15*44/12*1000</f>
        <v>25791.194968553456</v>
      </c>
      <c r="E2" s="1">
        <f>[1]PF_PO_pl!$G$24*44/12*1000</f>
        <v>248562.64150943392</v>
      </c>
      <c r="F2" s="3">
        <v>0</v>
      </c>
      <c r="G2" s="6">
        <f>([1]LCI!$E$149/1000)*((E2*12/44)/0.51)</f>
        <v>61170.149537402875</v>
      </c>
      <c r="H2" s="6">
        <v>0</v>
      </c>
      <c r="I2" s="9">
        <f>[1]PF_PO_pl!$C$48*44/12*-1*1000*0.82</f>
        <v>-67940.455345911934</v>
      </c>
      <c r="J2" s="6">
        <f>[1]PF_PO_pl!$C$48*16/12*1000*0.18*0.5</f>
        <v>2711.592452830188</v>
      </c>
      <c r="K2" s="6">
        <f>[1]PF_PO_pl!$C$48*44/12*1000*0.18*0.5</f>
        <v>7456.8792452830185</v>
      </c>
    </row>
    <row r="3" spans="1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6">
        <v>0</v>
      </c>
      <c r="H3" s="6">
        <v>0</v>
      </c>
      <c r="I3" s="9">
        <v>0</v>
      </c>
      <c r="J3" s="6">
        <f>[2]PF_PO_EC_StLF!$C3*0.5*16/12*0.18*0.5</f>
        <v>2.9954524201661119</v>
      </c>
      <c r="K3" s="6">
        <f>[2]PF_PO_EC_StLF!$C3*0.5*44/12*0.18*0.5</f>
        <v>8.2374941554568082</v>
      </c>
    </row>
    <row r="4" spans="1:11" x14ac:dyDescent="0.3">
      <c r="B4" s="1">
        <v>2</v>
      </c>
      <c r="C4" s="1">
        <v>0</v>
      </c>
      <c r="D4" s="6">
        <v>0</v>
      </c>
      <c r="E4" s="1">
        <v>0</v>
      </c>
      <c r="F4" s="3">
        <v>0</v>
      </c>
      <c r="G4" s="6">
        <v>0</v>
      </c>
      <c r="H4" s="6">
        <v>0</v>
      </c>
      <c r="I4" s="9">
        <v>0</v>
      </c>
      <c r="J4" s="6">
        <f>[2]PF_PO_EC_StLF!$C4*0.5*16/12*0.18*0.5</f>
        <v>4.0590548621071507</v>
      </c>
      <c r="K4" s="6">
        <f>[2]PF_PO_EC_StLF!$C4*0.5*44/12*0.18*0.5</f>
        <v>11.162400870794663</v>
      </c>
    </row>
    <row r="5" spans="1:11" x14ac:dyDescent="0.3">
      <c r="B5" s="1">
        <v>3</v>
      </c>
      <c r="C5" s="1">
        <v>0</v>
      </c>
      <c r="D5" s="6">
        <v>0</v>
      </c>
      <c r="E5" s="1">
        <v>0</v>
      </c>
      <c r="F5" s="3">
        <v>0</v>
      </c>
      <c r="G5" s="6">
        <v>0</v>
      </c>
      <c r="H5" s="6">
        <v>0</v>
      </c>
      <c r="I5" s="9">
        <v>0</v>
      </c>
      <c r="J5" s="6">
        <f>[2]PF_PO_EC_StLF!$C5*0.5*16/12*0.18*0.5</f>
        <v>5.4506492740247632</v>
      </c>
      <c r="K5" s="6">
        <f>[2]PF_PO_EC_StLF!$C5*0.5*44/12*0.18*0.5</f>
        <v>14.989285503568098</v>
      </c>
    </row>
    <row r="6" spans="1:11" x14ac:dyDescent="0.3">
      <c r="B6" s="1">
        <v>4</v>
      </c>
      <c r="C6" s="1">
        <v>0</v>
      </c>
      <c r="D6" s="6">
        <v>0</v>
      </c>
      <c r="E6" s="1">
        <v>0</v>
      </c>
      <c r="F6" s="3">
        <f>[1]OilPalm!$F$181*1000</f>
        <v>4508.5397562741309</v>
      </c>
      <c r="G6" s="6">
        <v>0</v>
      </c>
      <c r="H6" s="6">
        <v>0</v>
      </c>
      <c r="I6" s="9">
        <v>0</v>
      </c>
      <c r="J6" s="6">
        <f>[2]PF_PO_EC_StLF!$C6*0.5*16/12*0.18*0.5</f>
        <v>7.2532454729505114</v>
      </c>
      <c r="K6" s="6">
        <f>[2]PF_PO_EC_StLF!$C6*0.5*44/12*0.18*0.5</f>
        <v>19.946425050613907</v>
      </c>
    </row>
    <row r="7" spans="1:11" x14ac:dyDescent="0.3">
      <c r="B7" s="1">
        <v>5</v>
      </c>
      <c r="C7" s="1">
        <v>0</v>
      </c>
      <c r="D7" s="6">
        <v>0</v>
      </c>
      <c r="E7" s="1">
        <v>0</v>
      </c>
      <c r="F7" s="3">
        <f>[1]OilPalm!$F$181*1000</f>
        <v>4508.5397562741309</v>
      </c>
      <c r="G7" s="6">
        <v>0</v>
      </c>
      <c r="H7" s="6">
        <v>0</v>
      </c>
      <c r="I7" s="9">
        <v>0</v>
      </c>
      <c r="J7" s="6">
        <f>[2]PF_PO_EC_StLF!$C7*0.5*16/12*0.18*0.5</f>
        <v>9.5648317357170178</v>
      </c>
      <c r="K7" s="6">
        <f>[2]PF_PO_EC_StLF!$C7*0.5*44/12*0.18*0.5</f>
        <v>26.303287273221798</v>
      </c>
    </row>
    <row r="8" spans="1:11" x14ac:dyDescent="0.3">
      <c r="B8" s="1">
        <v>6</v>
      </c>
      <c r="C8" s="1">
        <v>0</v>
      </c>
      <c r="D8" s="6">
        <v>0</v>
      </c>
      <c r="E8" s="1">
        <v>0</v>
      </c>
      <c r="F8" s="3">
        <f>[1]OilPalm!$F$181*1000</f>
        <v>4508.5397562741309</v>
      </c>
      <c r="G8" s="6">
        <v>0</v>
      </c>
      <c r="H8" s="6">
        <v>0</v>
      </c>
      <c r="I8" s="9">
        <v>0</v>
      </c>
      <c r="J8" s="6">
        <f>[2]PF_PO_EC_StLF!$C8*0.5*16/12*0.18*0.5</f>
        <v>12.499225810331987</v>
      </c>
      <c r="K8" s="6">
        <f>[2]PF_PO_EC_StLF!$C8*0.5*44/12*0.18*0.5</f>
        <v>34.372870978412969</v>
      </c>
    </row>
    <row r="9" spans="1:11" x14ac:dyDescent="0.3">
      <c r="B9" s="1">
        <v>7</v>
      </c>
      <c r="C9" s="1">
        <v>0</v>
      </c>
      <c r="D9" s="6">
        <v>0</v>
      </c>
      <c r="E9" s="1">
        <v>0</v>
      </c>
      <c r="F9" s="3">
        <f>[1]OilPalm!$F$181*1000</f>
        <v>4508.5397562741309</v>
      </c>
      <c r="G9" s="6">
        <v>0</v>
      </c>
      <c r="H9" s="6">
        <v>0</v>
      </c>
      <c r="I9" s="9">
        <v>0</v>
      </c>
      <c r="J9" s="6">
        <f>[2]PF_PO_EC_StLF!$C9*0.5*16/12*0.18*0.5</f>
        <v>16.186379363886079</v>
      </c>
      <c r="K9" s="6">
        <f>[2]PF_PO_EC_StLF!$C9*0.5*44/12*0.18*0.5</f>
        <v>44.512543250686718</v>
      </c>
    </row>
    <row r="10" spans="1:11" x14ac:dyDescent="0.3">
      <c r="B10" s="1">
        <v>8</v>
      </c>
      <c r="C10" s="1">
        <v>0</v>
      </c>
      <c r="D10" s="6">
        <v>0</v>
      </c>
      <c r="E10" s="1">
        <v>0</v>
      </c>
      <c r="F10" s="3">
        <f>[1]OilPalm!$F$181*1000</f>
        <v>4508.5397562741309</v>
      </c>
      <c r="G10" s="6">
        <v>0</v>
      </c>
      <c r="H10" s="6">
        <v>0</v>
      </c>
      <c r="I10" s="9">
        <v>0</v>
      </c>
      <c r="J10" s="6">
        <f>[2]PF_PO_EC_StLF!$C10*0.5*16/12*0.18*0.5</f>
        <v>20.7719436907419</v>
      </c>
      <c r="K10" s="6">
        <f>[2]PF_PO_EC_StLF!$C10*0.5*44/12*0.18*0.5</f>
        <v>57.122845149540218</v>
      </c>
    </row>
    <row r="11" spans="1:11" x14ac:dyDescent="0.3">
      <c r="B11" s="1">
        <v>9</v>
      </c>
      <c r="C11" s="1">
        <v>0</v>
      </c>
      <c r="D11" s="6">
        <v>0</v>
      </c>
      <c r="E11" s="1">
        <v>0</v>
      </c>
      <c r="F11" s="3">
        <f>[1]OilPalm!$F$181*1000</f>
        <v>4508.5397562741309</v>
      </c>
      <c r="G11" s="6">
        <v>0</v>
      </c>
      <c r="H11" s="6">
        <v>0</v>
      </c>
      <c r="I11" s="9">
        <v>0</v>
      </c>
      <c r="J11" s="6">
        <f>[2]PF_PO_EC_StLF!$C11*0.5*16/12*0.18*0.5</f>
        <v>26.415898028280349</v>
      </c>
      <c r="K11" s="6">
        <f>[2]PF_PO_EC_StLF!$C11*0.5*44/12*0.18*0.5</f>
        <v>72.643719577770966</v>
      </c>
    </row>
    <row r="12" spans="1:11" x14ac:dyDescent="0.3">
      <c r="B12" s="1">
        <v>10</v>
      </c>
      <c r="C12" s="1">
        <v>0</v>
      </c>
      <c r="D12" s="6">
        <v>0</v>
      </c>
      <c r="E12" s="1">
        <v>0</v>
      </c>
      <c r="F12" s="3">
        <f>[1]OilPalm!$F$181*1000</f>
        <v>4508.5397562741309</v>
      </c>
      <c r="G12" s="6">
        <v>0</v>
      </c>
      <c r="H12" s="6">
        <v>0</v>
      </c>
      <c r="I12" s="9">
        <v>0</v>
      </c>
      <c r="J12" s="6">
        <f>[2]PF_PO_EC_StLF!$C12*0.5*16/12*0.18*0.5</f>
        <v>33.290049680857337</v>
      </c>
      <c r="K12" s="6">
        <f>[2]PF_PO_EC_StLF!$C12*0.5*44/12*0.18*0.5</f>
        <v>91.547636622357672</v>
      </c>
    </row>
    <row r="13" spans="1:11" x14ac:dyDescent="0.3">
      <c r="B13" s="1">
        <v>11</v>
      </c>
      <c r="C13" s="1">
        <v>0</v>
      </c>
      <c r="D13" s="6">
        <v>0</v>
      </c>
      <c r="E13" s="1">
        <v>0</v>
      </c>
      <c r="F13" s="3">
        <f>[1]OilPalm!$F$181*1000</f>
        <v>4508.5397562741309</v>
      </c>
      <c r="G13" s="6">
        <v>0</v>
      </c>
      <c r="H13" s="6">
        <v>0</v>
      </c>
      <c r="I13" s="9">
        <v>0</v>
      </c>
      <c r="J13" s="6">
        <f>[2]PF_PO_EC_StLF!$C13*0.5*16/12*0.18*0.5</f>
        <v>41.574240892945667</v>
      </c>
      <c r="K13" s="6">
        <f>[2]PF_PO_EC_StLF!$C13*0.5*44/12*0.18*0.5</f>
        <v>114.3291624556006</v>
      </c>
    </row>
    <row r="14" spans="1:11" x14ac:dyDescent="0.3">
      <c r="B14" s="1">
        <v>12</v>
      </c>
      <c r="C14" s="1">
        <v>0</v>
      </c>
      <c r="D14" s="6">
        <v>0</v>
      </c>
      <c r="E14" s="1">
        <v>0</v>
      </c>
      <c r="F14" s="3">
        <f>[1]OilPalm!$F$181*1000</f>
        <v>4508.5397562741309</v>
      </c>
      <c r="G14" s="6">
        <v>0</v>
      </c>
      <c r="H14" s="6">
        <v>0</v>
      </c>
      <c r="I14" s="9">
        <v>0</v>
      </c>
      <c r="J14" s="6">
        <f>[2]PF_PO_EC_StLF!$C14*0.5*16/12*0.18*0.5</f>
        <v>51.45114381471241</v>
      </c>
      <c r="K14" s="6">
        <f>[2]PF_PO_EC_StLF!$C14*0.5*44/12*0.18*0.5</f>
        <v>141.49064549045912</v>
      </c>
    </row>
    <row r="15" spans="1:11" x14ac:dyDescent="0.3">
      <c r="B15" s="1">
        <v>13</v>
      </c>
      <c r="C15" s="1">
        <v>0</v>
      </c>
      <c r="D15" s="6">
        <v>0</v>
      </c>
      <c r="E15" s="1">
        <v>0</v>
      </c>
      <c r="F15" s="3">
        <f>[1]OilPalm!$F$181*1000</f>
        <v>4508.5397562741309</v>
      </c>
      <c r="G15" s="6">
        <v>0</v>
      </c>
      <c r="H15" s="6">
        <v>0</v>
      </c>
      <c r="I15" s="9">
        <v>0</v>
      </c>
      <c r="J15" s="6">
        <f>[2]PF_PO_EC_StLF!$C15*0.5*16/12*0.18*0.5</f>
        <v>63.099593430173698</v>
      </c>
      <c r="K15" s="6">
        <f>[2]PF_PO_EC_StLF!$C15*0.5*44/12*0.18*0.5</f>
        <v>173.52388193297767</v>
      </c>
    </row>
    <row r="16" spans="1:11" x14ac:dyDescent="0.3">
      <c r="B16" s="1">
        <v>14</v>
      </c>
      <c r="C16" s="1">
        <v>0</v>
      </c>
      <c r="D16" s="6">
        <v>0</v>
      </c>
      <c r="E16" s="1">
        <v>0</v>
      </c>
      <c r="F16" s="3">
        <f>[1]OilPalm!$F$181*1000</f>
        <v>4508.5397562741309</v>
      </c>
      <c r="G16" s="6">
        <v>0</v>
      </c>
      <c r="H16" s="6">
        <v>0</v>
      </c>
      <c r="I16" s="9">
        <v>0</v>
      </c>
      <c r="J16" s="6">
        <f>[2]PF_PO_EC_StLF!$C16*0.5*16/12*0.18*0.5</f>
        <v>76.686498595231683</v>
      </c>
      <c r="K16" s="6">
        <f>[2]PF_PO_EC_StLF!$C16*0.5*44/12*0.18*0.5</f>
        <v>210.8878711368871</v>
      </c>
    </row>
    <row r="17" spans="2:11" x14ac:dyDescent="0.3">
      <c r="B17" s="1">
        <v>15</v>
      </c>
      <c r="C17" s="1">
        <v>0</v>
      </c>
      <c r="D17" s="6">
        <v>0</v>
      </c>
      <c r="E17" s="1">
        <v>0</v>
      </c>
      <c r="F17" s="3">
        <f>[1]OilPalm!$F$181*1000</f>
        <v>4508.5397562741309</v>
      </c>
      <c r="G17" s="6">
        <v>0</v>
      </c>
      <c r="H17" s="6">
        <v>0</v>
      </c>
      <c r="I17" s="9">
        <v>0</v>
      </c>
      <c r="J17" s="6">
        <f>[2]PF_PO_EC_StLF!$C17*0.5*16/12*0.18*0.5</f>
        <v>92.357480705755876</v>
      </c>
      <c r="K17" s="6">
        <f>[2]PF_PO_EC_StLF!$C17*0.5*44/12*0.18*0.5</f>
        <v>253.98307194082861</v>
      </c>
    </row>
    <row r="18" spans="2:11" x14ac:dyDescent="0.3">
      <c r="B18" s="1">
        <v>16</v>
      </c>
      <c r="C18" s="1">
        <v>0</v>
      </c>
      <c r="D18" s="6">
        <v>0</v>
      </c>
      <c r="E18" s="1">
        <v>0</v>
      </c>
      <c r="F18" s="3">
        <f>[1]OilPalm!$F$181*1000</f>
        <v>4508.5397562741309</v>
      </c>
      <c r="G18" s="6">
        <v>0</v>
      </c>
      <c r="H18" s="6">
        <v>0</v>
      </c>
      <c r="I18" s="9">
        <v>0</v>
      </c>
      <c r="J18" s="6">
        <f>[2]PF_PO_EC_StLF!$C18*0.5*16/12*0.18*0.5</f>
        <v>110.22651276828259</v>
      </c>
      <c r="K18" s="6">
        <f>[2]PF_PO_EC_StLF!$C18*0.5*44/12*0.18*0.5</f>
        <v>303.12291011277711</v>
      </c>
    </row>
    <row r="19" spans="2:11" x14ac:dyDescent="0.3">
      <c r="B19" s="1">
        <v>17</v>
      </c>
      <c r="C19" s="1">
        <v>0</v>
      </c>
      <c r="D19" s="6">
        <v>0</v>
      </c>
      <c r="E19" s="1">
        <v>0</v>
      </c>
      <c r="F19" s="3">
        <f>[1]OilPalm!$F$181*1000</f>
        <v>4508.5397562741309</v>
      </c>
      <c r="G19" s="6">
        <v>0</v>
      </c>
      <c r="H19" s="6">
        <v>0</v>
      </c>
      <c r="I19" s="9">
        <v>0</v>
      </c>
      <c r="J19" s="6">
        <f>[2]PF_PO_EC_StLF!$C19*0.5*16/12*0.18*0.5</f>
        <v>130.36496095222125</v>
      </c>
      <c r="K19" s="6">
        <f>[2]PF_PO_EC_StLF!$C19*0.5*44/12*0.18*0.5</f>
        <v>358.50364261860847</v>
      </c>
    </row>
    <row r="20" spans="2:11" x14ac:dyDescent="0.3">
      <c r="B20" s="1">
        <v>18</v>
      </c>
      <c r="C20" s="1">
        <v>0</v>
      </c>
      <c r="D20" s="6">
        <v>0</v>
      </c>
      <c r="E20" s="1">
        <v>0</v>
      </c>
      <c r="F20" s="3">
        <f>[1]OilPalm!$F$181*1000</f>
        <v>4508.5397562741309</v>
      </c>
      <c r="G20" s="6">
        <v>0</v>
      </c>
      <c r="H20" s="6">
        <v>0</v>
      </c>
      <c r="I20" s="9">
        <v>0</v>
      </c>
      <c r="J20" s="6">
        <f>[2]PF_PO_EC_StLF!$C20*0.5*16/12*0.18*0.5</f>
        <v>152.79055588104995</v>
      </c>
      <c r="K20" s="6">
        <f>[2]PF_PO_EC_StLF!$C20*0.5*44/12*0.18*0.5</f>
        <v>420.17402867288735</v>
      </c>
    </row>
    <row r="21" spans="2:11" x14ac:dyDescent="0.3">
      <c r="B21" s="1">
        <v>19</v>
      </c>
      <c r="C21" s="1">
        <v>0</v>
      </c>
      <c r="D21" s="6">
        <v>0</v>
      </c>
      <c r="E21" s="1">
        <v>0</v>
      </c>
      <c r="F21" s="3">
        <f>[1]OilPalm!$F$181*1000</f>
        <v>4508.5397562741309</v>
      </c>
      <c r="G21" s="6">
        <v>0</v>
      </c>
      <c r="H21" s="6">
        <v>0</v>
      </c>
      <c r="I21" s="9">
        <v>0</v>
      </c>
      <c r="J21" s="6">
        <f>[2]PF_PO_EC_StLF!$C21*0.5*16/12*0.18*0.5</f>
        <v>177.45693002170128</v>
      </c>
      <c r="K21" s="6">
        <f>[2]PF_PO_EC_StLF!$C21*0.5*44/12*0.18*0.5</f>
        <v>488.00655755967847</v>
      </c>
    </row>
    <row r="22" spans="2:11" x14ac:dyDescent="0.3">
      <c r="B22" s="1">
        <v>20</v>
      </c>
      <c r="C22" s="1">
        <v>0</v>
      </c>
      <c r="D22" s="6">
        <v>0</v>
      </c>
      <c r="E22" s="1">
        <v>0</v>
      </c>
      <c r="F22" s="3">
        <f>[1]OilPalm!$F$181*1000</f>
        <v>4508.5397562741309</v>
      </c>
      <c r="G22" s="6">
        <v>0</v>
      </c>
      <c r="H22" s="6">
        <v>0</v>
      </c>
      <c r="I22" s="9">
        <v>0</v>
      </c>
      <c r="J22" s="6">
        <f>[2]PF_PO_EC_StLF!$C22*0.5*16/12*0.18*0.5</f>
        <v>204.24443776153902</v>
      </c>
      <c r="K22" s="6">
        <f>[2]PF_PO_EC_StLF!$C22*0.5*44/12*0.18*0.5</f>
        <v>561.67220384423229</v>
      </c>
    </row>
    <row r="23" spans="2:11" x14ac:dyDescent="0.3">
      <c r="B23" s="1">
        <v>21</v>
      </c>
      <c r="C23" s="1">
        <v>0</v>
      </c>
      <c r="D23" s="6">
        <v>0</v>
      </c>
      <c r="E23" s="1">
        <v>0</v>
      </c>
      <c r="F23" s="3">
        <f>[1]OilPalm!$F$181*1000</f>
        <v>4508.5397562741309</v>
      </c>
      <c r="G23" s="6">
        <v>0</v>
      </c>
      <c r="H23" s="6">
        <v>0</v>
      </c>
      <c r="I23" s="9">
        <v>0</v>
      </c>
      <c r="J23" s="6">
        <f>[2]PF_PO_EC_StLF!$C23*0.5*16/12*0.18*0.5</f>
        <v>232.95301368928338</v>
      </c>
      <c r="K23" s="6">
        <f>[2]PF_PO_EC_StLF!$C23*0.5*44/12*0.18*0.5</f>
        <v>640.62078764552916</v>
      </c>
    </row>
    <row r="24" spans="2:11" x14ac:dyDescent="0.3">
      <c r="B24" s="1">
        <v>22</v>
      </c>
      <c r="C24" s="1">
        <v>0</v>
      </c>
      <c r="D24" s="6">
        <v>0</v>
      </c>
      <c r="E24" s="1">
        <v>0</v>
      </c>
      <c r="F24" s="3">
        <f>[1]OilPalm!$F$181*1000</f>
        <v>4508.5397562741309</v>
      </c>
      <c r="G24" s="6">
        <v>0</v>
      </c>
      <c r="H24" s="6">
        <v>0</v>
      </c>
      <c r="I24" s="9">
        <v>0</v>
      </c>
      <c r="J24" s="6">
        <f>[2]PF_PO_EC_StLF!$C24*0.5*16/12*0.18*0.5</f>
        <v>263.29781154734786</v>
      </c>
      <c r="K24" s="6">
        <f>[2]PF_PO_EC_StLF!$C24*0.5*44/12*0.18*0.5</f>
        <v>724.06898175520655</v>
      </c>
    </row>
    <row r="25" spans="2:11" x14ac:dyDescent="0.3">
      <c r="B25" s="1">
        <v>23</v>
      </c>
      <c r="C25" s="1">
        <v>0</v>
      </c>
      <c r="D25" s="6">
        <v>0</v>
      </c>
      <c r="E25" s="1">
        <v>0</v>
      </c>
      <c r="F25" s="3">
        <f>[1]OilPalm!$F$181*1000</f>
        <v>4508.5397562741309</v>
      </c>
      <c r="G25" s="6">
        <v>0</v>
      </c>
      <c r="H25" s="6">
        <v>0</v>
      </c>
      <c r="I25" s="9">
        <v>0</v>
      </c>
      <c r="J25" s="6">
        <f>[2]PF_PO_EC_StLF!$C25*0.5*16/12*0.18*0.5</f>
        <v>294.90829383171746</v>
      </c>
      <c r="K25" s="6">
        <f>[2]PF_PO_EC_StLF!$C25*0.5*44/12*0.18*0.5</f>
        <v>810.99780803722308</v>
      </c>
    </row>
    <row r="26" spans="2:11" x14ac:dyDescent="0.3">
      <c r="B26" s="1">
        <v>24</v>
      </c>
      <c r="C26" s="1">
        <v>0</v>
      </c>
      <c r="D26" s="6">
        <v>0</v>
      </c>
      <c r="E26" s="1">
        <v>0</v>
      </c>
      <c r="F26" s="3">
        <f>[1]OilPalm!$F$181*1000</f>
        <v>4508.5397562741309</v>
      </c>
      <c r="G26" s="6">
        <v>0</v>
      </c>
      <c r="H26" s="6">
        <v>0</v>
      </c>
      <c r="I26" s="9">
        <v>0</v>
      </c>
      <c r="J26" s="6">
        <f>[2]PF_PO_EC_StLF!$C26*0.5*16/12*0.18*0.5</f>
        <v>327.33130713956024</v>
      </c>
      <c r="K26" s="6">
        <f>[2]PF_PO_EC_StLF!$C26*0.5*44/12*0.18*0.5</f>
        <v>900.16109463379053</v>
      </c>
    </row>
    <row r="27" spans="2:11" x14ac:dyDescent="0.3">
      <c r="B27" s="1">
        <v>25</v>
      </c>
      <c r="C27" s="1">
        <v>0</v>
      </c>
      <c r="D27" s="6">
        <v>0</v>
      </c>
      <c r="E27" s="1">
        <v>0</v>
      </c>
      <c r="F27" s="3">
        <f>[1]OilPalm!$F$181*1000</f>
        <v>4508.5397562741309</v>
      </c>
      <c r="G27" s="6">
        <v>0</v>
      </c>
      <c r="H27" s="6">
        <v>0</v>
      </c>
      <c r="I27" s="9">
        <v>0</v>
      </c>
      <c r="J27" s="6">
        <f>[2]PF_PO_EC_StLF!$C27*0.5*16/12*0.18*0.5</f>
        <v>360.03848370015629</v>
      </c>
      <c r="K27" s="6">
        <f>[2]PF_PO_EC_StLF!$C27*0.5*44/12*0.18*0.5</f>
        <v>990.10583017542979</v>
      </c>
    </row>
    <row r="28" spans="2:11" x14ac:dyDescent="0.3">
      <c r="B28" s="1">
        <v>26</v>
      </c>
      <c r="C28" s="1">
        <f>[1]PF_PO_pl!$G$46*44/12*1000</f>
        <v>104698.60796266666</v>
      </c>
      <c r="D28" s="6">
        <f>[1]PF_PO_pl!$G$50*44/12*1000</f>
        <v>5510.4530506666661</v>
      </c>
      <c r="E28" s="1">
        <f>[1]PF_PO_pl!$G$38*44/12*1000</f>
        <v>8722.1446399999986</v>
      </c>
      <c r="F28" s="3">
        <v>0</v>
      </c>
      <c r="G28" s="6">
        <f>([1]LCI!$E$223/1000)*((E28*12/44)/0.51)</f>
        <v>741.60132750817866</v>
      </c>
      <c r="H28" s="6">
        <v>0</v>
      </c>
      <c r="I28" s="9">
        <f>[1]PF_PO_pl!$G$48*44/12*-1*1000*0.82</f>
        <v>-16008.144697599993</v>
      </c>
      <c r="J28" s="6">
        <f>([1]PF_PO_pl!$G$48+[2]PF_PO_EC_StLF!$C28*0.5/1000)*16/12*1000*0.18*0.5</f>
        <v>1031.3440605302551</v>
      </c>
      <c r="K28" s="6">
        <f>([1]PF_PO_pl!$G$48+[2]PF_PO_EC_StLF!$C28*0.5/1000)*44/12*1000*0.18*0.5</f>
        <v>2836.1961664582009</v>
      </c>
    </row>
    <row r="29" spans="2:11" x14ac:dyDescent="0.3">
      <c r="B29" s="1">
        <v>27</v>
      </c>
      <c r="C29" s="1">
        <v>0</v>
      </c>
      <c r="D29" s="6">
        <v>0</v>
      </c>
      <c r="E29" s="1">
        <v>0</v>
      </c>
      <c r="F29" s="3">
        <v>0</v>
      </c>
      <c r="G29" s="6">
        <v>0</v>
      </c>
      <c r="H29" s="6">
        <v>0</v>
      </c>
      <c r="I29" s="9">
        <v>0</v>
      </c>
      <c r="J29" s="6">
        <f>[2]PF_PO_EC_StLF!$C29*0.5*16/12*0.18*0.5</f>
        <v>423.99606237065416</v>
      </c>
      <c r="K29" s="6">
        <f>[2]PF_PO_EC_StLF!$C29*0.5*44/12*0.18*0.5</f>
        <v>1165.9891715192989</v>
      </c>
    </row>
    <row r="30" spans="2:11" x14ac:dyDescent="0.3">
      <c r="B30" s="1">
        <v>28</v>
      </c>
      <c r="C30" s="1">
        <v>0</v>
      </c>
      <c r="D30" s="6">
        <v>0</v>
      </c>
      <c r="E30" s="1">
        <v>0</v>
      </c>
      <c r="F30" s="3">
        <v>0</v>
      </c>
      <c r="G30" s="6">
        <v>0</v>
      </c>
      <c r="H30" s="6">
        <v>0</v>
      </c>
      <c r="I30" s="9">
        <v>0</v>
      </c>
      <c r="J30" s="6">
        <f>[2]PF_PO_EC_StLF!$C30*0.5*16/12*0.18*0.5</f>
        <v>453.87294829571493</v>
      </c>
      <c r="K30" s="6">
        <f>[2]PF_PO_EC_StLF!$C30*0.5*44/12*0.18*0.5</f>
        <v>1248.1506078132163</v>
      </c>
    </row>
    <row r="31" spans="2:11" x14ac:dyDescent="0.3">
      <c r="B31" s="1">
        <v>29</v>
      </c>
      <c r="C31" s="1">
        <v>0</v>
      </c>
      <c r="D31" s="6">
        <v>0</v>
      </c>
      <c r="E31" s="1">
        <v>0</v>
      </c>
      <c r="F31" s="3">
        <v>0</v>
      </c>
      <c r="G31" s="6">
        <v>0</v>
      </c>
      <c r="H31" s="6">
        <v>0</v>
      </c>
      <c r="I31" s="9">
        <v>0</v>
      </c>
      <c r="J31" s="6">
        <f>[2]PF_PO_EC_StLF!$C31*0.5*16/12*0.18*0.5</f>
        <v>481.47662496687281</v>
      </c>
      <c r="K31" s="6">
        <f>[2]PF_PO_EC_StLF!$C31*0.5*44/12*0.18*0.5</f>
        <v>1324.0607186589002</v>
      </c>
    </row>
    <row r="32" spans="2:11" x14ac:dyDescent="0.3">
      <c r="B32" s="1">
        <v>30</v>
      </c>
      <c r="C32" s="1">
        <v>0</v>
      </c>
      <c r="D32" s="6">
        <v>0</v>
      </c>
      <c r="E32" s="1">
        <v>0</v>
      </c>
      <c r="F32" s="3">
        <f>[1]OilPalm!$F$181*1000</f>
        <v>4508.5397562741309</v>
      </c>
      <c r="G32" s="6">
        <v>0</v>
      </c>
      <c r="H32" s="6">
        <v>0</v>
      </c>
      <c r="I32" s="9">
        <v>0</v>
      </c>
      <c r="J32" s="6">
        <f>[2]PF_PO_EC_StLF!$C32*0.5*16/12*0.18*0.5</f>
        <v>506.15854474561684</v>
      </c>
      <c r="K32" s="6">
        <f>[2]PF_PO_EC_StLF!$C32*0.5*44/12*0.18*0.5</f>
        <v>1391.9359980504464</v>
      </c>
    </row>
    <row r="33" spans="2:11" x14ac:dyDescent="0.3">
      <c r="B33" s="1">
        <v>31</v>
      </c>
      <c r="C33" s="1">
        <v>0</v>
      </c>
      <c r="D33" s="6">
        <v>0</v>
      </c>
      <c r="E33" s="1">
        <v>0</v>
      </c>
      <c r="F33" s="3">
        <f>[1]OilPalm!$F$181*1000</f>
        <v>4508.5397562741309</v>
      </c>
      <c r="G33" s="6">
        <v>0</v>
      </c>
      <c r="H33" s="6">
        <v>0</v>
      </c>
      <c r="I33" s="9">
        <v>0</v>
      </c>
      <c r="J33" s="6">
        <f>[2]PF_PO_EC_StLF!$C33*0.5*16/12*0.18*0.5</f>
        <v>527.31600655413865</v>
      </c>
      <c r="K33" s="6">
        <f>[2]PF_PO_EC_StLF!$C33*0.5*44/12*0.18*0.5</f>
        <v>1450.1190180238814</v>
      </c>
    </row>
    <row r="34" spans="2:11" x14ac:dyDescent="0.3">
      <c r="B34" s="1">
        <v>32</v>
      </c>
      <c r="C34" s="1">
        <v>0</v>
      </c>
      <c r="D34" s="6">
        <v>0</v>
      </c>
      <c r="E34" s="1">
        <v>0</v>
      </c>
      <c r="F34" s="3">
        <f>[1]OilPalm!$F$181*1000</f>
        <v>4508.5397562741309</v>
      </c>
      <c r="G34" s="6">
        <v>0</v>
      </c>
      <c r="H34" s="6">
        <v>0</v>
      </c>
      <c r="I34" s="9">
        <v>0</v>
      </c>
      <c r="J34" s="6">
        <f>[2]PF_PO_EC_StLF!$C34*0.5*16/12*0.18*0.5</f>
        <v>544.41689173375312</v>
      </c>
      <c r="K34" s="6">
        <f>[2]PF_PO_EC_StLF!$C34*0.5*44/12*0.18*0.5</f>
        <v>1497.1464522678211</v>
      </c>
    </row>
    <row r="35" spans="2:11" x14ac:dyDescent="0.3">
      <c r="B35" s="1">
        <v>33</v>
      </c>
      <c r="C35" s="1">
        <v>0</v>
      </c>
      <c r="D35" s="6">
        <v>0</v>
      </c>
      <c r="E35" s="1">
        <v>0</v>
      </c>
      <c r="F35" s="3">
        <f>[1]OilPalm!$F$181*1000</f>
        <v>4508.5397562741309</v>
      </c>
      <c r="G35" s="6">
        <v>0</v>
      </c>
      <c r="H35" s="6">
        <v>0</v>
      </c>
      <c r="I35" s="9">
        <v>0</v>
      </c>
      <c r="J35" s="6">
        <f>[2]PF_PO_EC_StLF!$C35*0.5*16/12*0.18*0.5</f>
        <v>557.02230072919428</v>
      </c>
      <c r="K35" s="6">
        <f>[2]PF_PO_EC_StLF!$C35*0.5*44/12*0.18*0.5</f>
        <v>1531.8113270052843</v>
      </c>
    </row>
    <row r="36" spans="2:11" x14ac:dyDescent="0.3">
      <c r="B36" s="1">
        <v>34</v>
      </c>
      <c r="C36" s="1">
        <v>0</v>
      </c>
      <c r="D36" s="6">
        <v>0</v>
      </c>
      <c r="E36" s="1">
        <v>0</v>
      </c>
      <c r="F36" s="3">
        <f>[1]OilPalm!$F$181*1000</f>
        <v>4508.5397562741309</v>
      </c>
      <c r="G36" s="6">
        <v>0</v>
      </c>
      <c r="H36" s="6">
        <v>0</v>
      </c>
      <c r="I36" s="9">
        <v>0</v>
      </c>
      <c r="J36" s="6">
        <f>[2]PF_PO_EC_StLF!$C36*0.5*16/12*0.18*0.5</f>
        <v>564.80575315236638</v>
      </c>
      <c r="K36" s="6">
        <f>[2]PF_PO_EC_StLF!$C36*0.5*44/12*0.18*0.5</f>
        <v>1553.2158211690075</v>
      </c>
    </row>
    <row r="37" spans="2:11" x14ac:dyDescent="0.3">
      <c r="B37" s="1">
        <v>35</v>
      </c>
      <c r="C37" s="1">
        <v>0</v>
      </c>
      <c r="D37" s="6">
        <v>0</v>
      </c>
      <c r="E37" s="1">
        <v>0</v>
      </c>
      <c r="F37" s="3">
        <f>[1]OilPalm!$F$181*1000</f>
        <v>4508.5397562741309</v>
      </c>
      <c r="G37" s="6">
        <v>0</v>
      </c>
      <c r="H37" s="6">
        <v>0</v>
      </c>
      <c r="I37" s="9">
        <v>0</v>
      </c>
      <c r="J37" s="6">
        <f>[2]PF_PO_EC_StLF!$C37*0.5*16/12*0.18*0.5</f>
        <v>567.567782679174</v>
      </c>
      <c r="K37" s="6">
        <f>[2]PF_PO_EC_StLF!$C37*0.5*44/12*0.18*0.5</f>
        <v>1560.8114023677285</v>
      </c>
    </row>
    <row r="38" spans="2:11" x14ac:dyDescent="0.3">
      <c r="B38" s="1">
        <v>36</v>
      </c>
      <c r="C38" s="1">
        <v>0</v>
      </c>
      <c r="D38" s="6">
        <v>0</v>
      </c>
      <c r="E38" s="1">
        <v>0</v>
      </c>
      <c r="F38" s="3">
        <f>[1]OilPalm!$F$181*1000</f>
        <v>4508.5397562741309</v>
      </c>
      <c r="G38" s="6">
        <v>0</v>
      </c>
      <c r="H38" s="6">
        <v>0</v>
      </c>
      <c r="I38" s="9">
        <v>0</v>
      </c>
      <c r="J38" s="6">
        <f>[2]PF_PO_EC_StLF!$C38*0.5*16/12*0.18*0.5</f>
        <v>565.24501759854934</v>
      </c>
      <c r="K38" s="6">
        <f>[2]PF_PO_EC_StLF!$C38*0.5*44/12*0.18*0.5</f>
        <v>1554.4237983960106</v>
      </c>
    </row>
    <row r="39" spans="2:11" x14ac:dyDescent="0.3">
      <c r="B39" s="1">
        <v>37</v>
      </c>
      <c r="C39" s="1">
        <v>0</v>
      </c>
      <c r="D39" s="6">
        <v>0</v>
      </c>
      <c r="E39" s="1">
        <v>0</v>
      </c>
      <c r="F39" s="3">
        <f>[1]OilPalm!$F$181*1000</f>
        <v>4508.5397562741309</v>
      </c>
      <c r="G39" s="6">
        <v>0</v>
      </c>
      <c r="H39" s="6">
        <v>0</v>
      </c>
      <c r="I39" s="9">
        <v>0</v>
      </c>
      <c r="J39" s="6">
        <f>[2]PF_PO_EC_StLF!$C39*0.5*16/12*0.18*0.5</f>
        <v>557.91316911959939</v>
      </c>
      <c r="K39" s="6">
        <f>[2]PF_PO_EC_StLF!$C39*0.5*44/12*0.18*0.5</f>
        <v>1534.2612150788982</v>
      </c>
    </row>
    <row r="40" spans="2:11" x14ac:dyDescent="0.3">
      <c r="B40" s="1">
        <v>38</v>
      </c>
      <c r="C40" s="1">
        <v>0</v>
      </c>
      <c r="D40" s="6">
        <v>0</v>
      </c>
      <c r="E40" s="1">
        <v>0</v>
      </c>
      <c r="F40" s="3">
        <f>[1]OilPalm!$F$181*1000</f>
        <v>4508.5397562741309</v>
      </c>
      <c r="G40" s="6">
        <v>0</v>
      </c>
      <c r="H40" s="6">
        <v>0</v>
      </c>
      <c r="I40" s="9">
        <v>0</v>
      </c>
      <c r="J40" s="6">
        <f>[2]PF_PO_EC_StLF!$C40*0.5*16/12*0.18*0.5</f>
        <v>545.78372731603099</v>
      </c>
      <c r="K40" s="6">
        <f>[2]PF_PO_EC_StLF!$C40*0.5*44/12*0.18*0.5</f>
        <v>1500.9052501190854</v>
      </c>
    </row>
    <row r="41" spans="2:11" x14ac:dyDescent="0.3">
      <c r="B41" s="1">
        <v>39</v>
      </c>
      <c r="C41" s="1">
        <v>0</v>
      </c>
      <c r="D41" s="6">
        <v>0</v>
      </c>
      <c r="E41" s="1">
        <v>0</v>
      </c>
      <c r="F41" s="3">
        <f>[1]OilPalm!$F$181*1000</f>
        <v>4508.5397562741309</v>
      </c>
      <c r="G41" s="6">
        <v>0</v>
      </c>
      <c r="H41" s="6">
        <v>0</v>
      </c>
      <c r="I41" s="9">
        <v>0</v>
      </c>
      <c r="J41" s="6">
        <f>[2]PF_PO_EC_StLF!$C41*0.5*16/12*0.18*0.5</f>
        <v>529.19455890589677</v>
      </c>
      <c r="K41" s="6">
        <f>[2]PF_PO_EC_StLF!$C41*0.5*44/12*0.18*0.5</f>
        <v>1455.2850369912162</v>
      </c>
    </row>
    <row r="42" spans="2:11" x14ac:dyDescent="0.3">
      <c r="B42" s="1">
        <v>40</v>
      </c>
      <c r="C42" s="1">
        <v>0</v>
      </c>
      <c r="D42" s="6">
        <v>0</v>
      </c>
      <c r="E42" s="1">
        <v>0</v>
      </c>
      <c r="F42" s="3">
        <f>[1]OilPalm!$F$181*1000</f>
        <v>4508.5397562741309</v>
      </c>
      <c r="G42" s="6">
        <v>0</v>
      </c>
      <c r="H42" s="6">
        <v>0</v>
      </c>
      <c r="I42" s="9">
        <v>0</v>
      </c>
      <c r="J42" s="6">
        <f>[2]PF_PO_EC_StLF!$C42*0.5*16/12*0.18*0.5</f>
        <v>508.59498037761938</v>
      </c>
      <c r="K42" s="6">
        <f>[2]PF_PO_EC_StLF!$C42*0.5*44/12*0.18*0.5</f>
        <v>1398.6361960384534</v>
      </c>
    </row>
    <row r="43" spans="2:11" x14ac:dyDescent="0.3">
      <c r="B43" s="1">
        <v>41</v>
      </c>
      <c r="C43" s="1">
        <v>0</v>
      </c>
      <c r="D43" s="6">
        <v>0</v>
      </c>
      <c r="E43" s="1">
        <v>0</v>
      </c>
      <c r="F43" s="3">
        <f>[1]OilPalm!$F$181*1000</f>
        <v>4508.5397562741309</v>
      </c>
      <c r="G43" s="6">
        <v>0</v>
      </c>
      <c r="H43" s="6">
        <v>0</v>
      </c>
      <c r="I43" s="9">
        <v>0</v>
      </c>
      <c r="J43" s="6">
        <f>[2]PF_PO_EC_StLF!$C43*0.5*16/12*0.18*0.5</f>
        <v>484.52621419455687</v>
      </c>
      <c r="K43" s="6">
        <f>[2]PF_PO_EC_StLF!$C43*0.5*44/12*0.18*0.5</f>
        <v>1332.4470890350312</v>
      </c>
    </row>
    <row r="44" spans="2:11" x14ac:dyDescent="0.3">
      <c r="B44" s="1">
        <v>42</v>
      </c>
      <c r="C44" s="1">
        <v>0</v>
      </c>
      <c r="D44" s="6">
        <v>0</v>
      </c>
      <c r="E44" s="1">
        <v>0</v>
      </c>
      <c r="F44" s="3">
        <f>[1]OilPalm!$F$181*1000</f>
        <v>4508.5397562741309</v>
      </c>
      <c r="G44" s="6">
        <v>0</v>
      </c>
      <c r="H44" s="6">
        <v>0</v>
      </c>
      <c r="I44" s="9">
        <v>0</v>
      </c>
      <c r="J44" s="6">
        <f>[2]PF_PO_EC_StLF!$C44*0.5*16/12*0.18*0.5</f>
        <v>457.59839922548974</v>
      </c>
      <c r="K44" s="6">
        <f>[2]PF_PO_EC_StLF!$C44*0.5*44/12*0.18*0.5</f>
        <v>1258.3955978700967</v>
      </c>
    </row>
    <row r="45" spans="2:11" x14ac:dyDescent="0.3">
      <c r="B45" s="1">
        <v>43</v>
      </c>
      <c r="C45" s="1">
        <v>0</v>
      </c>
      <c r="D45" s="6">
        <v>0</v>
      </c>
      <c r="E45" s="1">
        <v>0</v>
      </c>
      <c r="F45" s="3">
        <f>[1]OilPalm!$F$181*1000</f>
        <v>4508.5397562741309</v>
      </c>
      <c r="G45" s="6">
        <v>0</v>
      </c>
      <c r="H45" s="6">
        <v>0</v>
      </c>
      <c r="I45" s="9">
        <v>0</v>
      </c>
      <c r="J45" s="6">
        <f>[2]PF_PO_EC_StLF!$C45*0.5*16/12*0.18*0.5</f>
        <v>428.46550021294462</v>
      </c>
      <c r="K45" s="6">
        <f>[2]PF_PO_EC_StLF!$C45*0.5*44/12*0.18*0.5</f>
        <v>1178.2801255855979</v>
      </c>
    </row>
    <row r="46" spans="2:11" x14ac:dyDescent="0.3">
      <c r="B46" s="1">
        <v>44</v>
      </c>
      <c r="C46" s="1">
        <v>0</v>
      </c>
      <c r="D46" s="6">
        <v>0</v>
      </c>
      <c r="E46" s="1">
        <v>0</v>
      </c>
      <c r="F46" s="3">
        <f>[1]OilPalm!$F$181*1000</f>
        <v>4508.5397562741309</v>
      </c>
      <c r="G46" s="6">
        <v>0</v>
      </c>
      <c r="H46" s="6">
        <v>0</v>
      </c>
      <c r="I46" s="9">
        <v>0</v>
      </c>
      <c r="J46" s="6">
        <f>[2]PF_PO_EC_StLF!$C46*0.5*16/12*0.18*0.5</f>
        <v>397.79953446426259</v>
      </c>
      <c r="K46" s="6">
        <f>[2]PF_PO_EC_StLF!$C46*0.5*44/12*0.18*0.5</f>
        <v>1093.9487197767221</v>
      </c>
    </row>
    <row r="47" spans="2:11" x14ac:dyDescent="0.3">
      <c r="B47" s="1">
        <v>45</v>
      </c>
      <c r="C47" s="1">
        <v>0</v>
      </c>
      <c r="D47" s="6">
        <v>0</v>
      </c>
      <c r="E47" s="1">
        <v>0</v>
      </c>
      <c r="F47" s="3">
        <f>[1]OilPalm!$F$181*1000</f>
        <v>4508.5397562741309</v>
      </c>
      <c r="G47" s="6">
        <v>0</v>
      </c>
      <c r="H47" s="6">
        <v>0</v>
      </c>
      <c r="I47" s="9">
        <v>0</v>
      </c>
      <c r="J47" s="6">
        <f>[2]PF_PO_EC_StLF!$C47*0.5*16/12*0.18*0.5</f>
        <v>366.26550559540345</v>
      </c>
      <c r="K47" s="6">
        <f>[2]PF_PO_EC_StLF!$C47*0.5*44/12*0.18*0.5</f>
        <v>1007.2301403873595</v>
      </c>
    </row>
    <row r="48" spans="2:11" x14ac:dyDescent="0.3">
      <c r="B48" s="1">
        <v>46</v>
      </c>
      <c r="C48" s="1">
        <v>0</v>
      </c>
      <c r="D48" s="6">
        <v>0</v>
      </c>
      <c r="E48" s="1">
        <v>0</v>
      </c>
      <c r="F48" s="3">
        <f>[1]OilPalm!$F$181*1000</f>
        <v>4508.5397562741309</v>
      </c>
      <c r="G48" s="6">
        <v>0</v>
      </c>
      <c r="H48" s="6">
        <v>0</v>
      </c>
      <c r="I48" s="9">
        <v>0</v>
      </c>
      <c r="J48" s="6">
        <f>[2]PF_PO_EC_StLF!$C48*0.5*16/12*0.18*0.5</f>
        <v>334.49831146995155</v>
      </c>
      <c r="K48" s="6">
        <f>[2]PF_PO_EC_StLF!$C48*0.5*44/12*0.18*0.5</f>
        <v>919.87035654236684</v>
      </c>
    </row>
    <row r="49" spans="2:11" x14ac:dyDescent="0.3">
      <c r="B49" s="1">
        <v>47</v>
      </c>
      <c r="C49" s="1">
        <v>0</v>
      </c>
      <c r="D49" s="6">
        <v>0</v>
      </c>
      <c r="E49" s="1">
        <v>0</v>
      </c>
      <c r="F49" s="3">
        <f>[1]OilPalm!$F$181*1000</f>
        <v>4508.5397562741309</v>
      </c>
      <c r="G49" s="6">
        <v>0</v>
      </c>
      <c r="H49" s="6">
        <v>0</v>
      </c>
      <c r="I49" s="9">
        <v>0</v>
      </c>
      <c r="J49" s="6">
        <f>[2]PF_PO_EC_StLF!$C49*0.5*16/12*0.18*0.5</f>
        <v>303.08269151024018</v>
      </c>
      <c r="K49" s="6">
        <f>[2]PF_PO_EC_StLF!$C49*0.5*44/12*0.18*0.5</f>
        <v>833.47740165316065</v>
      </c>
    </row>
    <row r="50" spans="2:11" x14ac:dyDescent="0.3">
      <c r="B50" s="1">
        <v>48</v>
      </c>
      <c r="C50" s="1">
        <v>0</v>
      </c>
      <c r="D50" s="6">
        <v>0</v>
      </c>
      <c r="E50" s="1">
        <v>0</v>
      </c>
      <c r="F50" s="3">
        <f>[1]OilPalm!$F$181*1000</f>
        <v>4508.5397562741309</v>
      </c>
      <c r="G50" s="6">
        <v>0</v>
      </c>
      <c r="H50" s="6">
        <v>0</v>
      </c>
      <c r="I50" s="9">
        <v>0</v>
      </c>
      <c r="J50" s="6">
        <f>[2]PF_PO_EC_StLF!$C50*0.5*16/12*0.18*0.5</f>
        <v>272.53701813835198</v>
      </c>
      <c r="K50" s="6">
        <f>[2]PF_PO_EC_StLF!$C50*0.5*44/12*0.18*0.5</f>
        <v>749.47679988046798</v>
      </c>
    </row>
    <row r="51" spans="2:11" x14ac:dyDescent="0.3">
      <c r="B51" s="1">
        <v>49</v>
      </c>
      <c r="C51" s="1">
        <v>0</v>
      </c>
      <c r="D51" s="6">
        <v>0</v>
      </c>
      <c r="E51" s="1">
        <v>0</v>
      </c>
      <c r="F51" s="3">
        <f>[1]OilPalm!$F$181*1000</f>
        <v>4508.5397562741309</v>
      </c>
      <c r="G51" s="6">
        <v>0</v>
      </c>
      <c r="H51" s="6">
        <v>0</v>
      </c>
      <c r="I51" s="9">
        <v>0</v>
      </c>
      <c r="J51" s="6">
        <f>[2]PF_PO_EC_StLF!$C51*0.5*16/12*0.18*0.5</f>
        <v>243.30144247454047</v>
      </c>
      <c r="K51" s="6">
        <f>[2]PF_PO_EC_StLF!$C51*0.5*44/12*0.18*0.5</f>
        <v>669.07896680498618</v>
      </c>
    </row>
    <row r="52" spans="2:11" x14ac:dyDescent="0.3">
      <c r="B52" s="1">
        <v>50</v>
      </c>
      <c r="C52" s="1">
        <v>0</v>
      </c>
      <c r="D52" s="6">
        <v>0</v>
      </c>
      <c r="E52" s="1">
        <v>0</v>
      </c>
      <c r="F52" s="3">
        <f>[1]OilPalm!$F$181*1000</f>
        <v>4508.5397562741309</v>
      </c>
      <c r="G52" s="6">
        <v>0</v>
      </c>
      <c r="H52" s="6">
        <v>0</v>
      </c>
      <c r="I52" s="9">
        <v>0</v>
      </c>
      <c r="J52" s="6">
        <f>[2]PF_PO_EC_StLF!$C52*0.5*16/12*0.18*0.5</f>
        <v>215.73060072124451</v>
      </c>
      <c r="K52" s="6">
        <f>[2]PF_PO_EC_StLF!$C52*0.5*44/12*0.18*0.5</f>
        <v>593.25915198342238</v>
      </c>
    </row>
    <row r="53" spans="2:11" x14ac:dyDescent="0.3">
      <c r="B53" s="1">
        <v>51</v>
      </c>
      <c r="C53" s="1">
        <v>0</v>
      </c>
      <c r="D53" s="6">
        <v>0</v>
      </c>
      <c r="E53" s="1">
        <v>0</v>
      </c>
      <c r="F53" s="3">
        <f>[1]OilPalm!$F$181*1000</f>
        <v>4508.5397562741309</v>
      </c>
      <c r="G53" s="6">
        <v>0</v>
      </c>
      <c r="H53" s="6">
        <v>0</v>
      </c>
      <c r="I53" s="9">
        <v>0</v>
      </c>
      <c r="J53" s="6">
        <f>[2]PF_PO_EC_StLF!$C53*0.5*16/12*0.18*0.5</f>
        <v>190.09079853761682</v>
      </c>
      <c r="K53" s="6">
        <f>[2]PF_PO_EC_StLF!$C53*0.5*44/12*0.18*0.5</f>
        <v>522.7496959784462</v>
      </c>
    </row>
    <row r="54" spans="2:11" x14ac:dyDescent="0.3">
      <c r="B54" s="1">
        <v>52</v>
      </c>
      <c r="C54" s="1">
        <f>C28</f>
        <v>104698.60796266666</v>
      </c>
      <c r="D54" s="6">
        <f>D28</f>
        <v>5510.4530506666661</v>
      </c>
      <c r="E54" s="1">
        <f>E28</f>
        <v>8722.1446399999986</v>
      </c>
      <c r="F54" s="3">
        <v>0</v>
      </c>
      <c r="G54" s="6">
        <f>G28</f>
        <v>741.60132750817866</v>
      </c>
      <c r="H54" s="6">
        <v>0</v>
      </c>
      <c r="I54" s="9">
        <f>I28</f>
        <v>-16008.144697599993</v>
      </c>
      <c r="J54" s="6">
        <f>([1]PF_PO_pl!$G$48+[2]PF_PO_EC_StLF!$C54*0.5/1000)*16/12*1000*0.18*0.5</f>
        <v>805.46733309000729</v>
      </c>
      <c r="K54" s="6">
        <f>([1]PF_PO_pl!$G$48+[2]PF_PO_EC_StLF!$C54*0.5/1000)*44/12*1000*0.18*0.5</f>
        <v>2215.0351659975204</v>
      </c>
    </row>
    <row r="55" spans="2:11" x14ac:dyDescent="0.3">
      <c r="B55" s="1">
        <v>53</v>
      </c>
      <c r="C55" s="1">
        <v>0</v>
      </c>
      <c r="D55" s="6">
        <v>0</v>
      </c>
      <c r="E55" s="1">
        <v>0</v>
      </c>
      <c r="F55" s="3">
        <v>0</v>
      </c>
      <c r="G55" s="6">
        <v>0</v>
      </c>
      <c r="H55" s="6">
        <v>0</v>
      </c>
      <c r="I55" s="9">
        <v>0</v>
      </c>
      <c r="J55" s="6">
        <f>[2]PF_PO_EC_StLF!$C55*0.5*16/12*0.18*0.5</f>
        <v>145.34454490153013</v>
      </c>
      <c r="K55" s="6">
        <f>[2]PF_PO_EC_StLF!$C55*0.5*44/12*0.18*0.5</f>
        <v>399.69749847920792</v>
      </c>
    </row>
    <row r="56" spans="2:11" x14ac:dyDescent="0.3">
      <c r="B56" s="1">
        <v>54</v>
      </c>
      <c r="C56" s="1">
        <v>0</v>
      </c>
      <c r="D56" s="6">
        <v>0</v>
      </c>
      <c r="E56" s="1">
        <v>0</v>
      </c>
      <c r="F56" s="3">
        <v>0</v>
      </c>
      <c r="G56" s="6">
        <v>0</v>
      </c>
      <c r="H56" s="6">
        <v>0</v>
      </c>
      <c r="I56" s="9">
        <v>0</v>
      </c>
      <c r="J56" s="6">
        <f>[2]PF_PO_EC_StLF!$C56*0.5*16/12*0.18*0.5</f>
        <v>126.2904989586799</v>
      </c>
      <c r="K56" s="6">
        <f>[2]PF_PO_EC_StLF!$C56*0.5*44/12*0.18*0.5</f>
        <v>347.29887213636971</v>
      </c>
    </row>
    <row r="57" spans="2:11" x14ac:dyDescent="0.3">
      <c r="B57" s="1">
        <v>55</v>
      </c>
      <c r="C57" s="1">
        <v>0</v>
      </c>
      <c r="D57" s="6">
        <v>0</v>
      </c>
      <c r="E57" s="1">
        <v>0</v>
      </c>
      <c r="F57" s="3">
        <v>0</v>
      </c>
      <c r="G57" s="6">
        <v>0</v>
      </c>
      <c r="H57" s="6">
        <v>0</v>
      </c>
      <c r="I57" s="9">
        <v>0</v>
      </c>
      <c r="J57" s="6">
        <f>[2]PF_PO_EC_StLF!$C57*0.5*16/12*0.18*0.5</f>
        <v>109.43720695782936</v>
      </c>
      <c r="K57" s="6">
        <f>[2]PF_PO_EC_StLF!$C57*0.5*44/12*0.18*0.5</f>
        <v>300.95231913403074</v>
      </c>
    </row>
    <row r="58" spans="2:11" x14ac:dyDescent="0.3">
      <c r="B58" s="1">
        <v>56</v>
      </c>
      <c r="C58" s="1">
        <v>0</v>
      </c>
      <c r="D58" s="6">
        <v>0</v>
      </c>
      <c r="E58" s="1">
        <v>0</v>
      </c>
      <c r="F58" s="3">
        <f>[1]OilPalm!$F$181*1000</f>
        <v>4508.5397562741309</v>
      </c>
      <c r="G58" s="6">
        <v>0</v>
      </c>
      <c r="H58" s="6">
        <v>0</v>
      </c>
      <c r="I58" s="9">
        <v>0</v>
      </c>
      <c r="J58" s="6">
        <f>[2]PF_PO_EC_StLF!$C58*0.5*16/12*0.18*0.5</f>
        <v>94.693355609303694</v>
      </c>
      <c r="K58" s="6">
        <f>[2]PF_PO_EC_StLF!$C58*0.5*44/12*0.18*0.5</f>
        <v>260.40672792558513</v>
      </c>
    </row>
    <row r="59" spans="2:11" x14ac:dyDescent="0.3">
      <c r="B59" s="1">
        <v>57</v>
      </c>
      <c r="C59" s="1">
        <v>0</v>
      </c>
      <c r="D59" s="6">
        <v>0</v>
      </c>
      <c r="E59" s="1">
        <v>0</v>
      </c>
      <c r="F59" s="3">
        <f>[1]OilPalm!$F$181*1000</f>
        <v>4508.5397562741309</v>
      </c>
      <c r="G59" s="6">
        <v>0</v>
      </c>
      <c r="H59" s="6">
        <v>0</v>
      </c>
      <c r="I59" s="9">
        <v>0</v>
      </c>
      <c r="J59" s="6">
        <f>[2]PF_PO_EC_StLF!$C59*0.5*16/12*0.18*0.5</f>
        <v>81.927140712773522</v>
      </c>
      <c r="K59" s="6">
        <f>[2]PF_PO_EC_StLF!$C59*0.5*44/12*0.18*0.5</f>
        <v>225.29963696012717</v>
      </c>
    </row>
    <row r="60" spans="2:11" x14ac:dyDescent="0.3">
      <c r="B60" s="1">
        <v>58</v>
      </c>
      <c r="C60" s="1">
        <v>0</v>
      </c>
      <c r="D60" s="6">
        <v>0</v>
      </c>
      <c r="E60" s="1">
        <v>0</v>
      </c>
      <c r="F60" s="3">
        <f>[1]OilPalm!$F$181*1000</f>
        <v>4508.5397562741309</v>
      </c>
      <c r="G60" s="6">
        <v>0</v>
      </c>
      <c r="H60" s="6">
        <v>0</v>
      </c>
      <c r="I60" s="9">
        <v>0</v>
      </c>
      <c r="J60" s="6">
        <f>[2]PF_PO_EC_StLF!$C60*0.5*16/12*0.18*0.5</f>
        <v>70.978122408841614</v>
      </c>
      <c r="K60" s="6">
        <f>[2]PF_PO_EC_StLF!$C60*0.5*44/12*0.18*0.5</f>
        <v>195.18983662431444</v>
      </c>
    </row>
    <row r="61" spans="2:11" x14ac:dyDescent="0.3">
      <c r="B61" s="1">
        <v>59</v>
      </c>
      <c r="C61" s="1">
        <v>0</v>
      </c>
      <c r="D61" s="6">
        <v>0</v>
      </c>
      <c r="E61" s="1">
        <v>0</v>
      </c>
      <c r="F61" s="3">
        <f>[1]OilPalm!$F$181*1000</f>
        <v>4508.5397562741309</v>
      </c>
      <c r="G61" s="6">
        <v>0</v>
      </c>
      <c r="H61" s="6">
        <v>0</v>
      </c>
      <c r="I61" s="9">
        <v>0</v>
      </c>
      <c r="J61" s="6">
        <f>[2]PF_PO_EC_StLF!$C61*0.5*16/12*0.18*0.5</f>
        <v>61.668390745315619</v>
      </c>
      <c r="K61" s="6">
        <f>[2]PF_PO_EC_StLF!$C61*0.5*44/12*0.18*0.5</f>
        <v>169.58807454961794</v>
      </c>
    </row>
    <row r="62" spans="2:11" x14ac:dyDescent="0.3">
      <c r="B62" s="1">
        <v>60</v>
      </c>
      <c r="C62" s="1">
        <v>0</v>
      </c>
      <c r="D62" s="6">
        <v>0</v>
      </c>
      <c r="E62" s="1">
        <v>0</v>
      </c>
      <c r="F62" s="3">
        <f>[1]OilPalm!$F$181*1000</f>
        <v>4508.5397562741309</v>
      </c>
      <c r="G62" s="6">
        <v>0</v>
      </c>
      <c r="H62" s="6">
        <v>0</v>
      </c>
      <c r="I62" s="9">
        <v>0</v>
      </c>
      <c r="J62" s="6">
        <f>[2]PF_PO_EC_StLF!$C62*0.5*16/12*0.18*0.5</f>
        <v>53.812586040978182</v>
      </c>
      <c r="K62" s="6">
        <f>[2]PF_PO_EC_StLF!$C62*0.5*44/12*0.18*0.5</f>
        <v>147.98461161269003</v>
      </c>
    </row>
    <row r="63" spans="2:11" x14ac:dyDescent="0.3">
      <c r="B63" s="1">
        <v>61</v>
      </c>
      <c r="C63" s="1">
        <v>0</v>
      </c>
      <c r="D63" s="6">
        <v>0</v>
      </c>
      <c r="E63" s="1">
        <v>0</v>
      </c>
      <c r="F63" s="3">
        <f>[1]OilPalm!$F$181*1000</f>
        <v>4508.5397562741309</v>
      </c>
      <c r="G63" s="6">
        <v>0</v>
      </c>
      <c r="H63" s="6">
        <v>0</v>
      </c>
      <c r="I63" s="9">
        <v>0</v>
      </c>
      <c r="J63" s="6">
        <f>[2]PF_PO_EC_StLF!$C63*0.5*16/12*0.18*0.5</f>
        <v>47.226453543430431</v>
      </c>
      <c r="K63" s="6">
        <f>[2]PF_PO_EC_StLF!$C63*0.5*44/12*0.18*0.5</f>
        <v>129.87274724443367</v>
      </c>
    </row>
    <row r="64" spans="2:11" x14ac:dyDescent="0.3">
      <c r="B64" s="1">
        <v>62</v>
      </c>
      <c r="C64" s="1">
        <v>0</v>
      </c>
      <c r="D64" s="6">
        <v>0</v>
      </c>
      <c r="E64" s="1">
        <v>0</v>
      </c>
      <c r="F64" s="3">
        <f>[1]OilPalm!$F$181*1000</f>
        <v>4508.5397562741309</v>
      </c>
      <c r="G64" s="6">
        <v>0</v>
      </c>
      <c r="H64" s="6">
        <v>0</v>
      </c>
      <c r="I64" s="9">
        <v>0</v>
      </c>
      <c r="J64" s="6">
        <f>[2]PF_PO_EC_StLF!$C64*0.5*16/12*0.18*0.5</f>
        <v>41.733744497050012</v>
      </c>
      <c r="K64" s="6">
        <f>[2]PF_PO_EC_StLF!$C64*0.5*44/12*0.18*0.5</f>
        <v>114.76779736688752</v>
      </c>
    </row>
    <row r="65" spans="2:11" x14ac:dyDescent="0.3">
      <c r="B65" s="1">
        <v>63</v>
      </c>
      <c r="C65" s="1">
        <v>0</v>
      </c>
      <c r="D65" s="6">
        <v>0</v>
      </c>
      <c r="E65" s="1">
        <v>0</v>
      </c>
      <c r="F65" s="3">
        <f>[1]OilPalm!$F$181*1000</f>
        <v>4508.5397562741309</v>
      </c>
      <c r="G65" s="6">
        <v>0</v>
      </c>
      <c r="H65" s="6">
        <v>0</v>
      </c>
      <c r="I65" s="9">
        <v>0</v>
      </c>
      <c r="J65" s="6">
        <f>[2]PF_PO_EC_StLF!$C65*0.5*16/12*0.18*0.5</f>
        <v>37.171397606658886</v>
      </c>
      <c r="K65" s="6">
        <f>[2]PF_PO_EC_StLF!$C65*0.5*44/12*0.18*0.5</f>
        <v>102.22134341831193</v>
      </c>
    </row>
    <row r="66" spans="2:11" x14ac:dyDescent="0.3">
      <c r="B66" s="1">
        <v>64</v>
      </c>
      <c r="C66" s="1">
        <v>0</v>
      </c>
      <c r="D66" s="6">
        <v>0</v>
      </c>
      <c r="E66" s="1">
        <v>0</v>
      </c>
      <c r="F66" s="3">
        <f>[1]OilPalm!$F$181*1000</f>
        <v>4508.5397562741309</v>
      </c>
      <c r="G66" s="6">
        <v>0</v>
      </c>
      <c r="H66" s="6">
        <v>0</v>
      </c>
      <c r="I66" s="9">
        <v>0</v>
      </c>
      <c r="J66" s="6">
        <f>[2]PF_PO_EC_StLF!$C66*0.5*16/12*0.18*0.5</f>
        <v>33.393039986737797</v>
      </c>
      <c r="K66" s="6">
        <f>[2]PF_PO_EC_StLF!$C66*0.5*44/12*0.18*0.5</f>
        <v>91.830859963528951</v>
      </c>
    </row>
    <row r="67" spans="2:11" x14ac:dyDescent="0.3">
      <c r="B67" s="1">
        <v>65</v>
      </c>
      <c r="C67" s="1">
        <v>0</v>
      </c>
      <c r="D67" s="6">
        <v>0</v>
      </c>
      <c r="E67" s="1">
        <v>0</v>
      </c>
      <c r="F67" s="3">
        <f>[1]OilPalm!$F$181*1000</f>
        <v>4508.5397562741309</v>
      </c>
      <c r="G67" s="6">
        <v>0</v>
      </c>
      <c r="H67" s="6">
        <v>0</v>
      </c>
      <c r="I67" s="9">
        <v>0</v>
      </c>
      <c r="J67" s="6">
        <f>[2]PF_PO_EC_StLF!$C67*0.5*16/12*0.18*0.5</f>
        <v>30.270931370075935</v>
      </c>
      <c r="K67" s="6">
        <f>[2]PF_PO_EC_StLF!$C67*0.5*44/12*0.18*0.5</f>
        <v>83.245061267708834</v>
      </c>
    </row>
    <row r="68" spans="2:11" x14ac:dyDescent="0.3">
      <c r="B68" s="1">
        <v>66</v>
      </c>
      <c r="C68" s="1">
        <v>0</v>
      </c>
      <c r="D68" s="6">
        <v>0</v>
      </c>
      <c r="E68" s="1">
        <v>0</v>
      </c>
      <c r="F68" s="3">
        <f>[1]OilPalm!$F$181*1000</f>
        <v>4508.5397562741309</v>
      </c>
      <c r="G68" s="6">
        <v>0</v>
      </c>
      <c r="H68" s="6">
        <v>0</v>
      </c>
      <c r="I68" s="9">
        <v>0</v>
      </c>
      <c r="J68" s="6">
        <f>[2]PF_PO_EC_StLF!$C68*0.5*16/12*0.18*0.5</f>
        <v>27.696538119025195</v>
      </c>
      <c r="K68" s="6">
        <f>[2]PF_PO_EC_StLF!$C68*0.5*44/12*0.18*0.5</f>
        <v>76.165479827319274</v>
      </c>
    </row>
    <row r="69" spans="2:11" x14ac:dyDescent="0.3">
      <c r="B69" s="1">
        <v>67</v>
      </c>
      <c r="C69" s="1">
        <v>0</v>
      </c>
      <c r="D69" s="6">
        <v>0</v>
      </c>
      <c r="E69" s="1">
        <v>0</v>
      </c>
      <c r="F69" s="3">
        <f>[1]OilPalm!$F$181*1000</f>
        <v>4508.5397562741309</v>
      </c>
      <c r="G69" s="6">
        <v>0</v>
      </c>
      <c r="H69" s="6">
        <v>0</v>
      </c>
      <c r="I69" s="9">
        <v>0</v>
      </c>
      <c r="J69" s="6">
        <f>[2]PF_PO_EC_StLF!$C69*0.5*16/12*0.18*0.5</f>
        <v>25.57996475378058</v>
      </c>
      <c r="K69" s="6">
        <f>[2]PF_PO_EC_StLF!$C69*0.5*44/12*0.18*0.5</f>
        <v>70.344903072896599</v>
      </c>
    </row>
    <row r="70" spans="2:11" x14ac:dyDescent="0.3">
      <c r="B70" s="1">
        <v>68</v>
      </c>
      <c r="C70" s="1">
        <v>0</v>
      </c>
      <c r="D70" s="6">
        <v>0</v>
      </c>
      <c r="E70" s="1">
        <v>0</v>
      </c>
      <c r="F70" s="3">
        <f>[1]OilPalm!$F$181*1000</f>
        <v>4508.5397562741309</v>
      </c>
      <c r="G70" s="6">
        <v>0</v>
      </c>
      <c r="H70" s="6">
        <v>0</v>
      </c>
      <c r="I70" s="9">
        <v>0</v>
      </c>
      <c r="J70" s="6">
        <f>[2]PF_PO_EC_StLF!$C70*0.5*16/12*0.18*0.5</f>
        <v>23.848491982279651</v>
      </c>
      <c r="K70" s="6">
        <f>[2]PF_PO_EC_StLF!$C70*0.5*44/12*0.18*0.5</f>
        <v>65.583352951269035</v>
      </c>
    </row>
    <row r="71" spans="2:11" x14ac:dyDescent="0.3">
      <c r="B71" s="1">
        <v>69</v>
      </c>
      <c r="C71" s="1">
        <v>0</v>
      </c>
      <c r="D71" s="6">
        <v>0</v>
      </c>
      <c r="E71" s="1">
        <v>0</v>
      </c>
      <c r="F71" s="3">
        <f>[1]OilPalm!$F$181*1000</f>
        <v>4508.5397562741309</v>
      </c>
      <c r="G71" s="6">
        <v>0</v>
      </c>
      <c r="H71" s="6">
        <v>0</v>
      </c>
      <c r="I71" s="9">
        <v>0</v>
      </c>
      <c r="J71" s="6">
        <f>[2]PF_PO_EC_StLF!$C71*0.5*16/12*0.18*0.5</f>
        <v>22.444474211767073</v>
      </c>
      <c r="K71" s="6">
        <f>[2]PF_PO_EC_StLF!$C71*0.5*44/12*0.18*0.5</f>
        <v>61.72230408235945</v>
      </c>
    </row>
    <row r="72" spans="2:11" x14ac:dyDescent="0.3">
      <c r="B72" s="1">
        <v>70</v>
      </c>
      <c r="C72" s="1">
        <v>0</v>
      </c>
      <c r="D72" s="6">
        <v>0</v>
      </c>
      <c r="E72" s="1">
        <v>0</v>
      </c>
      <c r="F72" s="3">
        <f>[1]OilPalm!$F$181*1000</f>
        <v>4508.5397562741309</v>
      </c>
      <c r="G72" s="6">
        <v>0</v>
      </c>
      <c r="H72" s="6">
        <v>0</v>
      </c>
      <c r="I72" s="9">
        <v>0</v>
      </c>
      <c r="J72" s="6">
        <f>[2]PF_PO_EC_StLF!$C72*0.5*16/12*0.18*0.5</f>
        <v>21.322839378751315</v>
      </c>
      <c r="K72" s="6">
        <f>[2]PF_PO_EC_StLF!$C72*0.5*44/12*0.18*0.5</f>
        <v>58.637808291566117</v>
      </c>
    </row>
    <row r="73" spans="2:11" x14ac:dyDescent="0.3">
      <c r="B73" s="1">
        <v>71</v>
      </c>
      <c r="C73" s="1">
        <v>0</v>
      </c>
      <c r="D73" s="6">
        <v>0</v>
      </c>
      <c r="E73" s="1">
        <v>0</v>
      </c>
      <c r="F73" s="3">
        <f>[1]OilPalm!$F$181*1000</f>
        <v>4508.5397562741309</v>
      </c>
      <c r="G73" s="6">
        <v>0</v>
      </c>
      <c r="H73" s="6">
        <v>0</v>
      </c>
      <c r="I73" s="9">
        <v>0</v>
      </c>
      <c r="J73" s="6">
        <f>[2]PF_PO_EC_StLF!$C73*0.5*16/12*0.18*0.5</f>
        <v>20.44841294102962</v>
      </c>
      <c r="K73" s="6">
        <f>[2]PF_PO_EC_StLF!$C73*0.5*44/12*0.18*0.5</f>
        <v>56.233135587831462</v>
      </c>
    </row>
    <row r="74" spans="2:11" x14ac:dyDescent="0.3">
      <c r="B74" s="1">
        <v>72</v>
      </c>
      <c r="C74" s="1">
        <v>0</v>
      </c>
      <c r="D74" s="6">
        <v>0</v>
      </c>
      <c r="E74" s="1">
        <v>0</v>
      </c>
      <c r="F74" s="3">
        <f>[1]OilPalm!$F$181*1000</f>
        <v>4508.5397562741309</v>
      </c>
      <c r="G74" s="6">
        <v>0</v>
      </c>
      <c r="H74" s="6">
        <v>0</v>
      </c>
      <c r="I74" s="9">
        <v>0</v>
      </c>
      <c r="J74" s="6">
        <f>[2]PF_PO_EC_StLF!$C74*0.5*16/12*0.18*0.5</f>
        <v>19.793259202516328</v>
      </c>
      <c r="K74" s="6">
        <f>[2]PF_PO_EC_StLF!$C74*0.5*44/12*0.18*0.5</f>
        <v>54.431462806919903</v>
      </c>
    </row>
    <row r="75" spans="2:11" x14ac:dyDescent="0.3">
      <c r="B75" s="1">
        <v>73</v>
      </c>
      <c r="C75" s="1">
        <v>0</v>
      </c>
      <c r="D75" s="6">
        <v>0</v>
      </c>
      <c r="E75" s="1">
        <v>0</v>
      </c>
      <c r="F75" s="3">
        <f>[1]OilPalm!$F$181*1000</f>
        <v>4508.5397562741309</v>
      </c>
      <c r="G75" s="6">
        <v>0</v>
      </c>
      <c r="H75" s="6">
        <v>0</v>
      </c>
      <c r="I75" s="9">
        <v>0</v>
      </c>
      <c r="J75" s="6">
        <f>[2]PF_PO_EC_StLF!$C75*0.5*16/12*0.18*0.5</f>
        <v>19.334199653841704</v>
      </c>
      <c r="K75" s="6">
        <f>[2]PF_PO_EC_StLF!$C75*0.5*44/12*0.18*0.5</f>
        <v>53.169049048064686</v>
      </c>
    </row>
    <row r="76" spans="2:11" x14ac:dyDescent="0.3">
      <c r="B76" s="1">
        <v>74</v>
      </c>
      <c r="C76" s="1">
        <v>0</v>
      </c>
      <c r="D76" s="6">
        <v>0</v>
      </c>
      <c r="E76" s="1">
        <v>0</v>
      </c>
      <c r="F76" s="3">
        <f>[1]OilPalm!$F$181*1000</f>
        <v>4508.5397562741309</v>
      </c>
      <c r="G76" s="6">
        <v>0</v>
      </c>
      <c r="H76" s="6">
        <v>0</v>
      </c>
      <c r="I76" s="9">
        <v>0</v>
      </c>
      <c r="J76" s="6">
        <f>[2]PF_PO_EC_StLF!$C76*0.5*16/12*0.18*0.5</f>
        <v>19.050632167247741</v>
      </c>
      <c r="K76" s="6">
        <f>[2]PF_PO_EC_StLF!$C76*0.5*44/12*0.18*0.5</f>
        <v>52.389238459931285</v>
      </c>
    </row>
    <row r="77" spans="2:11" x14ac:dyDescent="0.3">
      <c r="B77" s="1">
        <v>75</v>
      </c>
      <c r="C77" s="1">
        <v>0</v>
      </c>
      <c r="D77" s="6">
        <v>0</v>
      </c>
      <c r="E77" s="1">
        <v>0</v>
      </c>
      <c r="F77" s="3">
        <f>[1]OilPalm!$F$181*1000</f>
        <v>4508.5397562741309</v>
      </c>
      <c r="G77" s="6">
        <v>0</v>
      </c>
      <c r="H77" s="6">
        <v>0</v>
      </c>
      <c r="I77" s="9">
        <v>0</v>
      </c>
      <c r="J77" s="6">
        <f>[2]PF_PO_EC_StLF!$C77*0.5*16/12*0.18*0.5</f>
        <v>18.922738700745928</v>
      </c>
      <c r="K77" s="6">
        <f>[2]PF_PO_EC_StLF!$C77*0.5*44/12*0.18*0.5</f>
        <v>52.037531427051313</v>
      </c>
    </row>
    <row r="78" spans="2:11" x14ac:dyDescent="0.3">
      <c r="B78" s="1">
        <v>76</v>
      </c>
      <c r="C78" s="1">
        <v>0</v>
      </c>
      <c r="D78" s="6">
        <v>0</v>
      </c>
      <c r="E78" s="1">
        <v>0</v>
      </c>
      <c r="F78" s="3">
        <f>[1]OilPalm!$F$181*1000</f>
        <v>4508.5397562741309</v>
      </c>
      <c r="G78" s="6">
        <v>0</v>
      </c>
      <c r="H78" s="6">
        <v>0</v>
      </c>
      <c r="I78" s="9">
        <v>0</v>
      </c>
      <c r="J78" s="6">
        <f>[2]PF_PO_EC_StLF!$C78*0.5*16/12*0.18*0.5</f>
        <v>18.930134237792057</v>
      </c>
      <c r="K78" s="6">
        <f>[2]PF_PO_EC_StLF!$C78*0.5*44/12*0.18*0.5</f>
        <v>52.057869153928159</v>
      </c>
    </row>
    <row r="79" spans="2:11" x14ac:dyDescent="0.3">
      <c r="B79" s="1">
        <v>77</v>
      </c>
      <c r="C79" s="1">
        <v>0</v>
      </c>
      <c r="D79" s="6">
        <v>0</v>
      </c>
      <c r="E79" s="1">
        <v>0</v>
      </c>
      <c r="F79" s="3">
        <f>[1]OilPalm!$F$181*1000</f>
        <v>4508.5397562741309</v>
      </c>
      <c r="G79" s="6">
        <v>0</v>
      </c>
      <c r="H79" s="6">
        <v>0</v>
      </c>
      <c r="I79" s="9">
        <v>0</v>
      </c>
      <c r="J79" s="6">
        <f>[2]PF_PO_EC_StLF!$C79*0.5*16/12*0.18*0.5</f>
        <v>19.050977236476989</v>
      </c>
      <c r="K79" s="6">
        <f>[2]PF_PO_EC_StLF!$C79*0.5*44/12*0.18*0.5</f>
        <v>52.390187400311724</v>
      </c>
    </row>
    <row r="80" spans="2:11" x14ac:dyDescent="0.3">
      <c r="B80" s="1">
        <v>78</v>
      </c>
      <c r="C80" s="6">
        <f>C54</f>
        <v>104698.60796266666</v>
      </c>
      <c r="D80" s="6">
        <f>D54</f>
        <v>5510.4530506666661</v>
      </c>
      <c r="E80" s="6">
        <f>E54</f>
        <v>8722.1446399999986</v>
      </c>
      <c r="F80" s="3">
        <v>0</v>
      </c>
      <c r="G80" s="6">
        <f>G54</f>
        <v>741.60132750817866</v>
      </c>
      <c r="H80" s="6">
        <v>0</v>
      </c>
      <c r="I80" s="9">
        <f>I54</f>
        <v>-16008.144697599993</v>
      </c>
      <c r="J80" s="6">
        <f>([1]PF_PO_pl!$G$48+[2]PF_PO_EC_StLF!$C80*0.5/1000)*16/12*1000*0.18*0.5</f>
        <v>658.16752960034512</v>
      </c>
      <c r="K80" s="6">
        <f>([1]PF_PO_pl!$G$48+[2]PF_PO_EC_StLF!$C80*0.5/1000)*44/12*1000*0.18*0.5</f>
        <v>1809.960706400949</v>
      </c>
    </row>
    <row r="81" spans="2:11" x14ac:dyDescent="0.3">
      <c r="B81" s="1">
        <v>79</v>
      </c>
      <c r="C81" s="1">
        <v>0</v>
      </c>
      <c r="D81" s="6">
        <v>0</v>
      </c>
      <c r="E81" s="1">
        <v>0</v>
      </c>
      <c r="F81" s="3">
        <v>0</v>
      </c>
      <c r="G81" s="6">
        <v>0</v>
      </c>
      <c r="H81" s="6">
        <v>0</v>
      </c>
      <c r="I81" s="9">
        <v>0</v>
      </c>
      <c r="J81" s="6">
        <f>[2]PF_PO_EC_StLF!$C81*0.5*16/12*0.18*0.5</f>
        <v>19.641266191479186</v>
      </c>
      <c r="K81" s="6">
        <f>[2]PF_PO_EC_StLF!$C81*0.5*44/12*0.18*0.5</f>
        <v>54.013482026567772</v>
      </c>
    </row>
    <row r="82" spans="2:11" x14ac:dyDescent="0.3">
      <c r="B82" s="1">
        <v>80</v>
      </c>
      <c r="C82" s="1">
        <v>0</v>
      </c>
      <c r="D82" s="6">
        <v>0</v>
      </c>
      <c r="E82" s="1">
        <v>0</v>
      </c>
      <c r="F82" s="3">
        <v>0</v>
      </c>
      <c r="G82" s="6">
        <v>0</v>
      </c>
      <c r="H82" s="6">
        <v>0</v>
      </c>
      <c r="I82" s="9">
        <v>0</v>
      </c>
      <c r="J82" s="6">
        <f>[2]PF_PO_EC_StLF!$C82*0.5*16/12*0.18*0.5</f>
        <v>19.990066154496365</v>
      </c>
      <c r="K82" s="6">
        <f>[2]PF_PO_EC_StLF!$C82*0.5*44/12*0.18*0.5</f>
        <v>54.972681924865</v>
      </c>
    </row>
    <row r="83" spans="2:11" x14ac:dyDescent="0.3">
      <c r="B83" s="1">
        <v>81</v>
      </c>
      <c r="C83" s="1">
        <v>0</v>
      </c>
      <c r="D83" s="6">
        <v>0</v>
      </c>
      <c r="E83" s="1">
        <v>0</v>
      </c>
      <c r="F83" s="3">
        <v>0</v>
      </c>
      <c r="G83" s="6">
        <v>0</v>
      </c>
      <c r="H83" s="6">
        <v>0</v>
      </c>
      <c r="I83" s="9">
        <v>0</v>
      </c>
      <c r="J83" s="6">
        <f>[2]PF_PO_EC_StLF!$C83*0.5*16/12*0.18*0.5</f>
        <v>20.359097911527499</v>
      </c>
      <c r="K83" s="6">
        <f>[2]PF_PO_EC_StLF!$C83*0.5*44/12*0.18*0.5</f>
        <v>55.987519256700622</v>
      </c>
    </row>
    <row r="84" spans="2:11" x14ac:dyDescent="0.3">
      <c r="B84" s="1">
        <v>82</v>
      </c>
      <c r="C84" s="1">
        <v>0</v>
      </c>
      <c r="D84" s="6">
        <v>0</v>
      </c>
      <c r="E84" s="1">
        <v>0</v>
      </c>
      <c r="F84" s="3">
        <f>[1]OilPalm!$F$181*1000</f>
        <v>4508.5397562741309</v>
      </c>
      <c r="G84" s="6">
        <v>0</v>
      </c>
      <c r="H84" s="6">
        <v>0</v>
      </c>
      <c r="I84" s="9">
        <v>0</v>
      </c>
      <c r="J84" s="6">
        <f>[2]PF_PO_EC_StLF!$C84*0.5*16/12*0.18*0.5</f>
        <v>20.7230743962288</v>
      </c>
      <c r="K84" s="6">
        <f>[2]PF_PO_EC_StLF!$C84*0.5*44/12*0.18*0.5</f>
        <v>56.9884545896292</v>
      </c>
    </row>
    <row r="85" spans="2:11" x14ac:dyDescent="0.3">
      <c r="B85" s="1">
        <v>83</v>
      </c>
      <c r="C85" s="1">
        <v>0</v>
      </c>
      <c r="D85" s="6">
        <v>0</v>
      </c>
      <c r="E85" s="1">
        <v>0</v>
      </c>
      <c r="F85" s="3">
        <f>[1]OilPalm!$F$181*1000</f>
        <v>4508.5397562741309</v>
      </c>
      <c r="G85" s="6">
        <v>0</v>
      </c>
      <c r="H85" s="6">
        <v>0</v>
      </c>
      <c r="I85" s="9">
        <v>0</v>
      </c>
      <c r="J85" s="6">
        <f>[2]PF_PO_EC_StLF!$C85*0.5*16/12*0.18*0.5</f>
        <v>21.058152738513016</v>
      </c>
      <c r="K85" s="6">
        <f>[2]PF_PO_EC_StLF!$C85*0.5*44/12*0.18*0.5</f>
        <v>57.909920030910797</v>
      </c>
    </row>
    <row r="86" spans="2:11" x14ac:dyDescent="0.3">
      <c r="B86" s="1">
        <v>84</v>
      </c>
      <c r="C86" s="1">
        <v>0</v>
      </c>
      <c r="D86" s="6">
        <v>0</v>
      </c>
      <c r="E86" s="1">
        <v>0</v>
      </c>
      <c r="F86" s="3">
        <f>[1]OilPalm!$F$181*1000</f>
        <v>4508.5397562741309</v>
      </c>
      <c r="G86" s="6">
        <v>0</v>
      </c>
      <c r="H86" s="6">
        <v>0</v>
      </c>
      <c r="I86" s="9">
        <v>0</v>
      </c>
      <c r="J86" s="6">
        <f>[2]PF_PO_EC_StLF!$C86*0.5*16/12*0.18*0.5</f>
        <v>21.34299216134448</v>
      </c>
      <c r="K86" s="6">
        <f>[2]PF_PO_EC_StLF!$C86*0.5*44/12*0.18*0.5</f>
        <v>58.693228443697315</v>
      </c>
    </row>
    <row r="87" spans="2:11" x14ac:dyDescent="0.3">
      <c r="B87" s="1">
        <v>85</v>
      </c>
      <c r="C87" s="1">
        <v>0</v>
      </c>
      <c r="D87" s="6">
        <v>0</v>
      </c>
      <c r="E87" s="1">
        <v>0</v>
      </c>
      <c r="F87" s="3">
        <f>[1]OilPalm!$F$181*1000</f>
        <v>4508.5397562741309</v>
      </c>
      <c r="G87" s="6">
        <v>0</v>
      </c>
      <c r="H87" s="6">
        <v>0</v>
      </c>
      <c r="I87" s="9">
        <v>0</v>
      </c>
      <c r="J87" s="6">
        <f>[2]PF_PO_EC_StLF!$C87*0.5*16/12*0.18*0.5</f>
        <v>21.559754077376663</v>
      </c>
      <c r="K87" s="6">
        <f>[2]PF_PO_EC_StLF!$C87*0.5*44/12*0.18*0.5</f>
        <v>59.28932371278583</v>
      </c>
    </row>
    <row r="88" spans="2:11" x14ac:dyDescent="0.3">
      <c r="B88" s="1">
        <v>86</v>
      </c>
      <c r="C88" s="1">
        <v>0</v>
      </c>
      <c r="D88" s="6">
        <v>0</v>
      </c>
      <c r="E88" s="1">
        <v>0</v>
      </c>
      <c r="F88" s="3">
        <f>[1]OilPalm!$F$181*1000</f>
        <v>4508.5397562741309</v>
      </c>
      <c r="G88" s="6">
        <v>0</v>
      </c>
      <c r="H88" s="6">
        <v>0</v>
      </c>
      <c r="I88" s="9">
        <v>0</v>
      </c>
      <c r="J88" s="6">
        <f>[2]PF_PO_EC_StLF!$C88*0.5*16/12*0.18*0.5</f>
        <v>21.694964906520106</v>
      </c>
      <c r="K88" s="6">
        <f>[2]PF_PO_EC_StLF!$C88*0.5*44/12*0.18*0.5</f>
        <v>59.661153492930289</v>
      </c>
    </row>
    <row r="89" spans="2:11" x14ac:dyDescent="0.3">
      <c r="B89" s="1">
        <v>87</v>
      </c>
      <c r="C89" s="1">
        <v>0</v>
      </c>
      <c r="D89" s="6">
        <v>0</v>
      </c>
      <c r="E89" s="1">
        <v>0</v>
      </c>
      <c r="F89" s="3">
        <f>[1]OilPalm!$F$181*1000</f>
        <v>4508.5397562741309</v>
      </c>
      <c r="G89" s="6">
        <v>0</v>
      </c>
      <c r="H89" s="6">
        <v>0</v>
      </c>
      <c r="I89" s="9">
        <v>0</v>
      </c>
      <c r="J89" s="6">
        <f>[2]PF_PO_EC_StLF!$C89*0.5*16/12*0.18*0.5</f>
        <v>21.740174362731235</v>
      </c>
      <c r="K89" s="6">
        <f>[2]PF_PO_EC_StLF!$C89*0.5*44/12*0.18*0.5</f>
        <v>59.785479497510892</v>
      </c>
    </row>
    <row r="90" spans="2:11" x14ac:dyDescent="0.3">
      <c r="B90" s="1">
        <v>88</v>
      </c>
      <c r="C90" s="1">
        <v>0</v>
      </c>
      <c r="D90" s="6">
        <v>0</v>
      </c>
      <c r="E90" s="1">
        <v>0</v>
      </c>
      <c r="F90" s="3">
        <f>[1]OilPalm!$F$181*1000</f>
        <v>4508.5397562741309</v>
      </c>
      <c r="G90" s="6">
        <v>0</v>
      </c>
      <c r="H90" s="6">
        <v>0</v>
      </c>
      <c r="I90" s="9">
        <v>0</v>
      </c>
      <c r="J90" s="6">
        <f>[2]PF_PO_EC_StLF!$C90*0.5*16/12*0.18*0.5</f>
        <v>21.692357508031247</v>
      </c>
      <c r="K90" s="6">
        <f>[2]PF_PO_EC_StLF!$C90*0.5*44/12*0.18*0.5</f>
        <v>59.653983147085931</v>
      </c>
    </row>
    <row r="91" spans="2:11" x14ac:dyDescent="0.3">
      <c r="B91" s="1">
        <v>89</v>
      </c>
      <c r="C91" s="1">
        <v>0</v>
      </c>
      <c r="D91" s="6">
        <v>0</v>
      </c>
      <c r="E91" s="1">
        <v>0</v>
      </c>
      <c r="F91" s="3">
        <f>[1]OilPalm!$F$181*1000</f>
        <v>4508.5397562741309</v>
      </c>
      <c r="G91" s="6">
        <v>0</v>
      </c>
      <c r="H91" s="6">
        <v>0</v>
      </c>
      <c r="I91" s="9">
        <v>0</v>
      </c>
      <c r="J91" s="6">
        <f>[2]PF_PO_EC_StLF!$C91*0.5*16/12*0.18*0.5</f>
        <v>21.554026862627847</v>
      </c>
      <c r="K91" s="6">
        <f>[2]PF_PO_EC_StLF!$C91*0.5*44/12*0.18*0.5</f>
        <v>59.273573872226585</v>
      </c>
    </row>
    <row r="92" spans="2:11" x14ac:dyDescent="0.3">
      <c r="B92" s="1">
        <v>90</v>
      </c>
      <c r="C92" s="1">
        <v>0</v>
      </c>
      <c r="D92" s="6">
        <v>0</v>
      </c>
      <c r="E92" s="1">
        <v>0</v>
      </c>
      <c r="F92" s="3">
        <f>[1]OilPalm!$F$181*1000</f>
        <v>4508.5397562741309</v>
      </c>
      <c r="G92" s="6">
        <v>0</v>
      </c>
      <c r="H92" s="6">
        <v>0</v>
      </c>
      <c r="I92" s="9">
        <v>0</v>
      </c>
      <c r="J92" s="6">
        <f>[2]PF_PO_EC_StLF!$C92*0.5*16/12*0.18*0.5</f>
        <v>21.333040276262054</v>
      </c>
      <c r="K92" s="6">
        <f>[2]PF_PO_EC_StLF!$C92*0.5*44/12*0.18*0.5</f>
        <v>58.665860759720651</v>
      </c>
    </row>
    <row r="93" spans="2:11" x14ac:dyDescent="0.3">
      <c r="B93" s="1">
        <v>91</v>
      </c>
      <c r="C93" s="1">
        <v>0</v>
      </c>
      <c r="D93" s="6">
        <v>0</v>
      </c>
      <c r="E93" s="1">
        <v>0</v>
      </c>
      <c r="F93" s="3">
        <f>[1]OilPalm!$F$181*1000</f>
        <v>4508.5397562741309</v>
      </c>
      <c r="G93" s="6">
        <v>0</v>
      </c>
      <c r="H93" s="6">
        <v>0</v>
      </c>
      <c r="I93" s="9">
        <v>0</v>
      </c>
      <c r="J93" s="6">
        <f>[2]PF_PO_EC_StLF!$C93*0.5*16/12*0.18*0.5</f>
        <v>21.042110007987016</v>
      </c>
      <c r="K93" s="6">
        <f>[2]PF_PO_EC_StLF!$C93*0.5*44/12*0.18*0.5</f>
        <v>57.865802521964298</v>
      </c>
    </row>
    <row r="94" spans="2:11" x14ac:dyDescent="0.3">
      <c r="B94" s="1">
        <v>92</v>
      </c>
      <c r="C94" s="1">
        <v>0</v>
      </c>
      <c r="D94" s="6">
        <v>0</v>
      </c>
      <c r="E94" s="1">
        <v>0</v>
      </c>
      <c r="F94" s="3">
        <f>[1]OilPalm!$F$181*1000</f>
        <v>4508.5397562741309</v>
      </c>
      <c r="G94" s="6">
        <v>0</v>
      </c>
      <c r="H94" s="6">
        <v>0</v>
      </c>
      <c r="I94" s="9">
        <v>0</v>
      </c>
      <c r="J94" s="6">
        <f>[2]PF_PO_EC_StLF!$C94*0.5*16/12*0.18*0.5</f>
        <v>20.69803741105418</v>
      </c>
      <c r="K94" s="6">
        <f>[2]PF_PO_EC_StLF!$C94*0.5*44/12*0.18*0.5</f>
        <v>56.919602880399005</v>
      </c>
    </row>
    <row r="95" spans="2:11" x14ac:dyDescent="0.3">
      <c r="B95" s="1">
        <v>93</v>
      </c>
      <c r="C95" s="1">
        <v>0</v>
      </c>
      <c r="D95" s="6">
        <v>0</v>
      </c>
      <c r="E95" s="1">
        <v>0</v>
      </c>
      <c r="F95" s="3">
        <f>[1]OilPalm!$F$181*1000</f>
        <v>4508.5397562741309</v>
      </c>
      <c r="G95" s="6">
        <v>0</v>
      </c>
      <c r="H95" s="6">
        <v>0</v>
      </c>
      <c r="I95" s="9">
        <v>0</v>
      </c>
      <c r="J95" s="6">
        <f>[2]PF_PO_EC_StLF!$C95*0.5*16/12*0.18*0.5</f>
        <v>20.320714706664372</v>
      </c>
      <c r="K95" s="6">
        <f>[2]PF_PO_EC_StLF!$C95*0.5*44/12*0.18*0.5</f>
        <v>55.881965443327012</v>
      </c>
    </row>
    <row r="96" spans="2:11" x14ac:dyDescent="0.3">
      <c r="B96" s="1">
        <v>94</v>
      </c>
      <c r="C96" s="1">
        <v>0</v>
      </c>
      <c r="D96" s="6">
        <v>0</v>
      </c>
      <c r="E96" s="1">
        <v>0</v>
      </c>
      <c r="F96" s="3">
        <f>[1]OilPalm!$F$181*1000</f>
        <v>4508.5397562741309</v>
      </c>
      <c r="G96" s="6">
        <v>0</v>
      </c>
      <c r="H96" s="6">
        <v>0</v>
      </c>
      <c r="I96" s="9">
        <v>0</v>
      </c>
      <c r="J96" s="6">
        <f>[2]PF_PO_EC_StLF!$C96*0.5*16/12*0.18*0.5</f>
        <v>19.931949603321716</v>
      </c>
      <c r="K96" s="6">
        <f>[2]PF_PO_EC_StLF!$C96*0.5*44/12*0.18*0.5</f>
        <v>54.812861409134719</v>
      </c>
    </row>
    <row r="97" spans="2:11" x14ac:dyDescent="0.3">
      <c r="B97" s="1">
        <v>95</v>
      </c>
      <c r="C97" s="1">
        <v>0</v>
      </c>
      <c r="D97" s="6">
        <v>0</v>
      </c>
      <c r="E97" s="1">
        <v>0</v>
      </c>
      <c r="F97" s="3">
        <f>[1]OilPalm!$F$181*1000</f>
        <v>4508.5397562741309</v>
      </c>
      <c r="G97" s="6">
        <v>0</v>
      </c>
      <c r="H97" s="6">
        <v>0</v>
      </c>
      <c r="I97" s="9">
        <v>0</v>
      </c>
      <c r="J97" s="6">
        <f>[2]PF_PO_EC_StLF!$C97*0.5*16/12*0.18*0.5</f>
        <v>19.554179202741928</v>
      </c>
      <c r="K97" s="6">
        <f>[2]PF_PO_EC_StLF!$C97*0.5*44/12*0.18*0.5</f>
        <v>53.773992807540296</v>
      </c>
    </row>
    <row r="98" spans="2:11" x14ac:dyDescent="0.3">
      <c r="B98" s="1">
        <v>96</v>
      </c>
      <c r="C98" s="1">
        <v>0</v>
      </c>
      <c r="D98" s="6">
        <v>0</v>
      </c>
      <c r="E98" s="1">
        <v>0</v>
      </c>
      <c r="F98" s="3">
        <f>[1]OilPalm!$F$181*1000</f>
        <v>4508.5397562741309</v>
      </c>
      <c r="G98" s="6">
        <v>0</v>
      </c>
      <c r="H98" s="6">
        <v>0</v>
      </c>
      <c r="I98" s="9">
        <v>0</v>
      </c>
      <c r="J98" s="6">
        <f>[2]PF_PO_EC_StLF!$C98*0.5*16/12*0.18*0.5</f>
        <v>19.209146177373736</v>
      </c>
      <c r="K98" s="6">
        <f>[2]PF_PO_EC_StLF!$C98*0.5*44/12*0.18*0.5</f>
        <v>52.825151987777772</v>
      </c>
    </row>
    <row r="99" spans="2:11" x14ac:dyDescent="0.3">
      <c r="B99" s="1">
        <v>97</v>
      </c>
      <c r="C99" s="1">
        <v>0</v>
      </c>
      <c r="D99" s="6">
        <v>0</v>
      </c>
      <c r="E99" s="1">
        <v>0</v>
      </c>
      <c r="F99" s="3">
        <f>[1]OilPalm!$F$181*1000</f>
        <v>4508.5397562741309</v>
      </c>
      <c r="G99" s="6">
        <v>0</v>
      </c>
      <c r="H99" s="6">
        <v>0</v>
      </c>
      <c r="I99" s="9">
        <v>0</v>
      </c>
      <c r="J99" s="6">
        <f>[2]PF_PO_EC_StLF!$C99*0.5*16/12*0.18*0.5</f>
        <v>18.916612310262586</v>
      </c>
      <c r="K99" s="6">
        <f>[2]PF_PO_EC_StLF!$C99*0.5*44/12*0.18*0.5</f>
        <v>52.02068385322211</v>
      </c>
    </row>
    <row r="100" spans="2:11" x14ac:dyDescent="0.3">
      <c r="B100" s="1">
        <v>98</v>
      </c>
      <c r="C100" s="1">
        <v>0</v>
      </c>
      <c r="D100" s="6">
        <v>0</v>
      </c>
      <c r="E100" s="1">
        <v>0</v>
      </c>
      <c r="F100" s="3">
        <f>[1]OilPalm!$F$181*1000</f>
        <v>4508.5397562741309</v>
      </c>
      <c r="G100" s="6">
        <v>0</v>
      </c>
      <c r="H100" s="6">
        <v>0</v>
      </c>
      <c r="I100" s="9">
        <v>0</v>
      </c>
      <c r="J100" s="6">
        <f>[2]PF_PO_EC_StLF!$C100*0.5*16/12*0.18*0.5</f>
        <v>18.693182119274592</v>
      </c>
      <c r="K100" s="6">
        <f>[2]PF_PO_EC_StLF!$C100*0.5*44/12*0.18*0.5</f>
        <v>51.406250828005128</v>
      </c>
    </row>
    <row r="101" spans="2:11" x14ac:dyDescent="0.3">
      <c r="B101" s="1">
        <v>99</v>
      </c>
      <c r="C101" s="1">
        <v>0</v>
      </c>
      <c r="D101" s="6">
        <v>0</v>
      </c>
      <c r="E101" s="1">
        <v>0</v>
      </c>
      <c r="F101" s="3">
        <f>[1]OilPalm!$F$181*1000</f>
        <v>4508.5397562741309</v>
      </c>
      <c r="G101" s="6">
        <v>0</v>
      </c>
      <c r="H101" s="6">
        <v>0</v>
      </c>
      <c r="I101" s="9">
        <v>0</v>
      </c>
      <c r="J101" s="6">
        <f>[2]PF_PO_EC_StLF!$C101*0.5*16/12*0.18*0.5</f>
        <v>18.55130266664256</v>
      </c>
      <c r="K101" s="6">
        <f>[2]PF_PO_EC_StLF!$C101*0.5*44/12*0.18*0.5</f>
        <v>51.016082333267036</v>
      </c>
    </row>
    <row r="102" spans="2:11" x14ac:dyDescent="0.3">
      <c r="B102" s="1">
        <v>100</v>
      </c>
      <c r="C102" s="1">
        <v>0</v>
      </c>
      <c r="D102" s="6">
        <v>0</v>
      </c>
      <c r="E102" s="1">
        <v>0</v>
      </c>
      <c r="F102" s="3">
        <f>[1]OilPalm!$F$181*1000</f>
        <v>4508.5397562741309</v>
      </c>
      <c r="G102" s="6">
        <v>0</v>
      </c>
      <c r="H102" s="6">
        <v>0</v>
      </c>
      <c r="I102" s="9">
        <v>0</v>
      </c>
      <c r="J102" s="6">
        <f>[2]PF_PO_EC_StLF!$C102*0.5*16/12*0.18*0.5</f>
        <v>18.498495236602032</v>
      </c>
      <c r="K102" s="6">
        <f>[2]PF_PO_EC_StLF!$C102*0.5*44/12*0.18*0.5</f>
        <v>50.870861900655591</v>
      </c>
    </row>
    <row r="103" spans="2:11" x14ac:dyDescent="0.3">
      <c r="B103" s="6">
        <v>101</v>
      </c>
      <c r="C103" s="6">
        <v>0</v>
      </c>
      <c r="D103" s="6">
        <v>0</v>
      </c>
      <c r="E103" s="6">
        <v>0</v>
      </c>
      <c r="F103" s="3">
        <f>[1]OilPalm!$F$181*1000</f>
        <v>4508.5397562741309</v>
      </c>
      <c r="G103" s="6">
        <v>0</v>
      </c>
      <c r="H103" s="6">
        <v>0</v>
      </c>
      <c r="I103" s="9">
        <v>0</v>
      </c>
      <c r="J103" s="6">
        <f>[2]PF_PO_EC_StLF!$C103*0.5*16/12*0.18*0.5</f>
        <v>18.536861007403765</v>
      </c>
      <c r="K103" s="6">
        <f>[2]PF_PO_EC_StLF!$C103*0.5*44/12*0.18*0.5</f>
        <v>50.976367770360355</v>
      </c>
    </row>
    <row r="104" spans="2:11" x14ac:dyDescent="0.3">
      <c r="B104" s="6">
        <v>102</v>
      </c>
      <c r="C104" s="6">
        <v>0</v>
      </c>
      <c r="D104" s="6">
        <v>0</v>
      </c>
      <c r="E104" s="6">
        <v>0</v>
      </c>
      <c r="F104" s="3">
        <f>[1]OilPalm!$F$181*1000</f>
        <v>4508.5397562741309</v>
      </c>
      <c r="G104" s="6">
        <v>0</v>
      </c>
      <c r="H104" s="6">
        <v>0</v>
      </c>
      <c r="I104" s="9">
        <v>0</v>
      </c>
      <c r="J104" s="6">
        <f>[2]PF_PO_EC_StLF!$C104*0.5*16/12*0.18*0.5</f>
        <v>18.66288696740212</v>
      </c>
      <c r="K104" s="6">
        <f>[2]PF_PO_EC_StLF!$C104*0.5*44/12*0.18*0.5</f>
        <v>51.32293916035583</v>
      </c>
    </row>
    <row r="105" spans="2:11" x14ac:dyDescent="0.3">
      <c r="B105" s="6">
        <v>103</v>
      </c>
      <c r="C105" s="6">
        <v>0</v>
      </c>
      <c r="D105" s="6">
        <v>0</v>
      </c>
      <c r="E105" s="6">
        <v>0</v>
      </c>
      <c r="F105" s="3">
        <f>[1]OilPalm!$F$181*1000</f>
        <v>4508.5397562741309</v>
      </c>
      <c r="G105" s="6">
        <v>0</v>
      </c>
      <c r="H105" s="6">
        <v>0</v>
      </c>
      <c r="I105" s="9">
        <v>0</v>
      </c>
      <c r="J105" s="6">
        <f>[2]PF_PO_EC_StLF!$C105*0.5*16/12*0.18*0.5</f>
        <v>18.8675610627411</v>
      </c>
      <c r="K105" s="6">
        <f>[2]PF_PO_EC_StLF!$C105*0.5*44/12*0.18*0.5</f>
        <v>51.885792922538023</v>
      </c>
    </row>
    <row r="106" spans="2:11" x14ac:dyDescent="0.3">
      <c r="B106" s="6">
        <v>104</v>
      </c>
      <c r="C106" s="6">
        <f>C80</f>
        <v>104698.60796266666</v>
      </c>
      <c r="D106" s="6">
        <f>D80</f>
        <v>5510.4530506666661</v>
      </c>
      <c r="E106" s="6">
        <f>E80</f>
        <v>8722.1446399999986</v>
      </c>
      <c r="F106" s="3">
        <v>0</v>
      </c>
      <c r="G106" s="6">
        <f>G80</f>
        <v>741.60132750817866</v>
      </c>
      <c r="H106" s="6">
        <v>0</v>
      </c>
      <c r="I106" s="9">
        <f>I80</f>
        <v>-16008.144697599993</v>
      </c>
      <c r="J106" s="6">
        <f>([1]PF_PO_pl!$G$48+[2]PF_PO_EC_StLF!$C106*0.5/1000)*16/12*1000*0.18*0.5</f>
        <v>658.04278471647194</v>
      </c>
      <c r="K106" s="6">
        <f>([1]PF_PO_pl!$G$48+[2]PF_PO_EC_StLF!$C106*0.5/1000)*44/12*1000*0.18*0.5</f>
        <v>1809.6176579702978</v>
      </c>
    </row>
    <row r="107" spans="2:11" x14ac:dyDescent="0.3">
      <c r="B107" s="6">
        <v>105</v>
      </c>
      <c r="C107" s="6">
        <v>0</v>
      </c>
      <c r="D107" s="6">
        <v>0</v>
      </c>
      <c r="E107" s="6">
        <v>0</v>
      </c>
      <c r="F107" s="3">
        <v>0</v>
      </c>
      <c r="G107" s="6">
        <v>0</v>
      </c>
      <c r="H107" s="6">
        <v>0</v>
      </c>
      <c r="I107" s="9">
        <v>0</v>
      </c>
      <c r="J107" s="6">
        <f>[2]PF_PO_EC_StLF!$C107*0.5*16/12*0.18*0.5</f>
        <v>19.557190851617026</v>
      </c>
      <c r="K107" s="6">
        <f>[2]PF_PO_EC_StLF!$C107*0.5*44/12*0.18*0.5</f>
        <v>53.782274841946823</v>
      </c>
    </row>
    <row r="108" spans="2:11" x14ac:dyDescent="0.3">
      <c r="B108" s="6">
        <v>106</v>
      </c>
      <c r="C108" s="6">
        <v>0</v>
      </c>
      <c r="D108" s="6">
        <v>0</v>
      </c>
      <c r="E108" s="6">
        <v>0</v>
      </c>
      <c r="F108" s="3">
        <v>0</v>
      </c>
      <c r="G108" s="6">
        <v>0</v>
      </c>
      <c r="H108" s="6">
        <v>0</v>
      </c>
      <c r="I108" s="9">
        <v>0</v>
      </c>
      <c r="J108" s="6">
        <f>[2]PF_PO_EC_StLF!$C108*0.5*16/12*0.18*0.5</f>
        <v>19.933912851815666</v>
      </c>
      <c r="K108" s="6">
        <f>[2]PF_PO_EC_StLF!$C108*0.5*44/12*0.18*0.5</f>
        <v>54.818260342493076</v>
      </c>
    </row>
    <row r="109" spans="2:11" x14ac:dyDescent="0.3">
      <c r="B109" s="6">
        <v>107</v>
      </c>
      <c r="C109" s="6">
        <v>0</v>
      </c>
      <c r="D109" s="6">
        <v>0</v>
      </c>
      <c r="E109" s="6">
        <v>0</v>
      </c>
      <c r="F109" s="3">
        <v>0</v>
      </c>
      <c r="G109" s="6">
        <v>0</v>
      </c>
      <c r="H109" s="6">
        <v>0</v>
      </c>
      <c r="I109" s="9">
        <v>0</v>
      </c>
      <c r="J109" s="6">
        <f>[2]PF_PO_EC_StLF!$C109*0.5*16/12*0.18*0.5</f>
        <v>20.321932172780116</v>
      </c>
      <c r="K109" s="6">
        <f>[2]PF_PO_EC_StLF!$C109*0.5*44/12*0.18*0.5</f>
        <v>55.885313475145317</v>
      </c>
    </row>
    <row r="110" spans="2:11" x14ac:dyDescent="0.3">
      <c r="B110" s="6">
        <v>108</v>
      </c>
      <c r="C110" s="6">
        <v>0</v>
      </c>
      <c r="D110" s="6">
        <v>0</v>
      </c>
      <c r="E110" s="6">
        <v>0</v>
      </c>
      <c r="F110" s="3">
        <f>[1]OilPalm!$F$181*1000</f>
        <v>4508.5397562741309</v>
      </c>
      <c r="G110" s="6">
        <v>0</v>
      </c>
      <c r="H110" s="6">
        <v>0</v>
      </c>
      <c r="I110" s="9">
        <v>0</v>
      </c>
      <c r="J110" s="6">
        <f>[2]PF_PO_EC_StLF!$C110*0.5*16/12*0.18*0.5</f>
        <v>20.698697913978361</v>
      </c>
      <c r="K110" s="6">
        <f>[2]PF_PO_EC_StLF!$C110*0.5*44/12*0.18*0.5</f>
        <v>56.921419263440491</v>
      </c>
    </row>
    <row r="111" spans="2:11" x14ac:dyDescent="0.3">
      <c r="B111" s="6">
        <v>109</v>
      </c>
      <c r="C111" s="6">
        <v>0</v>
      </c>
      <c r="D111" s="6">
        <v>0</v>
      </c>
      <c r="E111" s="6">
        <v>0</v>
      </c>
      <c r="F111" s="3">
        <f>[1]OilPalm!$F$181*1000</f>
        <v>4508.5397562741309</v>
      </c>
      <c r="G111" s="6">
        <v>0</v>
      </c>
      <c r="H111" s="6">
        <v>0</v>
      </c>
      <c r="I111" s="9">
        <v>0</v>
      </c>
      <c r="J111" s="6">
        <f>[2]PF_PO_EC_StLF!$C111*0.5*16/12*0.18*0.5</f>
        <v>21.042308911225021</v>
      </c>
      <c r="K111" s="6">
        <f>[2]PF_PO_EC_StLF!$C111*0.5*44/12*0.18*0.5</f>
        <v>57.866349505868811</v>
      </c>
    </row>
    <row r="112" spans="2:11" x14ac:dyDescent="0.3">
      <c r="B112" s="6">
        <v>110</v>
      </c>
      <c r="C112" s="6">
        <v>0</v>
      </c>
      <c r="D112" s="6">
        <v>0</v>
      </c>
      <c r="E112" s="6">
        <v>0</v>
      </c>
      <c r="F112" s="3">
        <f>[1]OilPalm!$F$181*1000</f>
        <v>4508.5397562741309</v>
      </c>
      <c r="G112" s="6">
        <v>0</v>
      </c>
      <c r="H112" s="6">
        <v>0</v>
      </c>
      <c r="I112" s="9">
        <v>0</v>
      </c>
      <c r="J112" s="6">
        <f>[2]PF_PO_EC_StLF!$C112*0.5*16/12*0.18*0.5</f>
        <v>21.332787232690166</v>
      </c>
      <c r="K112" s="6">
        <f>[2]PF_PO_EC_StLF!$C112*0.5*44/12*0.18*0.5</f>
        <v>58.665164889897945</v>
      </c>
    </row>
    <row r="113" spans="2:11" x14ac:dyDescent="0.3">
      <c r="B113" s="6">
        <v>111</v>
      </c>
      <c r="C113" s="6">
        <v>0</v>
      </c>
      <c r="D113" s="6">
        <v>0</v>
      </c>
      <c r="E113" s="6">
        <v>0</v>
      </c>
      <c r="F113" s="3">
        <f>[1]OilPalm!$F$181*1000</f>
        <v>4508.5397562741309</v>
      </c>
      <c r="G113" s="6">
        <v>0</v>
      </c>
      <c r="H113" s="6">
        <v>0</v>
      </c>
      <c r="I113" s="9">
        <v>0</v>
      </c>
      <c r="J113" s="6">
        <f>[2]PF_PO_EC_StLF!$C113*0.5*16/12*0.18*0.5</f>
        <v>21.553240483816982</v>
      </c>
      <c r="K113" s="6">
        <f>[2]PF_PO_EC_StLF!$C113*0.5*44/12*0.18*0.5</f>
        <v>59.27141133049669</v>
      </c>
    </row>
    <row r="114" spans="2:11" x14ac:dyDescent="0.3">
      <c r="B114" s="6">
        <v>112</v>
      </c>
      <c r="C114" s="6">
        <v>0</v>
      </c>
      <c r="D114" s="6">
        <v>0</v>
      </c>
      <c r="E114" s="6">
        <v>0</v>
      </c>
      <c r="F114" s="3">
        <f>[1]OilPalm!$F$181*1000</f>
        <v>4508.5397562741309</v>
      </c>
      <c r="G114" s="6">
        <v>0</v>
      </c>
      <c r="H114" s="6">
        <v>0</v>
      </c>
      <c r="I114" s="9">
        <v>0</v>
      </c>
      <c r="J114" s="6">
        <f>[2]PF_PO_EC_StLF!$C114*0.5*16/12*0.18*0.5</f>
        <v>21.690844954570544</v>
      </c>
      <c r="K114" s="6">
        <f>[2]PF_PO_EC_StLF!$C114*0.5*44/12*0.18*0.5</f>
        <v>59.649823625068997</v>
      </c>
    </row>
    <row r="115" spans="2:11" x14ac:dyDescent="0.3">
      <c r="B115" s="6">
        <v>113</v>
      </c>
      <c r="C115" s="6">
        <v>0</v>
      </c>
      <c r="D115" s="6">
        <v>0</v>
      </c>
      <c r="E115" s="6">
        <v>0</v>
      </c>
      <c r="F115" s="3">
        <f>[1]OilPalm!$F$181*1000</f>
        <v>4508.5397562741309</v>
      </c>
      <c r="G115" s="6">
        <v>0</v>
      </c>
      <c r="H115" s="6">
        <v>0</v>
      </c>
      <c r="I115" s="9">
        <v>0</v>
      </c>
      <c r="J115" s="6">
        <f>[2]PF_PO_EC_StLF!$C115*0.5*16/12*0.18*0.5</f>
        <v>21.737591957100904</v>
      </c>
      <c r="K115" s="6">
        <f>[2]PF_PO_EC_StLF!$C115*0.5*44/12*0.18*0.5</f>
        <v>59.778377882027485</v>
      </c>
    </row>
    <row r="116" spans="2:11" x14ac:dyDescent="0.3">
      <c r="B116" s="6">
        <v>114</v>
      </c>
      <c r="C116" s="6">
        <v>0</v>
      </c>
      <c r="D116" s="6">
        <v>0</v>
      </c>
      <c r="E116" s="6">
        <v>0</v>
      </c>
      <c r="F116" s="3">
        <f>[1]OilPalm!$F$181*1000</f>
        <v>4508.5397562741309</v>
      </c>
      <c r="G116" s="6">
        <v>0</v>
      </c>
      <c r="H116" s="6">
        <v>0</v>
      </c>
      <c r="I116" s="9">
        <v>0</v>
      </c>
      <c r="J116" s="6">
        <f>[2]PF_PO_EC_StLF!$C116*0.5*16/12*0.18*0.5</f>
        <v>21.690753459201382</v>
      </c>
      <c r="K116" s="6">
        <f>[2]PF_PO_EC_StLF!$C116*0.5*44/12*0.18*0.5</f>
        <v>59.649572012803809</v>
      </c>
    </row>
    <row r="117" spans="2:11" x14ac:dyDescent="0.3">
      <c r="B117" s="6">
        <v>115</v>
      </c>
      <c r="C117" s="6">
        <v>0</v>
      </c>
      <c r="D117" s="6">
        <v>0</v>
      </c>
      <c r="E117" s="6">
        <v>0</v>
      </c>
      <c r="F117" s="3">
        <f>[1]OilPalm!$F$181*1000</f>
        <v>4508.5397562741309</v>
      </c>
      <c r="G117" s="6">
        <v>0</v>
      </c>
      <c r="H117" s="6">
        <v>0</v>
      </c>
      <c r="I117" s="9">
        <v>0</v>
      </c>
      <c r="J117" s="6">
        <f>[2]PF_PO_EC_StLF!$C117*0.5*16/12*0.18*0.5</f>
        <v>21.553039511728823</v>
      </c>
      <c r="K117" s="6">
        <f>[2]PF_PO_EC_StLF!$C117*0.5*44/12*0.18*0.5</f>
        <v>59.270858657254259</v>
      </c>
    </row>
    <row r="118" spans="2:11" x14ac:dyDescent="0.3">
      <c r="B118" s="6">
        <v>116</v>
      </c>
      <c r="C118" s="6">
        <v>0</v>
      </c>
      <c r="D118" s="6">
        <v>0</v>
      </c>
      <c r="E118" s="6">
        <v>0</v>
      </c>
      <c r="F118" s="3">
        <f>[1]OilPalm!$F$181*1000</f>
        <v>4508.5397562741309</v>
      </c>
      <c r="G118" s="6">
        <v>0</v>
      </c>
      <c r="H118" s="6">
        <v>0</v>
      </c>
      <c r="I118" s="9">
        <v>0</v>
      </c>
      <c r="J118" s="6">
        <f>[2]PF_PO_EC_StLF!$C118*0.5*16/12*0.18*0.5</f>
        <v>21.332438013121561</v>
      </c>
      <c r="K118" s="6">
        <f>[2]PF_PO_EC_StLF!$C118*0.5*44/12*0.18*0.5</f>
        <v>58.664204536084299</v>
      </c>
    </row>
    <row r="119" spans="2:11" x14ac:dyDescent="0.3">
      <c r="B119" s="6">
        <v>117</v>
      </c>
      <c r="C119" s="6">
        <v>0</v>
      </c>
      <c r="D119" s="6">
        <v>0</v>
      </c>
      <c r="E119" s="6">
        <v>0</v>
      </c>
      <c r="F119" s="3">
        <f>[1]OilPalm!$F$181*1000</f>
        <v>4508.5397562741309</v>
      </c>
      <c r="G119" s="6">
        <v>0</v>
      </c>
      <c r="H119" s="6">
        <v>0</v>
      </c>
      <c r="I119" s="9">
        <v>0</v>
      </c>
      <c r="J119" s="6">
        <f>[2]PF_PO_EC_StLF!$C119*0.5*16/12*0.18*0.5</f>
        <v>21.041745957295127</v>
      </c>
      <c r="K119" s="6">
        <f>[2]PF_PO_EC_StLF!$C119*0.5*44/12*0.18*0.5</f>
        <v>57.864801382561602</v>
      </c>
    </row>
    <row r="120" spans="2:11" x14ac:dyDescent="0.3">
      <c r="B120" s="6">
        <v>118</v>
      </c>
      <c r="C120" s="6">
        <v>0</v>
      </c>
      <c r="D120" s="6">
        <v>0</v>
      </c>
      <c r="E120" s="6">
        <v>0</v>
      </c>
      <c r="F120" s="3">
        <f>[1]OilPalm!$F$181*1000</f>
        <v>4508.5397562741309</v>
      </c>
      <c r="G120" s="6">
        <v>0</v>
      </c>
      <c r="H120" s="6">
        <v>0</v>
      </c>
      <c r="I120" s="9">
        <v>0</v>
      </c>
      <c r="J120" s="6">
        <f>[2]PF_PO_EC_StLF!$C120*0.5*16/12*0.18*0.5</f>
        <v>20.697819339881693</v>
      </c>
      <c r="K120" s="6">
        <f>[2]PF_PO_EC_StLF!$C120*0.5*44/12*0.18*0.5</f>
        <v>56.919003184674658</v>
      </c>
    </row>
    <row r="121" spans="2:11" x14ac:dyDescent="0.3">
      <c r="B121" s="6">
        <v>119</v>
      </c>
      <c r="C121" s="6">
        <v>0</v>
      </c>
      <c r="D121" s="6">
        <v>0</v>
      </c>
      <c r="E121" s="6">
        <v>0</v>
      </c>
      <c r="F121" s="3">
        <f>[1]OilPalm!$F$181*1000</f>
        <v>4508.5397562741309</v>
      </c>
      <c r="G121" s="6">
        <v>0</v>
      </c>
      <c r="H121" s="6">
        <v>0</v>
      </c>
      <c r="I121" s="9">
        <v>0</v>
      </c>
      <c r="J121" s="6">
        <f>[2]PF_PO_EC_StLF!$C121*0.5*16/12*0.18*0.5</f>
        <v>20.320585258623431</v>
      </c>
      <c r="K121" s="6">
        <f>[2]PF_PO_EC_StLF!$C121*0.5*44/12*0.18*0.5</f>
        <v>55.881609461214438</v>
      </c>
    </row>
    <row r="122" spans="2:11" x14ac:dyDescent="0.3">
      <c r="B122" s="6">
        <v>120</v>
      </c>
      <c r="C122" s="6">
        <v>0</v>
      </c>
      <c r="D122" s="6">
        <v>0</v>
      </c>
      <c r="E122" s="6">
        <v>0</v>
      </c>
      <c r="F122" s="3">
        <f>[1]OilPalm!$F$181*1000</f>
        <v>4508.5397562741309</v>
      </c>
      <c r="G122" s="6">
        <v>0</v>
      </c>
      <c r="H122" s="6">
        <v>0</v>
      </c>
      <c r="I122" s="9">
        <v>0</v>
      </c>
      <c r="J122" s="6">
        <f>[2]PF_PO_EC_StLF!$C122*0.5*16/12*0.18*0.5</f>
        <v>19.931873456197685</v>
      </c>
      <c r="K122" s="6">
        <f>[2]PF_PO_EC_StLF!$C122*0.5*44/12*0.18*0.5</f>
        <v>54.812652004543629</v>
      </c>
    </row>
    <row r="123" spans="2:11" x14ac:dyDescent="0.3">
      <c r="B123" s="6">
        <v>121</v>
      </c>
      <c r="C123" s="6">
        <v>0</v>
      </c>
      <c r="D123" s="6">
        <v>0</v>
      </c>
      <c r="E123" s="6">
        <v>0</v>
      </c>
      <c r="F123" s="3">
        <f>[1]OilPalm!$F$181*1000</f>
        <v>4508.5397562741309</v>
      </c>
      <c r="G123" s="6">
        <v>0</v>
      </c>
      <c r="H123" s="6">
        <v>0</v>
      </c>
      <c r="I123" s="9">
        <v>0</v>
      </c>
      <c r="J123" s="6">
        <f>[2]PF_PO_EC_StLF!$C123*0.5*16/12*0.18*0.5</f>
        <v>19.554134814045632</v>
      </c>
      <c r="K123" s="6">
        <f>[2]PF_PO_EC_StLF!$C123*0.5*44/12*0.18*0.5</f>
        <v>53.77387073862549</v>
      </c>
    </row>
    <row r="124" spans="2:11" x14ac:dyDescent="0.3">
      <c r="B124" s="6">
        <v>122</v>
      </c>
      <c r="C124" s="6">
        <v>0</v>
      </c>
      <c r="D124" s="6">
        <v>0</v>
      </c>
      <c r="E124" s="6">
        <v>0</v>
      </c>
      <c r="F124" s="3">
        <f>[1]OilPalm!$F$181*1000</f>
        <v>4508.5397562741309</v>
      </c>
      <c r="G124" s="6">
        <v>0</v>
      </c>
      <c r="H124" s="6">
        <v>0</v>
      </c>
      <c r="I124" s="9">
        <v>0</v>
      </c>
      <c r="J124" s="6">
        <f>[2]PF_PO_EC_StLF!$C124*0.5*16/12*0.18*0.5</f>
        <v>19.209120535364587</v>
      </c>
      <c r="K124" s="6">
        <f>[2]PF_PO_EC_StLF!$C124*0.5*44/12*0.18*0.5</f>
        <v>52.825081472252613</v>
      </c>
    </row>
    <row r="125" spans="2:11" x14ac:dyDescent="0.3">
      <c r="B125" s="6">
        <v>123</v>
      </c>
      <c r="C125" s="6">
        <v>0</v>
      </c>
      <c r="D125" s="6">
        <v>0</v>
      </c>
      <c r="E125" s="6">
        <v>0</v>
      </c>
      <c r="F125" s="3">
        <f>[1]OilPalm!$F$181*1000</f>
        <v>4508.5397562741309</v>
      </c>
      <c r="G125" s="6">
        <v>0</v>
      </c>
      <c r="H125" s="6">
        <v>0</v>
      </c>
      <c r="I125" s="9">
        <v>0</v>
      </c>
      <c r="J125" s="6">
        <f>[2]PF_PO_EC_StLF!$C125*0.5*16/12*0.18*0.5</f>
        <v>18.916597631395085</v>
      </c>
      <c r="K125" s="6">
        <f>[2]PF_PO_EC_StLF!$C125*0.5*44/12*0.18*0.5</f>
        <v>52.020643486336482</v>
      </c>
    </row>
    <row r="126" spans="2:11" x14ac:dyDescent="0.3">
      <c r="B126" s="6">
        <v>124</v>
      </c>
      <c r="C126" s="6">
        <v>0</v>
      </c>
      <c r="D126" s="6">
        <v>0</v>
      </c>
      <c r="E126" s="6">
        <v>0</v>
      </c>
      <c r="F126" s="3">
        <f>[1]OilPalm!$F$181*1000</f>
        <v>4508.5397562741309</v>
      </c>
      <c r="G126" s="6">
        <v>0</v>
      </c>
      <c r="H126" s="6">
        <v>0</v>
      </c>
      <c r="I126" s="9">
        <v>0</v>
      </c>
      <c r="J126" s="6">
        <f>[2]PF_PO_EC_StLF!$C126*0.5*16/12*0.18*0.5</f>
        <v>18.693173792173855</v>
      </c>
      <c r="K126" s="6">
        <f>[2]PF_PO_EC_StLF!$C126*0.5*44/12*0.18*0.5</f>
        <v>51.406227928478096</v>
      </c>
    </row>
    <row r="127" spans="2:11" x14ac:dyDescent="0.3">
      <c r="B127" s="6">
        <v>125</v>
      </c>
      <c r="C127" s="6">
        <v>0</v>
      </c>
      <c r="D127" s="6">
        <v>0</v>
      </c>
      <c r="E127" s="6">
        <v>0</v>
      </c>
      <c r="F127" s="3">
        <f>[1]OilPalm!$F$181*1000</f>
        <v>4508.5397562741309</v>
      </c>
      <c r="G127" s="6">
        <v>0</v>
      </c>
      <c r="H127" s="6">
        <v>0</v>
      </c>
      <c r="I127" s="9">
        <v>0</v>
      </c>
      <c r="J127" s="6">
        <f>[2]PF_PO_EC_StLF!$C127*0.5*16/12*0.18*0.5</f>
        <v>18.551297985454788</v>
      </c>
      <c r="K127" s="6">
        <f>[2]PF_PO_EC_StLF!$C127*0.5*44/12*0.18*0.5</f>
        <v>51.016069460000665</v>
      </c>
    </row>
    <row r="128" spans="2:11" x14ac:dyDescent="0.3">
      <c r="B128" s="6">
        <v>126</v>
      </c>
      <c r="C128" s="6">
        <v>0</v>
      </c>
      <c r="D128" s="6">
        <v>0</v>
      </c>
      <c r="E128" s="6">
        <v>0</v>
      </c>
      <c r="F128" s="3">
        <f>[1]OilPalm!$F$181*1000</f>
        <v>4508.5397562741309</v>
      </c>
      <c r="G128" s="6">
        <v>0</v>
      </c>
      <c r="H128" s="6">
        <v>0</v>
      </c>
      <c r="I128" s="9">
        <v>0</v>
      </c>
      <c r="J128" s="6">
        <f>[2]PF_PO_EC_StLF!$C128*0.5*16/12*0.18*0.5</f>
        <v>18.498492628774166</v>
      </c>
      <c r="K128" s="6">
        <f>[2]PF_PO_EC_StLF!$C128*0.5*44/12*0.18*0.5</f>
        <v>50.870854729128951</v>
      </c>
    </row>
    <row r="129" spans="2:11" x14ac:dyDescent="0.3">
      <c r="B129" s="6">
        <v>127</v>
      </c>
      <c r="C129" s="6">
        <v>0</v>
      </c>
      <c r="D129" s="6">
        <v>0</v>
      </c>
      <c r="E129" s="6">
        <v>0</v>
      </c>
      <c r="F129" s="3">
        <f>[1]OilPalm!$F$181*1000</f>
        <v>4508.5397562741309</v>
      </c>
      <c r="G129" s="6">
        <v>0</v>
      </c>
      <c r="H129" s="6">
        <v>0</v>
      </c>
      <c r="I129" s="9">
        <v>0</v>
      </c>
      <c r="J129" s="6">
        <f>[2]PF_PO_EC_StLF!$C129*0.5*16/12*0.18*0.5</f>
        <v>18.536859567736098</v>
      </c>
      <c r="K129" s="6">
        <f>[2]PF_PO_EC_StLF!$C129*0.5*44/12*0.18*0.5</f>
        <v>50.976363811274268</v>
      </c>
    </row>
    <row r="130" spans="2:11" x14ac:dyDescent="0.3">
      <c r="B130" s="6">
        <v>128</v>
      </c>
      <c r="C130" s="6">
        <v>0</v>
      </c>
      <c r="D130" s="6">
        <v>0</v>
      </c>
      <c r="E130" s="6">
        <v>0</v>
      </c>
      <c r="F130" s="3">
        <f>[1]OilPalm!$F$181*1000</f>
        <v>4508.5397562741309</v>
      </c>
      <c r="G130" s="6">
        <v>0</v>
      </c>
      <c r="H130" s="6">
        <v>0</v>
      </c>
      <c r="I130" s="9">
        <v>0</v>
      </c>
      <c r="J130" s="6">
        <f>[2]PF_PO_EC_StLF!$C130*0.5*16/12*0.18*0.5</f>
        <v>18.662886179799546</v>
      </c>
      <c r="K130" s="6">
        <f>[2]PF_PO_EC_StLF!$C130*0.5*44/12*0.18*0.5</f>
        <v>51.322936994448746</v>
      </c>
    </row>
    <row r="131" spans="2:11" x14ac:dyDescent="0.3">
      <c r="B131" s="6">
        <v>129</v>
      </c>
      <c r="C131" s="6">
        <v>0</v>
      </c>
      <c r="D131" s="6">
        <v>0</v>
      </c>
      <c r="E131" s="6">
        <v>0</v>
      </c>
      <c r="F131" s="3">
        <f>[1]OilPalm!$F$181*1000</f>
        <v>4508.5397562741309</v>
      </c>
      <c r="G131" s="6">
        <v>0</v>
      </c>
      <c r="H131" s="6">
        <v>0</v>
      </c>
      <c r="I131" s="9">
        <v>0</v>
      </c>
      <c r="J131" s="6">
        <f>[2]PF_PO_EC_StLF!$C131*0.5*16/12*0.18*0.5</f>
        <v>18.867560635755869</v>
      </c>
      <c r="K131" s="6">
        <f>[2]PF_PO_EC_StLF!$C131*0.5*44/12*0.18*0.5</f>
        <v>51.885791748328643</v>
      </c>
    </row>
    <row r="132" spans="2:11" x14ac:dyDescent="0.3">
      <c r="B132" s="6">
        <v>130</v>
      </c>
      <c r="C132" s="6">
        <f>C106</f>
        <v>104698.60796266666</v>
      </c>
      <c r="D132" s="6">
        <f>D106</f>
        <v>5510.4530506666661</v>
      </c>
      <c r="E132" s="6">
        <f>E106</f>
        <v>8722.1446399999986</v>
      </c>
      <c r="F132" s="3">
        <v>0</v>
      </c>
      <c r="G132" s="6">
        <f>G106</f>
        <v>741.60132750817866</v>
      </c>
      <c r="H132" s="6">
        <v>0</v>
      </c>
      <c r="I132" s="9">
        <f>I106</f>
        <v>-16008.144697599993</v>
      </c>
      <c r="J132" s="6">
        <f>([1]PF_PO_pl!$G$48+[2]PF_PO_EC_StLF!$C132*0.5/1000)*16/12*1000*0.18*0.5</f>
        <v>658.04278448707998</v>
      </c>
      <c r="K132" s="6">
        <f>([1]PF_PO_pl!$G$48+[2]PF_PO_EC_StLF!$C132*0.5/1000)*44/12*1000*0.18*0.5</f>
        <v>1809.6176573394698</v>
      </c>
    </row>
    <row r="133" spans="2:11" x14ac:dyDescent="0.3">
      <c r="B133" s="6">
        <v>131</v>
      </c>
      <c r="C133" s="6">
        <v>0</v>
      </c>
      <c r="D133" s="6">
        <v>0</v>
      </c>
      <c r="E133" s="6">
        <v>0</v>
      </c>
      <c r="F133" s="3">
        <v>0</v>
      </c>
      <c r="G133" s="6">
        <v>0</v>
      </c>
      <c r="H133" s="6">
        <v>0</v>
      </c>
      <c r="I133" s="9">
        <v>0</v>
      </c>
      <c r="J133" s="6">
        <f>[2]PF_PO_EC_StLF!$C133*0.5*16/12*0.18*0.5</f>
        <v>19.557190729492056</v>
      </c>
      <c r="K133" s="6">
        <f>[2]PF_PO_EC_StLF!$C133*0.5*44/12*0.18*0.5</f>
        <v>53.782274506103157</v>
      </c>
    </row>
    <row r="134" spans="2:11" x14ac:dyDescent="0.3">
      <c r="B134" s="6">
        <v>132</v>
      </c>
      <c r="C134" s="6">
        <v>0</v>
      </c>
      <c r="D134" s="6">
        <v>0</v>
      </c>
      <c r="E134" s="6">
        <v>0</v>
      </c>
      <c r="F134" s="3">
        <v>0</v>
      </c>
      <c r="G134" s="6">
        <v>0</v>
      </c>
      <c r="H134" s="6">
        <v>0</v>
      </c>
      <c r="I134" s="9">
        <v>0</v>
      </c>
      <c r="J134" s="6">
        <f>[2]PF_PO_EC_StLF!$C134*0.5*16/12*0.18*0.5</f>
        <v>19.933912787385289</v>
      </c>
      <c r="K134" s="6">
        <f>[2]PF_PO_EC_StLF!$C134*0.5*44/12*0.18*0.5</f>
        <v>54.818260165309546</v>
      </c>
    </row>
    <row r="135" spans="2:11" x14ac:dyDescent="0.3">
      <c r="B135" s="6">
        <v>133</v>
      </c>
      <c r="C135" s="6">
        <v>0</v>
      </c>
      <c r="D135" s="6">
        <v>0</v>
      </c>
      <c r="E135" s="6">
        <v>0</v>
      </c>
      <c r="F135" s="3">
        <v>0</v>
      </c>
      <c r="G135" s="6">
        <v>0</v>
      </c>
      <c r="H135" s="6">
        <v>0</v>
      </c>
      <c r="I135" s="9">
        <v>0</v>
      </c>
      <c r="J135" s="6">
        <f>[2]PF_PO_EC_StLF!$C135*0.5*16/12*0.18*0.5</f>
        <v>20.321932139095139</v>
      </c>
      <c r="K135" s="6">
        <f>[2]PF_PO_EC_StLF!$C135*0.5*44/12*0.18*0.5</f>
        <v>55.885313382511633</v>
      </c>
    </row>
    <row r="136" spans="2:11" x14ac:dyDescent="0.3">
      <c r="B136" s="6">
        <v>134</v>
      </c>
      <c r="C136" s="6">
        <v>0</v>
      </c>
      <c r="D136" s="6">
        <v>0</v>
      </c>
      <c r="E136" s="6">
        <v>0</v>
      </c>
      <c r="F136" s="3">
        <f>[1]OilPalm!$F$181*1000</f>
        <v>4508.5397562741309</v>
      </c>
      <c r="G136" s="6">
        <v>0</v>
      </c>
      <c r="H136" s="6">
        <v>0</v>
      </c>
      <c r="I136" s="9">
        <v>0</v>
      </c>
      <c r="J136" s="6">
        <f>[2]PF_PO_EC_StLF!$C136*0.5*16/12*0.18*0.5</f>
        <v>20.698697896525477</v>
      </c>
      <c r="K136" s="6">
        <f>[2]PF_PO_EC_StLF!$C136*0.5*44/12*0.18*0.5</f>
        <v>56.921419215445049</v>
      </c>
    </row>
    <row r="137" spans="2:11" x14ac:dyDescent="0.3">
      <c r="B137" s="6">
        <v>135</v>
      </c>
      <c r="C137" s="6">
        <v>0</v>
      </c>
      <c r="D137" s="6">
        <v>0</v>
      </c>
      <c r="E137" s="6">
        <v>0</v>
      </c>
      <c r="F137" s="3">
        <f>[1]OilPalm!$F$181*1000</f>
        <v>4508.5397562741309</v>
      </c>
      <c r="G137" s="6">
        <v>0</v>
      </c>
      <c r="H137" s="6">
        <v>0</v>
      </c>
      <c r="I137" s="9">
        <v>0</v>
      </c>
      <c r="J137" s="6">
        <f>[2]PF_PO_EC_StLF!$C137*0.5*16/12*0.18*0.5</f>
        <v>21.042308902265287</v>
      </c>
      <c r="K137" s="6">
        <f>[2]PF_PO_EC_StLF!$C137*0.5*44/12*0.18*0.5</f>
        <v>57.866349481229534</v>
      </c>
    </row>
    <row r="138" spans="2:11" x14ac:dyDescent="0.3">
      <c r="B138" s="6">
        <v>136</v>
      </c>
      <c r="C138" s="6">
        <v>0</v>
      </c>
      <c r="D138" s="6">
        <v>0</v>
      </c>
      <c r="E138" s="6">
        <v>0</v>
      </c>
      <c r="F138" s="3">
        <f>[1]OilPalm!$F$181*1000</f>
        <v>4508.5397562741309</v>
      </c>
      <c r="G138" s="6">
        <v>0</v>
      </c>
      <c r="H138" s="6">
        <v>0</v>
      </c>
      <c r="I138" s="9">
        <v>0</v>
      </c>
      <c r="J138" s="6">
        <f>[2]PF_PO_EC_StLF!$C138*0.5*16/12*0.18*0.5</f>
        <v>21.332787228132041</v>
      </c>
      <c r="K138" s="6">
        <f>[2]PF_PO_EC_StLF!$C138*0.5*44/12*0.18*0.5</f>
        <v>58.665164877363111</v>
      </c>
    </row>
    <row r="139" spans="2:11" x14ac:dyDescent="0.3">
      <c r="B139" s="6">
        <v>137</v>
      </c>
      <c r="C139" s="6">
        <v>0</v>
      </c>
      <c r="D139" s="6">
        <v>0</v>
      </c>
      <c r="E139" s="6">
        <v>0</v>
      </c>
      <c r="F139" s="3">
        <f>[1]OilPalm!$F$181*1000</f>
        <v>4508.5397562741309</v>
      </c>
      <c r="G139" s="6">
        <v>0</v>
      </c>
      <c r="H139" s="6">
        <v>0</v>
      </c>
      <c r="I139" s="9">
        <v>0</v>
      </c>
      <c r="J139" s="6">
        <f>[2]PF_PO_EC_StLF!$C139*0.5*16/12*0.18*0.5</f>
        <v>21.553240481516283</v>
      </c>
      <c r="K139" s="6">
        <f>[2]PF_PO_EC_StLF!$C139*0.5*44/12*0.18*0.5</f>
        <v>59.271411324169783</v>
      </c>
    </row>
    <row r="140" spans="2:11" x14ac:dyDescent="0.3">
      <c r="B140" s="6">
        <v>138</v>
      </c>
      <c r="C140" s="6">
        <v>0</v>
      </c>
      <c r="D140" s="6">
        <v>0</v>
      </c>
      <c r="E140" s="6">
        <v>0</v>
      </c>
      <c r="F140" s="3">
        <f>[1]OilPalm!$F$181*1000</f>
        <v>4508.5397562741309</v>
      </c>
      <c r="G140" s="6">
        <v>0</v>
      </c>
      <c r="H140" s="6">
        <v>0</v>
      </c>
      <c r="I140" s="9">
        <v>0</v>
      </c>
      <c r="J140" s="6">
        <f>[2]PF_PO_EC_StLF!$C140*0.5*16/12*0.18*0.5</f>
        <v>21.690844953421831</v>
      </c>
      <c r="K140" s="6">
        <f>[2]PF_PO_EC_StLF!$C140*0.5*44/12*0.18*0.5</f>
        <v>59.649823621910031</v>
      </c>
    </row>
    <row r="141" spans="2:11" x14ac:dyDescent="0.3">
      <c r="B141" s="6">
        <v>139</v>
      </c>
      <c r="C141" s="6">
        <v>0</v>
      </c>
      <c r="D141" s="6">
        <v>0</v>
      </c>
      <c r="E141" s="6">
        <v>0</v>
      </c>
      <c r="F141" s="3">
        <f>[1]OilPalm!$F$181*1000</f>
        <v>4508.5397562741309</v>
      </c>
      <c r="G141" s="6">
        <v>0</v>
      </c>
      <c r="H141" s="6">
        <v>0</v>
      </c>
      <c r="I141" s="9">
        <v>0</v>
      </c>
      <c r="J141" s="6">
        <f>[2]PF_PO_EC_StLF!$C141*0.5*16/12*0.18*0.5</f>
        <v>21.737591956532132</v>
      </c>
      <c r="K141" s="6">
        <f>[2]PF_PO_EC_StLF!$C141*0.5*44/12*0.18*0.5</f>
        <v>59.778377880463367</v>
      </c>
    </row>
    <row r="142" spans="2:11" x14ac:dyDescent="0.3">
      <c r="B142" s="6">
        <v>140</v>
      </c>
      <c r="C142" s="6">
        <v>0</v>
      </c>
      <c r="D142" s="6">
        <v>0</v>
      </c>
      <c r="E142" s="6">
        <v>0</v>
      </c>
      <c r="F142" s="3">
        <f>[1]OilPalm!$F$181*1000</f>
        <v>4508.5397562741309</v>
      </c>
      <c r="G142" s="6">
        <v>0</v>
      </c>
      <c r="H142" s="6">
        <v>0</v>
      </c>
      <c r="I142" s="9">
        <v>0</v>
      </c>
      <c r="J142" s="6">
        <f>[2]PF_PO_EC_StLF!$C142*0.5*16/12*0.18*0.5</f>
        <v>21.690753458921733</v>
      </c>
      <c r="K142" s="6">
        <f>[2]PF_PO_EC_StLF!$C142*0.5*44/12*0.18*0.5</f>
        <v>59.649572012034767</v>
      </c>
    </row>
    <row r="143" spans="2:11" x14ac:dyDescent="0.3">
      <c r="B143" s="6">
        <v>141</v>
      </c>
      <c r="C143" s="6">
        <v>0</v>
      </c>
      <c r="D143" s="6">
        <v>0</v>
      </c>
      <c r="E143" s="6">
        <v>0</v>
      </c>
      <c r="F143" s="3">
        <f>[1]OilPalm!$F$181*1000</f>
        <v>4508.5397562741309</v>
      </c>
      <c r="G143" s="6">
        <v>0</v>
      </c>
      <c r="H143" s="6">
        <v>0</v>
      </c>
      <c r="I143" s="9">
        <v>0</v>
      </c>
      <c r="J143" s="6">
        <f>[2]PF_PO_EC_StLF!$C143*0.5*16/12*0.18*0.5</f>
        <v>21.553039511593024</v>
      </c>
      <c r="K143" s="6">
        <f>[2]PF_PO_EC_StLF!$C143*0.5*44/12*0.18*0.5</f>
        <v>59.270858656880819</v>
      </c>
    </row>
    <row r="144" spans="2:11" x14ac:dyDescent="0.3">
      <c r="B144" s="6">
        <v>142</v>
      </c>
      <c r="C144" s="6">
        <v>0</v>
      </c>
      <c r="D144" s="6">
        <v>0</v>
      </c>
      <c r="E144" s="6">
        <v>0</v>
      </c>
      <c r="F144" s="3">
        <f>[1]OilPalm!$F$181*1000</f>
        <v>4508.5397562741309</v>
      </c>
      <c r="G144" s="6">
        <v>0</v>
      </c>
      <c r="H144" s="6">
        <v>0</v>
      </c>
      <c r="I144" s="9">
        <v>0</v>
      </c>
      <c r="J144" s="6">
        <f>[2]PF_PO_EC_StLF!$C144*0.5*16/12*0.18*0.5</f>
        <v>21.332438013056052</v>
      </c>
      <c r="K144" s="6">
        <f>[2]PF_PO_EC_StLF!$C144*0.5*44/12*0.18*0.5</f>
        <v>58.66420453590414</v>
      </c>
    </row>
    <row r="145" spans="2:11" x14ac:dyDescent="0.3">
      <c r="B145" s="6">
        <v>143</v>
      </c>
      <c r="C145" s="6">
        <v>0</v>
      </c>
      <c r="D145" s="6">
        <v>0</v>
      </c>
      <c r="E145" s="6">
        <v>0</v>
      </c>
      <c r="F145" s="3">
        <f>[1]OilPalm!$F$181*1000</f>
        <v>4508.5397562741309</v>
      </c>
      <c r="G145" s="6">
        <v>0</v>
      </c>
      <c r="H145" s="6">
        <v>0</v>
      </c>
      <c r="I145" s="9">
        <v>0</v>
      </c>
      <c r="J145" s="6">
        <f>[2]PF_PO_EC_StLF!$C145*0.5*16/12*0.18*0.5</f>
        <v>21.041745957263117</v>
      </c>
      <c r="K145" s="6">
        <f>[2]PF_PO_EC_StLF!$C145*0.5*44/12*0.18*0.5</f>
        <v>57.864801382473573</v>
      </c>
    </row>
    <row r="146" spans="2:11" x14ac:dyDescent="0.3">
      <c r="B146" s="6">
        <v>144</v>
      </c>
      <c r="C146" s="6">
        <v>0</v>
      </c>
      <c r="D146" s="6">
        <v>0</v>
      </c>
      <c r="E146" s="6">
        <v>0</v>
      </c>
      <c r="F146" s="3">
        <f>[1]OilPalm!$F$181*1000</f>
        <v>4508.5397562741309</v>
      </c>
      <c r="G146" s="6">
        <v>0</v>
      </c>
      <c r="H146" s="6">
        <v>0</v>
      </c>
      <c r="I146" s="9">
        <v>0</v>
      </c>
      <c r="J146" s="6">
        <f>[2]PF_PO_EC_StLF!$C146*0.5*16/12*0.18*0.5</f>
        <v>20.697819339867308</v>
      </c>
      <c r="K146" s="6">
        <f>[2]PF_PO_EC_StLF!$C146*0.5*44/12*0.18*0.5</f>
        <v>56.919003184635102</v>
      </c>
    </row>
    <row r="147" spans="2:11" x14ac:dyDescent="0.3">
      <c r="B147" s="6">
        <v>145</v>
      </c>
      <c r="C147" s="6">
        <v>0</v>
      </c>
      <c r="D147" s="6">
        <v>0</v>
      </c>
      <c r="E147" s="6">
        <v>0</v>
      </c>
      <c r="F147" s="3">
        <f>[1]OilPalm!$F$181*1000</f>
        <v>4508.5397562741309</v>
      </c>
      <c r="G147" s="6">
        <v>0</v>
      </c>
      <c r="H147" s="6">
        <v>0</v>
      </c>
      <c r="I147" s="9">
        <v>0</v>
      </c>
      <c r="J147" s="6">
        <f>[2]PF_PO_EC_StLF!$C147*0.5*16/12*0.18*0.5</f>
        <v>20.320585258618756</v>
      </c>
      <c r="K147" s="6">
        <f>[2]PF_PO_EC_StLF!$C147*0.5*44/12*0.18*0.5</f>
        <v>55.881609461201577</v>
      </c>
    </row>
    <row r="148" spans="2:11" x14ac:dyDescent="0.3">
      <c r="B148" s="6">
        <v>146</v>
      </c>
      <c r="C148" s="6">
        <v>0</v>
      </c>
      <c r="D148" s="6">
        <v>0</v>
      </c>
      <c r="E148" s="6">
        <v>0</v>
      </c>
      <c r="F148" s="3">
        <f>[1]OilPalm!$F$181*1000</f>
        <v>4508.5397562741309</v>
      </c>
      <c r="G148" s="6">
        <v>0</v>
      </c>
      <c r="H148" s="6">
        <v>0</v>
      </c>
      <c r="I148" s="9">
        <v>0</v>
      </c>
      <c r="J148" s="6">
        <f>[2]PF_PO_EC_StLF!$C148*0.5*16/12*0.18*0.5</f>
        <v>19.931873456194491</v>
      </c>
      <c r="K148" s="6">
        <f>[2]PF_PO_EC_StLF!$C148*0.5*44/12*0.18*0.5</f>
        <v>54.812652004534847</v>
      </c>
    </row>
    <row r="149" spans="2:11" x14ac:dyDescent="0.3">
      <c r="B149" s="6">
        <v>147</v>
      </c>
      <c r="C149" s="6">
        <v>0</v>
      </c>
      <c r="D149" s="6">
        <v>0</v>
      </c>
      <c r="E149" s="6">
        <v>0</v>
      </c>
      <c r="F149" s="3">
        <f>[1]OilPalm!$F$181*1000</f>
        <v>4508.5397562741309</v>
      </c>
      <c r="G149" s="6">
        <v>0</v>
      </c>
      <c r="H149" s="6">
        <v>0</v>
      </c>
      <c r="I149" s="9">
        <v>0</v>
      </c>
      <c r="J149" s="6">
        <f>[2]PF_PO_EC_StLF!$C149*0.5*16/12*0.18*0.5</f>
        <v>19.55413481404398</v>
      </c>
      <c r="K149" s="6">
        <f>[2]PF_PO_EC_StLF!$C149*0.5*44/12*0.18*0.5</f>
        <v>53.77387073862095</v>
      </c>
    </row>
    <row r="150" spans="2:11" x14ac:dyDescent="0.3">
      <c r="B150" s="6">
        <v>148</v>
      </c>
      <c r="C150" s="6">
        <v>0</v>
      </c>
      <c r="D150" s="6">
        <v>0</v>
      </c>
      <c r="E150" s="6">
        <v>0</v>
      </c>
      <c r="F150" s="3">
        <f>[1]OilPalm!$F$181*1000</f>
        <v>4508.5397562741309</v>
      </c>
      <c r="G150" s="6">
        <v>0</v>
      </c>
      <c r="H150" s="6">
        <v>0</v>
      </c>
      <c r="I150" s="9">
        <v>0</v>
      </c>
      <c r="J150" s="6">
        <f>[2]PF_PO_EC_StLF!$C150*0.5*16/12*0.18*0.5</f>
        <v>19.20912053536464</v>
      </c>
      <c r="K150" s="6">
        <f>[2]PF_PO_EC_StLF!$C150*0.5*44/12*0.18*0.5</f>
        <v>52.825081472252755</v>
      </c>
    </row>
    <row r="151" spans="2:11" x14ac:dyDescent="0.3">
      <c r="B151" s="6">
        <v>149</v>
      </c>
      <c r="C151" s="6">
        <v>0</v>
      </c>
      <c r="D151" s="6">
        <v>0</v>
      </c>
      <c r="E151" s="6">
        <v>0</v>
      </c>
      <c r="F151" s="3">
        <f>[1]OilPalm!$F$181*1000</f>
        <v>4508.5397562741309</v>
      </c>
      <c r="G151" s="6">
        <v>0</v>
      </c>
      <c r="H151" s="6">
        <v>0</v>
      </c>
      <c r="I151" s="9">
        <v>0</v>
      </c>
      <c r="J151" s="6">
        <f>[2]PF_PO_EC_StLF!$C151*0.5*16/12*0.18*0.5</f>
        <v>18.916597631395085</v>
      </c>
      <c r="K151" s="6">
        <f>[2]PF_PO_EC_StLF!$C151*0.5*44/12*0.18*0.5</f>
        <v>52.020643486336482</v>
      </c>
    </row>
    <row r="152" spans="2:11" x14ac:dyDescent="0.3">
      <c r="B152" s="6">
        <v>150</v>
      </c>
      <c r="C152" s="6">
        <v>0</v>
      </c>
      <c r="D152" s="6">
        <v>0</v>
      </c>
      <c r="E152" s="6">
        <v>0</v>
      </c>
      <c r="F152" s="3">
        <f>[1]OilPalm!$F$181*1000</f>
        <v>4508.5397562741309</v>
      </c>
      <c r="G152" s="6">
        <v>0</v>
      </c>
      <c r="H152" s="6">
        <v>0</v>
      </c>
      <c r="I152" s="9">
        <v>0</v>
      </c>
      <c r="J152" s="6">
        <f>[2]PF_PO_EC_StLF!$C152*0.5*16/12*0.18*0.5</f>
        <v>18.693173792173855</v>
      </c>
      <c r="K152" s="6">
        <f>[2]PF_PO_EC_StLF!$C152*0.5*44/12*0.18*0.5</f>
        <v>51.406227928478096</v>
      </c>
    </row>
    <row r="153" spans="2:11" x14ac:dyDescent="0.3">
      <c r="B153" s="6">
        <v>151</v>
      </c>
      <c r="C153" s="6">
        <v>0</v>
      </c>
      <c r="D153" s="6">
        <v>0</v>
      </c>
      <c r="E153" s="6">
        <v>0</v>
      </c>
      <c r="F153" s="3">
        <f>[1]OilPalm!$F$181*1000</f>
        <v>4508.5397562741309</v>
      </c>
      <c r="G153" s="6">
        <v>0</v>
      </c>
      <c r="H153" s="6">
        <v>0</v>
      </c>
      <c r="I153" s="9">
        <v>0</v>
      </c>
      <c r="J153" s="6">
        <f>[2]PF_PO_EC_StLF!$C153*0.5*16/12*0.18*0.5</f>
        <v>18.551297985454962</v>
      </c>
      <c r="K153" s="6">
        <f>[2]PF_PO_EC_StLF!$C153*0.5*44/12*0.18*0.5</f>
        <v>51.016069460001134</v>
      </c>
    </row>
    <row r="154" spans="2:11" x14ac:dyDescent="0.3">
      <c r="B154" s="6">
        <v>152</v>
      </c>
      <c r="C154" s="6">
        <v>0</v>
      </c>
      <c r="D154" s="6">
        <v>0</v>
      </c>
      <c r="E154" s="6">
        <v>0</v>
      </c>
      <c r="F154" s="3">
        <f>[1]OilPalm!$F$181*1000</f>
        <v>4508.5397562741309</v>
      </c>
      <c r="G154" s="6">
        <v>0</v>
      </c>
      <c r="H154" s="6">
        <v>0</v>
      </c>
      <c r="I154" s="9">
        <v>0</v>
      </c>
      <c r="J154" s="6">
        <f>[2]PF_PO_EC_StLF!$C154*0.5*16/12*0.18*0.5</f>
        <v>18.498492628774166</v>
      </c>
      <c r="K154" s="6">
        <f>[2]PF_PO_EC_StLF!$C154*0.5*44/12*0.18*0.5</f>
        <v>50.870854729128951</v>
      </c>
    </row>
    <row r="155" spans="2:11" x14ac:dyDescent="0.3">
      <c r="B155" s="6">
        <v>153</v>
      </c>
      <c r="C155" s="6">
        <v>0</v>
      </c>
      <c r="D155" s="6">
        <v>0</v>
      </c>
      <c r="E155" s="6">
        <v>0</v>
      </c>
      <c r="F155" s="3">
        <f>[1]OilPalm!$F$181*1000</f>
        <v>4508.5397562741309</v>
      </c>
      <c r="G155" s="6">
        <v>0</v>
      </c>
      <c r="H155" s="6">
        <v>0</v>
      </c>
      <c r="I155" s="9">
        <v>0</v>
      </c>
      <c r="J155" s="6">
        <f>[2]PF_PO_EC_StLF!$C155*0.5*16/12*0.18*0.5</f>
        <v>18.536859567734389</v>
      </c>
      <c r="K155" s="6">
        <f>[2]PF_PO_EC_StLF!$C155*0.5*44/12*0.18*0.5</f>
        <v>50.976363811269572</v>
      </c>
    </row>
    <row r="156" spans="2:11" x14ac:dyDescent="0.3">
      <c r="B156" s="6">
        <v>154</v>
      </c>
      <c r="C156" s="6">
        <v>0</v>
      </c>
      <c r="D156" s="6">
        <v>0</v>
      </c>
      <c r="E156" s="6">
        <v>0</v>
      </c>
      <c r="F156" s="3">
        <f>[1]OilPalm!$F$181*1000</f>
        <v>4508.5397562741309</v>
      </c>
      <c r="G156" s="6">
        <v>0</v>
      </c>
      <c r="H156" s="6">
        <v>0</v>
      </c>
      <c r="I156" s="9">
        <v>0</v>
      </c>
      <c r="J156" s="6">
        <f>[2]PF_PO_EC_StLF!$C156*0.5*16/12*0.18*0.5</f>
        <v>18.662886179799532</v>
      </c>
      <c r="K156" s="6">
        <f>[2]PF_PO_EC_StLF!$C156*0.5*44/12*0.18*0.5</f>
        <v>51.322936994448717</v>
      </c>
    </row>
    <row r="157" spans="2:11" x14ac:dyDescent="0.3">
      <c r="B157" s="6">
        <v>155</v>
      </c>
      <c r="C157" s="6">
        <v>0</v>
      </c>
      <c r="D157" s="6">
        <v>0</v>
      </c>
      <c r="E157" s="6">
        <v>0</v>
      </c>
      <c r="F157" s="3">
        <f>[1]OilPalm!$F$181*1000</f>
        <v>4508.5397562741309</v>
      </c>
      <c r="G157" s="6">
        <v>0</v>
      </c>
      <c r="H157" s="6">
        <v>0</v>
      </c>
      <c r="I157" s="9">
        <v>0</v>
      </c>
      <c r="J157" s="6">
        <f>[2]PF_PO_EC_StLF!$C157*0.5*16/12*0.18*0.5</f>
        <v>18.867560635755815</v>
      </c>
      <c r="K157" s="6">
        <f>[2]PF_PO_EC_StLF!$C157*0.5*44/12*0.18*0.5</f>
        <v>51.885791748328494</v>
      </c>
    </row>
    <row r="158" spans="2:11" x14ac:dyDescent="0.3">
      <c r="B158" s="6">
        <v>156</v>
      </c>
      <c r="C158" s="6">
        <f>C132</f>
        <v>104698.60796266666</v>
      </c>
      <c r="D158" s="6">
        <f>D132</f>
        <v>5510.4530506666661</v>
      </c>
      <c r="E158" s="6">
        <f>E132</f>
        <v>8722.1446399999986</v>
      </c>
      <c r="F158" s="3">
        <v>0</v>
      </c>
      <c r="G158" s="6">
        <f>G132</f>
        <v>741.60132750817866</v>
      </c>
      <c r="H158" s="6">
        <v>0</v>
      </c>
      <c r="I158" s="9">
        <f>I132</f>
        <v>-16008.144697599993</v>
      </c>
      <c r="J158" s="6">
        <f>([1]PF_PO_pl!$G$48+[2]PF_PO_EC_StLF!$C158*0.5/1000)*16/12*1000*0.18*0.5</f>
        <v>658.04278448707998</v>
      </c>
      <c r="K158" s="6">
        <f>([1]PF_PO_pl!$G$48+[2]PF_PO_EC_StLF!$C158*0.5/1000)*44/12*1000*0.18*0.5</f>
        <v>1809.6176573394698</v>
      </c>
    </row>
    <row r="159" spans="2:11" x14ac:dyDescent="0.3">
      <c r="B159" s="6">
        <v>157</v>
      </c>
      <c r="C159" s="6">
        <v>0</v>
      </c>
      <c r="D159" s="6">
        <v>0</v>
      </c>
      <c r="E159" s="6">
        <v>0</v>
      </c>
      <c r="F159" s="3">
        <v>0</v>
      </c>
      <c r="G159" s="6">
        <v>0</v>
      </c>
      <c r="H159" s="6">
        <v>0</v>
      </c>
      <c r="I159" s="9">
        <v>0</v>
      </c>
      <c r="J159" s="6">
        <f>[2]PF_PO_EC_StLF!$C159*0.5*16/12*0.18*0.5</f>
        <v>19.557190729492056</v>
      </c>
      <c r="K159" s="6">
        <f>[2]PF_PO_EC_StLF!$C159*0.5*44/12*0.18*0.5</f>
        <v>53.782274506103157</v>
      </c>
    </row>
    <row r="160" spans="2:11" x14ac:dyDescent="0.3">
      <c r="B160" s="6">
        <v>158</v>
      </c>
      <c r="C160" s="6">
        <v>0</v>
      </c>
      <c r="D160" s="6">
        <v>0</v>
      </c>
      <c r="E160" s="6">
        <v>0</v>
      </c>
      <c r="F160" s="3">
        <v>0</v>
      </c>
      <c r="G160" s="6">
        <v>0</v>
      </c>
      <c r="H160" s="6">
        <v>0</v>
      </c>
      <c r="I160" s="9">
        <v>0</v>
      </c>
      <c r="J160" s="6">
        <f>[2]PF_PO_EC_StLF!$C160*0.5*16/12*0.18*0.5</f>
        <v>19.933912787385289</v>
      </c>
      <c r="K160" s="6">
        <f>[2]PF_PO_EC_StLF!$C160*0.5*44/12*0.18*0.5</f>
        <v>54.818260165309546</v>
      </c>
    </row>
    <row r="161" spans="2:11" x14ac:dyDescent="0.3">
      <c r="B161" s="6">
        <v>159</v>
      </c>
      <c r="C161" s="6">
        <v>0</v>
      </c>
      <c r="D161" s="6">
        <v>0</v>
      </c>
      <c r="E161" s="6">
        <v>0</v>
      </c>
      <c r="F161" s="3">
        <v>0</v>
      </c>
      <c r="G161" s="6">
        <v>0</v>
      </c>
      <c r="H161" s="6">
        <v>0</v>
      </c>
      <c r="I161" s="9">
        <v>0</v>
      </c>
      <c r="J161" s="6">
        <f>[2]PF_PO_EC_StLF!$C161*0.5*16/12*0.18*0.5</f>
        <v>20.321932139096624</v>
      </c>
      <c r="K161" s="6">
        <f>[2]PF_PO_EC_StLF!$C161*0.5*44/12*0.18*0.5</f>
        <v>55.885313382515712</v>
      </c>
    </row>
    <row r="162" spans="2:11" x14ac:dyDescent="0.3">
      <c r="B162" s="6">
        <v>160</v>
      </c>
      <c r="C162" s="6">
        <v>0</v>
      </c>
      <c r="D162" s="6">
        <v>0</v>
      </c>
      <c r="E162" s="6">
        <v>0</v>
      </c>
      <c r="F162" s="3">
        <f>[1]OilPalm!$F$181*1000</f>
        <v>4508.5397562741309</v>
      </c>
      <c r="G162" s="6">
        <v>0</v>
      </c>
      <c r="H162" s="6">
        <v>0</v>
      </c>
      <c r="I162" s="9">
        <v>0</v>
      </c>
      <c r="J162" s="6">
        <f>[2]PF_PO_EC_StLF!$C162*0.5*16/12*0.18*0.5</f>
        <v>20.698697896525534</v>
      </c>
      <c r="K162" s="6">
        <f>[2]PF_PO_EC_StLF!$C162*0.5*44/12*0.18*0.5</f>
        <v>56.921419215445219</v>
      </c>
    </row>
    <row r="163" spans="2:11" x14ac:dyDescent="0.3">
      <c r="B163" s="6">
        <v>161</v>
      </c>
      <c r="C163" s="6">
        <v>0</v>
      </c>
      <c r="D163" s="6">
        <v>0</v>
      </c>
      <c r="E163" s="6">
        <v>0</v>
      </c>
      <c r="F163" s="3">
        <f>[1]OilPalm!$F$181*1000</f>
        <v>4508.5397562741309</v>
      </c>
      <c r="G163" s="6">
        <v>0</v>
      </c>
      <c r="H163" s="6">
        <v>0</v>
      </c>
      <c r="I163" s="9">
        <v>0</v>
      </c>
      <c r="J163" s="6">
        <f>[2]PF_PO_EC_StLF!$C163*0.5*16/12*0.18*0.5</f>
        <v>21.042308902265344</v>
      </c>
      <c r="K163" s="6">
        <f>[2]PF_PO_EC_StLF!$C163*0.5*44/12*0.18*0.5</f>
        <v>57.866349481229697</v>
      </c>
    </row>
    <row r="164" spans="2:11" x14ac:dyDescent="0.3">
      <c r="B164" s="6">
        <v>162</v>
      </c>
      <c r="C164" s="6">
        <v>0</v>
      </c>
      <c r="D164" s="6">
        <v>0</v>
      </c>
      <c r="E164" s="6">
        <v>0</v>
      </c>
      <c r="F164" s="3">
        <f>[1]OilPalm!$F$181*1000</f>
        <v>4508.5397562741309</v>
      </c>
      <c r="G164" s="6">
        <v>0</v>
      </c>
      <c r="H164" s="6">
        <v>0</v>
      </c>
      <c r="I164" s="9">
        <v>0</v>
      </c>
      <c r="J164" s="6">
        <f>[2]PF_PO_EC_StLF!$C164*0.5*16/12*0.18*0.5</f>
        <v>21.332787228132041</v>
      </c>
      <c r="K164" s="6">
        <f>[2]PF_PO_EC_StLF!$C164*0.5*44/12*0.18*0.5</f>
        <v>58.665164877363111</v>
      </c>
    </row>
    <row r="165" spans="2:11" x14ac:dyDescent="0.3">
      <c r="B165" s="6">
        <v>163</v>
      </c>
      <c r="C165" s="6">
        <v>0</v>
      </c>
      <c r="D165" s="6">
        <v>0</v>
      </c>
      <c r="E165" s="6">
        <v>0</v>
      </c>
      <c r="F165" s="3">
        <f>[1]OilPalm!$F$181*1000</f>
        <v>4508.5397562741309</v>
      </c>
      <c r="G165" s="6">
        <v>0</v>
      </c>
      <c r="H165" s="6">
        <v>0</v>
      </c>
      <c r="I165" s="9">
        <v>0</v>
      </c>
      <c r="J165" s="6">
        <f>[2]PF_PO_EC_StLF!$C165*0.5*16/12*0.18*0.5</f>
        <v>21.553240481516291</v>
      </c>
      <c r="K165" s="6">
        <f>[2]PF_PO_EC_StLF!$C165*0.5*44/12*0.18*0.5</f>
        <v>59.271411324169804</v>
      </c>
    </row>
    <row r="166" spans="2:11" x14ac:dyDescent="0.3">
      <c r="B166" s="6">
        <v>164</v>
      </c>
      <c r="C166" s="6">
        <v>0</v>
      </c>
      <c r="D166" s="6">
        <v>0</v>
      </c>
      <c r="E166" s="6">
        <v>0</v>
      </c>
      <c r="F166" s="3">
        <f>[1]OilPalm!$F$181*1000</f>
        <v>4508.5397562741309</v>
      </c>
      <c r="G166" s="6">
        <v>0</v>
      </c>
      <c r="H166" s="6">
        <v>0</v>
      </c>
      <c r="I166" s="9">
        <v>0</v>
      </c>
      <c r="J166" s="6">
        <f>[2]PF_PO_EC_StLF!$C166*0.5*16/12*0.18*0.5</f>
        <v>21.690844953421831</v>
      </c>
      <c r="K166" s="6">
        <f>[2]PF_PO_EC_StLF!$C166*0.5*44/12*0.18*0.5</f>
        <v>59.649823621910031</v>
      </c>
    </row>
    <row r="167" spans="2:11" x14ac:dyDescent="0.3">
      <c r="B167" s="6">
        <v>165</v>
      </c>
      <c r="C167" s="6">
        <v>0</v>
      </c>
      <c r="D167" s="6">
        <v>0</v>
      </c>
      <c r="E167" s="6">
        <v>0</v>
      </c>
      <c r="F167" s="3">
        <f>[1]OilPalm!$F$181*1000</f>
        <v>4508.5397562741309</v>
      </c>
      <c r="G167" s="6">
        <v>0</v>
      </c>
      <c r="H167" s="6">
        <v>0</v>
      </c>
      <c r="I167" s="9">
        <v>0</v>
      </c>
      <c r="J167" s="6">
        <f>[2]PF_PO_EC_StLF!$C167*0.5*16/12*0.18*0.5</f>
        <v>21.737591956532132</v>
      </c>
      <c r="K167" s="6">
        <f>[2]PF_PO_EC_StLF!$C167*0.5*44/12*0.18*0.5</f>
        <v>59.778377880463367</v>
      </c>
    </row>
    <row r="168" spans="2:11" x14ac:dyDescent="0.3">
      <c r="B168" s="6">
        <v>166</v>
      </c>
      <c r="C168" s="6">
        <v>0</v>
      </c>
      <c r="D168" s="6">
        <v>0</v>
      </c>
      <c r="E168" s="6">
        <v>0</v>
      </c>
      <c r="F168" s="3">
        <f>[1]OilPalm!$F$181*1000</f>
        <v>4508.5397562741309</v>
      </c>
      <c r="G168" s="6">
        <v>0</v>
      </c>
      <c r="H168" s="6">
        <v>0</v>
      </c>
      <c r="I168" s="9">
        <v>0</v>
      </c>
      <c r="J168" s="6">
        <f>[2]PF_PO_EC_StLF!$C168*0.5*16/12*0.18*0.5</f>
        <v>21.690753458921794</v>
      </c>
      <c r="K168" s="6">
        <f>[2]PF_PO_EC_StLF!$C168*0.5*44/12*0.18*0.5</f>
        <v>59.649572012034938</v>
      </c>
    </row>
    <row r="169" spans="2:11" x14ac:dyDescent="0.3">
      <c r="B169" s="6">
        <v>167</v>
      </c>
      <c r="C169" s="6">
        <v>0</v>
      </c>
      <c r="D169" s="6">
        <v>0</v>
      </c>
      <c r="E169" s="6">
        <v>0</v>
      </c>
      <c r="F169" s="3">
        <f>[1]OilPalm!$F$181*1000</f>
        <v>4508.5397562741309</v>
      </c>
      <c r="G169" s="6">
        <v>0</v>
      </c>
      <c r="H169" s="6">
        <v>0</v>
      </c>
      <c r="I169" s="9">
        <v>0</v>
      </c>
      <c r="J169" s="6">
        <f>[2]PF_PO_EC_StLF!$C169*0.5*16/12*0.18*0.5</f>
        <v>21.553039511593081</v>
      </c>
      <c r="K169" s="6">
        <f>[2]PF_PO_EC_StLF!$C169*0.5*44/12*0.18*0.5</f>
        <v>59.270858656880975</v>
      </c>
    </row>
    <row r="170" spans="2:11" x14ac:dyDescent="0.3">
      <c r="B170" s="6">
        <v>168</v>
      </c>
      <c r="C170" s="6">
        <v>0</v>
      </c>
      <c r="D170" s="6">
        <v>0</v>
      </c>
      <c r="E170" s="6">
        <v>0</v>
      </c>
      <c r="F170" s="3">
        <f>[1]OilPalm!$F$181*1000</f>
        <v>4508.5397562741309</v>
      </c>
      <c r="G170" s="6">
        <v>0</v>
      </c>
      <c r="H170" s="6">
        <v>0</v>
      </c>
      <c r="I170" s="9">
        <v>0</v>
      </c>
      <c r="J170" s="6">
        <f>[2]PF_PO_EC_StLF!$C170*0.5*16/12*0.18*0.5</f>
        <v>21.332438013056052</v>
      </c>
      <c r="K170" s="6">
        <f>[2]PF_PO_EC_StLF!$C170*0.5*44/12*0.18*0.5</f>
        <v>58.66420453590414</v>
      </c>
    </row>
    <row r="171" spans="2:11" x14ac:dyDescent="0.3">
      <c r="B171" s="6">
        <v>169</v>
      </c>
      <c r="C171" s="6">
        <v>0</v>
      </c>
      <c r="D171" s="6">
        <v>0</v>
      </c>
      <c r="E171" s="6">
        <v>0</v>
      </c>
      <c r="F171" s="3">
        <f>[1]OilPalm!$F$181*1000</f>
        <v>4508.5397562741309</v>
      </c>
      <c r="G171" s="6">
        <v>0</v>
      </c>
      <c r="H171" s="6">
        <v>0</v>
      </c>
      <c r="I171" s="9">
        <v>0</v>
      </c>
      <c r="J171" s="6">
        <f>[2]PF_PO_EC_StLF!$C171*0.5*16/12*0.18*0.5</f>
        <v>21.041745957263199</v>
      </c>
      <c r="K171" s="6">
        <f>[2]PF_PO_EC_StLF!$C171*0.5*44/12*0.18*0.5</f>
        <v>57.8648013824738</v>
      </c>
    </row>
    <row r="172" spans="2:11" x14ac:dyDescent="0.3">
      <c r="B172" s="6">
        <v>170</v>
      </c>
      <c r="C172" s="6">
        <v>0</v>
      </c>
      <c r="D172" s="6">
        <v>0</v>
      </c>
      <c r="E172" s="6">
        <v>0</v>
      </c>
      <c r="F172" s="3">
        <f>[1]OilPalm!$F$181*1000</f>
        <v>4508.5397562741309</v>
      </c>
      <c r="G172" s="6">
        <v>0</v>
      </c>
      <c r="H172" s="6">
        <v>0</v>
      </c>
      <c r="I172" s="9">
        <v>0</v>
      </c>
      <c r="J172" s="6">
        <f>[2]PF_PO_EC_StLF!$C172*0.5*16/12*0.18*0.5</f>
        <v>20.697819339867287</v>
      </c>
      <c r="K172" s="6">
        <f>[2]PF_PO_EC_StLF!$C172*0.5*44/12*0.18*0.5</f>
        <v>56.919003184635038</v>
      </c>
    </row>
    <row r="173" spans="2:11" x14ac:dyDescent="0.3">
      <c r="B173" s="6">
        <v>171</v>
      </c>
      <c r="C173" s="6">
        <v>0</v>
      </c>
      <c r="D173" s="6">
        <v>0</v>
      </c>
      <c r="E173" s="6">
        <v>0</v>
      </c>
      <c r="F173" s="3">
        <f>[1]OilPalm!$F$181*1000</f>
        <v>4508.5397562741309</v>
      </c>
      <c r="G173" s="6">
        <v>0</v>
      </c>
      <c r="H173" s="6">
        <v>0</v>
      </c>
      <c r="I173" s="9">
        <v>0</v>
      </c>
      <c r="J173" s="6">
        <f>[2]PF_PO_EC_StLF!$C173*0.5*16/12*0.18*0.5</f>
        <v>20.320585258618699</v>
      </c>
      <c r="K173" s="6">
        <f>[2]PF_PO_EC_StLF!$C173*0.5*44/12*0.18*0.5</f>
        <v>55.881609461201428</v>
      </c>
    </row>
    <row r="174" spans="2:11" x14ac:dyDescent="0.3">
      <c r="B174" s="6">
        <v>172</v>
      </c>
      <c r="C174" s="6">
        <v>0</v>
      </c>
      <c r="D174" s="6">
        <v>0</v>
      </c>
      <c r="E174" s="6">
        <v>0</v>
      </c>
      <c r="F174" s="3">
        <f>[1]OilPalm!$F$181*1000</f>
        <v>4508.5397562741309</v>
      </c>
      <c r="G174" s="6">
        <v>0</v>
      </c>
      <c r="H174" s="6">
        <v>0</v>
      </c>
      <c r="I174" s="9">
        <v>0</v>
      </c>
      <c r="J174" s="6">
        <f>[2]PF_PO_EC_StLF!$C174*0.5*16/12*0.18*0.5</f>
        <v>19.931873456194491</v>
      </c>
      <c r="K174" s="6">
        <f>[2]PF_PO_EC_StLF!$C174*0.5*44/12*0.18*0.5</f>
        <v>54.812652004534847</v>
      </c>
    </row>
    <row r="175" spans="2:11" x14ac:dyDescent="0.3">
      <c r="B175" s="6">
        <v>173</v>
      </c>
      <c r="C175" s="6">
        <v>0</v>
      </c>
      <c r="D175" s="6">
        <v>0</v>
      </c>
      <c r="E175" s="6">
        <v>0</v>
      </c>
      <c r="F175" s="3">
        <f>[1]OilPalm!$F$181*1000</f>
        <v>4508.5397562741309</v>
      </c>
      <c r="G175" s="6">
        <v>0</v>
      </c>
      <c r="H175" s="6">
        <v>0</v>
      </c>
      <c r="I175" s="9">
        <v>0</v>
      </c>
      <c r="J175" s="6">
        <f>[2]PF_PO_EC_StLF!$C175*0.5*16/12*0.18*0.5</f>
        <v>19.554134814044037</v>
      </c>
      <c r="K175" s="6">
        <f>[2]PF_PO_EC_StLF!$C175*0.5*44/12*0.18*0.5</f>
        <v>53.773870738621106</v>
      </c>
    </row>
    <row r="176" spans="2:11" x14ac:dyDescent="0.3">
      <c r="B176" s="6">
        <v>174</v>
      </c>
      <c r="C176" s="6">
        <v>0</v>
      </c>
      <c r="D176" s="6">
        <v>0</v>
      </c>
      <c r="E176" s="6">
        <v>0</v>
      </c>
      <c r="F176" s="3">
        <f>[1]OilPalm!$F$181*1000</f>
        <v>4508.5397562741309</v>
      </c>
      <c r="G176" s="6">
        <v>0</v>
      </c>
      <c r="H176" s="6">
        <v>0</v>
      </c>
      <c r="I176" s="9">
        <v>0</v>
      </c>
      <c r="J176" s="6">
        <f>[2]PF_PO_EC_StLF!$C176*0.5*16/12*0.18*0.5</f>
        <v>19.209120535364587</v>
      </c>
      <c r="K176" s="6">
        <f>[2]PF_PO_EC_StLF!$C176*0.5*44/12*0.18*0.5</f>
        <v>52.825081472252613</v>
      </c>
    </row>
    <row r="177" spans="2:11" x14ac:dyDescent="0.3">
      <c r="B177" s="6">
        <v>175</v>
      </c>
      <c r="C177" s="6">
        <v>0</v>
      </c>
      <c r="D177" s="6">
        <v>0</v>
      </c>
      <c r="E177" s="6">
        <v>0</v>
      </c>
      <c r="F177" s="3">
        <f>[1]OilPalm!$F$181*1000</f>
        <v>4508.5397562741309</v>
      </c>
      <c r="G177" s="6">
        <v>0</v>
      </c>
      <c r="H177" s="6">
        <v>0</v>
      </c>
      <c r="I177" s="9">
        <v>0</v>
      </c>
      <c r="J177" s="6">
        <f>[2]PF_PO_EC_StLF!$C177*0.5*16/12*0.18*0.5</f>
        <v>18.91659763139355</v>
      </c>
      <c r="K177" s="6">
        <f>[2]PF_PO_EC_StLF!$C177*0.5*44/12*0.18*0.5</f>
        <v>52.020643486332261</v>
      </c>
    </row>
    <row r="178" spans="2:11" x14ac:dyDescent="0.3">
      <c r="B178" s="6">
        <v>176</v>
      </c>
      <c r="C178" s="6">
        <v>0</v>
      </c>
      <c r="D178" s="6">
        <v>0</v>
      </c>
      <c r="E178" s="6">
        <v>0</v>
      </c>
      <c r="F178" s="3">
        <f>[1]OilPalm!$F$181*1000</f>
        <v>4508.5397562741309</v>
      </c>
      <c r="G178" s="6">
        <v>0</v>
      </c>
      <c r="H178" s="6">
        <v>0</v>
      </c>
      <c r="I178" s="9">
        <v>0</v>
      </c>
      <c r="J178" s="6">
        <f>[2]PF_PO_EC_StLF!$C178*0.5*16/12*0.18*0.5</f>
        <v>18.693173792173855</v>
      </c>
      <c r="K178" s="6">
        <f>[2]PF_PO_EC_StLF!$C178*0.5*44/12*0.18*0.5</f>
        <v>51.406227928478096</v>
      </c>
    </row>
    <row r="179" spans="2:11" x14ac:dyDescent="0.3">
      <c r="B179" s="6">
        <v>177</v>
      </c>
      <c r="C179" s="6">
        <v>0</v>
      </c>
      <c r="D179" s="6">
        <v>0</v>
      </c>
      <c r="E179" s="6">
        <v>0</v>
      </c>
      <c r="F179" s="3">
        <f>[1]OilPalm!$F$181*1000</f>
        <v>4508.5397562741309</v>
      </c>
      <c r="G179" s="6">
        <v>0</v>
      </c>
      <c r="H179" s="6">
        <v>0</v>
      </c>
      <c r="I179" s="9">
        <v>0</v>
      </c>
      <c r="J179" s="6">
        <f>[2]PF_PO_EC_StLF!$C179*0.5*16/12*0.18*0.5</f>
        <v>18.551297985454788</v>
      </c>
      <c r="K179" s="6">
        <f>[2]PF_PO_EC_StLF!$C179*0.5*44/12*0.18*0.5</f>
        <v>51.016069460000665</v>
      </c>
    </row>
    <row r="180" spans="2:11" x14ac:dyDescent="0.3">
      <c r="B180" s="6">
        <v>178</v>
      </c>
      <c r="C180" s="6">
        <v>0</v>
      </c>
      <c r="D180" s="6">
        <v>0</v>
      </c>
      <c r="E180" s="6">
        <v>0</v>
      </c>
      <c r="F180" s="3">
        <f>[1]OilPalm!$F$181*1000</f>
        <v>4508.5397562741309</v>
      </c>
      <c r="G180" s="6">
        <v>0</v>
      </c>
      <c r="H180" s="6">
        <v>0</v>
      </c>
      <c r="I180" s="9">
        <v>0</v>
      </c>
      <c r="J180" s="6">
        <f>[2]PF_PO_EC_StLF!$C180*0.5*16/12*0.18*0.5</f>
        <v>18.498492628774166</v>
      </c>
      <c r="K180" s="6">
        <f>[2]PF_PO_EC_StLF!$C180*0.5*44/12*0.18*0.5</f>
        <v>50.870854729128951</v>
      </c>
    </row>
    <row r="181" spans="2:11" x14ac:dyDescent="0.3">
      <c r="B181" s="6">
        <v>179</v>
      </c>
      <c r="C181" s="6">
        <v>0</v>
      </c>
      <c r="D181" s="6">
        <v>0</v>
      </c>
      <c r="E181" s="6">
        <v>0</v>
      </c>
      <c r="F181" s="3">
        <f>[1]OilPalm!$F$181*1000</f>
        <v>4508.5397562741309</v>
      </c>
      <c r="G181" s="6">
        <v>0</v>
      </c>
      <c r="H181" s="6">
        <v>0</v>
      </c>
      <c r="I181" s="9">
        <v>0</v>
      </c>
      <c r="J181" s="6">
        <f>[2]PF_PO_EC_StLF!$C181*0.5*16/12*0.18*0.5</f>
        <v>18.536859567734442</v>
      </c>
      <c r="K181" s="6">
        <f>[2]PF_PO_EC_StLF!$C181*0.5*44/12*0.18*0.5</f>
        <v>50.976363811269714</v>
      </c>
    </row>
    <row r="182" spans="2:11" x14ac:dyDescent="0.3">
      <c r="B182" s="6">
        <v>180</v>
      </c>
      <c r="C182" s="6">
        <v>0</v>
      </c>
      <c r="D182" s="6">
        <v>0</v>
      </c>
      <c r="E182" s="6">
        <v>0</v>
      </c>
      <c r="F182" s="3">
        <f>[1]OilPalm!$F$181*1000</f>
        <v>4508.5397562741309</v>
      </c>
      <c r="G182" s="6">
        <v>0</v>
      </c>
      <c r="H182" s="6">
        <v>0</v>
      </c>
      <c r="I182" s="9">
        <v>0</v>
      </c>
      <c r="J182" s="6">
        <f>[2]PF_PO_EC_StLF!$C182*0.5*16/12*0.18*0.5</f>
        <v>18.662886179799532</v>
      </c>
      <c r="K182" s="6">
        <f>[2]PF_PO_EC_StLF!$C182*0.5*44/12*0.18*0.5</f>
        <v>51.322936994448717</v>
      </c>
    </row>
    <row r="183" spans="2:11" x14ac:dyDescent="0.3">
      <c r="B183" s="6">
        <v>181</v>
      </c>
      <c r="C183" s="6">
        <v>0</v>
      </c>
      <c r="D183" s="6">
        <v>0</v>
      </c>
      <c r="E183" s="6">
        <v>0</v>
      </c>
      <c r="F183" s="3">
        <f>[1]OilPalm!$F$181*1000</f>
        <v>4508.5397562741309</v>
      </c>
      <c r="G183" s="6">
        <v>0</v>
      </c>
      <c r="H183" s="6">
        <v>0</v>
      </c>
      <c r="I183" s="9">
        <v>0</v>
      </c>
      <c r="J183" s="6">
        <f>[2]PF_PO_EC_StLF!$C183*0.5*16/12*0.18*0.5</f>
        <v>18.867560635755758</v>
      </c>
      <c r="K183" s="6">
        <f>[2]PF_PO_EC_StLF!$C183*0.5*44/12*0.18*0.5</f>
        <v>51.885791748328337</v>
      </c>
    </row>
    <row r="184" spans="2:11" x14ac:dyDescent="0.3">
      <c r="B184" s="6">
        <v>182</v>
      </c>
      <c r="C184" s="6">
        <f>C158</f>
        <v>104698.60796266666</v>
      </c>
      <c r="D184" s="6">
        <f>D158</f>
        <v>5510.4530506666661</v>
      </c>
      <c r="E184" s="6">
        <f>E158</f>
        <v>8722.1446399999986</v>
      </c>
      <c r="F184" s="3">
        <v>0</v>
      </c>
      <c r="G184" s="6">
        <f>G158</f>
        <v>741.60132750817866</v>
      </c>
      <c r="H184" s="6">
        <v>0</v>
      </c>
      <c r="I184" s="9">
        <f>I158</f>
        <v>-16008.144697599993</v>
      </c>
      <c r="J184" s="6">
        <f>([1]PF_PO_pl!$G$48+[2]PF_PO_EC_StLF!$C184*0.5/1000)*16/12*1000*0.18*0.5</f>
        <v>658.0427844870801</v>
      </c>
      <c r="K184" s="6">
        <f>([1]PF_PO_pl!$G$48+[2]PF_PO_EC_StLF!$C184*0.5/1000)*44/12*1000*0.18*0.5</f>
        <v>1809.6176573394698</v>
      </c>
    </row>
    <row r="185" spans="2:11" x14ac:dyDescent="0.3">
      <c r="B185" s="6">
        <v>183</v>
      </c>
      <c r="C185" s="6">
        <v>0</v>
      </c>
      <c r="D185" s="6">
        <v>0</v>
      </c>
      <c r="E185" s="6">
        <v>0</v>
      </c>
      <c r="F185" s="3">
        <v>0</v>
      </c>
      <c r="G185" s="6">
        <v>0</v>
      </c>
      <c r="H185" s="6">
        <v>0</v>
      </c>
      <c r="I185" s="9">
        <v>0</v>
      </c>
      <c r="J185" s="6">
        <f>[2]PF_PO_EC_StLF!$C185*0.5*16/12*0.18*0.5</f>
        <v>19.557190729491939</v>
      </c>
      <c r="K185" s="6">
        <f>[2]PF_PO_EC_StLF!$C185*0.5*44/12*0.18*0.5</f>
        <v>53.782274506102837</v>
      </c>
    </row>
    <row r="186" spans="2:11" x14ac:dyDescent="0.3">
      <c r="B186" s="6">
        <v>184</v>
      </c>
      <c r="C186" s="6">
        <v>0</v>
      </c>
      <c r="D186" s="6">
        <v>0</v>
      </c>
      <c r="E186" s="6">
        <v>0</v>
      </c>
      <c r="F186" s="3">
        <v>0</v>
      </c>
      <c r="G186" s="6">
        <v>0</v>
      </c>
      <c r="H186" s="6">
        <v>0</v>
      </c>
      <c r="I186" s="9">
        <v>0</v>
      </c>
      <c r="J186" s="6">
        <f>[2]PF_PO_EC_StLF!$C186*0.5*16/12*0.18*0.5</f>
        <v>19.933912787385289</v>
      </c>
      <c r="K186" s="6">
        <f>[2]PF_PO_EC_StLF!$C186*0.5*44/12*0.18*0.5</f>
        <v>54.818260165309546</v>
      </c>
    </row>
    <row r="187" spans="2:11" x14ac:dyDescent="0.3">
      <c r="B187" s="6">
        <v>185</v>
      </c>
      <c r="C187" s="6">
        <v>0</v>
      </c>
      <c r="D187" s="6">
        <v>0</v>
      </c>
      <c r="E187" s="6">
        <v>0</v>
      </c>
      <c r="F187" s="3">
        <v>0</v>
      </c>
      <c r="G187" s="6">
        <v>0</v>
      </c>
      <c r="H187" s="6">
        <v>0</v>
      </c>
      <c r="I187" s="9">
        <v>0</v>
      </c>
      <c r="J187" s="6">
        <f>[2]PF_PO_EC_StLF!$C187*0.5*16/12*0.18*0.5</f>
        <v>20.321932139095082</v>
      </c>
      <c r="K187" s="6">
        <f>[2]PF_PO_EC_StLF!$C187*0.5*44/12*0.18*0.5</f>
        <v>55.885313382511484</v>
      </c>
    </row>
    <row r="188" spans="2:11" x14ac:dyDescent="0.3">
      <c r="B188" s="6">
        <v>186</v>
      </c>
      <c r="C188" s="6">
        <v>0</v>
      </c>
      <c r="D188" s="6">
        <v>0</v>
      </c>
      <c r="E188" s="6">
        <v>0</v>
      </c>
      <c r="F188" s="3">
        <f>[1]OilPalm!$F$181*1000</f>
        <v>4508.5397562741309</v>
      </c>
      <c r="G188" s="6">
        <v>0</v>
      </c>
      <c r="H188" s="6">
        <v>0</v>
      </c>
      <c r="I188" s="9">
        <v>0</v>
      </c>
      <c r="J188" s="6">
        <f>[2]PF_PO_EC_StLF!$C188*0.5*16/12*0.18*0.5</f>
        <v>20.69869789652553</v>
      </c>
      <c r="K188" s="6">
        <f>[2]PF_PO_EC_StLF!$C188*0.5*44/12*0.18*0.5</f>
        <v>56.921419215445205</v>
      </c>
    </row>
    <row r="189" spans="2:11" x14ac:dyDescent="0.3">
      <c r="B189" s="6">
        <v>187</v>
      </c>
      <c r="C189" s="6">
        <v>0</v>
      </c>
      <c r="D189" s="6">
        <v>0</v>
      </c>
      <c r="E189" s="6">
        <v>0</v>
      </c>
      <c r="F189" s="3">
        <f>[1]OilPalm!$F$181*1000</f>
        <v>4508.5397562741309</v>
      </c>
      <c r="G189" s="6">
        <v>0</v>
      </c>
      <c r="H189" s="6">
        <v>0</v>
      </c>
      <c r="I189" s="9">
        <v>0</v>
      </c>
      <c r="J189" s="6">
        <f>[2]PF_PO_EC_StLF!$C189*0.5*16/12*0.18*0.5</f>
        <v>21.042308902265351</v>
      </c>
      <c r="K189" s="6">
        <f>[2]PF_PO_EC_StLF!$C189*0.5*44/12*0.18*0.5</f>
        <v>57.866349481229719</v>
      </c>
    </row>
    <row r="190" spans="2:11" x14ac:dyDescent="0.3">
      <c r="B190" s="6">
        <v>188</v>
      </c>
      <c r="C190" s="6">
        <v>0</v>
      </c>
      <c r="D190" s="6">
        <v>0</v>
      </c>
      <c r="E190" s="6">
        <v>0</v>
      </c>
      <c r="F190" s="3">
        <f>[1]OilPalm!$F$181*1000</f>
        <v>4508.5397562741309</v>
      </c>
      <c r="G190" s="6">
        <v>0</v>
      </c>
      <c r="H190" s="6">
        <v>0</v>
      </c>
      <c r="I190" s="9">
        <v>0</v>
      </c>
      <c r="J190" s="6">
        <f>[2]PF_PO_EC_StLF!$C190*0.5*16/12*0.18*0.5</f>
        <v>21.332787228132034</v>
      </c>
      <c r="K190" s="6">
        <f>[2]PF_PO_EC_StLF!$C190*0.5*44/12*0.18*0.5</f>
        <v>58.66516487736309</v>
      </c>
    </row>
    <row r="191" spans="2:11" x14ac:dyDescent="0.3">
      <c r="B191" s="6">
        <v>189</v>
      </c>
      <c r="C191" s="6">
        <v>0</v>
      </c>
      <c r="D191" s="6">
        <v>0</v>
      </c>
      <c r="E191" s="6">
        <v>0</v>
      </c>
      <c r="F191" s="3">
        <f>[1]OilPalm!$F$181*1000</f>
        <v>4508.5397562741309</v>
      </c>
      <c r="G191" s="6">
        <v>0</v>
      </c>
      <c r="H191" s="6">
        <v>0</v>
      </c>
      <c r="I191" s="9">
        <v>0</v>
      </c>
      <c r="J191" s="6">
        <f>[2]PF_PO_EC_StLF!$C191*0.5*16/12*0.18*0.5</f>
        <v>21.553240481516291</v>
      </c>
      <c r="K191" s="6">
        <f>[2]PF_PO_EC_StLF!$C191*0.5*44/12*0.18*0.5</f>
        <v>59.271411324169804</v>
      </c>
    </row>
    <row r="192" spans="2:11" x14ac:dyDescent="0.3">
      <c r="B192" s="6">
        <v>190</v>
      </c>
      <c r="C192" s="6">
        <v>0</v>
      </c>
      <c r="D192" s="6">
        <v>0</v>
      </c>
      <c r="E192" s="6">
        <v>0</v>
      </c>
      <c r="F192" s="3">
        <f>[1]OilPalm!$F$181*1000</f>
        <v>4508.5397562741309</v>
      </c>
      <c r="G192" s="6">
        <v>0</v>
      </c>
      <c r="H192" s="6">
        <v>0</v>
      </c>
      <c r="I192" s="9">
        <v>0</v>
      </c>
      <c r="J192" s="6">
        <f>[2]PF_PO_EC_StLF!$C192*0.5*16/12*0.18*0.5</f>
        <v>21.690844953421831</v>
      </c>
      <c r="K192" s="6">
        <f>[2]PF_PO_EC_StLF!$C192*0.5*44/12*0.18*0.5</f>
        <v>59.649823621910031</v>
      </c>
    </row>
    <row r="193" spans="2:11" x14ac:dyDescent="0.3">
      <c r="B193" s="6">
        <v>191</v>
      </c>
      <c r="C193" s="6">
        <v>0</v>
      </c>
      <c r="D193" s="6">
        <v>0</v>
      </c>
      <c r="E193" s="6">
        <v>0</v>
      </c>
      <c r="F193" s="3">
        <f>[1]OilPalm!$F$181*1000</f>
        <v>4508.5397562741309</v>
      </c>
      <c r="G193" s="6">
        <v>0</v>
      </c>
      <c r="H193" s="6">
        <v>0</v>
      </c>
      <c r="I193" s="9">
        <v>0</v>
      </c>
      <c r="J193" s="6">
        <f>[2]PF_PO_EC_StLF!$C193*0.5*16/12*0.18*0.5</f>
        <v>21.737591956532132</v>
      </c>
      <c r="K193" s="6">
        <f>[2]PF_PO_EC_StLF!$C193*0.5*44/12*0.18*0.5</f>
        <v>59.778377880463367</v>
      </c>
    </row>
    <row r="194" spans="2:11" x14ac:dyDescent="0.3">
      <c r="B194" s="6">
        <v>192</v>
      </c>
      <c r="C194" s="6">
        <v>0</v>
      </c>
      <c r="D194" s="6">
        <v>0</v>
      </c>
      <c r="E194" s="6">
        <v>0</v>
      </c>
      <c r="F194" s="3">
        <f>[1]OilPalm!$F$181*1000</f>
        <v>4508.5397562741309</v>
      </c>
      <c r="G194" s="6">
        <v>0</v>
      </c>
      <c r="H194" s="6">
        <v>0</v>
      </c>
      <c r="I194" s="9">
        <v>0</v>
      </c>
      <c r="J194" s="6">
        <f>[2]PF_PO_EC_StLF!$C194*0.5*16/12*0.18*0.5</f>
        <v>21.690753458921794</v>
      </c>
      <c r="K194" s="6">
        <f>[2]PF_PO_EC_StLF!$C194*0.5*44/12*0.18*0.5</f>
        <v>59.649572012034938</v>
      </c>
    </row>
    <row r="195" spans="2:11" x14ac:dyDescent="0.3">
      <c r="B195" s="6">
        <v>193</v>
      </c>
      <c r="C195" s="6">
        <v>0</v>
      </c>
      <c r="D195" s="6">
        <v>0</v>
      </c>
      <c r="E195" s="6">
        <v>0</v>
      </c>
      <c r="F195" s="3">
        <f>[1]OilPalm!$F$181*1000</f>
        <v>4508.5397562741309</v>
      </c>
      <c r="G195" s="6">
        <v>0</v>
      </c>
      <c r="H195" s="6">
        <v>0</v>
      </c>
      <c r="I195" s="9">
        <v>0</v>
      </c>
      <c r="J195" s="6">
        <f>[2]PF_PO_EC_StLF!$C195*0.5*16/12*0.18*0.5</f>
        <v>21.553039511593024</v>
      </c>
      <c r="K195" s="6">
        <f>[2]PF_PO_EC_StLF!$C195*0.5*44/12*0.18*0.5</f>
        <v>59.270858656880819</v>
      </c>
    </row>
    <row r="196" spans="2:11" x14ac:dyDescent="0.3">
      <c r="B196" s="6">
        <v>194</v>
      </c>
      <c r="C196" s="6">
        <v>0</v>
      </c>
      <c r="D196" s="6">
        <v>0</v>
      </c>
      <c r="E196" s="6">
        <v>0</v>
      </c>
      <c r="F196" s="3">
        <f>[1]OilPalm!$F$181*1000</f>
        <v>4508.5397562741309</v>
      </c>
      <c r="G196" s="6">
        <v>0</v>
      </c>
      <c r="H196" s="6">
        <v>0</v>
      </c>
      <c r="I196" s="9">
        <v>0</v>
      </c>
      <c r="J196" s="6">
        <f>[2]PF_PO_EC_StLF!$C196*0.5*16/12*0.18*0.5</f>
        <v>21.332438013056052</v>
      </c>
      <c r="K196" s="6">
        <f>[2]PF_PO_EC_StLF!$C196*0.5*44/12*0.18*0.5</f>
        <v>58.66420453590414</v>
      </c>
    </row>
    <row r="197" spans="2:11" x14ac:dyDescent="0.3">
      <c r="B197" s="6">
        <v>195</v>
      </c>
      <c r="C197" s="6">
        <v>0</v>
      </c>
      <c r="D197" s="6">
        <v>0</v>
      </c>
      <c r="E197" s="6">
        <v>0</v>
      </c>
      <c r="F197" s="3">
        <f>[1]OilPalm!$F$181*1000</f>
        <v>4508.5397562741309</v>
      </c>
      <c r="G197" s="6">
        <v>0</v>
      </c>
      <c r="H197" s="6">
        <v>0</v>
      </c>
      <c r="I197" s="9">
        <v>0</v>
      </c>
      <c r="J197" s="6">
        <f>[2]PF_PO_EC_StLF!$C197*0.5*16/12*0.18*0.5</f>
        <v>21.041745957263174</v>
      </c>
      <c r="K197" s="6">
        <f>[2]PF_PO_EC_StLF!$C197*0.5*44/12*0.18*0.5</f>
        <v>57.864801382473729</v>
      </c>
    </row>
    <row r="198" spans="2:11" x14ac:dyDescent="0.3">
      <c r="B198" s="6">
        <v>196</v>
      </c>
      <c r="C198" s="6">
        <v>0</v>
      </c>
      <c r="D198" s="6">
        <v>0</v>
      </c>
      <c r="E198" s="6">
        <v>0</v>
      </c>
      <c r="F198" s="3">
        <f>[1]OilPalm!$F$181*1000</f>
        <v>4508.5397562741309</v>
      </c>
      <c r="G198" s="6">
        <v>0</v>
      </c>
      <c r="H198" s="6">
        <v>0</v>
      </c>
      <c r="I198" s="9">
        <v>0</v>
      </c>
      <c r="J198" s="6">
        <f>[2]PF_PO_EC_StLF!$C198*0.5*16/12*0.18*0.5</f>
        <v>20.697819339867308</v>
      </c>
      <c r="K198" s="6">
        <f>[2]PF_PO_EC_StLF!$C198*0.5*44/12*0.18*0.5</f>
        <v>56.919003184635102</v>
      </c>
    </row>
    <row r="199" spans="2:11" x14ac:dyDescent="0.3">
      <c r="B199" s="6">
        <v>197</v>
      </c>
      <c r="C199" s="6">
        <v>0</v>
      </c>
      <c r="D199" s="6">
        <v>0</v>
      </c>
      <c r="E199" s="6">
        <v>0</v>
      </c>
      <c r="F199" s="3">
        <f>[1]OilPalm!$F$181*1000</f>
        <v>4508.5397562741309</v>
      </c>
      <c r="G199" s="6">
        <v>0</v>
      </c>
      <c r="H199" s="6">
        <v>0</v>
      </c>
      <c r="I199" s="9">
        <v>0</v>
      </c>
      <c r="J199" s="6">
        <f>[2]PF_PO_EC_StLF!$C199*0.5*16/12*0.18*0.5</f>
        <v>20.320585258618699</v>
      </c>
      <c r="K199" s="6">
        <f>[2]PF_PO_EC_StLF!$C199*0.5*44/12*0.18*0.5</f>
        <v>55.881609461201428</v>
      </c>
    </row>
    <row r="200" spans="2:11" x14ac:dyDescent="0.3">
      <c r="B200" s="6">
        <v>198</v>
      </c>
      <c r="C200" s="6">
        <v>0</v>
      </c>
      <c r="D200" s="6">
        <v>0</v>
      </c>
      <c r="E200" s="6">
        <v>0</v>
      </c>
      <c r="F200" s="3">
        <f>[1]OilPalm!$F$181*1000</f>
        <v>4508.5397562741309</v>
      </c>
      <c r="G200" s="6">
        <v>0</v>
      </c>
      <c r="H200" s="6">
        <v>0</v>
      </c>
      <c r="I200" s="9">
        <v>0</v>
      </c>
      <c r="J200" s="6">
        <f>[2]PF_PO_EC_StLF!$C200*0.5*16/12*0.18*0.5</f>
        <v>19.931873456194491</v>
      </c>
      <c r="K200" s="6">
        <f>[2]PF_PO_EC_StLF!$C200*0.5*44/12*0.18*0.5</f>
        <v>54.812652004534847</v>
      </c>
    </row>
    <row r="201" spans="2:11" x14ac:dyDescent="0.3">
      <c r="B201" s="6">
        <v>199</v>
      </c>
      <c r="C201" s="6">
        <v>0</v>
      </c>
      <c r="D201" s="6">
        <v>0</v>
      </c>
      <c r="E201" s="6">
        <v>0</v>
      </c>
      <c r="F201" s="3">
        <f>[1]OilPalm!$F$181*1000</f>
        <v>4508.5397562741309</v>
      </c>
      <c r="G201" s="6">
        <v>0</v>
      </c>
      <c r="H201" s="6">
        <v>0</v>
      </c>
      <c r="I201" s="9">
        <v>0</v>
      </c>
      <c r="J201" s="6">
        <f>[2]PF_PO_EC_StLF!$C201*0.5*16/12*0.18*0.5</f>
        <v>19.554134814044208</v>
      </c>
      <c r="K201" s="6">
        <f>[2]PF_PO_EC_StLF!$C201*0.5*44/12*0.18*0.5</f>
        <v>53.773870738621575</v>
      </c>
    </row>
    <row r="202" spans="2:11" x14ac:dyDescent="0.3">
      <c r="B202" s="6">
        <v>200</v>
      </c>
      <c r="C202" s="6">
        <v>0</v>
      </c>
      <c r="D202" s="6">
        <v>0</v>
      </c>
      <c r="E202" s="6">
        <v>0</v>
      </c>
      <c r="F202" s="3">
        <f>[1]OilPalm!$F$181*1000</f>
        <v>4508.5397562741309</v>
      </c>
      <c r="G202" s="6">
        <v>0</v>
      </c>
      <c r="H202" s="6">
        <v>0</v>
      </c>
      <c r="I202" s="9">
        <v>0</v>
      </c>
      <c r="J202" s="6">
        <f>[2]PF_PO_EC_StLF!$C202*0.5*16/12*0.18*0.5</f>
        <v>19.209120535364587</v>
      </c>
      <c r="K202" s="6">
        <f>[2]PF_PO_EC_StLF!$C202*0.5*44/12*0.18*0.5</f>
        <v>52.825081472252613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2"/>
  <sheetViews>
    <sheetView topLeftCell="A13" workbookViewId="0">
      <selection activeCell="H28" sqref="H28"/>
    </sheetView>
  </sheetViews>
  <sheetFormatPr defaultColWidth="11.5546875" defaultRowHeight="14.4" x14ac:dyDescent="0.3"/>
  <cols>
    <col min="2" max="2" width="11.44140625" style="1"/>
    <col min="3" max="3" width="29.109375" style="1" customWidth="1"/>
    <col min="4" max="4" width="16.88671875" style="6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9.88671875" style="5" customWidth="1"/>
    <col min="10" max="10" width="16.44140625" style="5" customWidth="1"/>
    <col min="11" max="11" width="22.21875" style="6" customWidth="1"/>
    <col min="12" max="12" width="22.77734375" style="6" customWidth="1"/>
  </cols>
  <sheetData>
    <row r="1" spans="1:12" x14ac:dyDescent="0.3">
      <c r="A1" s="4"/>
      <c r="B1" s="2" t="s">
        <v>0</v>
      </c>
      <c r="C1" s="7" t="s">
        <v>9</v>
      </c>
      <c r="D1" s="7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x14ac:dyDescent="0.3">
      <c r="B2" s="1">
        <v>0</v>
      </c>
      <c r="C2" s="1">
        <f>'[1]PF-PO_nu'!$I$25*1000*44/12</f>
        <v>372843.9622641509</v>
      </c>
      <c r="D2" s="6">
        <f>'[1]PF-PO_nu'!$I$26*1000*44/12</f>
        <v>372843.9622641509</v>
      </c>
      <c r="E2" s="1">
        <f>'[1]PF-PO_nu'!$D$15*44/12*1000</f>
        <v>25791.194968553456</v>
      </c>
      <c r="F2" s="1">
        <v>0</v>
      </c>
      <c r="G2" s="3">
        <v>0</v>
      </c>
      <c r="H2" s="6">
        <f>([1]Kayu!$D$190+[1]Kayu!$D$191)*44/12*-1*1000</f>
        <v>38846.4429537736</v>
      </c>
      <c r="I2" s="6">
        <v>0</v>
      </c>
      <c r="J2" s="9">
        <f>'[1]PF-PO_nu'!$E$48*44/12*-1*1000*0.82</f>
        <v>-67940.455345911934</v>
      </c>
      <c r="K2" s="6">
        <f>'[1]PF-PO_nu'!$E$48*16/12*1000*0.18*0.5</f>
        <v>2711.592452830188</v>
      </c>
      <c r="L2" s="6">
        <f>'[1]PF-PO_nu'!$E$48*44/12*1000*0.18*0.5</f>
        <v>7456.8792452830185</v>
      </c>
    </row>
    <row r="3" spans="1:12" x14ac:dyDescent="0.3">
      <c r="B3" s="1">
        <v>1</v>
      </c>
      <c r="C3" s="1">
        <v>0</v>
      </c>
      <c r="D3" s="6">
        <v>0</v>
      </c>
      <c r="E3" s="1">
        <v>0</v>
      </c>
      <c r="F3" s="1">
        <v>0</v>
      </c>
      <c r="G3" s="3">
        <v>0</v>
      </c>
      <c r="H3" s="6">
        <v>0</v>
      </c>
      <c r="I3" s="6">
        <v>0</v>
      </c>
      <c r="J3" s="9">
        <v>0</v>
      </c>
      <c r="K3" s="6">
        <v>0</v>
      </c>
      <c r="L3" s="6">
        <v>0</v>
      </c>
    </row>
    <row r="4" spans="1:12" x14ac:dyDescent="0.3">
      <c r="B4" s="1">
        <v>2</v>
      </c>
      <c r="C4" s="1">
        <v>0</v>
      </c>
      <c r="D4" s="6">
        <v>0</v>
      </c>
      <c r="E4" s="6">
        <v>0</v>
      </c>
      <c r="F4" s="1">
        <v>0</v>
      </c>
      <c r="G4" s="3">
        <v>0</v>
      </c>
      <c r="H4" s="6">
        <v>0</v>
      </c>
      <c r="I4" s="6">
        <v>0</v>
      </c>
      <c r="J4" s="9">
        <v>0</v>
      </c>
      <c r="K4" s="6">
        <v>0</v>
      </c>
      <c r="L4" s="6">
        <v>0</v>
      </c>
    </row>
    <row r="5" spans="1:12" x14ac:dyDescent="0.3">
      <c r="B5" s="1">
        <v>3</v>
      </c>
      <c r="C5" s="1">
        <v>0</v>
      </c>
      <c r="D5" s="6">
        <v>0</v>
      </c>
      <c r="E5" s="6">
        <v>0</v>
      </c>
      <c r="F5" s="1">
        <v>0</v>
      </c>
      <c r="G5" s="3">
        <v>0</v>
      </c>
      <c r="H5" s="6">
        <v>0</v>
      </c>
      <c r="I5" s="6">
        <v>0</v>
      </c>
      <c r="J5" s="9">
        <v>0</v>
      </c>
      <c r="K5" s="6">
        <v>0</v>
      </c>
      <c r="L5" s="6">
        <v>0</v>
      </c>
    </row>
    <row r="6" spans="1:12" x14ac:dyDescent="0.3">
      <c r="B6" s="1">
        <v>4</v>
      </c>
      <c r="C6" s="1">
        <v>0</v>
      </c>
      <c r="D6" s="6">
        <v>0</v>
      </c>
      <c r="E6" s="6">
        <v>0</v>
      </c>
      <c r="F6" s="1">
        <v>0</v>
      </c>
      <c r="G6" s="3">
        <f>[1]OilPalm!$F$181*1000</f>
        <v>4508.5397562741309</v>
      </c>
      <c r="H6" s="6">
        <v>0</v>
      </c>
      <c r="I6" s="6">
        <v>0</v>
      </c>
      <c r="J6" s="9">
        <v>0</v>
      </c>
      <c r="K6" s="6">
        <v>0</v>
      </c>
      <c r="L6" s="6">
        <v>0</v>
      </c>
    </row>
    <row r="7" spans="1:12" x14ac:dyDescent="0.3">
      <c r="B7" s="1">
        <v>5</v>
      </c>
      <c r="C7" s="1">
        <v>0</v>
      </c>
      <c r="D7" s="6">
        <v>0</v>
      </c>
      <c r="E7" s="6">
        <v>0</v>
      </c>
      <c r="F7" s="1">
        <v>0</v>
      </c>
      <c r="G7" s="3">
        <f>[1]OilPalm!$F$181*1000</f>
        <v>4508.5397562741309</v>
      </c>
      <c r="H7" s="6">
        <v>0</v>
      </c>
      <c r="I7" s="6">
        <v>0</v>
      </c>
      <c r="J7" s="9">
        <v>0</v>
      </c>
      <c r="K7" s="6">
        <v>0</v>
      </c>
      <c r="L7" s="6">
        <v>0</v>
      </c>
    </row>
    <row r="8" spans="1:12" x14ac:dyDescent="0.3">
      <c r="B8" s="1">
        <v>6</v>
      </c>
      <c r="C8" s="1">
        <v>0</v>
      </c>
      <c r="D8" s="6">
        <v>0</v>
      </c>
      <c r="E8" s="6">
        <v>0</v>
      </c>
      <c r="F8" s="1">
        <v>0</v>
      </c>
      <c r="G8" s="3">
        <f>[1]OilPalm!$F$181*1000</f>
        <v>4508.5397562741309</v>
      </c>
      <c r="H8" s="6">
        <v>0</v>
      </c>
      <c r="I8" s="6">
        <v>0</v>
      </c>
      <c r="J8" s="9">
        <v>0</v>
      </c>
      <c r="K8" s="6">
        <v>0</v>
      </c>
      <c r="L8" s="6">
        <v>0</v>
      </c>
    </row>
    <row r="9" spans="1:12" x14ac:dyDescent="0.3">
      <c r="B9" s="1">
        <v>7</v>
      </c>
      <c r="C9" s="1">
        <v>0</v>
      </c>
      <c r="D9" s="6">
        <v>0</v>
      </c>
      <c r="E9" s="6">
        <v>0</v>
      </c>
      <c r="F9" s="1">
        <v>0</v>
      </c>
      <c r="G9" s="3">
        <f>[1]OilPalm!$F$181*1000</f>
        <v>4508.5397562741309</v>
      </c>
      <c r="H9" s="6">
        <v>0</v>
      </c>
      <c r="I9" s="6">
        <v>0</v>
      </c>
      <c r="J9" s="9">
        <v>0</v>
      </c>
      <c r="K9" s="6">
        <v>0</v>
      </c>
      <c r="L9" s="6">
        <v>0</v>
      </c>
    </row>
    <row r="10" spans="1:12" x14ac:dyDescent="0.3">
      <c r="B10" s="1">
        <v>8</v>
      </c>
      <c r="C10" s="1">
        <v>0</v>
      </c>
      <c r="D10" s="6">
        <v>0</v>
      </c>
      <c r="E10" s="6">
        <v>0</v>
      </c>
      <c r="F10" s="1">
        <v>0</v>
      </c>
      <c r="G10" s="3">
        <f>[1]OilPalm!$F$181*1000</f>
        <v>4508.5397562741309</v>
      </c>
      <c r="H10" s="6">
        <v>0</v>
      </c>
      <c r="I10" s="6">
        <v>0</v>
      </c>
      <c r="J10" s="9">
        <v>0</v>
      </c>
      <c r="K10" s="6">
        <v>0</v>
      </c>
      <c r="L10" s="6">
        <v>0</v>
      </c>
    </row>
    <row r="11" spans="1:12" x14ac:dyDescent="0.3">
      <c r="B11" s="1">
        <v>9</v>
      </c>
      <c r="C11" s="1">
        <v>0</v>
      </c>
      <c r="D11" s="6">
        <v>0</v>
      </c>
      <c r="E11" s="6">
        <v>0</v>
      </c>
      <c r="F11" s="1">
        <v>0</v>
      </c>
      <c r="G11" s="3">
        <f>[1]OilPalm!$F$181*1000</f>
        <v>4508.5397562741309</v>
      </c>
      <c r="H11" s="6">
        <v>0</v>
      </c>
      <c r="I11" s="6">
        <v>0</v>
      </c>
      <c r="J11" s="9">
        <v>0</v>
      </c>
      <c r="K11" s="6">
        <v>0</v>
      </c>
      <c r="L11" s="6">
        <v>0</v>
      </c>
    </row>
    <row r="12" spans="1:12" x14ac:dyDescent="0.3">
      <c r="B12" s="1">
        <v>10</v>
      </c>
      <c r="C12" s="1">
        <v>0</v>
      </c>
      <c r="D12" s="6">
        <v>0</v>
      </c>
      <c r="E12" s="6">
        <v>0</v>
      </c>
      <c r="F12" s="1">
        <v>0</v>
      </c>
      <c r="G12" s="3">
        <f>[1]OilPalm!$F$181*1000</f>
        <v>4508.5397562741309</v>
      </c>
      <c r="H12" s="6">
        <v>0</v>
      </c>
      <c r="I12" s="6">
        <v>0</v>
      </c>
      <c r="J12" s="9">
        <v>0</v>
      </c>
      <c r="K12" s="6">
        <v>0</v>
      </c>
      <c r="L12" s="6">
        <v>0</v>
      </c>
    </row>
    <row r="13" spans="1:12" x14ac:dyDescent="0.3">
      <c r="B13" s="1">
        <v>11</v>
      </c>
      <c r="C13" s="1">
        <v>0</v>
      </c>
      <c r="D13" s="6">
        <v>0</v>
      </c>
      <c r="E13" s="6">
        <v>0</v>
      </c>
      <c r="F13" s="1">
        <v>0</v>
      </c>
      <c r="G13" s="3">
        <f>[1]OilPalm!$F$181*1000</f>
        <v>4508.5397562741309</v>
      </c>
      <c r="H13" s="6">
        <v>0</v>
      </c>
      <c r="I13" s="6">
        <v>0</v>
      </c>
      <c r="J13" s="9">
        <v>0</v>
      </c>
      <c r="K13" s="6">
        <v>0</v>
      </c>
      <c r="L13" s="6">
        <v>0</v>
      </c>
    </row>
    <row r="14" spans="1:12" x14ac:dyDescent="0.3">
      <c r="B14" s="1">
        <v>12</v>
      </c>
      <c r="C14" s="1">
        <v>0</v>
      </c>
      <c r="D14" s="6">
        <v>0</v>
      </c>
      <c r="E14" s="6">
        <v>0</v>
      </c>
      <c r="F14" s="1">
        <v>0</v>
      </c>
      <c r="G14" s="3">
        <f>[1]OilPalm!$F$181*1000</f>
        <v>4508.5397562741309</v>
      </c>
      <c r="H14" s="6">
        <v>0</v>
      </c>
      <c r="I14" s="6">
        <v>0</v>
      </c>
      <c r="J14" s="9">
        <v>0</v>
      </c>
      <c r="K14" s="6">
        <v>0</v>
      </c>
      <c r="L14" s="6">
        <v>0</v>
      </c>
    </row>
    <row r="15" spans="1:12" x14ac:dyDescent="0.3">
      <c r="B15" s="1">
        <v>13</v>
      </c>
      <c r="C15" s="1">
        <v>0</v>
      </c>
      <c r="D15" s="6">
        <v>0</v>
      </c>
      <c r="E15" s="6">
        <v>0</v>
      </c>
      <c r="F15" s="1">
        <v>0</v>
      </c>
      <c r="G15" s="3">
        <f>[1]OilPalm!$F$181*1000</f>
        <v>4508.5397562741309</v>
      </c>
      <c r="H15" s="6">
        <v>0</v>
      </c>
      <c r="I15" s="6">
        <v>0</v>
      </c>
      <c r="J15" s="9">
        <v>0</v>
      </c>
      <c r="K15" s="6">
        <v>0</v>
      </c>
      <c r="L15" s="6">
        <v>0</v>
      </c>
    </row>
    <row r="16" spans="1:12" x14ac:dyDescent="0.3">
      <c r="B16" s="1">
        <v>14</v>
      </c>
      <c r="C16" s="1">
        <v>0</v>
      </c>
      <c r="D16" s="6">
        <v>0</v>
      </c>
      <c r="E16" s="6">
        <v>0</v>
      </c>
      <c r="F16" s="1">
        <v>0</v>
      </c>
      <c r="G16" s="3">
        <f>[1]OilPalm!$F$181*1000</f>
        <v>4508.5397562741309</v>
      </c>
      <c r="H16" s="6">
        <v>0</v>
      </c>
      <c r="I16" s="6">
        <v>0</v>
      </c>
      <c r="J16" s="9">
        <v>0</v>
      </c>
      <c r="K16" s="6">
        <v>0</v>
      </c>
      <c r="L16" s="6">
        <v>0</v>
      </c>
    </row>
    <row r="17" spans="2:12" x14ac:dyDescent="0.3">
      <c r="B17" s="1">
        <v>15</v>
      </c>
      <c r="C17" s="1">
        <v>0</v>
      </c>
      <c r="D17" s="6">
        <v>0</v>
      </c>
      <c r="E17" s="6">
        <v>0</v>
      </c>
      <c r="F17" s="1">
        <v>0</v>
      </c>
      <c r="G17" s="3">
        <f>[1]OilPalm!$F$181*1000</f>
        <v>4508.5397562741309</v>
      </c>
      <c r="H17" s="6">
        <v>0</v>
      </c>
      <c r="I17" s="6">
        <v>0</v>
      </c>
      <c r="J17" s="9">
        <v>0</v>
      </c>
      <c r="K17" s="6">
        <v>0</v>
      </c>
      <c r="L17" s="6">
        <v>0</v>
      </c>
    </row>
    <row r="18" spans="2:12" x14ac:dyDescent="0.3">
      <c r="B18" s="1">
        <v>16</v>
      </c>
      <c r="C18" s="1">
        <v>0</v>
      </c>
      <c r="D18" s="6">
        <v>0</v>
      </c>
      <c r="E18" s="6">
        <v>0</v>
      </c>
      <c r="F18" s="1">
        <v>0</v>
      </c>
      <c r="G18" s="3">
        <f>[1]OilPalm!$F$181*1000</f>
        <v>4508.5397562741309</v>
      </c>
      <c r="H18" s="6">
        <v>0</v>
      </c>
      <c r="I18" s="6">
        <v>0</v>
      </c>
      <c r="J18" s="9">
        <v>0</v>
      </c>
      <c r="K18" s="6">
        <v>0</v>
      </c>
      <c r="L18" s="6">
        <v>0</v>
      </c>
    </row>
    <row r="19" spans="2:12" x14ac:dyDescent="0.3">
      <c r="B19" s="1">
        <v>17</v>
      </c>
      <c r="C19" s="1">
        <v>0</v>
      </c>
      <c r="D19" s="6">
        <v>0</v>
      </c>
      <c r="E19" s="6">
        <v>0</v>
      </c>
      <c r="F19" s="1">
        <v>0</v>
      </c>
      <c r="G19" s="3">
        <f>[1]OilPalm!$F$181*1000</f>
        <v>4508.5397562741309</v>
      </c>
      <c r="H19" s="6">
        <v>0</v>
      </c>
      <c r="I19" s="6">
        <v>0</v>
      </c>
      <c r="J19" s="9">
        <v>0</v>
      </c>
      <c r="K19" s="6">
        <v>0</v>
      </c>
      <c r="L19" s="6">
        <v>0</v>
      </c>
    </row>
    <row r="20" spans="2:12" x14ac:dyDescent="0.3">
      <c r="B20" s="1">
        <v>18</v>
      </c>
      <c r="C20" s="1">
        <v>0</v>
      </c>
      <c r="D20" s="6">
        <v>0</v>
      </c>
      <c r="E20" s="6">
        <v>0</v>
      </c>
      <c r="F20" s="1">
        <v>0</v>
      </c>
      <c r="G20" s="3">
        <f>[1]OilPalm!$F$181*1000</f>
        <v>4508.5397562741309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</row>
    <row r="21" spans="2:12" x14ac:dyDescent="0.3">
      <c r="B21" s="1">
        <v>19</v>
      </c>
      <c r="C21" s="1">
        <v>0</v>
      </c>
      <c r="D21" s="6">
        <v>0</v>
      </c>
      <c r="E21" s="6">
        <v>0</v>
      </c>
      <c r="F21" s="1">
        <v>0</v>
      </c>
      <c r="G21" s="3">
        <f>[1]OilPalm!$F$181*1000</f>
        <v>4508.5397562741309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</row>
    <row r="22" spans="2:12" x14ac:dyDescent="0.3">
      <c r="B22" s="1">
        <v>20</v>
      </c>
      <c r="C22" s="1">
        <v>0</v>
      </c>
      <c r="D22" s="6">
        <v>0</v>
      </c>
      <c r="E22" s="6">
        <v>0</v>
      </c>
      <c r="F22" s="1">
        <v>0</v>
      </c>
      <c r="G22" s="3">
        <f>[1]OilPalm!$F$181*1000</f>
        <v>4508.5397562741309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</row>
    <row r="23" spans="2:12" x14ac:dyDescent="0.3">
      <c r="B23" s="1">
        <v>21</v>
      </c>
      <c r="C23" s="1">
        <v>0</v>
      </c>
      <c r="D23" s="6">
        <v>0</v>
      </c>
      <c r="E23" s="6">
        <v>0</v>
      </c>
      <c r="F23" s="1">
        <v>0</v>
      </c>
      <c r="G23" s="3">
        <f>[1]OilPalm!$F$181*1000</f>
        <v>4508.5397562741309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</row>
    <row r="24" spans="2:12" x14ac:dyDescent="0.3">
      <c r="B24" s="1">
        <v>22</v>
      </c>
      <c r="C24" s="1">
        <v>0</v>
      </c>
      <c r="D24" s="6">
        <v>0</v>
      </c>
      <c r="E24" s="6">
        <v>0</v>
      </c>
      <c r="F24" s="1">
        <v>0</v>
      </c>
      <c r="G24" s="3">
        <f>[1]OilPalm!$F$181*1000</f>
        <v>4508.5397562741309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</row>
    <row r="25" spans="2:12" x14ac:dyDescent="0.3">
      <c r="B25" s="1">
        <v>23</v>
      </c>
      <c r="C25" s="1">
        <v>0</v>
      </c>
      <c r="D25" s="6">
        <v>0</v>
      </c>
      <c r="E25" s="6">
        <v>0</v>
      </c>
      <c r="F25" s="1">
        <v>0</v>
      </c>
      <c r="G25" s="3">
        <f>[1]OilPalm!$F$181*1000</f>
        <v>4508.5397562741309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</row>
    <row r="26" spans="2:12" x14ac:dyDescent="0.3">
      <c r="B26" s="1">
        <v>24</v>
      </c>
      <c r="C26" s="1">
        <v>0</v>
      </c>
      <c r="D26" s="6">
        <v>0</v>
      </c>
      <c r="E26" s="6">
        <v>0</v>
      </c>
      <c r="F26" s="1">
        <v>0</v>
      </c>
      <c r="G26" s="3">
        <f>[1]OilPalm!$F$181*1000</f>
        <v>4508.5397562741309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</row>
    <row r="27" spans="2:12" x14ac:dyDescent="0.3">
      <c r="B27" s="1">
        <v>25</v>
      </c>
      <c r="C27" s="1">
        <v>0</v>
      </c>
      <c r="D27" s="6">
        <v>0</v>
      </c>
      <c r="E27" s="6">
        <v>0</v>
      </c>
      <c r="F27" s="1">
        <v>0</v>
      </c>
      <c r="G27" s="3">
        <f>[1]OilPalm!$F$181*1000</f>
        <v>4508.5397562741309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</row>
    <row r="28" spans="2:12" x14ac:dyDescent="0.3">
      <c r="B28" s="1">
        <v>26</v>
      </c>
      <c r="C28" s="1">
        <f>('[1]PF-PO_nu'!$I$46-'[1]PF-PO_nu'!$I$40)*1000*44/12</f>
        <v>117539.72358333333</v>
      </c>
      <c r="D28" s="6">
        <f>'[1]PF-PO_nu'!$I$40*1000*44/12</f>
        <v>23948.347500000003</v>
      </c>
      <c r="E28" s="6">
        <f>'[1]PF-PO_nu'!$I$50*44/12*1000</f>
        <v>7446.7405833333341</v>
      </c>
      <c r="F28" s="1">
        <v>0</v>
      </c>
      <c r="G28" s="3">
        <v>0</v>
      </c>
      <c r="H28" s="6">
        <f>([1]Kayu!$J$190+[1]Kayu!$J$191)*44/12*-1*1000</f>
        <v>2495.1674404125006</v>
      </c>
      <c r="I28" s="6">
        <v>0</v>
      </c>
      <c r="J28" s="9">
        <f>'[1]PF-PO_nu'!$I$48*44/12*-1*1000*0.82</f>
        <v>-4363.9210999999996</v>
      </c>
      <c r="K28" s="6">
        <f>'[1]PF-PO_nu'!$I$48*16/12*1000*0.18*0.5</f>
        <v>174.16980000000001</v>
      </c>
      <c r="L28" s="6">
        <f>'[1]PF-PO_nu'!$I$48*44/12*1000*0.18*0.5</f>
        <v>478.96694999999994</v>
      </c>
    </row>
    <row r="29" spans="2:12" x14ac:dyDescent="0.3">
      <c r="B29" s="1">
        <v>27</v>
      </c>
      <c r="C29" s="1">
        <v>0</v>
      </c>
      <c r="D29" s="6">
        <v>0</v>
      </c>
      <c r="E29" s="6">
        <v>0</v>
      </c>
      <c r="F29" s="1">
        <v>0</v>
      </c>
      <c r="G29" s="3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</row>
    <row r="30" spans="2:12" x14ac:dyDescent="0.3">
      <c r="B30" s="1">
        <v>28</v>
      </c>
      <c r="C30" s="1">
        <v>0</v>
      </c>
      <c r="D30" s="6">
        <v>0</v>
      </c>
      <c r="E30" s="6">
        <v>0</v>
      </c>
      <c r="F30" s="1">
        <v>0</v>
      </c>
      <c r="G30" s="3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</row>
    <row r="31" spans="2:12" x14ac:dyDescent="0.3">
      <c r="B31" s="1">
        <v>29</v>
      </c>
      <c r="C31" s="1">
        <v>0</v>
      </c>
      <c r="D31" s="6">
        <v>0</v>
      </c>
      <c r="E31" s="6">
        <v>0</v>
      </c>
      <c r="F31" s="1">
        <v>0</v>
      </c>
      <c r="G31" s="3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</row>
    <row r="32" spans="2:12" x14ac:dyDescent="0.3">
      <c r="B32" s="1">
        <v>30</v>
      </c>
      <c r="C32" s="1">
        <v>0</v>
      </c>
      <c r="D32" s="6">
        <v>0</v>
      </c>
      <c r="E32" s="6">
        <v>0</v>
      </c>
      <c r="F32" s="1">
        <v>0</v>
      </c>
      <c r="G32" s="3">
        <f>[1]OilPalm!$F$181*1000</f>
        <v>4508.5397562741309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</row>
    <row r="33" spans="2:12" x14ac:dyDescent="0.3">
      <c r="B33" s="1">
        <v>31</v>
      </c>
      <c r="C33" s="1">
        <v>0</v>
      </c>
      <c r="D33" s="6">
        <v>0</v>
      </c>
      <c r="E33" s="6">
        <v>0</v>
      </c>
      <c r="F33" s="1">
        <v>0</v>
      </c>
      <c r="G33" s="3">
        <f>[1]OilPalm!$F$181*1000</f>
        <v>4508.5397562741309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</row>
    <row r="34" spans="2:12" x14ac:dyDescent="0.3">
      <c r="B34" s="1">
        <v>32</v>
      </c>
      <c r="C34" s="1">
        <v>0</v>
      </c>
      <c r="D34" s="6">
        <v>0</v>
      </c>
      <c r="E34" s="6">
        <v>0</v>
      </c>
      <c r="F34" s="1">
        <v>0</v>
      </c>
      <c r="G34" s="3">
        <f>[1]OilPalm!$F$181*1000</f>
        <v>4508.5397562741309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</row>
    <row r="35" spans="2:12" x14ac:dyDescent="0.3">
      <c r="B35" s="1">
        <v>33</v>
      </c>
      <c r="C35" s="1">
        <v>0</v>
      </c>
      <c r="D35" s="6">
        <v>0</v>
      </c>
      <c r="E35" s="6">
        <v>0</v>
      </c>
      <c r="F35" s="1">
        <v>0</v>
      </c>
      <c r="G35" s="3">
        <f>[1]OilPalm!$F$181*1000</f>
        <v>4508.5397562741309</v>
      </c>
      <c r="H35" s="6">
        <v>0</v>
      </c>
      <c r="I35" s="6">
        <v>0</v>
      </c>
      <c r="J35" s="9">
        <v>0</v>
      </c>
      <c r="K35" s="6">
        <v>0</v>
      </c>
      <c r="L35" s="6">
        <v>0</v>
      </c>
    </row>
    <row r="36" spans="2:12" x14ac:dyDescent="0.3">
      <c r="B36" s="1">
        <v>34</v>
      </c>
      <c r="C36" s="1">
        <v>0</v>
      </c>
      <c r="D36" s="6">
        <v>0</v>
      </c>
      <c r="E36" s="6">
        <v>0</v>
      </c>
      <c r="F36" s="1">
        <v>0</v>
      </c>
      <c r="G36" s="3">
        <f>[1]OilPalm!$F$181*1000</f>
        <v>4508.5397562741309</v>
      </c>
      <c r="H36" s="6">
        <v>0</v>
      </c>
      <c r="I36" s="6">
        <v>0</v>
      </c>
      <c r="J36" s="9">
        <v>0</v>
      </c>
      <c r="K36" s="6">
        <v>0</v>
      </c>
      <c r="L36" s="6">
        <v>0</v>
      </c>
    </row>
    <row r="37" spans="2:12" x14ac:dyDescent="0.3">
      <c r="B37" s="1">
        <v>35</v>
      </c>
      <c r="C37" s="1">
        <v>0</v>
      </c>
      <c r="D37" s="6">
        <v>0</v>
      </c>
      <c r="E37" s="6">
        <v>0</v>
      </c>
      <c r="F37" s="1">
        <v>0</v>
      </c>
      <c r="G37" s="3">
        <f>[1]OilPalm!$F$181*1000</f>
        <v>4508.5397562741309</v>
      </c>
      <c r="H37" s="6">
        <v>0</v>
      </c>
      <c r="I37" s="6">
        <v>0</v>
      </c>
      <c r="J37" s="9">
        <v>0</v>
      </c>
      <c r="K37" s="6">
        <v>0</v>
      </c>
      <c r="L37" s="6">
        <v>0</v>
      </c>
    </row>
    <row r="38" spans="2:12" x14ac:dyDescent="0.3">
      <c r="B38" s="1">
        <v>36</v>
      </c>
      <c r="C38" s="1">
        <v>0</v>
      </c>
      <c r="D38" s="6">
        <v>0</v>
      </c>
      <c r="E38" s="6">
        <v>0</v>
      </c>
      <c r="F38" s="1">
        <v>0</v>
      </c>
      <c r="G38" s="3">
        <f>[1]OilPalm!$F$181*1000</f>
        <v>4508.5397562741309</v>
      </c>
      <c r="H38" s="6">
        <v>0</v>
      </c>
      <c r="I38" s="6">
        <v>0</v>
      </c>
      <c r="J38" s="9">
        <v>0</v>
      </c>
      <c r="K38" s="6">
        <v>0</v>
      </c>
      <c r="L38" s="6">
        <v>0</v>
      </c>
    </row>
    <row r="39" spans="2:12" x14ac:dyDescent="0.3">
      <c r="B39" s="1">
        <v>37</v>
      </c>
      <c r="C39" s="1">
        <v>0</v>
      </c>
      <c r="D39" s="6">
        <v>0</v>
      </c>
      <c r="E39" s="6">
        <v>0</v>
      </c>
      <c r="F39" s="1">
        <v>0</v>
      </c>
      <c r="G39" s="3">
        <f>[1]OilPalm!$F$181*1000</f>
        <v>4508.5397562741309</v>
      </c>
      <c r="H39" s="6">
        <v>0</v>
      </c>
      <c r="I39" s="6">
        <v>0</v>
      </c>
      <c r="J39" s="9">
        <v>0</v>
      </c>
      <c r="K39" s="6">
        <v>0</v>
      </c>
      <c r="L39" s="6">
        <v>0</v>
      </c>
    </row>
    <row r="40" spans="2:12" x14ac:dyDescent="0.3">
      <c r="B40" s="1">
        <v>38</v>
      </c>
      <c r="C40" s="1">
        <v>0</v>
      </c>
      <c r="D40" s="6">
        <v>0</v>
      </c>
      <c r="E40" s="6">
        <v>0</v>
      </c>
      <c r="F40" s="1">
        <v>0</v>
      </c>
      <c r="G40" s="3">
        <f>[1]OilPalm!$F$181*1000</f>
        <v>4508.5397562741309</v>
      </c>
      <c r="H40" s="6">
        <v>0</v>
      </c>
      <c r="I40" s="6">
        <v>0</v>
      </c>
      <c r="J40" s="9">
        <v>0</v>
      </c>
      <c r="K40" s="6">
        <v>0</v>
      </c>
      <c r="L40" s="6">
        <v>0</v>
      </c>
    </row>
    <row r="41" spans="2:12" x14ac:dyDescent="0.3">
      <c r="B41" s="1">
        <v>39</v>
      </c>
      <c r="C41" s="1">
        <v>0</v>
      </c>
      <c r="D41" s="6">
        <v>0</v>
      </c>
      <c r="E41" s="6">
        <v>0</v>
      </c>
      <c r="F41" s="1">
        <v>0</v>
      </c>
      <c r="G41" s="3">
        <f>[1]OilPalm!$F$181*1000</f>
        <v>4508.5397562741309</v>
      </c>
      <c r="H41" s="6">
        <v>0</v>
      </c>
      <c r="I41" s="6">
        <v>0</v>
      </c>
      <c r="J41" s="9">
        <v>0</v>
      </c>
      <c r="K41" s="6">
        <v>0</v>
      </c>
      <c r="L41" s="6">
        <v>0</v>
      </c>
    </row>
    <row r="42" spans="2:12" x14ac:dyDescent="0.3">
      <c r="B42" s="1">
        <v>40</v>
      </c>
      <c r="C42" s="1">
        <v>0</v>
      </c>
      <c r="D42" s="6">
        <v>0</v>
      </c>
      <c r="E42" s="6">
        <v>0</v>
      </c>
      <c r="F42" s="1">
        <v>0</v>
      </c>
      <c r="G42" s="3">
        <f>[1]OilPalm!$F$181*1000</f>
        <v>4508.5397562741309</v>
      </c>
      <c r="H42" s="6">
        <v>0</v>
      </c>
      <c r="I42" s="6">
        <v>0</v>
      </c>
      <c r="J42" s="9">
        <v>0</v>
      </c>
      <c r="K42" s="6">
        <v>0</v>
      </c>
      <c r="L42" s="6">
        <v>0</v>
      </c>
    </row>
    <row r="43" spans="2:12" x14ac:dyDescent="0.3">
      <c r="B43" s="1">
        <v>41</v>
      </c>
      <c r="C43" s="1">
        <v>0</v>
      </c>
      <c r="D43" s="6">
        <v>0</v>
      </c>
      <c r="E43" s="6">
        <v>0</v>
      </c>
      <c r="F43" s="1">
        <v>0</v>
      </c>
      <c r="G43" s="3">
        <f>[1]OilPalm!$F$181*1000</f>
        <v>4508.5397562741309</v>
      </c>
      <c r="H43" s="6">
        <v>0</v>
      </c>
      <c r="I43" s="6">
        <v>0</v>
      </c>
      <c r="J43" s="9">
        <v>0</v>
      </c>
      <c r="K43" s="6">
        <v>0</v>
      </c>
      <c r="L43" s="6">
        <v>0</v>
      </c>
    </row>
    <row r="44" spans="2:12" x14ac:dyDescent="0.3">
      <c r="B44" s="1">
        <v>42</v>
      </c>
      <c r="C44" s="1">
        <v>0</v>
      </c>
      <c r="D44" s="6">
        <v>0</v>
      </c>
      <c r="E44" s="6">
        <v>0</v>
      </c>
      <c r="F44" s="1">
        <v>0</v>
      </c>
      <c r="G44" s="3">
        <f>[1]OilPalm!$F$181*1000</f>
        <v>4508.5397562741309</v>
      </c>
      <c r="H44" s="6">
        <v>0</v>
      </c>
      <c r="I44" s="6">
        <v>0</v>
      </c>
      <c r="J44" s="9">
        <v>0</v>
      </c>
      <c r="K44" s="6">
        <v>0</v>
      </c>
      <c r="L44" s="6">
        <v>0</v>
      </c>
    </row>
    <row r="45" spans="2:12" x14ac:dyDescent="0.3">
      <c r="B45" s="1">
        <v>43</v>
      </c>
      <c r="C45" s="1">
        <v>0</v>
      </c>
      <c r="D45" s="6">
        <v>0</v>
      </c>
      <c r="E45" s="6">
        <v>0</v>
      </c>
      <c r="F45" s="1">
        <v>0</v>
      </c>
      <c r="G45" s="3">
        <f>[1]OilPalm!$F$181*1000</f>
        <v>4508.5397562741309</v>
      </c>
      <c r="H45" s="6">
        <v>0</v>
      </c>
      <c r="I45" s="6">
        <v>0</v>
      </c>
      <c r="J45" s="9">
        <v>0</v>
      </c>
      <c r="K45" s="6">
        <v>0</v>
      </c>
      <c r="L45" s="6">
        <v>0</v>
      </c>
    </row>
    <row r="46" spans="2:12" x14ac:dyDescent="0.3">
      <c r="B46" s="1">
        <v>44</v>
      </c>
      <c r="C46" s="1">
        <v>0</v>
      </c>
      <c r="D46" s="6">
        <v>0</v>
      </c>
      <c r="E46" s="6">
        <v>0</v>
      </c>
      <c r="F46" s="1">
        <v>0</v>
      </c>
      <c r="G46" s="3">
        <f>[1]OilPalm!$F$181*1000</f>
        <v>4508.5397562741309</v>
      </c>
      <c r="H46" s="6">
        <v>0</v>
      </c>
      <c r="I46" s="6">
        <v>0</v>
      </c>
      <c r="J46" s="9">
        <v>0</v>
      </c>
      <c r="K46" s="6">
        <v>0</v>
      </c>
      <c r="L46" s="6">
        <v>0</v>
      </c>
    </row>
    <row r="47" spans="2:12" x14ac:dyDescent="0.3">
      <c r="B47" s="1">
        <v>45</v>
      </c>
      <c r="C47" s="1">
        <v>0</v>
      </c>
      <c r="D47" s="6">
        <v>0</v>
      </c>
      <c r="E47" s="6">
        <v>0</v>
      </c>
      <c r="F47" s="1">
        <v>0</v>
      </c>
      <c r="G47" s="3">
        <f>[1]OilPalm!$F$181*1000</f>
        <v>4508.5397562741309</v>
      </c>
      <c r="H47" s="6">
        <v>0</v>
      </c>
      <c r="I47" s="6">
        <v>0</v>
      </c>
      <c r="J47" s="9">
        <v>0</v>
      </c>
      <c r="K47" s="6">
        <v>0</v>
      </c>
      <c r="L47" s="6">
        <v>0</v>
      </c>
    </row>
    <row r="48" spans="2:12" x14ac:dyDescent="0.3">
      <c r="B48" s="1">
        <v>46</v>
      </c>
      <c r="C48" s="1">
        <v>0</v>
      </c>
      <c r="D48" s="6">
        <v>0</v>
      </c>
      <c r="E48" s="6">
        <v>0</v>
      </c>
      <c r="F48" s="1">
        <v>0</v>
      </c>
      <c r="G48" s="3">
        <f>[1]OilPalm!$F$181*1000</f>
        <v>4508.5397562741309</v>
      </c>
      <c r="H48" s="6">
        <v>0</v>
      </c>
      <c r="I48" s="6">
        <v>0</v>
      </c>
      <c r="J48" s="9">
        <v>0</v>
      </c>
      <c r="K48" s="6">
        <v>0</v>
      </c>
      <c r="L48" s="6">
        <v>0</v>
      </c>
    </row>
    <row r="49" spans="2:12" x14ac:dyDescent="0.3">
      <c r="B49" s="1">
        <v>47</v>
      </c>
      <c r="C49" s="1">
        <v>0</v>
      </c>
      <c r="D49" s="6">
        <v>0</v>
      </c>
      <c r="E49" s="6">
        <v>0</v>
      </c>
      <c r="F49" s="1">
        <v>0</v>
      </c>
      <c r="G49" s="3">
        <f>[1]OilPalm!$F$181*1000</f>
        <v>4508.5397562741309</v>
      </c>
      <c r="H49" s="6">
        <v>0</v>
      </c>
      <c r="I49" s="6">
        <v>0</v>
      </c>
      <c r="J49" s="9">
        <v>0</v>
      </c>
      <c r="K49" s="6">
        <v>0</v>
      </c>
      <c r="L49" s="6">
        <v>0</v>
      </c>
    </row>
    <row r="50" spans="2:12" x14ac:dyDescent="0.3">
      <c r="B50" s="1">
        <v>48</v>
      </c>
      <c r="C50" s="1">
        <v>0</v>
      </c>
      <c r="D50" s="6">
        <v>0</v>
      </c>
      <c r="E50" s="6">
        <v>0</v>
      </c>
      <c r="F50" s="1">
        <v>0</v>
      </c>
      <c r="G50" s="3">
        <f>[1]OilPalm!$F$181*1000</f>
        <v>4508.5397562741309</v>
      </c>
      <c r="H50" s="6">
        <v>0</v>
      </c>
      <c r="I50" s="6">
        <v>0</v>
      </c>
      <c r="J50" s="9">
        <v>0</v>
      </c>
      <c r="K50" s="6">
        <v>0</v>
      </c>
      <c r="L50" s="6">
        <v>0</v>
      </c>
    </row>
    <row r="51" spans="2:12" x14ac:dyDescent="0.3">
      <c r="B51" s="1">
        <v>49</v>
      </c>
      <c r="C51" s="1">
        <v>0</v>
      </c>
      <c r="D51" s="6">
        <v>0</v>
      </c>
      <c r="E51" s="6">
        <v>0</v>
      </c>
      <c r="F51" s="1">
        <v>0</v>
      </c>
      <c r="G51" s="3">
        <f>[1]OilPalm!$F$181*1000</f>
        <v>4508.5397562741309</v>
      </c>
      <c r="H51" s="6">
        <v>0</v>
      </c>
      <c r="I51" s="6">
        <v>0</v>
      </c>
      <c r="J51" s="9">
        <v>0</v>
      </c>
      <c r="K51" s="6">
        <v>0</v>
      </c>
      <c r="L51" s="6">
        <v>0</v>
      </c>
    </row>
    <row r="52" spans="2:12" x14ac:dyDescent="0.3">
      <c r="B52" s="1">
        <v>50</v>
      </c>
      <c r="C52" s="1">
        <v>0</v>
      </c>
      <c r="D52" s="6">
        <v>0</v>
      </c>
      <c r="E52" s="6">
        <v>0</v>
      </c>
      <c r="F52" s="1">
        <v>0</v>
      </c>
      <c r="G52" s="3">
        <f>[1]OilPalm!$F$181*1000</f>
        <v>4508.5397562741309</v>
      </c>
      <c r="H52" s="6">
        <v>0</v>
      </c>
      <c r="I52" s="6">
        <v>0</v>
      </c>
      <c r="J52" s="9">
        <v>0</v>
      </c>
      <c r="K52" s="6">
        <v>0</v>
      </c>
      <c r="L52" s="6">
        <v>0</v>
      </c>
    </row>
    <row r="53" spans="2:12" x14ac:dyDescent="0.3">
      <c r="B53" s="1">
        <v>51</v>
      </c>
      <c r="C53" s="1">
        <v>0</v>
      </c>
      <c r="D53" s="6">
        <v>0</v>
      </c>
      <c r="E53" s="6">
        <v>0</v>
      </c>
      <c r="F53" s="1">
        <v>0</v>
      </c>
      <c r="G53" s="3">
        <f>[1]OilPalm!$F$181*1000</f>
        <v>4508.5397562741309</v>
      </c>
      <c r="H53" s="6">
        <v>0</v>
      </c>
      <c r="I53" s="6">
        <v>0</v>
      </c>
      <c r="J53" s="9">
        <v>0</v>
      </c>
      <c r="K53" s="6">
        <v>0</v>
      </c>
      <c r="L53" s="6">
        <v>0</v>
      </c>
    </row>
    <row r="54" spans="2:12" x14ac:dyDescent="0.3">
      <c r="B54" s="1">
        <v>52</v>
      </c>
      <c r="C54" s="1">
        <f>C28</f>
        <v>117539.72358333333</v>
      </c>
      <c r="D54" s="6">
        <f>D28</f>
        <v>23948.347500000003</v>
      </c>
      <c r="E54" s="6">
        <f>E28</f>
        <v>7446.7405833333341</v>
      </c>
      <c r="F54" s="1">
        <v>0</v>
      </c>
      <c r="G54" s="3">
        <v>0</v>
      </c>
      <c r="H54" s="6">
        <f>H28</f>
        <v>2495.1674404125006</v>
      </c>
      <c r="I54" s="6">
        <v>0</v>
      </c>
      <c r="J54" s="9">
        <f>J28</f>
        <v>-4363.9210999999996</v>
      </c>
      <c r="K54" s="9">
        <f t="shared" ref="K54:L54" si="0">K28</f>
        <v>174.16980000000001</v>
      </c>
      <c r="L54" s="9">
        <f t="shared" si="0"/>
        <v>478.96694999999994</v>
      </c>
    </row>
    <row r="55" spans="2:12" x14ac:dyDescent="0.3">
      <c r="B55" s="1">
        <v>53</v>
      </c>
      <c r="C55" s="1">
        <v>0</v>
      </c>
      <c r="D55" s="6">
        <v>0</v>
      </c>
      <c r="E55" s="6">
        <v>0</v>
      </c>
      <c r="F55" s="1">
        <v>0</v>
      </c>
      <c r="G55" s="3">
        <v>0</v>
      </c>
      <c r="H55" s="6">
        <v>0</v>
      </c>
      <c r="I55" s="6">
        <v>0</v>
      </c>
      <c r="J55" s="9">
        <v>0</v>
      </c>
      <c r="K55" s="6">
        <v>0</v>
      </c>
      <c r="L55" s="6">
        <v>0</v>
      </c>
    </row>
    <row r="56" spans="2:12" x14ac:dyDescent="0.3">
      <c r="B56" s="1">
        <v>54</v>
      </c>
      <c r="C56" s="1">
        <v>0</v>
      </c>
      <c r="D56" s="6">
        <v>0</v>
      </c>
      <c r="E56" s="6">
        <v>0</v>
      </c>
      <c r="F56" s="1">
        <v>0</v>
      </c>
      <c r="G56" s="3">
        <v>0</v>
      </c>
      <c r="H56" s="6">
        <v>0</v>
      </c>
      <c r="I56" s="6">
        <v>0</v>
      </c>
      <c r="J56" s="9">
        <v>0</v>
      </c>
      <c r="K56" s="6">
        <v>0</v>
      </c>
      <c r="L56" s="6">
        <v>0</v>
      </c>
    </row>
    <row r="57" spans="2:12" x14ac:dyDescent="0.3">
      <c r="B57" s="1">
        <v>55</v>
      </c>
      <c r="C57" s="1">
        <v>0</v>
      </c>
      <c r="D57" s="6">
        <v>0</v>
      </c>
      <c r="E57" s="6">
        <v>0</v>
      </c>
      <c r="F57" s="1">
        <v>0</v>
      </c>
      <c r="G57" s="3">
        <v>0</v>
      </c>
      <c r="H57" s="6">
        <v>0</v>
      </c>
      <c r="I57" s="6">
        <v>0</v>
      </c>
      <c r="J57" s="9">
        <v>0</v>
      </c>
      <c r="K57" s="6">
        <v>0</v>
      </c>
      <c r="L57" s="6">
        <v>0</v>
      </c>
    </row>
    <row r="58" spans="2:12" x14ac:dyDescent="0.3">
      <c r="B58" s="1">
        <v>56</v>
      </c>
      <c r="C58" s="1">
        <v>0</v>
      </c>
      <c r="D58" s="6">
        <v>0</v>
      </c>
      <c r="E58" s="6">
        <v>0</v>
      </c>
      <c r="F58" s="1">
        <v>0</v>
      </c>
      <c r="G58" s="3">
        <f>[1]OilPalm!$F$181*1000</f>
        <v>4508.5397562741309</v>
      </c>
      <c r="H58" s="6">
        <v>0</v>
      </c>
      <c r="I58" s="6">
        <v>0</v>
      </c>
      <c r="J58" s="9">
        <v>0</v>
      </c>
      <c r="K58" s="6">
        <v>0</v>
      </c>
      <c r="L58" s="6">
        <v>0</v>
      </c>
    </row>
    <row r="59" spans="2:12" x14ac:dyDescent="0.3">
      <c r="B59" s="1">
        <v>57</v>
      </c>
      <c r="C59" s="1">
        <v>0</v>
      </c>
      <c r="D59" s="6">
        <v>0</v>
      </c>
      <c r="E59" s="6">
        <v>0</v>
      </c>
      <c r="F59" s="1">
        <v>0</v>
      </c>
      <c r="G59" s="3">
        <f>[1]OilPalm!$F$181*1000</f>
        <v>4508.5397562741309</v>
      </c>
      <c r="H59" s="6">
        <v>0</v>
      </c>
      <c r="I59" s="6">
        <v>0</v>
      </c>
      <c r="J59" s="9">
        <v>0</v>
      </c>
      <c r="K59" s="6">
        <v>0</v>
      </c>
      <c r="L59" s="6">
        <v>0</v>
      </c>
    </row>
    <row r="60" spans="2:12" x14ac:dyDescent="0.3">
      <c r="B60" s="1">
        <v>58</v>
      </c>
      <c r="C60" s="1">
        <v>0</v>
      </c>
      <c r="D60" s="6">
        <v>0</v>
      </c>
      <c r="E60" s="6">
        <v>0</v>
      </c>
      <c r="F60" s="1">
        <v>0</v>
      </c>
      <c r="G60" s="3">
        <f>[1]OilPalm!$F$181*1000</f>
        <v>4508.5397562741309</v>
      </c>
      <c r="H60" s="6">
        <v>0</v>
      </c>
      <c r="I60" s="6">
        <v>0</v>
      </c>
      <c r="J60" s="9">
        <v>0</v>
      </c>
      <c r="K60" s="6">
        <v>0</v>
      </c>
      <c r="L60" s="6">
        <v>0</v>
      </c>
    </row>
    <row r="61" spans="2:12" x14ac:dyDescent="0.3">
      <c r="B61" s="1">
        <v>59</v>
      </c>
      <c r="C61" s="1">
        <v>0</v>
      </c>
      <c r="D61" s="6">
        <v>0</v>
      </c>
      <c r="E61" s="6">
        <v>0</v>
      </c>
      <c r="F61" s="1">
        <v>0</v>
      </c>
      <c r="G61" s="3">
        <f>[1]OilPalm!$F$181*1000</f>
        <v>4508.5397562741309</v>
      </c>
      <c r="H61" s="6">
        <v>0</v>
      </c>
      <c r="I61" s="6">
        <v>0</v>
      </c>
      <c r="J61" s="9">
        <v>0</v>
      </c>
      <c r="K61" s="6">
        <v>0</v>
      </c>
      <c r="L61" s="6">
        <v>0</v>
      </c>
    </row>
    <row r="62" spans="2:12" x14ac:dyDescent="0.3">
      <c r="B62" s="1">
        <v>60</v>
      </c>
      <c r="C62" s="1">
        <v>0</v>
      </c>
      <c r="D62" s="6">
        <v>0</v>
      </c>
      <c r="E62" s="6">
        <v>0</v>
      </c>
      <c r="F62" s="1">
        <v>0</v>
      </c>
      <c r="G62" s="3">
        <f>[1]OilPalm!$F$181*1000</f>
        <v>4508.5397562741309</v>
      </c>
      <c r="H62" s="6">
        <v>0</v>
      </c>
      <c r="I62" s="6">
        <v>0</v>
      </c>
      <c r="J62" s="9">
        <v>0</v>
      </c>
      <c r="K62" s="6">
        <v>0</v>
      </c>
      <c r="L62" s="6">
        <v>0</v>
      </c>
    </row>
    <row r="63" spans="2:12" x14ac:dyDescent="0.3">
      <c r="B63" s="1">
        <v>61</v>
      </c>
      <c r="C63" s="1">
        <v>0</v>
      </c>
      <c r="D63" s="6">
        <v>0</v>
      </c>
      <c r="E63" s="6">
        <v>0</v>
      </c>
      <c r="F63" s="1">
        <v>0</v>
      </c>
      <c r="G63" s="3">
        <f>[1]OilPalm!$F$181*1000</f>
        <v>4508.5397562741309</v>
      </c>
      <c r="H63" s="6">
        <v>0</v>
      </c>
      <c r="I63" s="6">
        <v>0</v>
      </c>
      <c r="J63" s="9">
        <v>0</v>
      </c>
      <c r="K63" s="6">
        <v>0</v>
      </c>
      <c r="L63" s="6">
        <v>0</v>
      </c>
    </row>
    <row r="64" spans="2:12" x14ac:dyDescent="0.3">
      <c r="B64" s="1">
        <v>62</v>
      </c>
      <c r="C64" s="1">
        <v>0</v>
      </c>
      <c r="D64" s="6">
        <v>0</v>
      </c>
      <c r="E64" s="6">
        <v>0</v>
      </c>
      <c r="F64" s="1">
        <v>0</v>
      </c>
      <c r="G64" s="3">
        <f>[1]OilPalm!$F$181*1000</f>
        <v>4508.5397562741309</v>
      </c>
      <c r="H64" s="6">
        <v>0</v>
      </c>
      <c r="I64" s="6">
        <v>0</v>
      </c>
      <c r="J64" s="9">
        <v>0</v>
      </c>
      <c r="K64" s="6">
        <v>0</v>
      </c>
      <c r="L64" s="6">
        <v>0</v>
      </c>
    </row>
    <row r="65" spans="2:12" x14ac:dyDescent="0.3">
      <c r="B65" s="1">
        <v>63</v>
      </c>
      <c r="C65" s="1">
        <v>0</v>
      </c>
      <c r="D65" s="6">
        <v>0</v>
      </c>
      <c r="E65" s="6">
        <v>0</v>
      </c>
      <c r="F65" s="1">
        <v>0</v>
      </c>
      <c r="G65" s="3">
        <f>[1]OilPalm!$F$181*1000</f>
        <v>4508.5397562741309</v>
      </c>
      <c r="H65" s="6">
        <v>0</v>
      </c>
      <c r="I65" s="6">
        <v>0</v>
      </c>
      <c r="J65" s="9">
        <v>0</v>
      </c>
      <c r="K65" s="6">
        <v>0</v>
      </c>
      <c r="L65" s="6">
        <v>0</v>
      </c>
    </row>
    <row r="66" spans="2:12" x14ac:dyDescent="0.3">
      <c r="B66" s="1">
        <v>64</v>
      </c>
      <c r="C66" s="1">
        <v>0</v>
      </c>
      <c r="D66" s="6">
        <v>0</v>
      </c>
      <c r="E66" s="6">
        <v>0</v>
      </c>
      <c r="F66" s="1">
        <v>0</v>
      </c>
      <c r="G66" s="3">
        <f>[1]OilPalm!$F$181*1000</f>
        <v>4508.5397562741309</v>
      </c>
      <c r="H66" s="6">
        <v>0</v>
      </c>
      <c r="I66" s="6">
        <v>0</v>
      </c>
      <c r="J66" s="9">
        <v>0</v>
      </c>
      <c r="K66" s="6">
        <v>0</v>
      </c>
      <c r="L66" s="6">
        <v>0</v>
      </c>
    </row>
    <row r="67" spans="2:12" x14ac:dyDescent="0.3">
      <c r="B67" s="1">
        <v>65</v>
      </c>
      <c r="C67" s="1">
        <v>0</v>
      </c>
      <c r="D67" s="6">
        <v>0</v>
      </c>
      <c r="E67" s="6">
        <v>0</v>
      </c>
      <c r="F67" s="1">
        <v>0</v>
      </c>
      <c r="G67" s="3">
        <f>[1]OilPalm!$F$181*1000</f>
        <v>4508.5397562741309</v>
      </c>
      <c r="H67" s="6">
        <v>0</v>
      </c>
      <c r="I67" s="6">
        <v>0</v>
      </c>
      <c r="J67" s="9">
        <v>0</v>
      </c>
      <c r="K67" s="6">
        <v>0</v>
      </c>
      <c r="L67" s="6">
        <v>0</v>
      </c>
    </row>
    <row r="68" spans="2:12" x14ac:dyDescent="0.3">
      <c r="B68" s="1">
        <v>66</v>
      </c>
      <c r="C68" s="1">
        <v>0</v>
      </c>
      <c r="D68" s="6">
        <v>0</v>
      </c>
      <c r="E68" s="6">
        <v>0</v>
      </c>
      <c r="F68" s="1">
        <v>0</v>
      </c>
      <c r="G68" s="3">
        <f>[1]OilPalm!$F$181*1000</f>
        <v>4508.5397562741309</v>
      </c>
      <c r="H68" s="6">
        <v>0</v>
      </c>
      <c r="I68" s="6">
        <v>0</v>
      </c>
      <c r="J68" s="9">
        <v>0</v>
      </c>
      <c r="K68" s="6">
        <v>0</v>
      </c>
      <c r="L68" s="6">
        <v>0</v>
      </c>
    </row>
    <row r="69" spans="2:12" x14ac:dyDescent="0.3">
      <c r="B69" s="1">
        <v>67</v>
      </c>
      <c r="C69" s="1">
        <v>0</v>
      </c>
      <c r="D69" s="6">
        <v>0</v>
      </c>
      <c r="E69" s="6">
        <v>0</v>
      </c>
      <c r="F69" s="1">
        <v>0</v>
      </c>
      <c r="G69" s="3">
        <f>[1]OilPalm!$F$181*1000</f>
        <v>4508.5397562741309</v>
      </c>
      <c r="H69" s="6">
        <v>0</v>
      </c>
      <c r="I69" s="6">
        <v>0</v>
      </c>
      <c r="J69" s="9">
        <v>0</v>
      </c>
      <c r="K69" s="6">
        <v>0</v>
      </c>
      <c r="L69" s="6">
        <v>0</v>
      </c>
    </row>
    <row r="70" spans="2:12" x14ac:dyDescent="0.3">
      <c r="B70" s="1">
        <v>68</v>
      </c>
      <c r="C70" s="1">
        <v>0</v>
      </c>
      <c r="D70" s="6">
        <v>0</v>
      </c>
      <c r="E70" s="6">
        <v>0</v>
      </c>
      <c r="F70" s="1">
        <v>0</v>
      </c>
      <c r="G70" s="3">
        <f>[1]OilPalm!$F$181*1000</f>
        <v>4508.5397562741309</v>
      </c>
      <c r="H70" s="6">
        <v>0</v>
      </c>
      <c r="I70" s="6">
        <v>0</v>
      </c>
      <c r="J70" s="9">
        <v>0</v>
      </c>
      <c r="K70" s="6">
        <v>0</v>
      </c>
      <c r="L70" s="6">
        <v>0</v>
      </c>
    </row>
    <row r="71" spans="2:12" x14ac:dyDescent="0.3">
      <c r="B71" s="1">
        <v>69</v>
      </c>
      <c r="C71" s="1">
        <v>0</v>
      </c>
      <c r="D71" s="6">
        <v>0</v>
      </c>
      <c r="E71" s="6">
        <v>0</v>
      </c>
      <c r="F71" s="1">
        <v>0</v>
      </c>
      <c r="G71" s="3">
        <f>[1]OilPalm!$F$181*1000</f>
        <v>4508.5397562741309</v>
      </c>
      <c r="H71" s="6">
        <v>0</v>
      </c>
      <c r="I71" s="6">
        <v>0</v>
      </c>
      <c r="J71" s="9">
        <v>0</v>
      </c>
      <c r="K71" s="6">
        <v>0</v>
      </c>
      <c r="L71" s="6">
        <v>0</v>
      </c>
    </row>
    <row r="72" spans="2:12" x14ac:dyDescent="0.3">
      <c r="B72" s="1">
        <v>70</v>
      </c>
      <c r="C72" s="1">
        <v>0</v>
      </c>
      <c r="D72" s="6">
        <v>0</v>
      </c>
      <c r="E72" s="6">
        <v>0</v>
      </c>
      <c r="F72" s="1">
        <v>0</v>
      </c>
      <c r="G72" s="3">
        <f>[1]OilPalm!$F$181*1000</f>
        <v>4508.5397562741309</v>
      </c>
      <c r="H72" s="6">
        <v>0</v>
      </c>
      <c r="I72" s="6">
        <v>0</v>
      </c>
      <c r="J72" s="9">
        <v>0</v>
      </c>
      <c r="K72" s="6">
        <v>0</v>
      </c>
      <c r="L72" s="6">
        <v>0</v>
      </c>
    </row>
    <row r="73" spans="2:12" x14ac:dyDescent="0.3">
      <c r="B73" s="1">
        <v>71</v>
      </c>
      <c r="C73" s="1">
        <v>0</v>
      </c>
      <c r="D73" s="6">
        <v>0</v>
      </c>
      <c r="E73" s="6">
        <v>0</v>
      </c>
      <c r="F73" s="1">
        <v>0</v>
      </c>
      <c r="G73" s="3">
        <f>[1]OilPalm!$F$181*1000</f>
        <v>4508.5397562741309</v>
      </c>
      <c r="H73" s="6">
        <v>0</v>
      </c>
      <c r="I73" s="6">
        <v>0</v>
      </c>
      <c r="J73" s="9">
        <v>0</v>
      </c>
      <c r="K73" s="6">
        <v>0</v>
      </c>
      <c r="L73" s="6">
        <v>0</v>
      </c>
    </row>
    <row r="74" spans="2:12" x14ac:dyDescent="0.3">
      <c r="B74" s="1">
        <v>72</v>
      </c>
      <c r="C74" s="1">
        <v>0</v>
      </c>
      <c r="D74" s="6">
        <v>0</v>
      </c>
      <c r="E74" s="6">
        <v>0</v>
      </c>
      <c r="F74" s="1">
        <v>0</v>
      </c>
      <c r="G74" s="3">
        <f>[1]OilPalm!$F$181*1000</f>
        <v>4508.5397562741309</v>
      </c>
      <c r="H74" s="6">
        <v>0</v>
      </c>
      <c r="I74" s="6">
        <v>0</v>
      </c>
      <c r="J74" s="9">
        <v>0</v>
      </c>
      <c r="K74" s="6">
        <v>0</v>
      </c>
      <c r="L74" s="6">
        <v>0</v>
      </c>
    </row>
    <row r="75" spans="2:12" x14ac:dyDescent="0.3">
      <c r="B75" s="1">
        <v>73</v>
      </c>
      <c r="C75" s="1">
        <v>0</v>
      </c>
      <c r="D75" s="6">
        <v>0</v>
      </c>
      <c r="E75" s="6">
        <v>0</v>
      </c>
      <c r="F75" s="1">
        <v>0</v>
      </c>
      <c r="G75" s="3">
        <f>[1]OilPalm!$F$181*1000</f>
        <v>4508.5397562741309</v>
      </c>
      <c r="H75" s="6">
        <v>0</v>
      </c>
      <c r="I75" s="6">
        <v>0</v>
      </c>
      <c r="J75" s="9">
        <v>0</v>
      </c>
      <c r="K75" s="6">
        <v>0</v>
      </c>
      <c r="L75" s="6">
        <v>0</v>
      </c>
    </row>
    <row r="76" spans="2:12" x14ac:dyDescent="0.3">
      <c r="B76" s="1">
        <v>74</v>
      </c>
      <c r="C76" s="1">
        <v>0</v>
      </c>
      <c r="D76" s="6">
        <v>0</v>
      </c>
      <c r="E76" s="6">
        <v>0</v>
      </c>
      <c r="F76" s="1">
        <v>0</v>
      </c>
      <c r="G76" s="3">
        <f>[1]OilPalm!$F$181*1000</f>
        <v>4508.5397562741309</v>
      </c>
      <c r="H76" s="6">
        <v>0</v>
      </c>
      <c r="I76" s="6">
        <v>0</v>
      </c>
      <c r="J76" s="9">
        <v>0</v>
      </c>
      <c r="K76" s="6">
        <v>0</v>
      </c>
      <c r="L76" s="6">
        <v>0</v>
      </c>
    </row>
    <row r="77" spans="2:12" x14ac:dyDescent="0.3">
      <c r="B77" s="1">
        <v>75</v>
      </c>
      <c r="C77" s="1">
        <v>0</v>
      </c>
      <c r="D77" s="6">
        <v>0</v>
      </c>
      <c r="E77" s="6">
        <v>0</v>
      </c>
      <c r="F77" s="1">
        <v>0</v>
      </c>
      <c r="G77" s="3">
        <f>[1]OilPalm!$F$181*1000</f>
        <v>4508.5397562741309</v>
      </c>
      <c r="H77" s="6">
        <v>0</v>
      </c>
      <c r="I77" s="6">
        <v>0</v>
      </c>
      <c r="J77" s="9">
        <v>0</v>
      </c>
      <c r="K77" s="6">
        <v>0</v>
      </c>
      <c r="L77" s="6">
        <v>0</v>
      </c>
    </row>
    <row r="78" spans="2:12" x14ac:dyDescent="0.3">
      <c r="B78" s="1">
        <v>76</v>
      </c>
      <c r="C78" s="1">
        <v>0</v>
      </c>
      <c r="D78" s="6">
        <v>0</v>
      </c>
      <c r="E78" s="6">
        <v>0</v>
      </c>
      <c r="F78" s="1">
        <v>0</v>
      </c>
      <c r="G78" s="3">
        <f>[1]OilPalm!$F$181*1000</f>
        <v>4508.5397562741309</v>
      </c>
      <c r="H78" s="6">
        <v>0</v>
      </c>
      <c r="I78" s="6">
        <v>0</v>
      </c>
      <c r="J78" s="9">
        <v>0</v>
      </c>
      <c r="K78" s="6">
        <v>0</v>
      </c>
      <c r="L78" s="6">
        <v>0</v>
      </c>
    </row>
    <row r="79" spans="2:12" x14ac:dyDescent="0.3">
      <c r="B79" s="1">
        <v>77</v>
      </c>
      <c r="C79" s="1">
        <v>0</v>
      </c>
      <c r="D79" s="6">
        <v>0</v>
      </c>
      <c r="E79" s="6">
        <v>0</v>
      </c>
      <c r="F79" s="1">
        <v>0</v>
      </c>
      <c r="G79" s="3">
        <f>[1]OilPalm!$F$181*1000</f>
        <v>4508.5397562741309</v>
      </c>
      <c r="H79" s="6">
        <v>0</v>
      </c>
      <c r="I79" s="6">
        <v>0</v>
      </c>
      <c r="J79" s="9">
        <v>0</v>
      </c>
      <c r="K79" s="6">
        <v>0</v>
      </c>
      <c r="L79" s="6">
        <v>0</v>
      </c>
    </row>
    <row r="80" spans="2:12" x14ac:dyDescent="0.3">
      <c r="B80" s="1">
        <v>78</v>
      </c>
      <c r="C80" s="6">
        <f>C54</f>
        <v>117539.72358333333</v>
      </c>
      <c r="D80" s="6">
        <f>D54</f>
        <v>23948.347500000003</v>
      </c>
      <c r="E80" s="6">
        <f>E54</f>
        <v>7446.7405833333341</v>
      </c>
      <c r="F80" s="1">
        <v>0</v>
      </c>
      <c r="G80" s="3">
        <v>0</v>
      </c>
      <c r="H80" s="6">
        <f>H54</f>
        <v>2495.1674404125006</v>
      </c>
      <c r="I80" s="6">
        <v>0</v>
      </c>
      <c r="J80" s="9">
        <f>J54</f>
        <v>-4363.9210999999996</v>
      </c>
      <c r="K80" s="9">
        <f t="shared" ref="K80:L80" si="1">K54</f>
        <v>174.16980000000001</v>
      </c>
      <c r="L80" s="9">
        <f t="shared" si="1"/>
        <v>478.96694999999994</v>
      </c>
    </row>
    <row r="81" spans="2:12" x14ac:dyDescent="0.3">
      <c r="B81" s="1">
        <v>79</v>
      </c>
      <c r="C81" s="1">
        <v>0</v>
      </c>
      <c r="D81" s="6">
        <v>0</v>
      </c>
      <c r="E81" s="6">
        <v>0</v>
      </c>
      <c r="F81" s="1">
        <v>0</v>
      </c>
      <c r="G81" s="3">
        <v>0</v>
      </c>
      <c r="H81" s="6">
        <v>0</v>
      </c>
      <c r="I81" s="6">
        <v>0</v>
      </c>
      <c r="J81" s="9">
        <v>0</v>
      </c>
      <c r="K81" s="6">
        <v>0</v>
      </c>
      <c r="L81" s="6">
        <v>0</v>
      </c>
    </row>
    <row r="82" spans="2:12" x14ac:dyDescent="0.3">
      <c r="B82" s="1">
        <v>80</v>
      </c>
      <c r="C82" s="1">
        <v>0</v>
      </c>
      <c r="D82" s="6">
        <v>0</v>
      </c>
      <c r="E82" s="6">
        <v>0</v>
      </c>
      <c r="F82" s="1">
        <v>0</v>
      </c>
      <c r="G82" s="3">
        <v>0</v>
      </c>
      <c r="H82" s="6">
        <v>0</v>
      </c>
      <c r="I82" s="6">
        <v>0</v>
      </c>
      <c r="J82" s="9">
        <v>0</v>
      </c>
      <c r="K82" s="6">
        <v>0</v>
      </c>
      <c r="L82" s="6">
        <v>0</v>
      </c>
    </row>
    <row r="83" spans="2:12" x14ac:dyDescent="0.3">
      <c r="B83" s="1">
        <v>81</v>
      </c>
      <c r="C83" s="1">
        <v>0</v>
      </c>
      <c r="D83" s="6">
        <v>0</v>
      </c>
      <c r="E83" s="6">
        <v>0</v>
      </c>
      <c r="F83" s="1">
        <v>0</v>
      </c>
      <c r="G83" s="3">
        <v>0</v>
      </c>
      <c r="H83" s="6">
        <v>0</v>
      </c>
      <c r="I83" s="6">
        <v>0</v>
      </c>
      <c r="J83" s="9">
        <v>0</v>
      </c>
      <c r="K83" s="6">
        <v>0</v>
      </c>
      <c r="L83" s="6">
        <v>0</v>
      </c>
    </row>
    <row r="84" spans="2:12" x14ac:dyDescent="0.3">
      <c r="B84" s="1">
        <v>82</v>
      </c>
      <c r="C84" s="1">
        <v>0</v>
      </c>
      <c r="D84" s="6">
        <v>0</v>
      </c>
      <c r="E84" s="6">
        <v>0</v>
      </c>
      <c r="F84" s="1">
        <v>0</v>
      </c>
      <c r="G84" s="3">
        <f>[1]OilPalm!$F$181*1000</f>
        <v>4508.5397562741309</v>
      </c>
      <c r="H84" s="6">
        <v>0</v>
      </c>
      <c r="I84" s="6">
        <v>0</v>
      </c>
      <c r="J84" s="9">
        <v>0</v>
      </c>
      <c r="K84" s="6">
        <v>0</v>
      </c>
      <c r="L84" s="6">
        <v>0</v>
      </c>
    </row>
    <row r="85" spans="2:12" x14ac:dyDescent="0.3">
      <c r="B85" s="1">
        <v>83</v>
      </c>
      <c r="C85" s="1">
        <v>0</v>
      </c>
      <c r="D85" s="6">
        <v>0</v>
      </c>
      <c r="E85" s="6">
        <v>0</v>
      </c>
      <c r="F85" s="1">
        <v>0</v>
      </c>
      <c r="G85" s="3">
        <f>[1]OilPalm!$F$181*1000</f>
        <v>4508.5397562741309</v>
      </c>
      <c r="H85" s="6">
        <v>0</v>
      </c>
      <c r="I85" s="6">
        <v>0</v>
      </c>
      <c r="J85" s="9">
        <v>0</v>
      </c>
      <c r="K85" s="6">
        <v>0</v>
      </c>
      <c r="L85" s="6">
        <v>0</v>
      </c>
    </row>
    <row r="86" spans="2:12" x14ac:dyDescent="0.3">
      <c r="B86" s="1">
        <v>84</v>
      </c>
      <c r="C86" s="1">
        <v>0</v>
      </c>
      <c r="D86" s="6">
        <v>0</v>
      </c>
      <c r="E86" s="6">
        <v>0</v>
      </c>
      <c r="F86" s="1">
        <v>0</v>
      </c>
      <c r="G86" s="3">
        <f>[1]OilPalm!$F$181*1000</f>
        <v>4508.5397562741309</v>
      </c>
      <c r="H86" s="6">
        <v>0</v>
      </c>
      <c r="I86" s="6">
        <v>0</v>
      </c>
      <c r="J86" s="9">
        <v>0</v>
      </c>
      <c r="K86" s="6">
        <v>0</v>
      </c>
      <c r="L86" s="6">
        <v>0</v>
      </c>
    </row>
    <row r="87" spans="2:12" x14ac:dyDescent="0.3">
      <c r="B87" s="1">
        <v>85</v>
      </c>
      <c r="C87" s="1">
        <v>0</v>
      </c>
      <c r="D87" s="6">
        <v>0</v>
      </c>
      <c r="E87" s="6">
        <v>0</v>
      </c>
      <c r="F87" s="1">
        <v>0</v>
      </c>
      <c r="G87" s="3">
        <f>[1]OilPalm!$F$181*1000</f>
        <v>4508.5397562741309</v>
      </c>
      <c r="H87" s="6">
        <v>0</v>
      </c>
      <c r="I87" s="6">
        <v>0</v>
      </c>
      <c r="J87" s="9">
        <v>0</v>
      </c>
      <c r="K87" s="6">
        <v>0</v>
      </c>
      <c r="L87" s="6">
        <v>0</v>
      </c>
    </row>
    <row r="88" spans="2:12" x14ac:dyDescent="0.3">
      <c r="B88" s="1">
        <v>86</v>
      </c>
      <c r="C88" s="1">
        <v>0</v>
      </c>
      <c r="D88" s="6">
        <v>0</v>
      </c>
      <c r="E88" s="6">
        <v>0</v>
      </c>
      <c r="F88" s="1">
        <v>0</v>
      </c>
      <c r="G88" s="3">
        <f>[1]OilPalm!$F$181*1000</f>
        <v>4508.5397562741309</v>
      </c>
      <c r="H88" s="6">
        <v>0</v>
      </c>
      <c r="I88" s="6">
        <v>0</v>
      </c>
      <c r="J88" s="9">
        <v>0</v>
      </c>
      <c r="K88" s="6">
        <v>0</v>
      </c>
      <c r="L88" s="6">
        <v>0</v>
      </c>
    </row>
    <row r="89" spans="2:12" x14ac:dyDescent="0.3">
      <c r="B89" s="1">
        <v>87</v>
      </c>
      <c r="C89" s="1">
        <v>0</v>
      </c>
      <c r="D89" s="6">
        <v>0</v>
      </c>
      <c r="E89" s="6">
        <v>0</v>
      </c>
      <c r="F89" s="1">
        <v>0</v>
      </c>
      <c r="G89" s="3">
        <f>[1]OilPalm!$F$181*1000</f>
        <v>4508.5397562741309</v>
      </c>
      <c r="H89" s="6">
        <v>0</v>
      </c>
      <c r="I89" s="6">
        <v>0</v>
      </c>
      <c r="J89" s="9">
        <v>0</v>
      </c>
      <c r="K89" s="6">
        <v>0</v>
      </c>
      <c r="L89" s="6">
        <v>0</v>
      </c>
    </row>
    <row r="90" spans="2:12" x14ac:dyDescent="0.3">
      <c r="B90" s="1">
        <v>88</v>
      </c>
      <c r="C90" s="1">
        <v>0</v>
      </c>
      <c r="D90" s="6">
        <v>0</v>
      </c>
      <c r="E90" s="6">
        <v>0</v>
      </c>
      <c r="F90" s="1">
        <v>0</v>
      </c>
      <c r="G90" s="3">
        <f>[1]OilPalm!$F$181*1000</f>
        <v>4508.5397562741309</v>
      </c>
      <c r="H90" s="6">
        <v>0</v>
      </c>
      <c r="I90" s="6">
        <v>0</v>
      </c>
      <c r="J90" s="9">
        <v>0</v>
      </c>
      <c r="K90" s="6">
        <v>0</v>
      </c>
      <c r="L90" s="6">
        <v>0</v>
      </c>
    </row>
    <row r="91" spans="2:12" x14ac:dyDescent="0.3">
      <c r="B91" s="1">
        <v>89</v>
      </c>
      <c r="C91" s="1">
        <v>0</v>
      </c>
      <c r="D91" s="6">
        <v>0</v>
      </c>
      <c r="E91" s="6">
        <v>0</v>
      </c>
      <c r="F91" s="1">
        <v>0</v>
      </c>
      <c r="G91" s="3">
        <f>[1]OilPalm!$F$181*1000</f>
        <v>4508.5397562741309</v>
      </c>
      <c r="H91" s="6">
        <v>0</v>
      </c>
      <c r="I91" s="6">
        <v>0</v>
      </c>
      <c r="J91" s="9">
        <v>0</v>
      </c>
      <c r="K91" s="6">
        <v>0</v>
      </c>
      <c r="L91" s="6">
        <v>0</v>
      </c>
    </row>
    <row r="92" spans="2:12" x14ac:dyDescent="0.3">
      <c r="B92" s="1">
        <v>90</v>
      </c>
      <c r="C92" s="1">
        <v>0</v>
      </c>
      <c r="D92" s="6">
        <v>0</v>
      </c>
      <c r="E92" s="6">
        <v>0</v>
      </c>
      <c r="F92" s="1">
        <v>0</v>
      </c>
      <c r="G92" s="3">
        <f>[1]OilPalm!$F$181*1000</f>
        <v>4508.5397562741309</v>
      </c>
      <c r="H92" s="6">
        <v>0</v>
      </c>
      <c r="I92" s="6">
        <v>0</v>
      </c>
      <c r="J92" s="9">
        <v>0</v>
      </c>
      <c r="K92" s="6">
        <v>0</v>
      </c>
      <c r="L92" s="6">
        <v>0</v>
      </c>
    </row>
    <row r="93" spans="2:12" x14ac:dyDescent="0.3">
      <c r="B93" s="1">
        <v>91</v>
      </c>
      <c r="C93" s="1">
        <v>0</v>
      </c>
      <c r="D93" s="6">
        <v>0</v>
      </c>
      <c r="E93" s="6">
        <v>0</v>
      </c>
      <c r="F93" s="1">
        <v>0</v>
      </c>
      <c r="G93" s="3">
        <f>[1]OilPalm!$F$181*1000</f>
        <v>4508.5397562741309</v>
      </c>
      <c r="H93" s="6">
        <v>0</v>
      </c>
      <c r="I93" s="6">
        <v>0</v>
      </c>
      <c r="J93" s="9">
        <v>0</v>
      </c>
      <c r="K93" s="6">
        <v>0</v>
      </c>
      <c r="L93" s="6">
        <v>0</v>
      </c>
    </row>
    <row r="94" spans="2:12" x14ac:dyDescent="0.3">
      <c r="B94" s="1">
        <v>92</v>
      </c>
      <c r="C94" s="1">
        <v>0</v>
      </c>
      <c r="D94" s="6">
        <v>0</v>
      </c>
      <c r="E94" s="6">
        <v>0</v>
      </c>
      <c r="F94" s="1">
        <v>0</v>
      </c>
      <c r="G94" s="3">
        <f>[1]OilPalm!$F$181*1000</f>
        <v>4508.5397562741309</v>
      </c>
      <c r="H94" s="6">
        <v>0</v>
      </c>
      <c r="I94" s="6">
        <v>0</v>
      </c>
      <c r="J94" s="9">
        <v>0</v>
      </c>
      <c r="K94" s="6">
        <v>0</v>
      </c>
      <c r="L94" s="6">
        <v>0</v>
      </c>
    </row>
    <row r="95" spans="2:12" x14ac:dyDescent="0.3">
      <c r="B95" s="1">
        <v>93</v>
      </c>
      <c r="C95" s="1">
        <v>0</v>
      </c>
      <c r="D95" s="6">
        <v>0</v>
      </c>
      <c r="E95" s="6">
        <v>0</v>
      </c>
      <c r="F95" s="1">
        <v>0</v>
      </c>
      <c r="G95" s="3">
        <f>[1]OilPalm!$F$181*1000</f>
        <v>4508.5397562741309</v>
      </c>
      <c r="H95" s="6">
        <v>0</v>
      </c>
      <c r="I95" s="6">
        <v>0</v>
      </c>
      <c r="J95" s="9">
        <v>0</v>
      </c>
      <c r="K95" s="6">
        <v>0</v>
      </c>
      <c r="L95" s="6">
        <v>0</v>
      </c>
    </row>
    <row r="96" spans="2:12" x14ac:dyDescent="0.3">
      <c r="B96" s="1">
        <v>94</v>
      </c>
      <c r="C96" s="1">
        <v>0</v>
      </c>
      <c r="D96" s="6">
        <v>0</v>
      </c>
      <c r="E96" s="6">
        <v>0</v>
      </c>
      <c r="F96" s="1">
        <v>0</v>
      </c>
      <c r="G96" s="3">
        <f>[1]OilPalm!$F$181*1000</f>
        <v>4508.5397562741309</v>
      </c>
      <c r="H96" s="6">
        <v>0</v>
      </c>
      <c r="I96" s="6">
        <v>0</v>
      </c>
      <c r="J96" s="9">
        <v>0</v>
      </c>
      <c r="K96" s="6">
        <v>0</v>
      </c>
      <c r="L96" s="6">
        <v>0</v>
      </c>
    </row>
    <row r="97" spans="2:12" x14ac:dyDescent="0.3">
      <c r="B97" s="1">
        <v>95</v>
      </c>
      <c r="C97" s="1">
        <v>0</v>
      </c>
      <c r="D97" s="6">
        <v>0</v>
      </c>
      <c r="E97" s="6">
        <v>0</v>
      </c>
      <c r="F97" s="1">
        <v>0</v>
      </c>
      <c r="G97" s="3">
        <f>[1]OilPalm!$F$181*1000</f>
        <v>4508.5397562741309</v>
      </c>
      <c r="H97" s="6">
        <v>0</v>
      </c>
      <c r="I97" s="6">
        <v>0</v>
      </c>
      <c r="J97" s="9">
        <v>0</v>
      </c>
      <c r="K97" s="6">
        <v>0</v>
      </c>
      <c r="L97" s="6">
        <v>0</v>
      </c>
    </row>
    <row r="98" spans="2:12" x14ac:dyDescent="0.3">
      <c r="B98" s="1">
        <v>96</v>
      </c>
      <c r="C98" s="1">
        <v>0</v>
      </c>
      <c r="D98" s="6">
        <v>0</v>
      </c>
      <c r="E98" s="6">
        <v>0</v>
      </c>
      <c r="F98" s="1">
        <v>0</v>
      </c>
      <c r="G98" s="3">
        <f>[1]OilPalm!$F$181*1000</f>
        <v>4508.5397562741309</v>
      </c>
      <c r="H98" s="6">
        <v>0</v>
      </c>
      <c r="I98" s="6">
        <v>0</v>
      </c>
      <c r="J98" s="9">
        <v>0</v>
      </c>
      <c r="K98" s="6">
        <v>0</v>
      </c>
      <c r="L98" s="6">
        <v>0</v>
      </c>
    </row>
    <row r="99" spans="2:12" x14ac:dyDescent="0.3">
      <c r="B99" s="1">
        <v>97</v>
      </c>
      <c r="C99" s="1">
        <v>0</v>
      </c>
      <c r="D99" s="6">
        <v>0</v>
      </c>
      <c r="E99" s="6">
        <v>0</v>
      </c>
      <c r="F99" s="1">
        <v>0</v>
      </c>
      <c r="G99" s="3">
        <f>[1]OilPalm!$F$181*1000</f>
        <v>4508.5397562741309</v>
      </c>
      <c r="H99" s="6">
        <v>0</v>
      </c>
      <c r="I99" s="6">
        <v>0</v>
      </c>
      <c r="J99" s="9">
        <v>0</v>
      </c>
      <c r="K99" s="6">
        <v>0</v>
      </c>
      <c r="L99" s="6">
        <v>0</v>
      </c>
    </row>
    <row r="100" spans="2:12" x14ac:dyDescent="0.3">
      <c r="B100" s="1">
        <v>98</v>
      </c>
      <c r="C100" s="1">
        <v>0</v>
      </c>
      <c r="D100" s="6">
        <v>0</v>
      </c>
      <c r="E100" s="6">
        <v>0</v>
      </c>
      <c r="F100" s="1">
        <v>0</v>
      </c>
      <c r="G100" s="3">
        <f>[1]OilPalm!$F$181*1000</f>
        <v>4508.5397562741309</v>
      </c>
      <c r="H100" s="6">
        <v>0</v>
      </c>
      <c r="I100" s="6">
        <v>0</v>
      </c>
      <c r="J100" s="9">
        <v>0</v>
      </c>
      <c r="K100" s="6">
        <v>0</v>
      </c>
      <c r="L100" s="6">
        <v>0</v>
      </c>
    </row>
    <row r="101" spans="2:12" x14ac:dyDescent="0.3">
      <c r="B101" s="1">
        <v>99</v>
      </c>
      <c r="C101" s="1">
        <v>0</v>
      </c>
      <c r="D101" s="6">
        <v>0</v>
      </c>
      <c r="E101" s="6">
        <v>0</v>
      </c>
      <c r="F101" s="1">
        <v>0</v>
      </c>
      <c r="G101" s="3">
        <f>[1]OilPalm!$F$181*1000</f>
        <v>4508.5397562741309</v>
      </c>
      <c r="H101" s="6">
        <v>0</v>
      </c>
      <c r="I101" s="6">
        <v>0</v>
      </c>
      <c r="J101" s="9">
        <v>0</v>
      </c>
      <c r="K101" s="6">
        <v>0</v>
      </c>
      <c r="L101" s="6">
        <v>0</v>
      </c>
    </row>
    <row r="102" spans="2:12" x14ac:dyDescent="0.3">
      <c r="B102" s="1">
        <v>100</v>
      </c>
      <c r="C102" s="1">
        <v>0</v>
      </c>
      <c r="D102" s="6">
        <v>0</v>
      </c>
      <c r="E102" s="6">
        <v>0</v>
      </c>
      <c r="F102" s="1">
        <v>0</v>
      </c>
      <c r="G102" s="3">
        <f>[1]OilPalm!$F$181*1000</f>
        <v>4508.5397562741309</v>
      </c>
      <c r="H102" s="6">
        <v>0</v>
      </c>
      <c r="I102" s="6">
        <v>0</v>
      </c>
      <c r="J102" s="9">
        <v>0</v>
      </c>
      <c r="K102" s="6">
        <v>0</v>
      </c>
      <c r="L102" s="6">
        <v>0</v>
      </c>
    </row>
    <row r="103" spans="2:12" x14ac:dyDescent="0.3">
      <c r="B103" s="6">
        <v>101</v>
      </c>
      <c r="C103" s="6">
        <v>0</v>
      </c>
      <c r="D103" s="6">
        <v>0</v>
      </c>
      <c r="E103" s="6">
        <v>0</v>
      </c>
      <c r="F103" s="6">
        <v>0</v>
      </c>
      <c r="G103" s="3">
        <f>[1]OilPalm!$F$181*1000</f>
        <v>4508.5397562741309</v>
      </c>
      <c r="H103" s="6">
        <v>0</v>
      </c>
      <c r="I103" s="6">
        <v>0</v>
      </c>
      <c r="J103" s="9">
        <v>0</v>
      </c>
      <c r="K103" s="6">
        <v>0</v>
      </c>
      <c r="L103" s="6">
        <v>0</v>
      </c>
    </row>
    <row r="104" spans="2:12" x14ac:dyDescent="0.3">
      <c r="B104" s="6">
        <v>102</v>
      </c>
      <c r="C104" s="6">
        <v>0</v>
      </c>
      <c r="D104" s="6">
        <v>0</v>
      </c>
      <c r="E104" s="6">
        <v>0</v>
      </c>
      <c r="F104" s="6">
        <v>0</v>
      </c>
      <c r="G104" s="3">
        <f>[1]OilPalm!$F$181*1000</f>
        <v>4508.5397562741309</v>
      </c>
      <c r="H104" s="6">
        <v>0</v>
      </c>
      <c r="I104" s="6">
        <v>0</v>
      </c>
      <c r="J104" s="9">
        <v>0</v>
      </c>
      <c r="K104" s="6">
        <v>0</v>
      </c>
      <c r="L104" s="6">
        <v>0</v>
      </c>
    </row>
    <row r="105" spans="2:12" x14ac:dyDescent="0.3">
      <c r="B105" s="6">
        <v>103</v>
      </c>
      <c r="C105" s="6">
        <v>0</v>
      </c>
      <c r="D105" s="6">
        <v>0</v>
      </c>
      <c r="E105" s="6">
        <v>0</v>
      </c>
      <c r="F105" s="6">
        <v>0</v>
      </c>
      <c r="G105" s="3">
        <f>[1]OilPalm!$F$181*1000</f>
        <v>4508.5397562741309</v>
      </c>
      <c r="H105" s="6">
        <v>0</v>
      </c>
      <c r="I105" s="6">
        <v>0</v>
      </c>
      <c r="J105" s="9">
        <v>0</v>
      </c>
      <c r="K105" s="6">
        <v>0</v>
      </c>
      <c r="L105" s="6">
        <v>0</v>
      </c>
    </row>
    <row r="106" spans="2:12" x14ac:dyDescent="0.3">
      <c r="B106" s="6">
        <v>104</v>
      </c>
      <c r="C106" s="6">
        <f>C80</f>
        <v>117539.72358333333</v>
      </c>
      <c r="D106" s="6">
        <f>D80</f>
        <v>23948.347500000003</v>
      </c>
      <c r="E106" s="6">
        <f>E80</f>
        <v>7446.7405833333341</v>
      </c>
      <c r="F106" s="6">
        <v>0</v>
      </c>
      <c r="G106" s="3">
        <v>0</v>
      </c>
      <c r="H106" s="6">
        <f>H80</f>
        <v>2495.1674404125006</v>
      </c>
      <c r="I106" s="6">
        <v>0</v>
      </c>
      <c r="J106" s="9">
        <f>J80</f>
        <v>-4363.9210999999996</v>
      </c>
      <c r="K106" s="9">
        <f t="shared" ref="K106:L106" si="2">K80</f>
        <v>174.16980000000001</v>
      </c>
      <c r="L106" s="9">
        <f t="shared" si="2"/>
        <v>478.96694999999994</v>
      </c>
    </row>
    <row r="107" spans="2:12" x14ac:dyDescent="0.3">
      <c r="B107" s="6">
        <v>105</v>
      </c>
      <c r="C107" s="6">
        <v>0</v>
      </c>
      <c r="D107" s="6">
        <v>0</v>
      </c>
      <c r="E107" s="6">
        <v>0</v>
      </c>
      <c r="F107" s="6">
        <v>0</v>
      </c>
      <c r="G107" s="3">
        <v>0</v>
      </c>
      <c r="H107" s="6">
        <v>0</v>
      </c>
      <c r="I107" s="6">
        <v>0</v>
      </c>
      <c r="J107" s="9">
        <v>0</v>
      </c>
      <c r="K107" s="6">
        <v>0</v>
      </c>
      <c r="L107" s="6">
        <v>0</v>
      </c>
    </row>
    <row r="108" spans="2:12" x14ac:dyDescent="0.3">
      <c r="B108" s="6">
        <v>106</v>
      </c>
      <c r="C108" s="6">
        <v>0</v>
      </c>
      <c r="D108" s="6">
        <v>0</v>
      </c>
      <c r="E108" s="6">
        <v>0</v>
      </c>
      <c r="F108" s="6">
        <v>0</v>
      </c>
      <c r="G108" s="3">
        <v>0</v>
      </c>
      <c r="H108" s="6">
        <v>0</v>
      </c>
      <c r="I108" s="6">
        <v>0</v>
      </c>
      <c r="J108" s="9">
        <v>0</v>
      </c>
      <c r="K108" s="6">
        <v>0</v>
      </c>
      <c r="L108" s="6">
        <v>0</v>
      </c>
    </row>
    <row r="109" spans="2:12" x14ac:dyDescent="0.3">
      <c r="B109" s="6">
        <v>107</v>
      </c>
      <c r="C109" s="6">
        <v>0</v>
      </c>
      <c r="D109" s="6">
        <v>0</v>
      </c>
      <c r="E109" s="6">
        <v>0</v>
      </c>
      <c r="F109" s="6">
        <v>0</v>
      </c>
      <c r="G109" s="3">
        <v>0</v>
      </c>
      <c r="H109" s="6">
        <v>0</v>
      </c>
      <c r="I109" s="6">
        <v>0</v>
      </c>
      <c r="J109" s="9">
        <v>0</v>
      </c>
      <c r="K109" s="6">
        <v>0</v>
      </c>
      <c r="L109" s="6">
        <v>0</v>
      </c>
    </row>
    <row r="110" spans="2:12" x14ac:dyDescent="0.3">
      <c r="B110" s="6">
        <v>108</v>
      </c>
      <c r="C110" s="6">
        <v>0</v>
      </c>
      <c r="D110" s="6">
        <v>0</v>
      </c>
      <c r="E110" s="6">
        <v>0</v>
      </c>
      <c r="F110" s="6">
        <v>0</v>
      </c>
      <c r="G110" s="3">
        <f>[1]OilPalm!$F$181*1000</f>
        <v>4508.5397562741309</v>
      </c>
      <c r="H110" s="6">
        <v>0</v>
      </c>
      <c r="I110" s="6">
        <v>0</v>
      </c>
      <c r="J110" s="9">
        <v>0</v>
      </c>
      <c r="K110" s="6">
        <v>0</v>
      </c>
      <c r="L110" s="6">
        <v>0</v>
      </c>
    </row>
    <row r="111" spans="2:12" x14ac:dyDescent="0.3">
      <c r="B111" s="6">
        <v>109</v>
      </c>
      <c r="C111" s="6">
        <v>0</v>
      </c>
      <c r="D111" s="6">
        <v>0</v>
      </c>
      <c r="E111" s="6">
        <v>0</v>
      </c>
      <c r="F111" s="6">
        <v>0</v>
      </c>
      <c r="G111" s="3">
        <f>[1]OilPalm!$F$181*1000</f>
        <v>4508.5397562741309</v>
      </c>
      <c r="H111" s="6">
        <v>0</v>
      </c>
      <c r="I111" s="6">
        <v>0</v>
      </c>
      <c r="J111" s="9">
        <v>0</v>
      </c>
      <c r="K111" s="6">
        <v>0</v>
      </c>
      <c r="L111" s="6">
        <v>0</v>
      </c>
    </row>
    <row r="112" spans="2:12" x14ac:dyDescent="0.3">
      <c r="B112" s="6">
        <v>110</v>
      </c>
      <c r="C112" s="6">
        <v>0</v>
      </c>
      <c r="D112" s="6">
        <v>0</v>
      </c>
      <c r="E112" s="6">
        <v>0</v>
      </c>
      <c r="F112" s="6">
        <v>0</v>
      </c>
      <c r="G112" s="3">
        <f>[1]OilPalm!$F$181*1000</f>
        <v>4508.5397562741309</v>
      </c>
      <c r="H112" s="6">
        <v>0</v>
      </c>
      <c r="I112" s="6">
        <v>0</v>
      </c>
      <c r="J112" s="9">
        <v>0</v>
      </c>
      <c r="K112" s="6">
        <v>0</v>
      </c>
      <c r="L112" s="6">
        <v>0</v>
      </c>
    </row>
    <row r="113" spans="2:12" x14ac:dyDescent="0.3">
      <c r="B113" s="6">
        <v>111</v>
      </c>
      <c r="C113" s="6">
        <v>0</v>
      </c>
      <c r="D113" s="6">
        <v>0</v>
      </c>
      <c r="E113" s="6">
        <v>0</v>
      </c>
      <c r="F113" s="6">
        <v>0</v>
      </c>
      <c r="G113" s="3">
        <f>[1]OilPalm!$F$181*1000</f>
        <v>4508.5397562741309</v>
      </c>
      <c r="H113" s="6">
        <v>0</v>
      </c>
      <c r="I113" s="6">
        <v>0</v>
      </c>
      <c r="J113" s="9">
        <v>0</v>
      </c>
      <c r="K113" s="6">
        <v>0</v>
      </c>
      <c r="L113" s="6">
        <v>0</v>
      </c>
    </row>
    <row r="114" spans="2:12" x14ac:dyDescent="0.3">
      <c r="B114" s="6">
        <v>112</v>
      </c>
      <c r="C114" s="6">
        <v>0</v>
      </c>
      <c r="D114" s="6">
        <v>0</v>
      </c>
      <c r="E114" s="6">
        <v>0</v>
      </c>
      <c r="F114" s="6">
        <v>0</v>
      </c>
      <c r="G114" s="3">
        <f>[1]OilPalm!$F$181*1000</f>
        <v>4508.5397562741309</v>
      </c>
      <c r="H114" s="6">
        <v>0</v>
      </c>
      <c r="I114" s="6">
        <v>0</v>
      </c>
      <c r="J114" s="9">
        <v>0</v>
      </c>
      <c r="K114" s="6">
        <v>0</v>
      </c>
      <c r="L114" s="6">
        <v>0</v>
      </c>
    </row>
    <row r="115" spans="2:12" x14ac:dyDescent="0.3">
      <c r="B115" s="6">
        <v>113</v>
      </c>
      <c r="C115" s="6">
        <v>0</v>
      </c>
      <c r="D115" s="6">
        <v>0</v>
      </c>
      <c r="E115" s="6">
        <v>0</v>
      </c>
      <c r="F115" s="6">
        <v>0</v>
      </c>
      <c r="G115" s="3">
        <f>[1]OilPalm!$F$181*1000</f>
        <v>4508.5397562741309</v>
      </c>
      <c r="H115" s="6">
        <v>0</v>
      </c>
      <c r="I115" s="6">
        <v>0</v>
      </c>
      <c r="J115" s="9">
        <v>0</v>
      </c>
      <c r="K115" s="6">
        <v>0</v>
      </c>
      <c r="L115" s="6">
        <v>0</v>
      </c>
    </row>
    <row r="116" spans="2:12" x14ac:dyDescent="0.3">
      <c r="B116" s="6">
        <v>114</v>
      </c>
      <c r="C116" s="6">
        <v>0</v>
      </c>
      <c r="D116" s="6">
        <v>0</v>
      </c>
      <c r="E116" s="6">
        <v>0</v>
      </c>
      <c r="F116" s="6">
        <v>0</v>
      </c>
      <c r="G116" s="3">
        <f>[1]OilPalm!$F$181*1000</f>
        <v>4508.5397562741309</v>
      </c>
      <c r="H116" s="6">
        <v>0</v>
      </c>
      <c r="I116" s="6">
        <v>0</v>
      </c>
      <c r="J116" s="9">
        <v>0</v>
      </c>
      <c r="K116" s="6">
        <v>0</v>
      </c>
      <c r="L116" s="6">
        <v>0</v>
      </c>
    </row>
    <row r="117" spans="2:12" x14ac:dyDescent="0.3">
      <c r="B117" s="6">
        <v>115</v>
      </c>
      <c r="C117" s="6">
        <v>0</v>
      </c>
      <c r="D117" s="6">
        <v>0</v>
      </c>
      <c r="E117" s="6">
        <v>0</v>
      </c>
      <c r="F117" s="6">
        <v>0</v>
      </c>
      <c r="G117" s="3">
        <f>[1]OilPalm!$F$181*1000</f>
        <v>4508.5397562741309</v>
      </c>
      <c r="H117" s="6">
        <v>0</v>
      </c>
      <c r="I117" s="6">
        <v>0</v>
      </c>
      <c r="J117" s="9">
        <v>0</v>
      </c>
      <c r="K117" s="6">
        <v>0</v>
      </c>
      <c r="L117" s="6">
        <v>0</v>
      </c>
    </row>
    <row r="118" spans="2:12" x14ac:dyDescent="0.3">
      <c r="B118" s="6">
        <v>116</v>
      </c>
      <c r="C118" s="6">
        <v>0</v>
      </c>
      <c r="D118" s="6">
        <v>0</v>
      </c>
      <c r="E118" s="6">
        <v>0</v>
      </c>
      <c r="F118" s="6">
        <v>0</v>
      </c>
      <c r="G118" s="3">
        <f>[1]OilPalm!$F$181*1000</f>
        <v>4508.5397562741309</v>
      </c>
      <c r="H118" s="6">
        <v>0</v>
      </c>
      <c r="I118" s="6">
        <v>0</v>
      </c>
      <c r="J118" s="9">
        <v>0</v>
      </c>
      <c r="K118" s="6">
        <v>0</v>
      </c>
      <c r="L118" s="6">
        <v>0</v>
      </c>
    </row>
    <row r="119" spans="2:12" x14ac:dyDescent="0.3">
      <c r="B119" s="6">
        <v>117</v>
      </c>
      <c r="C119" s="6">
        <v>0</v>
      </c>
      <c r="D119" s="6">
        <v>0</v>
      </c>
      <c r="E119" s="6">
        <v>0</v>
      </c>
      <c r="F119" s="6">
        <v>0</v>
      </c>
      <c r="G119" s="3">
        <f>[1]OilPalm!$F$181*1000</f>
        <v>4508.5397562741309</v>
      </c>
      <c r="H119" s="6">
        <v>0</v>
      </c>
      <c r="I119" s="6">
        <v>0</v>
      </c>
      <c r="J119" s="9">
        <v>0</v>
      </c>
      <c r="K119" s="6">
        <v>0</v>
      </c>
      <c r="L119" s="6">
        <v>0</v>
      </c>
    </row>
    <row r="120" spans="2:12" x14ac:dyDescent="0.3">
      <c r="B120" s="6">
        <v>118</v>
      </c>
      <c r="C120" s="6">
        <v>0</v>
      </c>
      <c r="D120" s="6">
        <v>0</v>
      </c>
      <c r="E120" s="6">
        <v>0</v>
      </c>
      <c r="F120" s="6">
        <v>0</v>
      </c>
      <c r="G120" s="3">
        <f>[1]OilPalm!$F$181*1000</f>
        <v>4508.5397562741309</v>
      </c>
      <c r="H120" s="6">
        <v>0</v>
      </c>
      <c r="I120" s="6">
        <v>0</v>
      </c>
      <c r="J120" s="9">
        <v>0</v>
      </c>
      <c r="K120" s="6">
        <v>0</v>
      </c>
      <c r="L120" s="6">
        <v>0</v>
      </c>
    </row>
    <row r="121" spans="2:12" x14ac:dyDescent="0.3">
      <c r="B121" s="6">
        <v>119</v>
      </c>
      <c r="C121" s="6">
        <v>0</v>
      </c>
      <c r="D121" s="6">
        <v>0</v>
      </c>
      <c r="E121" s="6">
        <v>0</v>
      </c>
      <c r="F121" s="6">
        <v>0</v>
      </c>
      <c r="G121" s="3">
        <f>[1]OilPalm!$F$181*1000</f>
        <v>4508.5397562741309</v>
      </c>
      <c r="H121" s="6">
        <v>0</v>
      </c>
      <c r="I121" s="6">
        <v>0</v>
      </c>
      <c r="J121" s="9">
        <v>0</v>
      </c>
      <c r="K121" s="6">
        <v>0</v>
      </c>
      <c r="L121" s="6">
        <v>0</v>
      </c>
    </row>
    <row r="122" spans="2:12" x14ac:dyDescent="0.3">
      <c r="B122" s="6">
        <v>120</v>
      </c>
      <c r="C122" s="6">
        <v>0</v>
      </c>
      <c r="D122" s="6">
        <v>0</v>
      </c>
      <c r="E122" s="6">
        <v>0</v>
      </c>
      <c r="F122" s="6">
        <v>0</v>
      </c>
      <c r="G122" s="3">
        <f>[1]OilPalm!$F$181*1000</f>
        <v>4508.5397562741309</v>
      </c>
      <c r="H122" s="6">
        <v>0</v>
      </c>
      <c r="I122" s="6">
        <v>0</v>
      </c>
      <c r="J122" s="9">
        <v>0</v>
      </c>
      <c r="K122" s="6">
        <v>0</v>
      </c>
      <c r="L122" s="6">
        <v>0</v>
      </c>
    </row>
    <row r="123" spans="2:12" x14ac:dyDescent="0.3">
      <c r="B123" s="6">
        <v>121</v>
      </c>
      <c r="C123" s="6">
        <v>0</v>
      </c>
      <c r="D123" s="6">
        <v>0</v>
      </c>
      <c r="E123" s="6">
        <v>0</v>
      </c>
      <c r="F123" s="6">
        <v>0</v>
      </c>
      <c r="G123" s="3">
        <f>[1]OilPalm!$F$181*1000</f>
        <v>4508.5397562741309</v>
      </c>
      <c r="H123" s="6">
        <v>0</v>
      </c>
      <c r="I123" s="6">
        <v>0</v>
      </c>
      <c r="J123" s="9">
        <v>0</v>
      </c>
      <c r="K123" s="6">
        <v>0</v>
      </c>
      <c r="L123" s="6">
        <v>0</v>
      </c>
    </row>
    <row r="124" spans="2:12" x14ac:dyDescent="0.3">
      <c r="B124" s="6">
        <v>122</v>
      </c>
      <c r="C124" s="6">
        <v>0</v>
      </c>
      <c r="D124" s="6">
        <v>0</v>
      </c>
      <c r="E124" s="6">
        <v>0</v>
      </c>
      <c r="F124" s="6">
        <v>0</v>
      </c>
      <c r="G124" s="3">
        <f>[1]OilPalm!$F$181*1000</f>
        <v>4508.5397562741309</v>
      </c>
      <c r="H124" s="6">
        <v>0</v>
      </c>
      <c r="I124" s="6">
        <v>0</v>
      </c>
      <c r="J124" s="9">
        <v>0</v>
      </c>
      <c r="K124" s="6">
        <v>0</v>
      </c>
      <c r="L124" s="6">
        <v>0</v>
      </c>
    </row>
    <row r="125" spans="2:12" x14ac:dyDescent="0.3">
      <c r="B125" s="6">
        <v>123</v>
      </c>
      <c r="C125" s="6">
        <v>0</v>
      </c>
      <c r="D125" s="6">
        <v>0</v>
      </c>
      <c r="E125" s="6">
        <v>0</v>
      </c>
      <c r="F125" s="6">
        <v>0</v>
      </c>
      <c r="G125" s="3">
        <f>[1]OilPalm!$F$181*1000</f>
        <v>4508.5397562741309</v>
      </c>
      <c r="H125" s="6">
        <v>0</v>
      </c>
      <c r="I125" s="6">
        <v>0</v>
      </c>
      <c r="J125" s="9">
        <v>0</v>
      </c>
      <c r="K125" s="6">
        <v>0</v>
      </c>
      <c r="L125" s="6">
        <v>0</v>
      </c>
    </row>
    <row r="126" spans="2:12" x14ac:dyDescent="0.3">
      <c r="B126" s="6">
        <v>124</v>
      </c>
      <c r="C126" s="6">
        <v>0</v>
      </c>
      <c r="D126" s="6">
        <v>0</v>
      </c>
      <c r="E126" s="6">
        <v>0</v>
      </c>
      <c r="F126" s="6">
        <v>0</v>
      </c>
      <c r="G126" s="3">
        <f>[1]OilPalm!$F$181*1000</f>
        <v>4508.5397562741309</v>
      </c>
      <c r="H126" s="6">
        <v>0</v>
      </c>
      <c r="I126" s="6">
        <v>0</v>
      </c>
      <c r="J126" s="9">
        <v>0</v>
      </c>
      <c r="K126" s="6">
        <v>0</v>
      </c>
      <c r="L126" s="6">
        <v>0</v>
      </c>
    </row>
    <row r="127" spans="2:12" x14ac:dyDescent="0.3">
      <c r="B127" s="6">
        <v>125</v>
      </c>
      <c r="C127" s="6">
        <v>0</v>
      </c>
      <c r="D127" s="6">
        <v>0</v>
      </c>
      <c r="E127" s="6">
        <v>0</v>
      </c>
      <c r="F127" s="6">
        <v>0</v>
      </c>
      <c r="G127" s="3">
        <f>[1]OilPalm!$F$181*1000</f>
        <v>4508.5397562741309</v>
      </c>
      <c r="H127" s="6">
        <v>0</v>
      </c>
      <c r="I127" s="6">
        <v>0</v>
      </c>
      <c r="J127" s="9">
        <v>0</v>
      </c>
      <c r="K127" s="6">
        <v>0</v>
      </c>
      <c r="L127" s="6">
        <v>0</v>
      </c>
    </row>
    <row r="128" spans="2:12" x14ac:dyDescent="0.3">
      <c r="B128" s="6">
        <v>126</v>
      </c>
      <c r="C128" s="6">
        <v>0</v>
      </c>
      <c r="D128" s="6">
        <v>0</v>
      </c>
      <c r="E128" s="6">
        <v>0</v>
      </c>
      <c r="F128" s="6">
        <v>0</v>
      </c>
      <c r="G128" s="3">
        <f>[1]OilPalm!$F$181*1000</f>
        <v>4508.5397562741309</v>
      </c>
      <c r="H128" s="6">
        <v>0</v>
      </c>
      <c r="I128" s="6">
        <v>0</v>
      </c>
      <c r="J128" s="9">
        <v>0</v>
      </c>
      <c r="K128" s="6">
        <v>0</v>
      </c>
      <c r="L128" s="6">
        <v>0</v>
      </c>
    </row>
    <row r="129" spans="2:12" x14ac:dyDescent="0.3">
      <c r="B129" s="6">
        <v>127</v>
      </c>
      <c r="C129" s="6">
        <v>0</v>
      </c>
      <c r="D129" s="6">
        <v>0</v>
      </c>
      <c r="E129" s="6">
        <v>0</v>
      </c>
      <c r="F129" s="6">
        <v>0</v>
      </c>
      <c r="G129" s="3">
        <f>[1]OilPalm!$F$181*1000</f>
        <v>4508.5397562741309</v>
      </c>
      <c r="H129" s="6">
        <v>0</v>
      </c>
      <c r="I129" s="6">
        <v>0</v>
      </c>
      <c r="J129" s="9">
        <v>0</v>
      </c>
      <c r="K129" s="6">
        <v>0</v>
      </c>
      <c r="L129" s="6">
        <v>0</v>
      </c>
    </row>
    <row r="130" spans="2:12" x14ac:dyDescent="0.3">
      <c r="B130" s="6">
        <v>128</v>
      </c>
      <c r="C130" s="6">
        <v>0</v>
      </c>
      <c r="D130" s="6">
        <v>0</v>
      </c>
      <c r="E130" s="6">
        <v>0</v>
      </c>
      <c r="F130" s="6">
        <v>0</v>
      </c>
      <c r="G130" s="3">
        <f>[1]OilPalm!$F$181*1000</f>
        <v>4508.5397562741309</v>
      </c>
      <c r="H130" s="6">
        <v>0</v>
      </c>
      <c r="I130" s="6">
        <v>0</v>
      </c>
      <c r="J130" s="9">
        <v>0</v>
      </c>
      <c r="K130" s="6">
        <v>0</v>
      </c>
      <c r="L130" s="6">
        <v>0</v>
      </c>
    </row>
    <row r="131" spans="2:12" x14ac:dyDescent="0.3">
      <c r="B131" s="6">
        <v>129</v>
      </c>
      <c r="C131" s="6">
        <v>0</v>
      </c>
      <c r="D131" s="6">
        <v>0</v>
      </c>
      <c r="E131" s="6">
        <v>0</v>
      </c>
      <c r="F131" s="6">
        <v>0</v>
      </c>
      <c r="G131" s="3">
        <f>[1]OilPalm!$F$181*1000</f>
        <v>4508.5397562741309</v>
      </c>
      <c r="H131" s="6">
        <v>0</v>
      </c>
      <c r="I131" s="6">
        <v>0</v>
      </c>
      <c r="J131" s="9">
        <v>0</v>
      </c>
      <c r="K131" s="6">
        <v>0</v>
      </c>
      <c r="L131" s="6">
        <v>0</v>
      </c>
    </row>
    <row r="132" spans="2:12" x14ac:dyDescent="0.3">
      <c r="B132" s="6">
        <v>130</v>
      </c>
      <c r="C132" s="6">
        <f>C106</f>
        <v>117539.72358333333</v>
      </c>
      <c r="D132" s="6">
        <f>D106</f>
        <v>23948.347500000003</v>
      </c>
      <c r="E132" s="6">
        <f>E106</f>
        <v>7446.7405833333341</v>
      </c>
      <c r="F132" s="6">
        <v>0</v>
      </c>
      <c r="G132" s="3">
        <v>0</v>
      </c>
      <c r="H132" s="6">
        <f>H106</f>
        <v>2495.1674404125006</v>
      </c>
      <c r="I132" s="6">
        <v>0</v>
      </c>
      <c r="J132" s="9">
        <f>J106</f>
        <v>-4363.9210999999996</v>
      </c>
      <c r="K132" s="9">
        <f t="shared" ref="K132:L132" si="3">K106</f>
        <v>174.16980000000001</v>
      </c>
      <c r="L132" s="9">
        <f t="shared" si="3"/>
        <v>478.96694999999994</v>
      </c>
    </row>
    <row r="133" spans="2:12" x14ac:dyDescent="0.3">
      <c r="B133" s="6">
        <v>131</v>
      </c>
      <c r="C133" s="6">
        <v>0</v>
      </c>
      <c r="D133" s="6">
        <v>0</v>
      </c>
      <c r="E133" s="6">
        <v>0</v>
      </c>
      <c r="F133" s="6">
        <v>0</v>
      </c>
      <c r="G133" s="3">
        <v>0</v>
      </c>
      <c r="H133" s="6">
        <v>0</v>
      </c>
      <c r="I133" s="6">
        <v>0</v>
      </c>
      <c r="J133" s="9">
        <v>0</v>
      </c>
      <c r="K133" s="6">
        <v>0</v>
      </c>
      <c r="L133" s="6">
        <v>0</v>
      </c>
    </row>
    <row r="134" spans="2:12" x14ac:dyDescent="0.3">
      <c r="B134" s="6">
        <v>132</v>
      </c>
      <c r="C134" s="6">
        <v>0</v>
      </c>
      <c r="D134" s="6">
        <v>0</v>
      </c>
      <c r="E134" s="6">
        <v>0</v>
      </c>
      <c r="F134" s="6">
        <v>0</v>
      </c>
      <c r="G134" s="3">
        <v>0</v>
      </c>
      <c r="H134" s="6">
        <v>0</v>
      </c>
      <c r="I134" s="6">
        <v>0</v>
      </c>
      <c r="J134" s="9">
        <v>0</v>
      </c>
      <c r="K134" s="6">
        <v>0</v>
      </c>
      <c r="L134" s="6">
        <v>0</v>
      </c>
    </row>
    <row r="135" spans="2:12" x14ac:dyDescent="0.3">
      <c r="B135" s="6">
        <v>133</v>
      </c>
      <c r="C135" s="6">
        <v>0</v>
      </c>
      <c r="D135" s="6">
        <v>0</v>
      </c>
      <c r="E135" s="6">
        <v>0</v>
      </c>
      <c r="F135" s="6">
        <v>0</v>
      </c>
      <c r="G135" s="3">
        <v>0</v>
      </c>
      <c r="H135" s="6">
        <v>0</v>
      </c>
      <c r="I135" s="6">
        <v>0</v>
      </c>
      <c r="J135" s="9">
        <v>0</v>
      </c>
      <c r="K135" s="6">
        <v>0</v>
      </c>
      <c r="L135" s="6">
        <v>0</v>
      </c>
    </row>
    <row r="136" spans="2:12" x14ac:dyDescent="0.3">
      <c r="B136" s="6">
        <v>134</v>
      </c>
      <c r="C136" s="6">
        <v>0</v>
      </c>
      <c r="D136" s="6">
        <v>0</v>
      </c>
      <c r="E136" s="6">
        <v>0</v>
      </c>
      <c r="F136" s="6">
        <v>0</v>
      </c>
      <c r="G136" s="3">
        <f>[1]OilPalm!$F$181*1000</f>
        <v>4508.5397562741309</v>
      </c>
      <c r="H136" s="6">
        <v>0</v>
      </c>
      <c r="I136" s="6">
        <v>0</v>
      </c>
      <c r="J136" s="9">
        <v>0</v>
      </c>
      <c r="K136" s="6">
        <v>0</v>
      </c>
      <c r="L136" s="6">
        <v>0</v>
      </c>
    </row>
    <row r="137" spans="2:12" x14ac:dyDescent="0.3">
      <c r="B137" s="6">
        <v>135</v>
      </c>
      <c r="C137" s="6">
        <v>0</v>
      </c>
      <c r="D137" s="6">
        <v>0</v>
      </c>
      <c r="E137" s="6">
        <v>0</v>
      </c>
      <c r="F137" s="6">
        <v>0</v>
      </c>
      <c r="G137" s="3">
        <f>[1]OilPalm!$F$181*1000</f>
        <v>4508.5397562741309</v>
      </c>
      <c r="H137" s="6">
        <v>0</v>
      </c>
      <c r="I137" s="6">
        <v>0</v>
      </c>
      <c r="J137" s="9">
        <v>0</v>
      </c>
      <c r="K137" s="6">
        <v>0</v>
      </c>
      <c r="L137" s="6">
        <v>0</v>
      </c>
    </row>
    <row r="138" spans="2:12" x14ac:dyDescent="0.3">
      <c r="B138" s="6">
        <v>136</v>
      </c>
      <c r="C138" s="6">
        <v>0</v>
      </c>
      <c r="D138" s="6">
        <v>0</v>
      </c>
      <c r="E138" s="6">
        <v>0</v>
      </c>
      <c r="F138" s="6">
        <v>0</v>
      </c>
      <c r="G138" s="3">
        <f>[1]OilPalm!$F$181*1000</f>
        <v>4508.5397562741309</v>
      </c>
      <c r="H138" s="6">
        <v>0</v>
      </c>
      <c r="I138" s="6">
        <v>0</v>
      </c>
      <c r="J138" s="9">
        <v>0</v>
      </c>
      <c r="K138" s="6">
        <v>0</v>
      </c>
      <c r="L138" s="6">
        <v>0</v>
      </c>
    </row>
    <row r="139" spans="2:12" x14ac:dyDescent="0.3">
      <c r="B139" s="6">
        <v>137</v>
      </c>
      <c r="C139" s="6">
        <v>0</v>
      </c>
      <c r="D139" s="6">
        <v>0</v>
      </c>
      <c r="E139" s="6">
        <v>0</v>
      </c>
      <c r="F139" s="6">
        <v>0</v>
      </c>
      <c r="G139" s="3">
        <f>[1]OilPalm!$F$181*1000</f>
        <v>4508.5397562741309</v>
      </c>
      <c r="H139" s="6">
        <v>0</v>
      </c>
      <c r="I139" s="6">
        <v>0</v>
      </c>
      <c r="J139" s="9">
        <v>0</v>
      </c>
      <c r="K139" s="6">
        <v>0</v>
      </c>
      <c r="L139" s="6">
        <v>0</v>
      </c>
    </row>
    <row r="140" spans="2:12" x14ac:dyDescent="0.3">
      <c r="B140" s="6">
        <v>138</v>
      </c>
      <c r="C140" s="6">
        <v>0</v>
      </c>
      <c r="D140" s="6">
        <v>0</v>
      </c>
      <c r="E140" s="6">
        <v>0</v>
      </c>
      <c r="F140" s="6">
        <v>0</v>
      </c>
      <c r="G140" s="3">
        <f>[1]OilPalm!$F$181*1000</f>
        <v>4508.5397562741309</v>
      </c>
      <c r="H140" s="6">
        <v>0</v>
      </c>
      <c r="I140" s="6">
        <v>0</v>
      </c>
      <c r="J140" s="9">
        <v>0</v>
      </c>
      <c r="K140" s="6">
        <v>0</v>
      </c>
      <c r="L140" s="6">
        <v>0</v>
      </c>
    </row>
    <row r="141" spans="2:12" x14ac:dyDescent="0.3">
      <c r="B141" s="6">
        <v>139</v>
      </c>
      <c r="C141" s="6">
        <v>0</v>
      </c>
      <c r="D141" s="6">
        <v>0</v>
      </c>
      <c r="E141" s="6">
        <v>0</v>
      </c>
      <c r="F141" s="6">
        <v>0</v>
      </c>
      <c r="G141" s="3">
        <f>[1]OilPalm!$F$181*1000</f>
        <v>4508.5397562741309</v>
      </c>
      <c r="H141" s="6">
        <v>0</v>
      </c>
      <c r="I141" s="6">
        <v>0</v>
      </c>
      <c r="J141" s="9">
        <v>0</v>
      </c>
      <c r="K141" s="6">
        <v>0</v>
      </c>
      <c r="L141" s="6">
        <v>0</v>
      </c>
    </row>
    <row r="142" spans="2:12" x14ac:dyDescent="0.3">
      <c r="B142" s="6">
        <v>140</v>
      </c>
      <c r="C142" s="6">
        <v>0</v>
      </c>
      <c r="D142" s="6">
        <v>0</v>
      </c>
      <c r="E142" s="6">
        <v>0</v>
      </c>
      <c r="F142" s="6">
        <v>0</v>
      </c>
      <c r="G142" s="3">
        <f>[1]OilPalm!$F$181*1000</f>
        <v>4508.5397562741309</v>
      </c>
      <c r="H142" s="6">
        <v>0</v>
      </c>
      <c r="I142" s="6">
        <v>0</v>
      </c>
      <c r="J142" s="9">
        <v>0</v>
      </c>
      <c r="K142" s="6">
        <v>0</v>
      </c>
      <c r="L142" s="6">
        <v>0</v>
      </c>
    </row>
    <row r="143" spans="2:12" x14ac:dyDescent="0.3">
      <c r="B143" s="6">
        <v>141</v>
      </c>
      <c r="C143" s="6">
        <v>0</v>
      </c>
      <c r="D143" s="6">
        <v>0</v>
      </c>
      <c r="E143" s="6">
        <v>0</v>
      </c>
      <c r="F143" s="6">
        <v>0</v>
      </c>
      <c r="G143" s="3">
        <f>[1]OilPalm!$F$181*1000</f>
        <v>4508.5397562741309</v>
      </c>
      <c r="H143" s="6">
        <v>0</v>
      </c>
      <c r="I143" s="6">
        <v>0</v>
      </c>
      <c r="J143" s="9">
        <v>0</v>
      </c>
      <c r="K143" s="6">
        <v>0</v>
      </c>
      <c r="L143" s="6">
        <v>0</v>
      </c>
    </row>
    <row r="144" spans="2:12" x14ac:dyDescent="0.3">
      <c r="B144" s="6">
        <v>142</v>
      </c>
      <c r="C144" s="6">
        <v>0</v>
      </c>
      <c r="D144" s="6">
        <v>0</v>
      </c>
      <c r="E144" s="6">
        <v>0</v>
      </c>
      <c r="F144" s="6">
        <v>0</v>
      </c>
      <c r="G144" s="3">
        <f>[1]OilPalm!$F$181*1000</f>
        <v>4508.5397562741309</v>
      </c>
      <c r="H144" s="6">
        <v>0</v>
      </c>
      <c r="I144" s="6">
        <v>0</v>
      </c>
      <c r="J144" s="9">
        <v>0</v>
      </c>
      <c r="K144" s="6">
        <v>0</v>
      </c>
      <c r="L144" s="6">
        <v>0</v>
      </c>
    </row>
    <row r="145" spans="2:12" x14ac:dyDescent="0.3">
      <c r="B145" s="6">
        <v>143</v>
      </c>
      <c r="C145" s="6">
        <v>0</v>
      </c>
      <c r="D145" s="6">
        <v>0</v>
      </c>
      <c r="E145" s="6">
        <v>0</v>
      </c>
      <c r="F145" s="6">
        <v>0</v>
      </c>
      <c r="G145" s="3">
        <f>[1]OilPalm!$F$181*1000</f>
        <v>4508.5397562741309</v>
      </c>
      <c r="H145" s="6">
        <v>0</v>
      </c>
      <c r="I145" s="6">
        <v>0</v>
      </c>
      <c r="J145" s="9">
        <v>0</v>
      </c>
      <c r="K145" s="6">
        <v>0</v>
      </c>
      <c r="L145" s="6">
        <v>0</v>
      </c>
    </row>
    <row r="146" spans="2:12" x14ac:dyDescent="0.3">
      <c r="B146" s="6">
        <v>144</v>
      </c>
      <c r="C146" s="6">
        <v>0</v>
      </c>
      <c r="D146" s="6">
        <v>0</v>
      </c>
      <c r="E146" s="6">
        <v>0</v>
      </c>
      <c r="F146" s="6">
        <v>0</v>
      </c>
      <c r="G146" s="3">
        <f>[1]OilPalm!$F$181*1000</f>
        <v>4508.5397562741309</v>
      </c>
      <c r="H146" s="6">
        <v>0</v>
      </c>
      <c r="I146" s="6">
        <v>0</v>
      </c>
      <c r="J146" s="9">
        <v>0</v>
      </c>
      <c r="K146" s="6">
        <v>0</v>
      </c>
      <c r="L146" s="6">
        <v>0</v>
      </c>
    </row>
    <row r="147" spans="2:12" x14ac:dyDescent="0.3">
      <c r="B147" s="6">
        <v>145</v>
      </c>
      <c r="C147" s="6">
        <v>0</v>
      </c>
      <c r="D147" s="6">
        <v>0</v>
      </c>
      <c r="E147" s="6">
        <v>0</v>
      </c>
      <c r="F147" s="6">
        <v>0</v>
      </c>
      <c r="G147" s="3">
        <f>[1]OilPalm!$F$181*1000</f>
        <v>4508.5397562741309</v>
      </c>
      <c r="H147" s="6">
        <v>0</v>
      </c>
      <c r="I147" s="6">
        <v>0</v>
      </c>
      <c r="J147" s="9">
        <v>0</v>
      </c>
      <c r="K147" s="6">
        <v>0</v>
      </c>
      <c r="L147" s="6">
        <v>0</v>
      </c>
    </row>
    <row r="148" spans="2:12" x14ac:dyDescent="0.3">
      <c r="B148" s="6">
        <v>146</v>
      </c>
      <c r="C148" s="6">
        <v>0</v>
      </c>
      <c r="D148" s="6">
        <v>0</v>
      </c>
      <c r="E148" s="6">
        <v>0</v>
      </c>
      <c r="F148" s="6">
        <v>0</v>
      </c>
      <c r="G148" s="3">
        <f>[1]OilPalm!$F$181*1000</f>
        <v>4508.5397562741309</v>
      </c>
      <c r="H148" s="6">
        <v>0</v>
      </c>
      <c r="I148" s="6">
        <v>0</v>
      </c>
      <c r="J148" s="9">
        <v>0</v>
      </c>
      <c r="K148" s="6">
        <v>0</v>
      </c>
      <c r="L148" s="6">
        <v>0</v>
      </c>
    </row>
    <row r="149" spans="2:12" x14ac:dyDescent="0.3">
      <c r="B149" s="6">
        <v>147</v>
      </c>
      <c r="C149" s="6">
        <v>0</v>
      </c>
      <c r="D149" s="6">
        <v>0</v>
      </c>
      <c r="E149" s="6">
        <v>0</v>
      </c>
      <c r="F149" s="6">
        <v>0</v>
      </c>
      <c r="G149" s="3">
        <f>[1]OilPalm!$F$181*1000</f>
        <v>4508.5397562741309</v>
      </c>
      <c r="H149" s="6">
        <v>0</v>
      </c>
      <c r="I149" s="6">
        <v>0</v>
      </c>
      <c r="J149" s="9">
        <v>0</v>
      </c>
      <c r="K149" s="6">
        <v>0</v>
      </c>
      <c r="L149" s="6">
        <v>0</v>
      </c>
    </row>
    <row r="150" spans="2:12" x14ac:dyDescent="0.3">
      <c r="B150" s="6">
        <v>148</v>
      </c>
      <c r="C150" s="6">
        <v>0</v>
      </c>
      <c r="D150" s="6">
        <v>0</v>
      </c>
      <c r="E150" s="6">
        <v>0</v>
      </c>
      <c r="F150" s="6">
        <v>0</v>
      </c>
      <c r="G150" s="3">
        <f>[1]OilPalm!$F$181*1000</f>
        <v>4508.5397562741309</v>
      </c>
      <c r="H150" s="6">
        <v>0</v>
      </c>
      <c r="I150" s="6">
        <v>0</v>
      </c>
      <c r="J150" s="9">
        <v>0</v>
      </c>
      <c r="K150" s="6">
        <v>0</v>
      </c>
      <c r="L150" s="6">
        <v>0</v>
      </c>
    </row>
    <row r="151" spans="2:12" x14ac:dyDescent="0.3">
      <c r="B151" s="6">
        <v>149</v>
      </c>
      <c r="C151" s="6">
        <v>0</v>
      </c>
      <c r="D151" s="6">
        <v>0</v>
      </c>
      <c r="E151" s="6">
        <v>0</v>
      </c>
      <c r="F151" s="6">
        <v>0</v>
      </c>
      <c r="G151" s="3">
        <f>[1]OilPalm!$F$181*1000</f>
        <v>4508.5397562741309</v>
      </c>
      <c r="H151" s="6">
        <v>0</v>
      </c>
      <c r="I151" s="6">
        <v>0</v>
      </c>
      <c r="J151" s="9">
        <v>0</v>
      </c>
      <c r="K151" s="6">
        <v>0</v>
      </c>
      <c r="L151" s="6">
        <v>0</v>
      </c>
    </row>
    <row r="152" spans="2:12" x14ac:dyDescent="0.3">
      <c r="B152" s="6">
        <v>150</v>
      </c>
      <c r="C152" s="6">
        <v>0</v>
      </c>
      <c r="D152" s="6">
        <v>0</v>
      </c>
      <c r="E152" s="6">
        <v>0</v>
      </c>
      <c r="F152" s="6">
        <v>0</v>
      </c>
      <c r="G152" s="3">
        <f>[1]OilPalm!$F$181*1000</f>
        <v>4508.5397562741309</v>
      </c>
      <c r="H152" s="6">
        <v>0</v>
      </c>
      <c r="I152" s="6">
        <v>0</v>
      </c>
      <c r="J152" s="9">
        <v>0</v>
      </c>
      <c r="K152" s="6">
        <v>0</v>
      </c>
      <c r="L152" s="6">
        <v>0</v>
      </c>
    </row>
    <row r="153" spans="2:12" x14ac:dyDescent="0.3">
      <c r="B153" s="6">
        <v>151</v>
      </c>
      <c r="C153" s="6">
        <v>0</v>
      </c>
      <c r="D153" s="6">
        <v>0</v>
      </c>
      <c r="E153" s="6">
        <v>0</v>
      </c>
      <c r="F153" s="6">
        <v>0</v>
      </c>
      <c r="G153" s="3">
        <f>[1]OilPalm!$F$181*1000</f>
        <v>4508.5397562741309</v>
      </c>
      <c r="H153" s="6">
        <v>0</v>
      </c>
      <c r="I153" s="6">
        <v>0</v>
      </c>
      <c r="J153" s="9">
        <v>0</v>
      </c>
      <c r="K153" s="6">
        <v>0</v>
      </c>
      <c r="L153" s="6">
        <v>0</v>
      </c>
    </row>
    <row r="154" spans="2:12" x14ac:dyDescent="0.3">
      <c r="B154" s="6">
        <v>152</v>
      </c>
      <c r="C154" s="6">
        <v>0</v>
      </c>
      <c r="D154" s="6">
        <v>0</v>
      </c>
      <c r="E154" s="6">
        <v>0</v>
      </c>
      <c r="F154" s="6">
        <v>0</v>
      </c>
      <c r="G154" s="3">
        <f>[1]OilPalm!$F$181*1000</f>
        <v>4508.5397562741309</v>
      </c>
      <c r="H154" s="6">
        <v>0</v>
      </c>
      <c r="I154" s="6">
        <v>0</v>
      </c>
      <c r="J154" s="9">
        <v>0</v>
      </c>
      <c r="K154" s="6">
        <v>0</v>
      </c>
      <c r="L154" s="6">
        <v>0</v>
      </c>
    </row>
    <row r="155" spans="2:12" x14ac:dyDescent="0.3">
      <c r="B155" s="6">
        <v>153</v>
      </c>
      <c r="C155" s="6">
        <v>0</v>
      </c>
      <c r="D155" s="6">
        <v>0</v>
      </c>
      <c r="E155" s="6">
        <v>0</v>
      </c>
      <c r="F155" s="6">
        <v>0</v>
      </c>
      <c r="G155" s="3">
        <f>[1]OilPalm!$F$181*1000</f>
        <v>4508.5397562741309</v>
      </c>
      <c r="H155" s="6">
        <v>0</v>
      </c>
      <c r="I155" s="6">
        <v>0</v>
      </c>
      <c r="J155" s="9">
        <v>0</v>
      </c>
      <c r="K155" s="6">
        <v>0</v>
      </c>
      <c r="L155" s="6">
        <v>0</v>
      </c>
    </row>
    <row r="156" spans="2:12" x14ac:dyDescent="0.3">
      <c r="B156" s="6">
        <v>154</v>
      </c>
      <c r="C156" s="6">
        <v>0</v>
      </c>
      <c r="D156" s="6">
        <v>0</v>
      </c>
      <c r="E156" s="6">
        <v>0</v>
      </c>
      <c r="F156" s="6">
        <v>0</v>
      </c>
      <c r="G156" s="3">
        <f>[1]OilPalm!$F$181*1000</f>
        <v>4508.5397562741309</v>
      </c>
      <c r="H156" s="6">
        <v>0</v>
      </c>
      <c r="I156" s="6">
        <v>0</v>
      </c>
      <c r="J156" s="9">
        <v>0</v>
      </c>
      <c r="K156" s="6">
        <v>0</v>
      </c>
      <c r="L156" s="6">
        <v>0</v>
      </c>
    </row>
    <row r="157" spans="2:12" x14ac:dyDescent="0.3">
      <c r="B157" s="6">
        <v>155</v>
      </c>
      <c r="C157" s="6">
        <v>0</v>
      </c>
      <c r="D157" s="6">
        <v>0</v>
      </c>
      <c r="E157" s="6">
        <v>0</v>
      </c>
      <c r="F157" s="6">
        <v>0</v>
      </c>
      <c r="G157" s="3">
        <f>[1]OilPalm!$F$181*1000</f>
        <v>4508.5397562741309</v>
      </c>
      <c r="H157" s="6">
        <v>0</v>
      </c>
      <c r="I157" s="6">
        <v>0</v>
      </c>
      <c r="J157" s="9">
        <v>0</v>
      </c>
      <c r="K157" s="6">
        <v>0</v>
      </c>
      <c r="L157" s="6">
        <v>0</v>
      </c>
    </row>
    <row r="158" spans="2:12" x14ac:dyDescent="0.3">
      <c r="B158" s="6">
        <v>156</v>
      </c>
      <c r="C158" s="6">
        <f>C132</f>
        <v>117539.72358333333</v>
      </c>
      <c r="D158" s="6">
        <f>D132</f>
        <v>23948.347500000003</v>
      </c>
      <c r="E158" s="6">
        <f>E132</f>
        <v>7446.7405833333341</v>
      </c>
      <c r="F158" s="6">
        <v>0</v>
      </c>
      <c r="G158" s="3">
        <v>0</v>
      </c>
      <c r="H158" s="6">
        <f>H132</f>
        <v>2495.1674404125006</v>
      </c>
      <c r="I158" s="6">
        <v>0</v>
      </c>
      <c r="J158" s="9">
        <f>J132</f>
        <v>-4363.9210999999996</v>
      </c>
      <c r="K158" s="9">
        <f t="shared" ref="K158:L158" si="4">K132</f>
        <v>174.16980000000001</v>
      </c>
      <c r="L158" s="9">
        <f t="shared" si="4"/>
        <v>478.96694999999994</v>
      </c>
    </row>
    <row r="159" spans="2:12" x14ac:dyDescent="0.3">
      <c r="B159" s="6">
        <v>157</v>
      </c>
      <c r="C159" s="6">
        <v>0</v>
      </c>
      <c r="D159" s="6">
        <v>0</v>
      </c>
      <c r="E159" s="6">
        <v>0</v>
      </c>
      <c r="F159" s="6">
        <v>0</v>
      </c>
      <c r="G159" s="3">
        <v>0</v>
      </c>
      <c r="H159" s="6">
        <v>0</v>
      </c>
      <c r="I159" s="6">
        <v>0</v>
      </c>
      <c r="J159" s="9">
        <v>0</v>
      </c>
      <c r="K159" s="6">
        <v>0</v>
      </c>
      <c r="L159" s="6">
        <v>0</v>
      </c>
    </row>
    <row r="160" spans="2:12" x14ac:dyDescent="0.3">
      <c r="B160" s="6">
        <v>158</v>
      </c>
      <c r="C160" s="6">
        <v>0</v>
      </c>
      <c r="D160" s="6">
        <v>0</v>
      </c>
      <c r="E160" s="6">
        <v>0</v>
      </c>
      <c r="F160" s="6">
        <v>0</v>
      </c>
      <c r="G160" s="3">
        <v>0</v>
      </c>
      <c r="H160" s="6">
        <v>0</v>
      </c>
      <c r="I160" s="6">
        <v>0</v>
      </c>
      <c r="J160" s="9">
        <v>0</v>
      </c>
      <c r="K160" s="6">
        <v>0</v>
      </c>
      <c r="L160" s="6">
        <v>0</v>
      </c>
    </row>
    <row r="161" spans="2:12" x14ac:dyDescent="0.3">
      <c r="B161" s="6">
        <v>159</v>
      </c>
      <c r="C161" s="6">
        <v>0</v>
      </c>
      <c r="D161" s="6">
        <v>0</v>
      </c>
      <c r="E161" s="6">
        <v>0</v>
      </c>
      <c r="F161" s="6">
        <v>0</v>
      </c>
      <c r="G161" s="3">
        <v>0</v>
      </c>
      <c r="H161" s="6">
        <v>0</v>
      </c>
      <c r="I161" s="6">
        <v>0</v>
      </c>
      <c r="J161" s="9">
        <v>0</v>
      </c>
      <c r="K161" s="6">
        <v>0</v>
      </c>
      <c r="L161" s="6">
        <v>0</v>
      </c>
    </row>
    <row r="162" spans="2:12" x14ac:dyDescent="0.3">
      <c r="B162" s="6">
        <v>160</v>
      </c>
      <c r="C162" s="6">
        <v>0</v>
      </c>
      <c r="D162" s="6">
        <v>0</v>
      </c>
      <c r="E162" s="6">
        <v>0</v>
      </c>
      <c r="F162" s="6">
        <v>0</v>
      </c>
      <c r="G162" s="3">
        <f>[1]OilPalm!$F$181*1000</f>
        <v>4508.5397562741309</v>
      </c>
      <c r="H162" s="6">
        <v>0</v>
      </c>
      <c r="I162" s="6">
        <v>0</v>
      </c>
      <c r="J162" s="9">
        <v>0</v>
      </c>
      <c r="K162" s="6">
        <v>0</v>
      </c>
      <c r="L162" s="6">
        <v>0</v>
      </c>
    </row>
    <row r="163" spans="2:12" x14ac:dyDescent="0.3">
      <c r="B163" s="6">
        <v>161</v>
      </c>
      <c r="C163" s="6">
        <v>0</v>
      </c>
      <c r="D163" s="6">
        <v>0</v>
      </c>
      <c r="E163" s="6">
        <v>0</v>
      </c>
      <c r="F163" s="6">
        <v>0</v>
      </c>
      <c r="G163" s="3">
        <f>[1]OilPalm!$F$181*1000</f>
        <v>4508.5397562741309</v>
      </c>
      <c r="H163" s="6">
        <v>0</v>
      </c>
      <c r="I163" s="6">
        <v>0</v>
      </c>
      <c r="J163" s="9">
        <v>0</v>
      </c>
      <c r="K163" s="6">
        <v>0</v>
      </c>
      <c r="L163" s="6">
        <v>0</v>
      </c>
    </row>
    <row r="164" spans="2:12" x14ac:dyDescent="0.3">
      <c r="B164" s="6">
        <v>162</v>
      </c>
      <c r="C164" s="6">
        <v>0</v>
      </c>
      <c r="D164" s="6">
        <v>0</v>
      </c>
      <c r="E164" s="6">
        <v>0</v>
      </c>
      <c r="F164" s="6">
        <v>0</v>
      </c>
      <c r="G164" s="3">
        <f>[1]OilPalm!$F$181*1000</f>
        <v>4508.5397562741309</v>
      </c>
      <c r="H164" s="6">
        <v>0</v>
      </c>
      <c r="I164" s="6">
        <v>0</v>
      </c>
      <c r="J164" s="9">
        <v>0</v>
      </c>
      <c r="K164" s="6">
        <v>0</v>
      </c>
      <c r="L164" s="6">
        <v>0</v>
      </c>
    </row>
    <row r="165" spans="2:12" x14ac:dyDescent="0.3">
      <c r="B165" s="6">
        <v>163</v>
      </c>
      <c r="C165" s="6">
        <v>0</v>
      </c>
      <c r="D165" s="6">
        <v>0</v>
      </c>
      <c r="E165" s="6">
        <v>0</v>
      </c>
      <c r="F165" s="6">
        <v>0</v>
      </c>
      <c r="G165" s="3">
        <f>[1]OilPalm!$F$181*1000</f>
        <v>4508.5397562741309</v>
      </c>
      <c r="H165" s="6">
        <v>0</v>
      </c>
      <c r="I165" s="6">
        <v>0</v>
      </c>
      <c r="J165" s="9">
        <v>0</v>
      </c>
      <c r="K165" s="6">
        <v>0</v>
      </c>
      <c r="L165" s="6">
        <v>0</v>
      </c>
    </row>
    <row r="166" spans="2:12" x14ac:dyDescent="0.3">
      <c r="B166" s="6">
        <v>164</v>
      </c>
      <c r="C166" s="6">
        <v>0</v>
      </c>
      <c r="D166" s="6">
        <v>0</v>
      </c>
      <c r="E166" s="6">
        <v>0</v>
      </c>
      <c r="F166" s="6">
        <v>0</v>
      </c>
      <c r="G166" s="3">
        <f>[1]OilPalm!$F$181*1000</f>
        <v>4508.5397562741309</v>
      </c>
      <c r="H166" s="6">
        <v>0</v>
      </c>
      <c r="I166" s="6">
        <v>0</v>
      </c>
      <c r="J166" s="9">
        <v>0</v>
      </c>
      <c r="K166" s="6">
        <v>0</v>
      </c>
      <c r="L166" s="6">
        <v>0</v>
      </c>
    </row>
    <row r="167" spans="2:12" x14ac:dyDescent="0.3">
      <c r="B167" s="6">
        <v>165</v>
      </c>
      <c r="C167" s="6">
        <v>0</v>
      </c>
      <c r="D167" s="6">
        <v>0</v>
      </c>
      <c r="E167" s="6">
        <v>0</v>
      </c>
      <c r="F167" s="6">
        <v>0</v>
      </c>
      <c r="G167" s="3">
        <f>[1]OilPalm!$F$181*1000</f>
        <v>4508.5397562741309</v>
      </c>
      <c r="H167" s="6">
        <v>0</v>
      </c>
      <c r="I167" s="6">
        <v>0</v>
      </c>
      <c r="J167" s="9">
        <v>0</v>
      </c>
      <c r="K167" s="6">
        <v>0</v>
      </c>
      <c r="L167" s="6">
        <v>0</v>
      </c>
    </row>
    <row r="168" spans="2:12" x14ac:dyDescent="0.3">
      <c r="B168" s="6">
        <v>166</v>
      </c>
      <c r="C168" s="6">
        <v>0</v>
      </c>
      <c r="D168" s="6">
        <v>0</v>
      </c>
      <c r="E168" s="6">
        <v>0</v>
      </c>
      <c r="F168" s="6">
        <v>0</v>
      </c>
      <c r="G168" s="3">
        <f>[1]OilPalm!$F$181*1000</f>
        <v>4508.5397562741309</v>
      </c>
      <c r="H168" s="6">
        <v>0</v>
      </c>
      <c r="I168" s="6">
        <v>0</v>
      </c>
      <c r="J168" s="9">
        <v>0</v>
      </c>
      <c r="K168" s="6">
        <v>0</v>
      </c>
      <c r="L168" s="6">
        <v>0</v>
      </c>
    </row>
    <row r="169" spans="2:12" x14ac:dyDescent="0.3">
      <c r="B169" s="6">
        <v>167</v>
      </c>
      <c r="C169" s="6">
        <v>0</v>
      </c>
      <c r="D169" s="6">
        <v>0</v>
      </c>
      <c r="E169" s="6">
        <v>0</v>
      </c>
      <c r="F169" s="6">
        <v>0</v>
      </c>
      <c r="G169" s="3">
        <f>[1]OilPalm!$F$181*1000</f>
        <v>4508.5397562741309</v>
      </c>
      <c r="H169" s="6">
        <v>0</v>
      </c>
      <c r="I169" s="6">
        <v>0</v>
      </c>
      <c r="J169" s="9">
        <v>0</v>
      </c>
      <c r="K169" s="6">
        <v>0</v>
      </c>
      <c r="L169" s="6">
        <v>0</v>
      </c>
    </row>
    <row r="170" spans="2:12" x14ac:dyDescent="0.3">
      <c r="B170" s="6">
        <v>168</v>
      </c>
      <c r="C170" s="6">
        <v>0</v>
      </c>
      <c r="D170" s="6">
        <v>0</v>
      </c>
      <c r="E170" s="6">
        <v>0</v>
      </c>
      <c r="F170" s="6">
        <v>0</v>
      </c>
      <c r="G170" s="3">
        <f>[1]OilPalm!$F$181*1000</f>
        <v>4508.5397562741309</v>
      </c>
      <c r="H170" s="6">
        <v>0</v>
      </c>
      <c r="I170" s="6">
        <v>0</v>
      </c>
      <c r="J170" s="9">
        <v>0</v>
      </c>
      <c r="K170" s="6">
        <v>0</v>
      </c>
      <c r="L170" s="6">
        <v>0</v>
      </c>
    </row>
    <row r="171" spans="2:12" x14ac:dyDescent="0.3">
      <c r="B171" s="6">
        <v>169</v>
      </c>
      <c r="C171" s="6">
        <v>0</v>
      </c>
      <c r="D171" s="6">
        <v>0</v>
      </c>
      <c r="E171" s="6">
        <v>0</v>
      </c>
      <c r="F171" s="6">
        <v>0</v>
      </c>
      <c r="G171" s="3">
        <f>[1]OilPalm!$F$181*1000</f>
        <v>4508.5397562741309</v>
      </c>
      <c r="H171" s="6">
        <v>0</v>
      </c>
      <c r="I171" s="6">
        <v>0</v>
      </c>
      <c r="J171" s="9">
        <v>0</v>
      </c>
      <c r="K171" s="6">
        <v>0</v>
      </c>
      <c r="L171" s="6">
        <v>0</v>
      </c>
    </row>
    <row r="172" spans="2:12" x14ac:dyDescent="0.3">
      <c r="B172" s="6">
        <v>170</v>
      </c>
      <c r="C172" s="6">
        <v>0</v>
      </c>
      <c r="D172" s="6">
        <v>0</v>
      </c>
      <c r="E172" s="6">
        <v>0</v>
      </c>
      <c r="F172" s="6">
        <v>0</v>
      </c>
      <c r="G172" s="3">
        <f>[1]OilPalm!$F$181*1000</f>
        <v>4508.5397562741309</v>
      </c>
      <c r="H172" s="6">
        <v>0</v>
      </c>
      <c r="I172" s="6">
        <v>0</v>
      </c>
      <c r="J172" s="9">
        <v>0</v>
      </c>
      <c r="K172" s="6">
        <v>0</v>
      </c>
      <c r="L172" s="6">
        <v>0</v>
      </c>
    </row>
    <row r="173" spans="2:12" x14ac:dyDescent="0.3">
      <c r="B173" s="6">
        <v>171</v>
      </c>
      <c r="C173" s="6">
        <v>0</v>
      </c>
      <c r="D173" s="6">
        <v>0</v>
      </c>
      <c r="E173" s="6">
        <v>0</v>
      </c>
      <c r="F173" s="6">
        <v>0</v>
      </c>
      <c r="G173" s="3">
        <f>[1]OilPalm!$F$181*1000</f>
        <v>4508.5397562741309</v>
      </c>
      <c r="H173" s="6">
        <v>0</v>
      </c>
      <c r="I173" s="6">
        <v>0</v>
      </c>
      <c r="J173" s="9">
        <v>0</v>
      </c>
      <c r="K173" s="6">
        <v>0</v>
      </c>
      <c r="L173" s="6">
        <v>0</v>
      </c>
    </row>
    <row r="174" spans="2:12" x14ac:dyDescent="0.3">
      <c r="B174" s="6">
        <v>172</v>
      </c>
      <c r="C174" s="6">
        <v>0</v>
      </c>
      <c r="D174" s="6">
        <v>0</v>
      </c>
      <c r="E174" s="6">
        <v>0</v>
      </c>
      <c r="F174" s="6">
        <v>0</v>
      </c>
      <c r="G174" s="3">
        <f>[1]OilPalm!$F$181*1000</f>
        <v>4508.5397562741309</v>
      </c>
      <c r="H174" s="6">
        <v>0</v>
      </c>
      <c r="I174" s="6">
        <v>0</v>
      </c>
      <c r="J174" s="9">
        <v>0</v>
      </c>
      <c r="K174" s="6">
        <v>0</v>
      </c>
      <c r="L174" s="6">
        <v>0</v>
      </c>
    </row>
    <row r="175" spans="2:12" x14ac:dyDescent="0.3">
      <c r="B175" s="6">
        <v>173</v>
      </c>
      <c r="C175" s="6">
        <v>0</v>
      </c>
      <c r="D175" s="6">
        <v>0</v>
      </c>
      <c r="E175" s="6">
        <v>0</v>
      </c>
      <c r="F175" s="6">
        <v>0</v>
      </c>
      <c r="G175" s="3">
        <f>[1]OilPalm!$F$181*1000</f>
        <v>4508.5397562741309</v>
      </c>
      <c r="H175" s="6">
        <v>0</v>
      </c>
      <c r="I175" s="6">
        <v>0</v>
      </c>
      <c r="J175" s="9">
        <v>0</v>
      </c>
      <c r="K175" s="6">
        <v>0</v>
      </c>
      <c r="L175" s="6">
        <v>0</v>
      </c>
    </row>
    <row r="176" spans="2:12" x14ac:dyDescent="0.3">
      <c r="B176" s="6">
        <v>174</v>
      </c>
      <c r="C176" s="6">
        <v>0</v>
      </c>
      <c r="D176" s="6">
        <v>0</v>
      </c>
      <c r="E176" s="6">
        <v>0</v>
      </c>
      <c r="F176" s="6">
        <v>0</v>
      </c>
      <c r="G176" s="3">
        <f>[1]OilPalm!$F$181*1000</f>
        <v>4508.5397562741309</v>
      </c>
      <c r="H176" s="6">
        <v>0</v>
      </c>
      <c r="I176" s="6">
        <v>0</v>
      </c>
      <c r="J176" s="9">
        <v>0</v>
      </c>
      <c r="K176" s="6">
        <v>0</v>
      </c>
      <c r="L176" s="6">
        <v>0</v>
      </c>
    </row>
    <row r="177" spans="2:12" x14ac:dyDescent="0.3">
      <c r="B177" s="6">
        <v>175</v>
      </c>
      <c r="C177" s="6">
        <v>0</v>
      </c>
      <c r="D177" s="6">
        <v>0</v>
      </c>
      <c r="E177" s="6">
        <v>0</v>
      </c>
      <c r="F177" s="6">
        <v>0</v>
      </c>
      <c r="G177" s="3">
        <f>[1]OilPalm!$F$181*1000</f>
        <v>4508.5397562741309</v>
      </c>
      <c r="H177" s="6">
        <v>0</v>
      </c>
      <c r="I177" s="6">
        <v>0</v>
      </c>
      <c r="J177" s="9">
        <v>0</v>
      </c>
      <c r="K177" s="6">
        <v>0</v>
      </c>
      <c r="L177" s="6">
        <v>0</v>
      </c>
    </row>
    <row r="178" spans="2:12" x14ac:dyDescent="0.3">
      <c r="B178" s="6">
        <v>176</v>
      </c>
      <c r="C178" s="6">
        <v>0</v>
      </c>
      <c r="D178" s="6">
        <v>0</v>
      </c>
      <c r="E178" s="6">
        <v>0</v>
      </c>
      <c r="F178" s="6">
        <v>0</v>
      </c>
      <c r="G178" s="3">
        <f>[1]OilPalm!$F$181*1000</f>
        <v>4508.5397562741309</v>
      </c>
      <c r="H178" s="6">
        <v>0</v>
      </c>
      <c r="I178" s="6">
        <v>0</v>
      </c>
      <c r="J178" s="9">
        <v>0</v>
      </c>
      <c r="K178" s="6">
        <v>0</v>
      </c>
      <c r="L178" s="6">
        <v>0</v>
      </c>
    </row>
    <row r="179" spans="2:12" x14ac:dyDescent="0.3">
      <c r="B179" s="6">
        <v>177</v>
      </c>
      <c r="C179" s="6">
        <v>0</v>
      </c>
      <c r="D179" s="6">
        <v>0</v>
      </c>
      <c r="E179" s="6">
        <v>0</v>
      </c>
      <c r="F179" s="6">
        <v>0</v>
      </c>
      <c r="G179" s="3">
        <f>[1]OilPalm!$F$181*1000</f>
        <v>4508.5397562741309</v>
      </c>
      <c r="H179" s="6">
        <v>0</v>
      </c>
      <c r="I179" s="6">
        <v>0</v>
      </c>
      <c r="J179" s="9">
        <v>0</v>
      </c>
      <c r="K179" s="6">
        <v>0</v>
      </c>
      <c r="L179" s="6">
        <v>0</v>
      </c>
    </row>
    <row r="180" spans="2:12" x14ac:dyDescent="0.3">
      <c r="B180" s="6">
        <v>178</v>
      </c>
      <c r="C180" s="6">
        <v>0</v>
      </c>
      <c r="D180" s="6">
        <v>0</v>
      </c>
      <c r="E180" s="6">
        <v>0</v>
      </c>
      <c r="F180" s="6">
        <v>0</v>
      </c>
      <c r="G180" s="3">
        <f>[1]OilPalm!$F$181*1000</f>
        <v>4508.5397562741309</v>
      </c>
      <c r="H180" s="6">
        <v>0</v>
      </c>
      <c r="I180" s="6">
        <v>0</v>
      </c>
      <c r="J180" s="9">
        <v>0</v>
      </c>
      <c r="K180" s="6">
        <v>0</v>
      </c>
      <c r="L180" s="6">
        <v>0</v>
      </c>
    </row>
    <row r="181" spans="2:12" x14ac:dyDescent="0.3">
      <c r="B181" s="6">
        <v>179</v>
      </c>
      <c r="C181" s="6">
        <v>0</v>
      </c>
      <c r="D181" s="6">
        <v>0</v>
      </c>
      <c r="E181" s="6">
        <v>0</v>
      </c>
      <c r="F181" s="6">
        <v>0</v>
      </c>
      <c r="G181" s="3">
        <f>[1]OilPalm!$F$181*1000</f>
        <v>4508.5397562741309</v>
      </c>
      <c r="H181" s="6">
        <v>0</v>
      </c>
      <c r="I181" s="6">
        <v>0</v>
      </c>
      <c r="J181" s="9">
        <v>0</v>
      </c>
      <c r="K181" s="6">
        <v>0</v>
      </c>
      <c r="L181" s="6">
        <v>0</v>
      </c>
    </row>
    <row r="182" spans="2:12" x14ac:dyDescent="0.3">
      <c r="B182" s="6">
        <v>180</v>
      </c>
      <c r="C182" s="6">
        <v>0</v>
      </c>
      <c r="D182" s="6">
        <v>0</v>
      </c>
      <c r="E182" s="6">
        <v>0</v>
      </c>
      <c r="F182" s="6">
        <v>0</v>
      </c>
      <c r="G182" s="3">
        <f>[1]OilPalm!$F$181*1000</f>
        <v>4508.5397562741309</v>
      </c>
      <c r="H182" s="6">
        <v>0</v>
      </c>
      <c r="I182" s="6">
        <v>0</v>
      </c>
      <c r="J182" s="9">
        <v>0</v>
      </c>
      <c r="K182" s="6">
        <v>0</v>
      </c>
      <c r="L182" s="6">
        <v>0</v>
      </c>
    </row>
    <row r="183" spans="2:12" x14ac:dyDescent="0.3">
      <c r="B183" s="6">
        <v>181</v>
      </c>
      <c r="C183" s="6">
        <v>0</v>
      </c>
      <c r="D183" s="6">
        <v>0</v>
      </c>
      <c r="E183" s="6">
        <v>0</v>
      </c>
      <c r="F183" s="6">
        <v>0</v>
      </c>
      <c r="G183" s="3">
        <f>[1]OilPalm!$F$181*1000</f>
        <v>4508.5397562741309</v>
      </c>
      <c r="H183" s="6">
        <v>0</v>
      </c>
      <c r="I183" s="6">
        <v>0</v>
      </c>
      <c r="J183" s="9">
        <v>0</v>
      </c>
      <c r="K183" s="6">
        <v>0</v>
      </c>
      <c r="L183" s="6">
        <v>0</v>
      </c>
    </row>
    <row r="184" spans="2:12" x14ac:dyDescent="0.3">
      <c r="B184" s="6">
        <v>182</v>
      </c>
      <c r="C184" s="6">
        <f>C158</f>
        <v>117539.72358333333</v>
      </c>
      <c r="D184" s="6">
        <f>D158</f>
        <v>23948.347500000003</v>
      </c>
      <c r="E184" s="6">
        <f>E158</f>
        <v>7446.7405833333341</v>
      </c>
      <c r="F184" s="6">
        <v>0</v>
      </c>
      <c r="G184" s="3">
        <v>0</v>
      </c>
      <c r="H184" s="6">
        <f>H158</f>
        <v>2495.1674404125006</v>
      </c>
      <c r="I184" s="6">
        <v>0</v>
      </c>
      <c r="J184" s="9">
        <f>J158</f>
        <v>-4363.9210999999996</v>
      </c>
      <c r="K184" s="9">
        <f t="shared" ref="K184:L184" si="5">K158</f>
        <v>174.16980000000001</v>
      </c>
      <c r="L184" s="9">
        <f t="shared" si="5"/>
        <v>478.96694999999994</v>
      </c>
    </row>
    <row r="185" spans="2:12" x14ac:dyDescent="0.3">
      <c r="B185" s="6">
        <v>183</v>
      </c>
      <c r="C185" s="6">
        <v>0</v>
      </c>
      <c r="D185" s="6">
        <v>0</v>
      </c>
      <c r="E185" s="6">
        <v>0</v>
      </c>
      <c r="F185" s="6">
        <v>0</v>
      </c>
      <c r="G185" s="3">
        <v>0</v>
      </c>
      <c r="H185" s="6">
        <v>0</v>
      </c>
      <c r="I185" s="6">
        <v>0</v>
      </c>
      <c r="J185" s="9">
        <v>0</v>
      </c>
      <c r="K185" s="6">
        <v>0</v>
      </c>
      <c r="L185" s="6">
        <v>0</v>
      </c>
    </row>
    <row r="186" spans="2:12" x14ac:dyDescent="0.3">
      <c r="B186" s="6">
        <v>184</v>
      </c>
      <c r="C186" s="6">
        <v>0</v>
      </c>
      <c r="D186" s="6">
        <v>0</v>
      </c>
      <c r="E186" s="6">
        <v>0</v>
      </c>
      <c r="F186" s="6">
        <v>0</v>
      </c>
      <c r="G186" s="3">
        <v>0</v>
      </c>
      <c r="H186" s="6">
        <v>0</v>
      </c>
      <c r="I186" s="6">
        <v>0</v>
      </c>
      <c r="J186" s="9">
        <v>0</v>
      </c>
      <c r="K186" s="6">
        <v>0</v>
      </c>
      <c r="L186" s="6">
        <v>0</v>
      </c>
    </row>
    <row r="187" spans="2:12" x14ac:dyDescent="0.3">
      <c r="B187" s="6">
        <v>185</v>
      </c>
      <c r="C187" s="6">
        <v>0</v>
      </c>
      <c r="D187" s="6">
        <v>0</v>
      </c>
      <c r="E187" s="6">
        <v>0</v>
      </c>
      <c r="F187" s="6">
        <v>0</v>
      </c>
      <c r="G187" s="3">
        <v>0</v>
      </c>
      <c r="H187" s="6">
        <v>0</v>
      </c>
      <c r="I187" s="6">
        <v>0</v>
      </c>
      <c r="J187" s="9">
        <v>0</v>
      </c>
      <c r="K187" s="6">
        <v>0</v>
      </c>
      <c r="L187" s="6">
        <v>0</v>
      </c>
    </row>
    <row r="188" spans="2:12" x14ac:dyDescent="0.3">
      <c r="B188" s="6">
        <v>186</v>
      </c>
      <c r="C188" s="6">
        <v>0</v>
      </c>
      <c r="D188" s="6">
        <v>0</v>
      </c>
      <c r="E188" s="6">
        <v>0</v>
      </c>
      <c r="F188" s="6">
        <v>0</v>
      </c>
      <c r="G188" s="3">
        <f>[1]OilPalm!$F$181*1000</f>
        <v>4508.5397562741309</v>
      </c>
      <c r="H188" s="6">
        <v>0</v>
      </c>
      <c r="I188" s="6">
        <v>0</v>
      </c>
      <c r="J188" s="9">
        <v>0</v>
      </c>
      <c r="K188" s="6">
        <v>0</v>
      </c>
      <c r="L188" s="6">
        <v>0</v>
      </c>
    </row>
    <row r="189" spans="2:12" x14ac:dyDescent="0.3">
      <c r="B189" s="6">
        <v>187</v>
      </c>
      <c r="C189" s="6">
        <v>0</v>
      </c>
      <c r="D189" s="6">
        <v>0</v>
      </c>
      <c r="E189" s="6">
        <v>0</v>
      </c>
      <c r="F189" s="6">
        <v>0</v>
      </c>
      <c r="G189" s="3">
        <f>[1]OilPalm!$F$181*1000</f>
        <v>4508.5397562741309</v>
      </c>
      <c r="H189" s="6">
        <v>0</v>
      </c>
      <c r="I189" s="6">
        <v>0</v>
      </c>
      <c r="J189" s="9">
        <v>0</v>
      </c>
      <c r="K189" s="6">
        <v>0</v>
      </c>
      <c r="L189" s="6">
        <v>0</v>
      </c>
    </row>
    <row r="190" spans="2:12" x14ac:dyDescent="0.3">
      <c r="B190" s="6">
        <v>188</v>
      </c>
      <c r="C190" s="6">
        <v>0</v>
      </c>
      <c r="D190" s="6">
        <v>0</v>
      </c>
      <c r="E190" s="6">
        <v>0</v>
      </c>
      <c r="F190" s="6">
        <v>0</v>
      </c>
      <c r="G190" s="3">
        <f>[1]OilPalm!$F$181*1000</f>
        <v>4508.5397562741309</v>
      </c>
      <c r="H190" s="6">
        <v>0</v>
      </c>
      <c r="I190" s="6">
        <v>0</v>
      </c>
      <c r="J190" s="9">
        <v>0</v>
      </c>
      <c r="K190" s="6">
        <v>0</v>
      </c>
      <c r="L190" s="6">
        <v>0</v>
      </c>
    </row>
    <row r="191" spans="2:12" x14ac:dyDescent="0.3">
      <c r="B191" s="6">
        <v>189</v>
      </c>
      <c r="C191" s="6">
        <v>0</v>
      </c>
      <c r="D191" s="6">
        <v>0</v>
      </c>
      <c r="E191" s="6">
        <v>0</v>
      </c>
      <c r="F191" s="6">
        <v>0</v>
      </c>
      <c r="G191" s="3">
        <f>[1]OilPalm!$F$181*1000</f>
        <v>4508.5397562741309</v>
      </c>
      <c r="H191" s="6">
        <v>0</v>
      </c>
      <c r="I191" s="6">
        <v>0</v>
      </c>
      <c r="J191" s="9">
        <v>0</v>
      </c>
      <c r="K191" s="6">
        <v>0</v>
      </c>
      <c r="L191" s="6">
        <v>0</v>
      </c>
    </row>
    <row r="192" spans="2:12" x14ac:dyDescent="0.3">
      <c r="B192" s="6">
        <v>190</v>
      </c>
      <c r="C192" s="6">
        <v>0</v>
      </c>
      <c r="D192" s="6">
        <v>0</v>
      </c>
      <c r="E192" s="6">
        <v>0</v>
      </c>
      <c r="F192" s="6">
        <v>0</v>
      </c>
      <c r="G192" s="3">
        <f>[1]OilPalm!$F$181*1000</f>
        <v>4508.5397562741309</v>
      </c>
      <c r="H192" s="6">
        <v>0</v>
      </c>
      <c r="I192" s="6">
        <v>0</v>
      </c>
      <c r="J192" s="9">
        <v>0</v>
      </c>
      <c r="K192" s="6">
        <v>0</v>
      </c>
      <c r="L192" s="6">
        <v>0</v>
      </c>
    </row>
    <row r="193" spans="2:12" x14ac:dyDescent="0.3">
      <c r="B193" s="6">
        <v>191</v>
      </c>
      <c r="C193" s="6">
        <v>0</v>
      </c>
      <c r="D193" s="6">
        <v>0</v>
      </c>
      <c r="E193" s="6">
        <v>0</v>
      </c>
      <c r="F193" s="6">
        <v>0</v>
      </c>
      <c r="G193" s="3">
        <f>[1]OilPalm!$F$181*1000</f>
        <v>4508.5397562741309</v>
      </c>
      <c r="H193" s="6">
        <v>0</v>
      </c>
      <c r="I193" s="6">
        <v>0</v>
      </c>
      <c r="J193" s="9">
        <v>0</v>
      </c>
      <c r="K193" s="6">
        <v>0</v>
      </c>
      <c r="L193" s="6">
        <v>0</v>
      </c>
    </row>
    <row r="194" spans="2:12" x14ac:dyDescent="0.3">
      <c r="B194" s="6">
        <v>192</v>
      </c>
      <c r="C194" s="6">
        <v>0</v>
      </c>
      <c r="D194" s="6">
        <v>0</v>
      </c>
      <c r="E194" s="6">
        <v>0</v>
      </c>
      <c r="F194" s="6">
        <v>0</v>
      </c>
      <c r="G194" s="3">
        <f>[1]OilPalm!$F$181*1000</f>
        <v>4508.5397562741309</v>
      </c>
      <c r="H194" s="6">
        <v>0</v>
      </c>
      <c r="I194" s="6">
        <v>0</v>
      </c>
      <c r="J194" s="9">
        <v>0</v>
      </c>
      <c r="K194" s="6">
        <v>0</v>
      </c>
      <c r="L194" s="6">
        <v>0</v>
      </c>
    </row>
    <row r="195" spans="2:12" x14ac:dyDescent="0.3">
      <c r="B195" s="6">
        <v>193</v>
      </c>
      <c r="C195" s="6">
        <v>0</v>
      </c>
      <c r="D195" s="6">
        <v>0</v>
      </c>
      <c r="E195" s="6">
        <v>0</v>
      </c>
      <c r="F195" s="6">
        <v>0</v>
      </c>
      <c r="G195" s="3">
        <f>[1]OilPalm!$F$181*1000</f>
        <v>4508.5397562741309</v>
      </c>
      <c r="H195" s="6">
        <v>0</v>
      </c>
      <c r="I195" s="6">
        <v>0</v>
      </c>
      <c r="J195" s="9">
        <v>0</v>
      </c>
      <c r="K195" s="6">
        <v>0</v>
      </c>
      <c r="L195" s="6">
        <v>0</v>
      </c>
    </row>
    <row r="196" spans="2:12" x14ac:dyDescent="0.3">
      <c r="B196" s="6">
        <v>194</v>
      </c>
      <c r="C196" s="6">
        <v>0</v>
      </c>
      <c r="D196" s="6">
        <v>0</v>
      </c>
      <c r="E196" s="6">
        <v>0</v>
      </c>
      <c r="F196" s="6">
        <v>0</v>
      </c>
      <c r="G196" s="3">
        <f>[1]OilPalm!$F$181*1000</f>
        <v>4508.5397562741309</v>
      </c>
      <c r="H196" s="6">
        <v>0</v>
      </c>
      <c r="I196" s="6">
        <v>0</v>
      </c>
      <c r="J196" s="9">
        <v>0</v>
      </c>
      <c r="K196" s="6">
        <v>0</v>
      </c>
      <c r="L196" s="6">
        <v>0</v>
      </c>
    </row>
    <row r="197" spans="2:12" x14ac:dyDescent="0.3">
      <c r="B197" s="6">
        <v>195</v>
      </c>
      <c r="C197" s="6">
        <v>0</v>
      </c>
      <c r="D197" s="6">
        <v>0</v>
      </c>
      <c r="E197" s="6">
        <v>0</v>
      </c>
      <c r="F197" s="6">
        <v>0</v>
      </c>
      <c r="G197" s="3">
        <f>[1]OilPalm!$F$181*1000</f>
        <v>4508.5397562741309</v>
      </c>
      <c r="H197" s="6">
        <v>0</v>
      </c>
      <c r="I197" s="6">
        <v>0</v>
      </c>
      <c r="J197" s="9">
        <v>0</v>
      </c>
      <c r="K197" s="6">
        <v>0</v>
      </c>
      <c r="L197" s="6">
        <v>0</v>
      </c>
    </row>
    <row r="198" spans="2:12" x14ac:dyDescent="0.3">
      <c r="B198" s="6">
        <v>196</v>
      </c>
      <c r="C198" s="6">
        <v>0</v>
      </c>
      <c r="D198" s="6">
        <v>0</v>
      </c>
      <c r="E198" s="6">
        <v>0</v>
      </c>
      <c r="F198" s="6">
        <v>0</v>
      </c>
      <c r="G198" s="3">
        <f>[1]OilPalm!$F$181*1000</f>
        <v>4508.5397562741309</v>
      </c>
      <c r="H198" s="6">
        <v>0</v>
      </c>
      <c r="I198" s="6">
        <v>0</v>
      </c>
      <c r="J198" s="9">
        <v>0</v>
      </c>
      <c r="K198" s="6">
        <v>0</v>
      </c>
      <c r="L198" s="6">
        <v>0</v>
      </c>
    </row>
    <row r="199" spans="2:12" x14ac:dyDescent="0.3">
      <c r="B199" s="6">
        <v>197</v>
      </c>
      <c r="C199" s="6">
        <v>0</v>
      </c>
      <c r="D199" s="6">
        <v>0</v>
      </c>
      <c r="E199" s="6">
        <v>0</v>
      </c>
      <c r="F199" s="6">
        <v>0</v>
      </c>
      <c r="G199" s="3">
        <f>[1]OilPalm!$F$181*1000</f>
        <v>4508.5397562741309</v>
      </c>
      <c r="H199" s="6">
        <v>0</v>
      </c>
      <c r="I199" s="6">
        <v>0</v>
      </c>
      <c r="J199" s="9">
        <v>0</v>
      </c>
      <c r="K199" s="6">
        <v>0</v>
      </c>
      <c r="L199" s="6">
        <v>0</v>
      </c>
    </row>
    <row r="200" spans="2:12" x14ac:dyDescent="0.3">
      <c r="B200" s="6">
        <v>198</v>
      </c>
      <c r="C200" s="6">
        <v>0</v>
      </c>
      <c r="D200" s="6">
        <v>0</v>
      </c>
      <c r="E200" s="6">
        <v>0</v>
      </c>
      <c r="F200" s="6">
        <v>0</v>
      </c>
      <c r="G200" s="3">
        <f>[1]OilPalm!$F$181*1000</f>
        <v>4508.5397562741309</v>
      </c>
      <c r="H200" s="6">
        <v>0</v>
      </c>
      <c r="I200" s="6">
        <v>0</v>
      </c>
      <c r="J200" s="9">
        <v>0</v>
      </c>
      <c r="K200" s="6">
        <v>0</v>
      </c>
      <c r="L200" s="6">
        <v>0</v>
      </c>
    </row>
    <row r="201" spans="2:12" x14ac:dyDescent="0.3">
      <c r="B201" s="6">
        <v>199</v>
      </c>
      <c r="C201" s="6">
        <v>0</v>
      </c>
      <c r="D201" s="6">
        <v>0</v>
      </c>
      <c r="E201" s="6">
        <v>0</v>
      </c>
      <c r="F201" s="6">
        <v>0</v>
      </c>
      <c r="G201" s="3">
        <f>[1]OilPalm!$F$181*1000</f>
        <v>4508.5397562741309</v>
      </c>
      <c r="H201" s="6">
        <v>0</v>
      </c>
      <c r="I201" s="6">
        <v>0</v>
      </c>
      <c r="J201" s="9">
        <v>0</v>
      </c>
      <c r="K201" s="6">
        <v>0</v>
      </c>
      <c r="L201" s="6">
        <v>0</v>
      </c>
    </row>
    <row r="202" spans="2:12" x14ac:dyDescent="0.3">
      <c r="B202" s="6">
        <v>200</v>
      </c>
      <c r="C202" s="6">
        <v>0</v>
      </c>
      <c r="D202" s="6">
        <v>0</v>
      </c>
      <c r="E202" s="6">
        <v>0</v>
      </c>
      <c r="F202" s="6">
        <v>0</v>
      </c>
      <c r="G202" s="3">
        <f>[1]OilPalm!$F$181*1000</f>
        <v>4508.5397562741309</v>
      </c>
      <c r="H202" s="6">
        <v>0</v>
      </c>
      <c r="I202" s="6">
        <v>0</v>
      </c>
      <c r="J202" s="9">
        <v>0</v>
      </c>
      <c r="K202" s="6">
        <v>0</v>
      </c>
      <c r="L202" s="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2"/>
  <sheetViews>
    <sheetView workbookViewId="0">
      <selection activeCell="H2" sqref="H2"/>
    </sheetView>
  </sheetViews>
  <sheetFormatPr defaultColWidth="11.5546875" defaultRowHeight="14.4" x14ac:dyDescent="0.3"/>
  <cols>
    <col min="2" max="2" width="11.44140625" style="1"/>
    <col min="3" max="3" width="25.44140625" style="1" customWidth="1"/>
    <col min="4" max="4" width="16" style="6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10" width="15.88671875" style="5" customWidth="1"/>
    <col min="11" max="11" width="21.5546875" style="6" customWidth="1"/>
    <col min="12" max="12" width="21.33203125" style="6" customWidth="1"/>
  </cols>
  <sheetData>
    <row r="1" spans="1:12" x14ac:dyDescent="0.3">
      <c r="A1" s="4"/>
      <c r="B1" s="2" t="s">
        <v>0</v>
      </c>
      <c r="C1" s="7" t="s">
        <v>9</v>
      </c>
      <c r="D1" s="7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x14ac:dyDescent="0.3">
      <c r="B2" s="1">
        <v>0</v>
      </c>
      <c r="C2" s="1">
        <f>[1]PF_PO_pl!$I$25*1000*44/12</f>
        <v>372843.9622641509</v>
      </c>
      <c r="D2" s="6">
        <f>[1]PF_PO_pl!$I$26*1000*44/12</f>
        <v>372843.9622641509</v>
      </c>
      <c r="E2" s="1">
        <f>[1]PF_PO_pl!$D$15*44/12*1000</f>
        <v>25791.194968553456</v>
      </c>
      <c r="F2" s="1">
        <v>0</v>
      </c>
      <c r="G2" s="3">
        <v>0</v>
      </c>
      <c r="H2" s="6">
        <f>([1]Kayu!$D$190+[1]Kayu!$D$191)*44/12*-1*1000</f>
        <v>38846.4429537736</v>
      </c>
      <c r="I2" s="6">
        <v>0</v>
      </c>
      <c r="J2" s="9">
        <f>[1]PF_PO_pl!$E$48*44/12*-1*1000*0.82</f>
        <v>-67940.455345911934</v>
      </c>
      <c r="K2" s="6">
        <f>[1]PF_PO_pl!$E$48*16/12*1000*0.18*0.5</f>
        <v>2711.592452830188</v>
      </c>
      <c r="L2" s="6">
        <f>[1]PF_PO_pl!$E$48*44/12*1000*0.18*0.5</f>
        <v>7456.8792452830185</v>
      </c>
    </row>
    <row r="3" spans="1:12" x14ac:dyDescent="0.3">
      <c r="B3" s="1">
        <v>1</v>
      </c>
      <c r="C3" s="1">
        <v>0</v>
      </c>
      <c r="D3" s="6">
        <v>0</v>
      </c>
      <c r="E3" s="1">
        <v>0</v>
      </c>
      <c r="F3" s="1">
        <v>0</v>
      </c>
      <c r="G3" s="3">
        <v>0</v>
      </c>
      <c r="H3" s="6">
        <v>0</v>
      </c>
      <c r="I3" s="6">
        <v>0</v>
      </c>
      <c r="J3" s="9">
        <v>0</v>
      </c>
      <c r="K3" s="6">
        <v>0</v>
      </c>
      <c r="L3" s="6">
        <v>0</v>
      </c>
    </row>
    <row r="4" spans="1:12" x14ac:dyDescent="0.3">
      <c r="B4" s="1">
        <v>2</v>
      </c>
      <c r="C4" s="1">
        <v>0</v>
      </c>
      <c r="D4" s="6">
        <v>0</v>
      </c>
      <c r="E4" s="6">
        <v>0</v>
      </c>
      <c r="F4" s="1">
        <v>0</v>
      </c>
      <c r="G4" s="3">
        <v>0</v>
      </c>
      <c r="H4" s="6">
        <v>0</v>
      </c>
      <c r="I4" s="6">
        <v>0</v>
      </c>
      <c r="J4" s="9">
        <v>0</v>
      </c>
      <c r="K4" s="6">
        <v>0</v>
      </c>
      <c r="L4" s="6">
        <v>0</v>
      </c>
    </row>
    <row r="5" spans="1:12" x14ac:dyDescent="0.3">
      <c r="B5" s="1">
        <v>3</v>
      </c>
      <c r="C5" s="1">
        <v>0</v>
      </c>
      <c r="D5" s="6">
        <v>0</v>
      </c>
      <c r="E5" s="6">
        <v>0</v>
      </c>
      <c r="F5" s="1">
        <v>0</v>
      </c>
      <c r="G5" s="3">
        <v>0</v>
      </c>
      <c r="H5" s="6">
        <v>0</v>
      </c>
      <c r="I5" s="6">
        <v>0</v>
      </c>
      <c r="J5" s="9">
        <v>0</v>
      </c>
      <c r="K5" s="6">
        <v>0</v>
      </c>
      <c r="L5" s="6">
        <v>0</v>
      </c>
    </row>
    <row r="6" spans="1:12" x14ac:dyDescent="0.3">
      <c r="B6" s="1">
        <v>4</v>
      </c>
      <c r="C6" s="1">
        <v>0</v>
      </c>
      <c r="D6" s="6">
        <v>0</v>
      </c>
      <c r="E6" s="6">
        <v>0</v>
      </c>
      <c r="F6" s="1">
        <v>0</v>
      </c>
      <c r="G6" s="3">
        <f>[1]OilPalm!$F$181*1000</f>
        <v>4508.5397562741309</v>
      </c>
      <c r="H6" s="6">
        <v>0</v>
      </c>
      <c r="I6" s="6">
        <v>0</v>
      </c>
      <c r="J6" s="9">
        <v>0</v>
      </c>
      <c r="K6" s="6">
        <v>0</v>
      </c>
      <c r="L6" s="6">
        <v>0</v>
      </c>
    </row>
    <row r="7" spans="1:12" x14ac:dyDescent="0.3">
      <c r="B7" s="1">
        <v>5</v>
      </c>
      <c r="C7" s="1">
        <v>0</v>
      </c>
      <c r="D7" s="6">
        <v>0</v>
      </c>
      <c r="E7" s="6">
        <v>0</v>
      </c>
      <c r="F7" s="1">
        <v>0</v>
      </c>
      <c r="G7" s="3">
        <f>[1]OilPalm!$F$181*1000</f>
        <v>4508.5397562741309</v>
      </c>
      <c r="H7" s="6">
        <v>0</v>
      </c>
      <c r="I7" s="6">
        <v>0</v>
      </c>
      <c r="J7" s="9">
        <v>0</v>
      </c>
      <c r="K7" s="6">
        <v>0</v>
      </c>
      <c r="L7" s="6">
        <v>0</v>
      </c>
    </row>
    <row r="8" spans="1:12" x14ac:dyDescent="0.3">
      <c r="B8" s="1">
        <v>6</v>
      </c>
      <c r="C8" s="1">
        <v>0</v>
      </c>
      <c r="D8" s="6">
        <v>0</v>
      </c>
      <c r="E8" s="6">
        <v>0</v>
      </c>
      <c r="F8" s="1">
        <v>0</v>
      </c>
      <c r="G8" s="3">
        <f>[1]OilPalm!$F$181*1000</f>
        <v>4508.5397562741309</v>
      </c>
      <c r="H8" s="6">
        <v>0</v>
      </c>
      <c r="I8" s="6">
        <v>0</v>
      </c>
      <c r="J8" s="9">
        <v>0</v>
      </c>
      <c r="K8" s="6">
        <v>0</v>
      </c>
      <c r="L8" s="6">
        <v>0</v>
      </c>
    </row>
    <row r="9" spans="1:12" x14ac:dyDescent="0.3">
      <c r="B9" s="1">
        <v>7</v>
      </c>
      <c r="C9" s="1">
        <v>0</v>
      </c>
      <c r="D9" s="6">
        <v>0</v>
      </c>
      <c r="E9" s="6">
        <v>0</v>
      </c>
      <c r="F9" s="1">
        <v>0</v>
      </c>
      <c r="G9" s="3">
        <f>[1]OilPalm!$F$181*1000</f>
        <v>4508.5397562741309</v>
      </c>
      <c r="H9" s="6">
        <v>0</v>
      </c>
      <c r="I9" s="6">
        <v>0</v>
      </c>
      <c r="J9" s="9">
        <v>0</v>
      </c>
      <c r="K9" s="6">
        <v>0</v>
      </c>
      <c r="L9" s="6">
        <v>0</v>
      </c>
    </row>
    <row r="10" spans="1:12" x14ac:dyDescent="0.3">
      <c r="B10" s="1">
        <v>8</v>
      </c>
      <c r="C10" s="1">
        <v>0</v>
      </c>
      <c r="D10" s="6">
        <v>0</v>
      </c>
      <c r="E10" s="6">
        <v>0</v>
      </c>
      <c r="F10" s="1">
        <v>0</v>
      </c>
      <c r="G10" s="3">
        <f>[1]OilPalm!$F$181*1000</f>
        <v>4508.5397562741309</v>
      </c>
      <c r="H10" s="6">
        <v>0</v>
      </c>
      <c r="I10" s="6">
        <v>0</v>
      </c>
      <c r="J10" s="9">
        <v>0</v>
      </c>
      <c r="K10" s="6">
        <v>0</v>
      </c>
      <c r="L10" s="6">
        <v>0</v>
      </c>
    </row>
    <row r="11" spans="1:12" x14ac:dyDescent="0.3">
      <c r="B11" s="1">
        <v>9</v>
      </c>
      <c r="C11" s="1">
        <v>0</v>
      </c>
      <c r="D11" s="6">
        <v>0</v>
      </c>
      <c r="E11" s="6">
        <v>0</v>
      </c>
      <c r="F11" s="1">
        <v>0</v>
      </c>
      <c r="G11" s="3">
        <f>[1]OilPalm!$F$181*1000</f>
        <v>4508.5397562741309</v>
      </c>
      <c r="H11" s="6">
        <v>0</v>
      </c>
      <c r="I11" s="6">
        <v>0</v>
      </c>
      <c r="J11" s="9">
        <v>0</v>
      </c>
      <c r="K11" s="6">
        <v>0</v>
      </c>
      <c r="L11" s="6">
        <v>0</v>
      </c>
    </row>
    <row r="12" spans="1:12" x14ac:dyDescent="0.3">
      <c r="B12" s="1">
        <v>10</v>
      </c>
      <c r="C12" s="1">
        <v>0</v>
      </c>
      <c r="D12" s="6">
        <v>0</v>
      </c>
      <c r="E12" s="6">
        <v>0</v>
      </c>
      <c r="F12" s="1">
        <v>0</v>
      </c>
      <c r="G12" s="3">
        <f>[1]OilPalm!$F$181*1000</f>
        <v>4508.5397562741309</v>
      </c>
      <c r="H12" s="6">
        <v>0</v>
      </c>
      <c r="I12" s="6">
        <v>0</v>
      </c>
      <c r="J12" s="9">
        <v>0</v>
      </c>
      <c r="K12" s="6">
        <v>0</v>
      </c>
      <c r="L12" s="6">
        <v>0</v>
      </c>
    </row>
    <row r="13" spans="1:12" x14ac:dyDescent="0.3">
      <c r="B13" s="1">
        <v>11</v>
      </c>
      <c r="C13" s="1">
        <v>0</v>
      </c>
      <c r="D13" s="6">
        <v>0</v>
      </c>
      <c r="E13" s="6">
        <v>0</v>
      </c>
      <c r="F13" s="1">
        <v>0</v>
      </c>
      <c r="G13" s="3">
        <f>[1]OilPalm!$F$181*1000</f>
        <v>4508.5397562741309</v>
      </c>
      <c r="H13" s="6">
        <v>0</v>
      </c>
      <c r="I13" s="6">
        <v>0</v>
      </c>
      <c r="J13" s="9">
        <v>0</v>
      </c>
      <c r="K13" s="6">
        <v>0</v>
      </c>
      <c r="L13" s="6">
        <v>0</v>
      </c>
    </row>
    <row r="14" spans="1:12" x14ac:dyDescent="0.3">
      <c r="B14" s="1">
        <v>12</v>
      </c>
      <c r="C14" s="1">
        <v>0</v>
      </c>
      <c r="D14" s="6">
        <v>0</v>
      </c>
      <c r="E14" s="6">
        <v>0</v>
      </c>
      <c r="F14" s="1">
        <v>0</v>
      </c>
      <c r="G14" s="3">
        <f>[1]OilPalm!$F$181*1000</f>
        <v>4508.5397562741309</v>
      </c>
      <c r="H14" s="6">
        <v>0</v>
      </c>
      <c r="I14" s="6">
        <v>0</v>
      </c>
      <c r="J14" s="9">
        <v>0</v>
      </c>
      <c r="K14" s="6">
        <v>0</v>
      </c>
      <c r="L14" s="6">
        <v>0</v>
      </c>
    </row>
    <row r="15" spans="1:12" x14ac:dyDescent="0.3">
      <c r="B15" s="1">
        <v>13</v>
      </c>
      <c r="C15" s="1">
        <v>0</v>
      </c>
      <c r="D15" s="6">
        <v>0</v>
      </c>
      <c r="E15" s="6">
        <v>0</v>
      </c>
      <c r="F15" s="1">
        <v>0</v>
      </c>
      <c r="G15" s="3">
        <f>[1]OilPalm!$F$181*1000</f>
        <v>4508.5397562741309</v>
      </c>
      <c r="H15" s="6">
        <v>0</v>
      </c>
      <c r="I15" s="6">
        <v>0</v>
      </c>
      <c r="J15" s="9">
        <v>0</v>
      </c>
      <c r="K15" s="6">
        <v>0</v>
      </c>
      <c r="L15" s="6">
        <v>0</v>
      </c>
    </row>
    <row r="16" spans="1:12" x14ac:dyDescent="0.3">
      <c r="B16" s="1">
        <v>14</v>
      </c>
      <c r="C16" s="1">
        <v>0</v>
      </c>
      <c r="D16" s="6">
        <v>0</v>
      </c>
      <c r="E16" s="6">
        <v>0</v>
      </c>
      <c r="F16" s="1">
        <v>0</v>
      </c>
      <c r="G16" s="3">
        <f>[1]OilPalm!$F$181*1000</f>
        <v>4508.5397562741309</v>
      </c>
      <c r="H16" s="6">
        <v>0</v>
      </c>
      <c r="I16" s="6">
        <v>0</v>
      </c>
      <c r="J16" s="9">
        <v>0</v>
      </c>
      <c r="K16" s="6">
        <v>0</v>
      </c>
      <c r="L16" s="6">
        <v>0</v>
      </c>
    </row>
    <row r="17" spans="2:12" x14ac:dyDescent="0.3">
      <c r="B17" s="1">
        <v>15</v>
      </c>
      <c r="C17" s="1">
        <v>0</v>
      </c>
      <c r="D17" s="6">
        <v>0</v>
      </c>
      <c r="E17" s="6">
        <v>0</v>
      </c>
      <c r="F17" s="1">
        <v>0</v>
      </c>
      <c r="G17" s="3">
        <f>[1]OilPalm!$F$181*1000</f>
        <v>4508.5397562741309</v>
      </c>
      <c r="H17" s="6">
        <v>0</v>
      </c>
      <c r="I17" s="6">
        <v>0</v>
      </c>
      <c r="J17" s="9">
        <v>0</v>
      </c>
      <c r="K17" s="6">
        <v>0</v>
      </c>
      <c r="L17" s="6">
        <v>0</v>
      </c>
    </row>
    <row r="18" spans="2:12" x14ac:dyDescent="0.3">
      <c r="B18" s="1">
        <v>16</v>
      </c>
      <c r="C18" s="1">
        <v>0</v>
      </c>
      <c r="D18" s="6">
        <v>0</v>
      </c>
      <c r="E18" s="6">
        <v>0</v>
      </c>
      <c r="F18" s="1">
        <v>0</v>
      </c>
      <c r="G18" s="3">
        <f>[1]OilPalm!$F$181*1000</f>
        <v>4508.5397562741309</v>
      </c>
      <c r="H18" s="6">
        <v>0</v>
      </c>
      <c r="I18" s="6">
        <v>0</v>
      </c>
      <c r="J18" s="9">
        <v>0</v>
      </c>
      <c r="K18" s="6">
        <v>0</v>
      </c>
      <c r="L18" s="6">
        <v>0</v>
      </c>
    </row>
    <row r="19" spans="2:12" x14ac:dyDescent="0.3">
      <c r="B19" s="1">
        <v>17</v>
      </c>
      <c r="C19" s="1">
        <v>0</v>
      </c>
      <c r="D19" s="6">
        <v>0</v>
      </c>
      <c r="E19" s="6">
        <v>0</v>
      </c>
      <c r="F19" s="1">
        <v>0</v>
      </c>
      <c r="G19" s="3">
        <f>[1]OilPalm!$F$181*1000</f>
        <v>4508.5397562741309</v>
      </c>
      <c r="H19" s="6">
        <v>0</v>
      </c>
      <c r="I19" s="6">
        <v>0</v>
      </c>
      <c r="J19" s="9">
        <v>0</v>
      </c>
      <c r="K19" s="6">
        <v>0</v>
      </c>
      <c r="L19" s="6">
        <v>0</v>
      </c>
    </row>
    <row r="20" spans="2:12" x14ac:dyDescent="0.3">
      <c r="B20" s="1">
        <v>18</v>
      </c>
      <c r="C20" s="1">
        <v>0</v>
      </c>
      <c r="D20" s="6">
        <v>0</v>
      </c>
      <c r="E20" s="6">
        <v>0</v>
      </c>
      <c r="F20" s="1">
        <v>0</v>
      </c>
      <c r="G20" s="3">
        <f>[1]OilPalm!$F$181*1000</f>
        <v>4508.5397562741309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</row>
    <row r="21" spans="2:12" x14ac:dyDescent="0.3">
      <c r="B21" s="1">
        <v>19</v>
      </c>
      <c r="C21" s="1">
        <v>0</v>
      </c>
      <c r="D21" s="6">
        <v>0</v>
      </c>
      <c r="E21" s="6">
        <v>0</v>
      </c>
      <c r="F21" s="1">
        <v>0</v>
      </c>
      <c r="G21" s="3">
        <f>[1]OilPalm!$F$181*1000</f>
        <v>4508.5397562741309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</row>
    <row r="22" spans="2:12" x14ac:dyDescent="0.3">
      <c r="B22" s="1">
        <v>20</v>
      </c>
      <c r="C22" s="1">
        <v>0</v>
      </c>
      <c r="D22" s="6">
        <v>0</v>
      </c>
      <c r="E22" s="6">
        <v>0</v>
      </c>
      <c r="F22" s="1">
        <v>0</v>
      </c>
      <c r="G22" s="3">
        <f>[1]OilPalm!$F$181*1000</f>
        <v>4508.5397562741309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</row>
    <row r="23" spans="2:12" x14ac:dyDescent="0.3">
      <c r="B23" s="1">
        <v>21</v>
      </c>
      <c r="C23" s="1">
        <v>0</v>
      </c>
      <c r="D23" s="6">
        <v>0</v>
      </c>
      <c r="E23" s="6">
        <v>0</v>
      </c>
      <c r="F23" s="1">
        <v>0</v>
      </c>
      <c r="G23" s="3">
        <f>[1]OilPalm!$F$181*1000</f>
        <v>4508.5397562741309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</row>
    <row r="24" spans="2:12" x14ac:dyDescent="0.3">
      <c r="B24" s="1">
        <v>22</v>
      </c>
      <c r="C24" s="1">
        <v>0</v>
      </c>
      <c r="D24" s="6">
        <v>0</v>
      </c>
      <c r="E24" s="6">
        <v>0</v>
      </c>
      <c r="F24" s="1">
        <v>0</v>
      </c>
      <c r="G24" s="3">
        <f>[1]OilPalm!$F$181*1000</f>
        <v>4508.5397562741309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</row>
    <row r="25" spans="2:12" x14ac:dyDescent="0.3">
      <c r="B25" s="1">
        <v>23</v>
      </c>
      <c r="C25" s="1">
        <v>0</v>
      </c>
      <c r="D25" s="6">
        <v>0</v>
      </c>
      <c r="E25" s="6">
        <v>0</v>
      </c>
      <c r="F25" s="1">
        <v>0</v>
      </c>
      <c r="G25" s="3">
        <f>[1]OilPalm!$F$181*1000</f>
        <v>4508.5397562741309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</row>
    <row r="26" spans="2:12" x14ac:dyDescent="0.3">
      <c r="B26" s="1">
        <v>24</v>
      </c>
      <c r="C26" s="1">
        <v>0</v>
      </c>
      <c r="D26" s="6">
        <v>0</v>
      </c>
      <c r="E26" s="6">
        <v>0</v>
      </c>
      <c r="F26" s="1">
        <v>0</v>
      </c>
      <c r="G26" s="3">
        <f>[1]OilPalm!$F$181*1000</f>
        <v>4508.5397562741309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</row>
    <row r="27" spans="2:12" x14ac:dyDescent="0.3">
      <c r="B27" s="1">
        <v>25</v>
      </c>
      <c r="C27" s="1">
        <v>0</v>
      </c>
      <c r="D27" s="6">
        <v>0</v>
      </c>
      <c r="E27" s="6">
        <v>0</v>
      </c>
      <c r="F27" s="1">
        <v>0</v>
      </c>
      <c r="G27" s="3">
        <f>[1]OilPalm!$F$181*1000</f>
        <v>4508.5397562741309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</row>
    <row r="28" spans="2:12" x14ac:dyDescent="0.3">
      <c r="B28" s="1">
        <v>26</v>
      </c>
      <c r="C28" s="1">
        <f>([1]PF_PO_pl!$I$46-[1]PF_PO_pl!$I$40)*1000*44/12</f>
        <v>105497.97866666665</v>
      </c>
      <c r="D28" s="6">
        <f>[1]PF_PO_pl!$I$40*1000*44/12</f>
        <v>21494.880000000001</v>
      </c>
      <c r="E28" s="6">
        <f>[1]PF_PO_pl!$I$50*44/12*1000</f>
        <v>6683.8346666666666</v>
      </c>
      <c r="F28" s="1">
        <v>0</v>
      </c>
      <c r="G28" s="3">
        <v>0</v>
      </c>
      <c r="H28" s="6">
        <f>([1]Kayu!$K$190+[1]Kayu!$K$191)*44/12*-1*1000</f>
        <v>2239.5417768000007</v>
      </c>
      <c r="I28" s="6">
        <v>0</v>
      </c>
      <c r="J28" s="9">
        <f>[1]PF_PO_pl!$I$48*44/12*-1*1000*0.82</f>
        <v>-3916.8447999999994</v>
      </c>
      <c r="K28" s="6">
        <f>[1]PF_PO_pl!$I$48*16/12*1000*0.18*0.5</f>
        <v>156.32639999999998</v>
      </c>
      <c r="L28" s="6">
        <f>[1]PF_PO_pl!$I$48*44/12*1000*0.18*0.5</f>
        <v>429.89759999999995</v>
      </c>
    </row>
    <row r="29" spans="2:12" x14ac:dyDescent="0.3">
      <c r="B29" s="1">
        <v>27</v>
      </c>
      <c r="C29" s="1">
        <v>0</v>
      </c>
      <c r="D29" s="6">
        <v>0</v>
      </c>
      <c r="E29" s="6">
        <v>0</v>
      </c>
      <c r="F29" s="1">
        <v>0</v>
      </c>
      <c r="G29" s="3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</row>
    <row r="30" spans="2:12" x14ac:dyDescent="0.3">
      <c r="B30" s="1">
        <v>28</v>
      </c>
      <c r="C30" s="1">
        <v>0</v>
      </c>
      <c r="D30" s="6">
        <v>0</v>
      </c>
      <c r="E30" s="6">
        <v>0</v>
      </c>
      <c r="F30" s="1">
        <v>0</v>
      </c>
      <c r="G30" s="3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</row>
    <row r="31" spans="2:12" x14ac:dyDescent="0.3">
      <c r="B31" s="1">
        <v>29</v>
      </c>
      <c r="C31" s="1">
        <v>0</v>
      </c>
      <c r="D31" s="6">
        <v>0</v>
      </c>
      <c r="E31" s="6">
        <v>0</v>
      </c>
      <c r="F31" s="1">
        <v>0</v>
      </c>
      <c r="G31" s="3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</row>
    <row r="32" spans="2:12" x14ac:dyDescent="0.3">
      <c r="B32" s="1">
        <v>30</v>
      </c>
      <c r="C32" s="1">
        <v>0</v>
      </c>
      <c r="D32" s="6">
        <v>0</v>
      </c>
      <c r="E32" s="6">
        <v>0</v>
      </c>
      <c r="F32" s="1">
        <v>0</v>
      </c>
      <c r="G32" s="3">
        <f>[1]OilPalm!$F$181*1000</f>
        <v>4508.5397562741309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</row>
    <row r="33" spans="2:12" x14ac:dyDescent="0.3">
      <c r="B33" s="1">
        <v>31</v>
      </c>
      <c r="C33" s="1">
        <v>0</v>
      </c>
      <c r="D33" s="6">
        <v>0</v>
      </c>
      <c r="E33" s="6">
        <v>0</v>
      </c>
      <c r="F33" s="1">
        <v>0</v>
      </c>
      <c r="G33" s="3">
        <f>[1]OilPalm!$F$181*1000</f>
        <v>4508.5397562741309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</row>
    <row r="34" spans="2:12" x14ac:dyDescent="0.3">
      <c r="B34" s="1">
        <v>32</v>
      </c>
      <c r="C34" s="1">
        <v>0</v>
      </c>
      <c r="D34" s="6">
        <v>0</v>
      </c>
      <c r="E34" s="6">
        <v>0</v>
      </c>
      <c r="F34" s="1">
        <v>0</v>
      </c>
      <c r="G34" s="3">
        <f>[1]OilPalm!$F$181*1000</f>
        <v>4508.5397562741309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</row>
    <row r="35" spans="2:12" x14ac:dyDescent="0.3">
      <c r="B35" s="1">
        <v>33</v>
      </c>
      <c r="C35" s="1">
        <v>0</v>
      </c>
      <c r="D35" s="6">
        <v>0</v>
      </c>
      <c r="E35" s="6">
        <v>0</v>
      </c>
      <c r="F35" s="1">
        <v>0</v>
      </c>
      <c r="G35" s="3">
        <f>[1]OilPalm!$F$181*1000</f>
        <v>4508.5397562741309</v>
      </c>
      <c r="H35" s="6">
        <v>0</v>
      </c>
      <c r="I35" s="6">
        <v>0</v>
      </c>
      <c r="J35" s="9">
        <v>0</v>
      </c>
      <c r="K35" s="6">
        <v>0</v>
      </c>
      <c r="L35" s="6">
        <v>0</v>
      </c>
    </row>
    <row r="36" spans="2:12" x14ac:dyDescent="0.3">
      <c r="B36" s="1">
        <v>34</v>
      </c>
      <c r="C36" s="1">
        <v>0</v>
      </c>
      <c r="D36" s="6">
        <v>0</v>
      </c>
      <c r="E36" s="6">
        <v>0</v>
      </c>
      <c r="F36" s="1">
        <v>0</v>
      </c>
      <c r="G36" s="3">
        <f>[1]OilPalm!$F$181*1000</f>
        <v>4508.5397562741309</v>
      </c>
      <c r="H36" s="6">
        <v>0</v>
      </c>
      <c r="I36" s="6">
        <v>0</v>
      </c>
      <c r="J36" s="9">
        <v>0</v>
      </c>
      <c r="K36" s="6">
        <v>0</v>
      </c>
      <c r="L36" s="6">
        <v>0</v>
      </c>
    </row>
    <row r="37" spans="2:12" x14ac:dyDescent="0.3">
      <c r="B37" s="1">
        <v>35</v>
      </c>
      <c r="C37" s="1">
        <v>0</v>
      </c>
      <c r="D37" s="6">
        <v>0</v>
      </c>
      <c r="E37" s="6">
        <v>0</v>
      </c>
      <c r="F37" s="1">
        <v>0</v>
      </c>
      <c r="G37" s="3">
        <f>[1]OilPalm!$F$181*1000</f>
        <v>4508.5397562741309</v>
      </c>
      <c r="H37" s="6">
        <v>0</v>
      </c>
      <c r="I37" s="6">
        <v>0</v>
      </c>
      <c r="J37" s="9">
        <v>0</v>
      </c>
      <c r="K37" s="6">
        <v>0</v>
      </c>
      <c r="L37" s="6">
        <v>0</v>
      </c>
    </row>
    <row r="38" spans="2:12" x14ac:dyDescent="0.3">
      <c r="B38" s="1">
        <v>36</v>
      </c>
      <c r="C38" s="1">
        <v>0</v>
      </c>
      <c r="D38" s="6">
        <v>0</v>
      </c>
      <c r="E38" s="6">
        <v>0</v>
      </c>
      <c r="F38" s="1">
        <v>0</v>
      </c>
      <c r="G38" s="3">
        <f>[1]OilPalm!$F$181*1000</f>
        <v>4508.5397562741309</v>
      </c>
      <c r="H38" s="6">
        <v>0</v>
      </c>
      <c r="I38" s="6">
        <v>0</v>
      </c>
      <c r="J38" s="9">
        <v>0</v>
      </c>
      <c r="K38" s="6">
        <v>0</v>
      </c>
      <c r="L38" s="6">
        <v>0</v>
      </c>
    </row>
    <row r="39" spans="2:12" x14ac:dyDescent="0.3">
      <c r="B39" s="1">
        <v>37</v>
      </c>
      <c r="C39" s="1">
        <v>0</v>
      </c>
      <c r="D39" s="6">
        <v>0</v>
      </c>
      <c r="E39" s="6">
        <v>0</v>
      </c>
      <c r="F39" s="1">
        <v>0</v>
      </c>
      <c r="G39" s="3">
        <f>[1]OilPalm!$F$181*1000</f>
        <v>4508.5397562741309</v>
      </c>
      <c r="H39" s="6">
        <v>0</v>
      </c>
      <c r="I39" s="6">
        <v>0</v>
      </c>
      <c r="J39" s="9">
        <v>0</v>
      </c>
      <c r="K39" s="6">
        <v>0</v>
      </c>
      <c r="L39" s="6">
        <v>0</v>
      </c>
    </row>
    <row r="40" spans="2:12" x14ac:dyDescent="0.3">
      <c r="B40" s="1">
        <v>38</v>
      </c>
      <c r="C40" s="1">
        <v>0</v>
      </c>
      <c r="D40" s="6">
        <v>0</v>
      </c>
      <c r="E40" s="6">
        <v>0</v>
      </c>
      <c r="F40" s="1">
        <v>0</v>
      </c>
      <c r="G40" s="3">
        <f>[1]OilPalm!$F$181*1000</f>
        <v>4508.5397562741309</v>
      </c>
      <c r="H40" s="6">
        <v>0</v>
      </c>
      <c r="I40" s="6">
        <v>0</v>
      </c>
      <c r="J40" s="9">
        <v>0</v>
      </c>
      <c r="K40" s="6">
        <v>0</v>
      </c>
      <c r="L40" s="6">
        <v>0</v>
      </c>
    </row>
    <row r="41" spans="2:12" x14ac:dyDescent="0.3">
      <c r="B41" s="1">
        <v>39</v>
      </c>
      <c r="C41" s="1">
        <v>0</v>
      </c>
      <c r="D41" s="6">
        <v>0</v>
      </c>
      <c r="E41" s="6">
        <v>0</v>
      </c>
      <c r="F41" s="1">
        <v>0</v>
      </c>
      <c r="G41" s="3">
        <f>[1]OilPalm!$F$181*1000</f>
        <v>4508.5397562741309</v>
      </c>
      <c r="H41" s="6">
        <v>0</v>
      </c>
      <c r="I41" s="6">
        <v>0</v>
      </c>
      <c r="J41" s="9">
        <v>0</v>
      </c>
      <c r="K41" s="6">
        <v>0</v>
      </c>
      <c r="L41" s="6">
        <v>0</v>
      </c>
    </row>
    <row r="42" spans="2:12" x14ac:dyDescent="0.3">
      <c r="B42" s="1">
        <v>40</v>
      </c>
      <c r="C42" s="1">
        <v>0</v>
      </c>
      <c r="D42" s="6">
        <v>0</v>
      </c>
      <c r="E42" s="6">
        <v>0</v>
      </c>
      <c r="F42" s="1">
        <v>0</v>
      </c>
      <c r="G42" s="3">
        <f>[1]OilPalm!$F$181*1000</f>
        <v>4508.5397562741309</v>
      </c>
      <c r="H42" s="6">
        <v>0</v>
      </c>
      <c r="I42" s="6">
        <v>0</v>
      </c>
      <c r="J42" s="9">
        <v>0</v>
      </c>
      <c r="K42" s="6">
        <v>0</v>
      </c>
      <c r="L42" s="6">
        <v>0</v>
      </c>
    </row>
    <row r="43" spans="2:12" x14ac:dyDescent="0.3">
      <c r="B43" s="1">
        <v>41</v>
      </c>
      <c r="C43" s="1">
        <v>0</v>
      </c>
      <c r="D43" s="6">
        <v>0</v>
      </c>
      <c r="E43" s="6">
        <v>0</v>
      </c>
      <c r="F43" s="1">
        <v>0</v>
      </c>
      <c r="G43" s="3">
        <f>[1]OilPalm!$F$181*1000</f>
        <v>4508.5397562741309</v>
      </c>
      <c r="H43" s="6">
        <v>0</v>
      </c>
      <c r="I43" s="6">
        <v>0</v>
      </c>
      <c r="J43" s="9">
        <v>0</v>
      </c>
      <c r="K43" s="6">
        <v>0</v>
      </c>
      <c r="L43" s="6">
        <v>0</v>
      </c>
    </row>
    <row r="44" spans="2:12" x14ac:dyDescent="0.3">
      <c r="B44" s="1">
        <v>42</v>
      </c>
      <c r="C44" s="1">
        <v>0</v>
      </c>
      <c r="D44" s="6">
        <v>0</v>
      </c>
      <c r="E44" s="6">
        <v>0</v>
      </c>
      <c r="F44" s="1">
        <v>0</v>
      </c>
      <c r="G44" s="3">
        <f>[1]OilPalm!$F$181*1000</f>
        <v>4508.5397562741309</v>
      </c>
      <c r="H44" s="6">
        <v>0</v>
      </c>
      <c r="I44" s="6">
        <v>0</v>
      </c>
      <c r="J44" s="9">
        <v>0</v>
      </c>
      <c r="K44" s="6">
        <v>0</v>
      </c>
      <c r="L44" s="6">
        <v>0</v>
      </c>
    </row>
    <row r="45" spans="2:12" x14ac:dyDescent="0.3">
      <c r="B45" s="1">
        <v>43</v>
      </c>
      <c r="C45" s="1">
        <v>0</v>
      </c>
      <c r="D45" s="6">
        <v>0</v>
      </c>
      <c r="E45" s="6">
        <v>0</v>
      </c>
      <c r="F45" s="1">
        <v>0</v>
      </c>
      <c r="G45" s="3">
        <f>[1]OilPalm!$F$181*1000</f>
        <v>4508.5397562741309</v>
      </c>
      <c r="H45" s="6">
        <v>0</v>
      </c>
      <c r="I45" s="6">
        <v>0</v>
      </c>
      <c r="J45" s="9">
        <v>0</v>
      </c>
      <c r="K45" s="6">
        <v>0</v>
      </c>
      <c r="L45" s="6">
        <v>0</v>
      </c>
    </row>
    <row r="46" spans="2:12" x14ac:dyDescent="0.3">
      <c r="B46" s="1">
        <v>44</v>
      </c>
      <c r="C46" s="1">
        <v>0</v>
      </c>
      <c r="D46" s="6">
        <v>0</v>
      </c>
      <c r="E46" s="6">
        <v>0</v>
      </c>
      <c r="F46" s="1">
        <v>0</v>
      </c>
      <c r="G46" s="3">
        <f>[1]OilPalm!$F$181*1000</f>
        <v>4508.5397562741309</v>
      </c>
      <c r="H46" s="6">
        <v>0</v>
      </c>
      <c r="I46" s="6">
        <v>0</v>
      </c>
      <c r="J46" s="9">
        <v>0</v>
      </c>
      <c r="K46" s="6">
        <v>0</v>
      </c>
      <c r="L46" s="6">
        <v>0</v>
      </c>
    </row>
    <row r="47" spans="2:12" x14ac:dyDescent="0.3">
      <c r="B47" s="1">
        <v>45</v>
      </c>
      <c r="C47" s="1">
        <v>0</v>
      </c>
      <c r="D47" s="6">
        <v>0</v>
      </c>
      <c r="E47" s="6">
        <v>0</v>
      </c>
      <c r="F47" s="1">
        <v>0</v>
      </c>
      <c r="G47" s="3">
        <f>[1]OilPalm!$F$181*1000</f>
        <v>4508.5397562741309</v>
      </c>
      <c r="H47" s="6">
        <v>0</v>
      </c>
      <c r="I47" s="6">
        <v>0</v>
      </c>
      <c r="J47" s="9">
        <v>0</v>
      </c>
      <c r="K47" s="6">
        <v>0</v>
      </c>
      <c r="L47" s="6">
        <v>0</v>
      </c>
    </row>
    <row r="48" spans="2:12" x14ac:dyDescent="0.3">
      <c r="B48" s="1">
        <v>46</v>
      </c>
      <c r="C48" s="1">
        <v>0</v>
      </c>
      <c r="D48" s="6">
        <v>0</v>
      </c>
      <c r="E48" s="6">
        <v>0</v>
      </c>
      <c r="F48" s="1">
        <v>0</v>
      </c>
      <c r="G48" s="3">
        <f>[1]OilPalm!$F$181*1000</f>
        <v>4508.5397562741309</v>
      </c>
      <c r="H48" s="6">
        <v>0</v>
      </c>
      <c r="I48" s="6">
        <v>0</v>
      </c>
      <c r="J48" s="9">
        <v>0</v>
      </c>
      <c r="K48" s="6">
        <v>0</v>
      </c>
      <c r="L48" s="6">
        <v>0</v>
      </c>
    </row>
    <row r="49" spans="2:12" x14ac:dyDescent="0.3">
      <c r="B49" s="1">
        <v>47</v>
      </c>
      <c r="C49" s="1">
        <v>0</v>
      </c>
      <c r="D49" s="6">
        <v>0</v>
      </c>
      <c r="E49" s="6">
        <v>0</v>
      </c>
      <c r="F49" s="1">
        <v>0</v>
      </c>
      <c r="G49" s="3">
        <f>[1]OilPalm!$F$181*1000</f>
        <v>4508.5397562741309</v>
      </c>
      <c r="H49" s="6">
        <v>0</v>
      </c>
      <c r="I49" s="6">
        <v>0</v>
      </c>
      <c r="J49" s="9">
        <v>0</v>
      </c>
      <c r="K49" s="6">
        <v>0</v>
      </c>
      <c r="L49" s="6">
        <v>0</v>
      </c>
    </row>
    <row r="50" spans="2:12" x14ac:dyDescent="0.3">
      <c r="B50" s="1">
        <v>48</v>
      </c>
      <c r="C50" s="1">
        <v>0</v>
      </c>
      <c r="D50" s="6">
        <v>0</v>
      </c>
      <c r="E50" s="6">
        <v>0</v>
      </c>
      <c r="F50" s="1">
        <v>0</v>
      </c>
      <c r="G50" s="3">
        <f>[1]OilPalm!$F$181*1000</f>
        <v>4508.5397562741309</v>
      </c>
      <c r="H50" s="6">
        <v>0</v>
      </c>
      <c r="I50" s="6">
        <v>0</v>
      </c>
      <c r="J50" s="9">
        <v>0</v>
      </c>
      <c r="K50" s="6">
        <v>0</v>
      </c>
      <c r="L50" s="6">
        <v>0</v>
      </c>
    </row>
    <row r="51" spans="2:12" x14ac:dyDescent="0.3">
      <c r="B51" s="1">
        <v>49</v>
      </c>
      <c r="C51" s="1">
        <v>0</v>
      </c>
      <c r="D51" s="6">
        <v>0</v>
      </c>
      <c r="E51" s="6">
        <v>0</v>
      </c>
      <c r="F51" s="1">
        <v>0</v>
      </c>
      <c r="G51" s="3">
        <f>[1]OilPalm!$F$181*1000</f>
        <v>4508.5397562741309</v>
      </c>
      <c r="H51" s="6">
        <v>0</v>
      </c>
      <c r="I51" s="6">
        <v>0</v>
      </c>
      <c r="J51" s="9">
        <v>0</v>
      </c>
      <c r="K51" s="6">
        <v>0</v>
      </c>
      <c r="L51" s="6">
        <v>0</v>
      </c>
    </row>
    <row r="52" spans="2:12" x14ac:dyDescent="0.3">
      <c r="B52" s="1">
        <v>50</v>
      </c>
      <c r="C52" s="1">
        <v>0</v>
      </c>
      <c r="D52" s="6">
        <v>0</v>
      </c>
      <c r="E52" s="6">
        <v>0</v>
      </c>
      <c r="F52" s="1">
        <v>0</v>
      </c>
      <c r="G52" s="3">
        <f>[1]OilPalm!$F$181*1000</f>
        <v>4508.5397562741309</v>
      </c>
      <c r="H52" s="6">
        <v>0</v>
      </c>
      <c r="I52" s="6">
        <v>0</v>
      </c>
      <c r="J52" s="9">
        <v>0</v>
      </c>
      <c r="K52" s="6">
        <v>0</v>
      </c>
      <c r="L52" s="6">
        <v>0</v>
      </c>
    </row>
    <row r="53" spans="2:12" x14ac:dyDescent="0.3">
      <c r="B53" s="1">
        <v>51</v>
      </c>
      <c r="C53" s="1">
        <v>0</v>
      </c>
      <c r="D53" s="6">
        <v>0</v>
      </c>
      <c r="E53" s="6">
        <v>0</v>
      </c>
      <c r="F53" s="1">
        <v>0</v>
      </c>
      <c r="G53" s="3">
        <f>[1]OilPalm!$F$181*1000</f>
        <v>4508.5397562741309</v>
      </c>
      <c r="H53" s="6">
        <v>0</v>
      </c>
      <c r="I53" s="6">
        <v>0</v>
      </c>
      <c r="J53" s="9">
        <v>0</v>
      </c>
      <c r="K53" s="6">
        <v>0</v>
      </c>
      <c r="L53" s="6">
        <v>0</v>
      </c>
    </row>
    <row r="54" spans="2:12" x14ac:dyDescent="0.3">
      <c r="B54" s="1">
        <v>52</v>
      </c>
      <c r="C54" s="1">
        <f>C28</f>
        <v>105497.97866666665</v>
      </c>
      <c r="D54" s="6">
        <f>D28</f>
        <v>21494.880000000001</v>
      </c>
      <c r="E54" s="6">
        <f>E28</f>
        <v>6683.8346666666666</v>
      </c>
      <c r="F54" s="1">
        <v>0</v>
      </c>
      <c r="G54" s="3">
        <v>0</v>
      </c>
      <c r="H54" s="6">
        <f>H28</f>
        <v>2239.5417768000007</v>
      </c>
      <c r="I54" s="6">
        <v>0</v>
      </c>
      <c r="J54" s="9">
        <f>J28</f>
        <v>-3916.8447999999994</v>
      </c>
      <c r="K54" s="9">
        <f t="shared" ref="K54:L54" si="0">K28</f>
        <v>156.32639999999998</v>
      </c>
      <c r="L54" s="9">
        <f t="shared" si="0"/>
        <v>429.89759999999995</v>
      </c>
    </row>
    <row r="55" spans="2:12" x14ac:dyDescent="0.3">
      <c r="B55" s="1">
        <v>53</v>
      </c>
      <c r="C55" s="1">
        <v>0</v>
      </c>
      <c r="D55" s="6">
        <v>0</v>
      </c>
      <c r="E55" s="6">
        <v>0</v>
      </c>
      <c r="F55" s="1">
        <v>0</v>
      </c>
      <c r="G55" s="3">
        <v>0</v>
      </c>
      <c r="H55" s="6">
        <v>0</v>
      </c>
      <c r="I55" s="6">
        <v>0</v>
      </c>
      <c r="J55" s="9">
        <v>0</v>
      </c>
      <c r="K55" s="6">
        <v>0</v>
      </c>
      <c r="L55" s="6">
        <v>0</v>
      </c>
    </row>
    <row r="56" spans="2:12" x14ac:dyDescent="0.3">
      <c r="B56" s="1">
        <v>54</v>
      </c>
      <c r="C56" s="1">
        <v>0</v>
      </c>
      <c r="D56" s="6">
        <v>0</v>
      </c>
      <c r="E56" s="6">
        <v>0</v>
      </c>
      <c r="F56" s="1">
        <v>0</v>
      </c>
      <c r="G56" s="3">
        <v>0</v>
      </c>
      <c r="H56" s="6">
        <v>0</v>
      </c>
      <c r="I56" s="6">
        <v>0</v>
      </c>
      <c r="J56" s="9">
        <v>0</v>
      </c>
      <c r="K56" s="6">
        <v>0</v>
      </c>
      <c r="L56" s="6">
        <v>0</v>
      </c>
    </row>
    <row r="57" spans="2:12" x14ac:dyDescent="0.3">
      <c r="B57" s="1">
        <v>55</v>
      </c>
      <c r="C57" s="1">
        <v>0</v>
      </c>
      <c r="D57" s="6">
        <v>0</v>
      </c>
      <c r="E57" s="6">
        <v>0</v>
      </c>
      <c r="F57" s="1">
        <v>0</v>
      </c>
      <c r="G57" s="3">
        <v>0</v>
      </c>
      <c r="H57" s="6">
        <v>0</v>
      </c>
      <c r="I57" s="6">
        <v>0</v>
      </c>
      <c r="J57" s="9">
        <v>0</v>
      </c>
      <c r="K57" s="6">
        <v>0</v>
      </c>
      <c r="L57" s="6">
        <v>0</v>
      </c>
    </row>
    <row r="58" spans="2:12" x14ac:dyDescent="0.3">
      <c r="B58" s="1">
        <v>56</v>
      </c>
      <c r="C58" s="1">
        <v>0</v>
      </c>
      <c r="D58" s="6">
        <v>0</v>
      </c>
      <c r="E58" s="6">
        <v>0</v>
      </c>
      <c r="F58" s="1">
        <v>0</v>
      </c>
      <c r="G58" s="3">
        <f>[1]OilPalm!$F$181*1000</f>
        <v>4508.5397562741309</v>
      </c>
      <c r="H58" s="6">
        <v>0</v>
      </c>
      <c r="I58" s="6">
        <v>0</v>
      </c>
      <c r="J58" s="9">
        <v>0</v>
      </c>
      <c r="K58" s="6">
        <v>0</v>
      </c>
      <c r="L58" s="6">
        <v>0</v>
      </c>
    </row>
    <row r="59" spans="2:12" x14ac:dyDescent="0.3">
      <c r="B59" s="1">
        <v>57</v>
      </c>
      <c r="C59" s="1">
        <v>0</v>
      </c>
      <c r="D59" s="6">
        <v>0</v>
      </c>
      <c r="E59" s="6">
        <v>0</v>
      </c>
      <c r="F59" s="1">
        <v>0</v>
      </c>
      <c r="G59" s="3">
        <f>[1]OilPalm!$F$181*1000</f>
        <v>4508.5397562741309</v>
      </c>
      <c r="H59" s="6">
        <v>0</v>
      </c>
      <c r="I59" s="6">
        <v>0</v>
      </c>
      <c r="J59" s="9">
        <v>0</v>
      </c>
      <c r="K59" s="6">
        <v>0</v>
      </c>
      <c r="L59" s="6">
        <v>0</v>
      </c>
    </row>
    <row r="60" spans="2:12" x14ac:dyDescent="0.3">
      <c r="B60" s="1">
        <v>58</v>
      </c>
      <c r="C60" s="1">
        <v>0</v>
      </c>
      <c r="D60" s="6">
        <v>0</v>
      </c>
      <c r="E60" s="6">
        <v>0</v>
      </c>
      <c r="F60" s="1">
        <v>0</v>
      </c>
      <c r="G60" s="3">
        <f>[1]OilPalm!$F$181*1000</f>
        <v>4508.5397562741309</v>
      </c>
      <c r="H60" s="6">
        <v>0</v>
      </c>
      <c r="I60" s="6">
        <v>0</v>
      </c>
      <c r="J60" s="9">
        <v>0</v>
      </c>
      <c r="K60" s="6">
        <v>0</v>
      </c>
      <c r="L60" s="6">
        <v>0</v>
      </c>
    </row>
    <row r="61" spans="2:12" x14ac:dyDescent="0.3">
      <c r="B61" s="1">
        <v>59</v>
      </c>
      <c r="C61" s="1">
        <v>0</v>
      </c>
      <c r="D61" s="6">
        <v>0</v>
      </c>
      <c r="E61" s="6">
        <v>0</v>
      </c>
      <c r="F61" s="1">
        <v>0</v>
      </c>
      <c r="G61" s="3">
        <f>[1]OilPalm!$F$181*1000</f>
        <v>4508.5397562741309</v>
      </c>
      <c r="H61" s="6">
        <v>0</v>
      </c>
      <c r="I61" s="6">
        <v>0</v>
      </c>
      <c r="J61" s="9">
        <v>0</v>
      </c>
      <c r="K61" s="6">
        <v>0</v>
      </c>
      <c r="L61" s="6">
        <v>0</v>
      </c>
    </row>
    <row r="62" spans="2:12" x14ac:dyDescent="0.3">
      <c r="B62" s="1">
        <v>60</v>
      </c>
      <c r="C62" s="1">
        <v>0</v>
      </c>
      <c r="D62" s="6">
        <v>0</v>
      </c>
      <c r="E62" s="6">
        <v>0</v>
      </c>
      <c r="F62" s="1">
        <v>0</v>
      </c>
      <c r="G62" s="3">
        <f>[1]OilPalm!$F$181*1000</f>
        <v>4508.5397562741309</v>
      </c>
      <c r="H62" s="6">
        <v>0</v>
      </c>
      <c r="I62" s="6">
        <v>0</v>
      </c>
      <c r="J62" s="9">
        <v>0</v>
      </c>
      <c r="K62" s="6">
        <v>0</v>
      </c>
      <c r="L62" s="6">
        <v>0</v>
      </c>
    </row>
    <row r="63" spans="2:12" x14ac:dyDescent="0.3">
      <c r="B63" s="1">
        <v>61</v>
      </c>
      <c r="C63" s="1">
        <v>0</v>
      </c>
      <c r="D63" s="6">
        <v>0</v>
      </c>
      <c r="E63" s="6">
        <v>0</v>
      </c>
      <c r="F63" s="1">
        <v>0</v>
      </c>
      <c r="G63" s="3">
        <f>[1]OilPalm!$F$181*1000</f>
        <v>4508.5397562741309</v>
      </c>
      <c r="H63" s="6">
        <v>0</v>
      </c>
      <c r="I63" s="6">
        <v>0</v>
      </c>
      <c r="J63" s="9">
        <v>0</v>
      </c>
      <c r="K63" s="6">
        <v>0</v>
      </c>
      <c r="L63" s="6">
        <v>0</v>
      </c>
    </row>
    <row r="64" spans="2:12" x14ac:dyDescent="0.3">
      <c r="B64" s="1">
        <v>62</v>
      </c>
      <c r="C64" s="1">
        <v>0</v>
      </c>
      <c r="D64" s="6">
        <v>0</v>
      </c>
      <c r="E64" s="6">
        <v>0</v>
      </c>
      <c r="F64" s="1">
        <v>0</v>
      </c>
      <c r="G64" s="3">
        <f>[1]OilPalm!$F$181*1000</f>
        <v>4508.5397562741309</v>
      </c>
      <c r="H64" s="6">
        <v>0</v>
      </c>
      <c r="I64" s="6">
        <v>0</v>
      </c>
      <c r="J64" s="9">
        <v>0</v>
      </c>
      <c r="K64" s="6">
        <v>0</v>
      </c>
      <c r="L64" s="6">
        <v>0</v>
      </c>
    </row>
    <row r="65" spans="2:12" x14ac:dyDescent="0.3">
      <c r="B65" s="1">
        <v>63</v>
      </c>
      <c r="C65" s="1">
        <v>0</v>
      </c>
      <c r="D65" s="6">
        <v>0</v>
      </c>
      <c r="E65" s="6">
        <v>0</v>
      </c>
      <c r="F65" s="1">
        <v>0</v>
      </c>
      <c r="G65" s="3">
        <f>[1]OilPalm!$F$181*1000</f>
        <v>4508.5397562741309</v>
      </c>
      <c r="H65" s="6">
        <v>0</v>
      </c>
      <c r="I65" s="6">
        <v>0</v>
      </c>
      <c r="J65" s="9">
        <v>0</v>
      </c>
      <c r="K65" s="6">
        <v>0</v>
      </c>
      <c r="L65" s="6">
        <v>0</v>
      </c>
    </row>
    <row r="66" spans="2:12" x14ac:dyDescent="0.3">
      <c r="B66" s="1">
        <v>64</v>
      </c>
      <c r="C66" s="1">
        <v>0</v>
      </c>
      <c r="D66" s="6">
        <v>0</v>
      </c>
      <c r="E66" s="6">
        <v>0</v>
      </c>
      <c r="F66" s="1">
        <v>0</v>
      </c>
      <c r="G66" s="3">
        <f>[1]OilPalm!$F$181*1000</f>
        <v>4508.5397562741309</v>
      </c>
      <c r="H66" s="6">
        <v>0</v>
      </c>
      <c r="I66" s="6">
        <v>0</v>
      </c>
      <c r="J66" s="9">
        <v>0</v>
      </c>
      <c r="K66" s="6">
        <v>0</v>
      </c>
      <c r="L66" s="6">
        <v>0</v>
      </c>
    </row>
    <row r="67" spans="2:12" x14ac:dyDescent="0.3">
      <c r="B67" s="1">
        <v>65</v>
      </c>
      <c r="C67" s="1">
        <v>0</v>
      </c>
      <c r="D67" s="6">
        <v>0</v>
      </c>
      <c r="E67" s="6">
        <v>0</v>
      </c>
      <c r="F67" s="1">
        <v>0</v>
      </c>
      <c r="G67" s="3">
        <f>[1]OilPalm!$F$181*1000</f>
        <v>4508.5397562741309</v>
      </c>
      <c r="H67" s="6">
        <v>0</v>
      </c>
      <c r="I67" s="6">
        <v>0</v>
      </c>
      <c r="J67" s="9">
        <v>0</v>
      </c>
      <c r="K67" s="6">
        <v>0</v>
      </c>
      <c r="L67" s="6">
        <v>0</v>
      </c>
    </row>
    <row r="68" spans="2:12" x14ac:dyDescent="0.3">
      <c r="B68" s="1">
        <v>66</v>
      </c>
      <c r="C68" s="1">
        <v>0</v>
      </c>
      <c r="D68" s="6">
        <v>0</v>
      </c>
      <c r="E68" s="6">
        <v>0</v>
      </c>
      <c r="F68" s="1">
        <v>0</v>
      </c>
      <c r="G68" s="3">
        <f>[1]OilPalm!$F$181*1000</f>
        <v>4508.5397562741309</v>
      </c>
      <c r="H68" s="6">
        <v>0</v>
      </c>
      <c r="I68" s="6">
        <v>0</v>
      </c>
      <c r="J68" s="9">
        <v>0</v>
      </c>
      <c r="K68" s="6">
        <v>0</v>
      </c>
      <c r="L68" s="6">
        <v>0</v>
      </c>
    </row>
    <row r="69" spans="2:12" x14ac:dyDescent="0.3">
      <c r="B69" s="1">
        <v>67</v>
      </c>
      <c r="C69" s="1">
        <v>0</v>
      </c>
      <c r="D69" s="6">
        <v>0</v>
      </c>
      <c r="E69" s="6">
        <v>0</v>
      </c>
      <c r="F69" s="1">
        <v>0</v>
      </c>
      <c r="G69" s="3">
        <f>[1]OilPalm!$F$181*1000</f>
        <v>4508.5397562741309</v>
      </c>
      <c r="H69" s="6">
        <v>0</v>
      </c>
      <c r="I69" s="6">
        <v>0</v>
      </c>
      <c r="J69" s="9">
        <v>0</v>
      </c>
      <c r="K69" s="6">
        <v>0</v>
      </c>
      <c r="L69" s="6">
        <v>0</v>
      </c>
    </row>
    <row r="70" spans="2:12" x14ac:dyDescent="0.3">
      <c r="B70" s="1">
        <v>68</v>
      </c>
      <c r="C70" s="1">
        <v>0</v>
      </c>
      <c r="D70" s="6">
        <v>0</v>
      </c>
      <c r="E70" s="6">
        <v>0</v>
      </c>
      <c r="F70" s="1">
        <v>0</v>
      </c>
      <c r="G70" s="3">
        <f>[1]OilPalm!$F$181*1000</f>
        <v>4508.5397562741309</v>
      </c>
      <c r="H70" s="6">
        <v>0</v>
      </c>
      <c r="I70" s="6">
        <v>0</v>
      </c>
      <c r="J70" s="9">
        <v>0</v>
      </c>
      <c r="K70" s="6">
        <v>0</v>
      </c>
      <c r="L70" s="6">
        <v>0</v>
      </c>
    </row>
    <row r="71" spans="2:12" x14ac:dyDescent="0.3">
      <c r="B71" s="1">
        <v>69</v>
      </c>
      <c r="C71" s="1">
        <v>0</v>
      </c>
      <c r="D71" s="6">
        <v>0</v>
      </c>
      <c r="E71" s="6">
        <v>0</v>
      </c>
      <c r="F71" s="1">
        <v>0</v>
      </c>
      <c r="G71" s="3">
        <f>[1]OilPalm!$F$181*1000</f>
        <v>4508.5397562741309</v>
      </c>
      <c r="H71" s="6">
        <v>0</v>
      </c>
      <c r="I71" s="6">
        <v>0</v>
      </c>
      <c r="J71" s="9">
        <v>0</v>
      </c>
      <c r="K71" s="6">
        <v>0</v>
      </c>
      <c r="L71" s="6">
        <v>0</v>
      </c>
    </row>
    <row r="72" spans="2:12" x14ac:dyDescent="0.3">
      <c r="B72" s="1">
        <v>70</v>
      </c>
      <c r="C72" s="1">
        <v>0</v>
      </c>
      <c r="D72" s="6">
        <v>0</v>
      </c>
      <c r="E72" s="6">
        <v>0</v>
      </c>
      <c r="F72" s="1">
        <v>0</v>
      </c>
      <c r="G72" s="3">
        <f>[1]OilPalm!$F$181*1000</f>
        <v>4508.5397562741309</v>
      </c>
      <c r="H72" s="6">
        <v>0</v>
      </c>
      <c r="I72" s="6">
        <v>0</v>
      </c>
      <c r="J72" s="9">
        <v>0</v>
      </c>
      <c r="K72" s="6">
        <v>0</v>
      </c>
      <c r="L72" s="6">
        <v>0</v>
      </c>
    </row>
    <row r="73" spans="2:12" x14ac:dyDescent="0.3">
      <c r="B73" s="1">
        <v>71</v>
      </c>
      <c r="C73" s="1">
        <v>0</v>
      </c>
      <c r="D73" s="6">
        <v>0</v>
      </c>
      <c r="E73" s="6">
        <v>0</v>
      </c>
      <c r="F73" s="1">
        <v>0</v>
      </c>
      <c r="G73" s="3">
        <f>[1]OilPalm!$F$181*1000</f>
        <v>4508.5397562741309</v>
      </c>
      <c r="H73" s="6">
        <v>0</v>
      </c>
      <c r="I73" s="6">
        <v>0</v>
      </c>
      <c r="J73" s="9">
        <v>0</v>
      </c>
      <c r="K73" s="6">
        <v>0</v>
      </c>
      <c r="L73" s="6">
        <v>0</v>
      </c>
    </row>
    <row r="74" spans="2:12" x14ac:dyDescent="0.3">
      <c r="B74" s="1">
        <v>72</v>
      </c>
      <c r="C74" s="1">
        <v>0</v>
      </c>
      <c r="D74" s="6">
        <v>0</v>
      </c>
      <c r="E74" s="6">
        <v>0</v>
      </c>
      <c r="F74" s="1">
        <v>0</v>
      </c>
      <c r="G74" s="3">
        <f>[1]OilPalm!$F$181*1000</f>
        <v>4508.5397562741309</v>
      </c>
      <c r="H74" s="6">
        <v>0</v>
      </c>
      <c r="I74" s="6">
        <v>0</v>
      </c>
      <c r="J74" s="9">
        <v>0</v>
      </c>
      <c r="K74" s="6">
        <v>0</v>
      </c>
      <c r="L74" s="6">
        <v>0</v>
      </c>
    </row>
    <row r="75" spans="2:12" x14ac:dyDescent="0.3">
      <c r="B75" s="1">
        <v>73</v>
      </c>
      <c r="C75" s="1">
        <v>0</v>
      </c>
      <c r="D75" s="6">
        <v>0</v>
      </c>
      <c r="E75" s="6">
        <v>0</v>
      </c>
      <c r="F75" s="1">
        <v>0</v>
      </c>
      <c r="G75" s="3">
        <f>[1]OilPalm!$F$181*1000</f>
        <v>4508.5397562741309</v>
      </c>
      <c r="H75" s="6">
        <v>0</v>
      </c>
      <c r="I75" s="6">
        <v>0</v>
      </c>
      <c r="J75" s="9">
        <v>0</v>
      </c>
      <c r="K75" s="6">
        <v>0</v>
      </c>
      <c r="L75" s="6">
        <v>0</v>
      </c>
    </row>
    <row r="76" spans="2:12" x14ac:dyDescent="0.3">
      <c r="B76" s="1">
        <v>74</v>
      </c>
      <c r="C76" s="1">
        <v>0</v>
      </c>
      <c r="D76" s="6">
        <v>0</v>
      </c>
      <c r="E76" s="6">
        <v>0</v>
      </c>
      <c r="F76" s="1">
        <v>0</v>
      </c>
      <c r="G76" s="3">
        <f>[1]OilPalm!$F$181*1000</f>
        <v>4508.5397562741309</v>
      </c>
      <c r="H76" s="6">
        <v>0</v>
      </c>
      <c r="I76" s="6">
        <v>0</v>
      </c>
      <c r="J76" s="9">
        <v>0</v>
      </c>
      <c r="K76" s="6">
        <v>0</v>
      </c>
      <c r="L76" s="6">
        <v>0</v>
      </c>
    </row>
    <row r="77" spans="2:12" x14ac:dyDescent="0.3">
      <c r="B77" s="1">
        <v>75</v>
      </c>
      <c r="C77" s="1">
        <v>0</v>
      </c>
      <c r="D77" s="6">
        <v>0</v>
      </c>
      <c r="E77" s="6">
        <v>0</v>
      </c>
      <c r="F77" s="1">
        <v>0</v>
      </c>
      <c r="G77" s="3">
        <f>[1]OilPalm!$F$181*1000</f>
        <v>4508.5397562741309</v>
      </c>
      <c r="H77" s="6">
        <v>0</v>
      </c>
      <c r="I77" s="6">
        <v>0</v>
      </c>
      <c r="J77" s="9">
        <v>0</v>
      </c>
      <c r="K77" s="6">
        <v>0</v>
      </c>
      <c r="L77" s="6">
        <v>0</v>
      </c>
    </row>
    <row r="78" spans="2:12" x14ac:dyDescent="0.3">
      <c r="B78" s="1">
        <v>76</v>
      </c>
      <c r="C78" s="1">
        <v>0</v>
      </c>
      <c r="D78" s="6">
        <v>0</v>
      </c>
      <c r="E78" s="6">
        <v>0</v>
      </c>
      <c r="F78" s="1">
        <v>0</v>
      </c>
      <c r="G78" s="3">
        <f>[1]OilPalm!$F$181*1000</f>
        <v>4508.5397562741309</v>
      </c>
      <c r="H78" s="6">
        <v>0</v>
      </c>
      <c r="I78" s="6">
        <v>0</v>
      </c>
      <c r="J78" s="9">
        <v>0</v>
      </c>
      <c r="K78" s="6">
        <v>0</v>
      </c>
      <c r="L78" s="6">
        <v>0</v>
      </c>
    </row>
    <row r="79" spans="2:12" x14ac:dyDescent="0.3">
      <c r="B79" s="1">
        <v>77</v>
      </c>
      <c r="C79" s="1">
        <v>0</v>
      </c>
      <c r="D79" s="6">
        <v>0</v>
      </c>
      <c r="E79" s="6">
        <v>0</v>
      </c>
      <c r="F79" s="1">
        <v>0</v>
      </c>
      <c r="G79" s="3">
        <f>[1]OilPalm!$F$181*1000</f>
        <v>4508.5397562741309</v>
      </c>
      <c r="H79" s="6">
        <v>0</v>
      </c>
      <c r="I79" s="6">
        <v>0</v>
      </c>
      <c r="J79" s="9">
        <v>0</v>
      </c>
      <c r="K79" s="6">
        <v>0</v>
      </c>
      <c r="L79" s="6">
        <v>0</v>
      </c>
    </row>
    <row r="80" spans="2:12" x14ac:dyDescent="0.3">
      <c r="B80" s="1">
        <v>78</v>
      </c>
      <c r="C80" s="6">
        <f>C54</f>
        <v>105497.97866666665</v>
      </c>
      <c r="D80" s="6">
        <f>D54</f>
        <v>21494.880000000001</v>
      </c>
      <c r="E80" s="6">
        <f>E54</f>
        <v>6683.8346666666666</v>
      </c>
      <c r="F80" s="1">
        <v>0</v>
      </c>
      <c r="G80" s="3">
        <v>0</v>
      </c>
      <c r="H80" s="6">
        <f>H54</f>
        <v>2239.5417768000007</v>
      </c>
      <c r="I80" s="6">
        <v>0</v>
      </c>
      <c r="J80" s="9">
        <f>J54</f>
        <v>-3916.8447999999994</v>
      </c>
      <c r="K80" s="9">
        <f t="shared" ref="K80:L80" si="1">K54</f>
        <v>156.32639999999998</v>
      </c>
      <c r="L80" s="9">
        <f t="shared" si="1"/>
        <v>429.89759999999995</v>
      </c>
    </row>
    <row r="81" spans="2:12" x14ac:dyDescent="0.3">
      <c r="B81" s="1">
        <v>79</v>
      </c>
      <c r="C81" s="1">
        <v>0</v>
      </c>
      <c r="D81" s="6">
        <v>0</v>
      </c>
      <c r="E81" s="6">
        <v>0</v>
      </c>
      <c r="F81" s="1">
        <v>0</v>
      </c>
      <c r="G81" s="3">
        <v>0</v>
      </c>
      <c r="H81" s="6">
        <v>0</v>
      </c>
      <c r="I81" s="6">
        <v>0</v>
      </c>
      <c r="J81" s="9">
        <v>0</v>
      </c>
      <c r="K81" s="6">
        <v>0</v>
      </c>
      <c r="L81" s="6">
        <v>0</v>
      </c>
    </row>
    <row r="82" spans="2:12" x14ac:dyDescent="0.3">
      <c r="B82" s="1">
        <v>80</v>
      </c>
      <c r="C82" s="1">
        <v>0</v>
      </c>
      <c r="D82" s="6">
        <v>0</v>
      </c>
      <c r="E82" s="6">
        <v>0</v>
      </c>
      <c r="F82" s="1">
        <v>0</v>
      </c>
      <c r="G82" s="3">
        <v>0</v>
      </c>
      <c r="H82" s="6">
        <v>0</v>
      </c>
      <c r="I82" s="6">
        <v>0</v>
      </c>
      <c r="J82" s="9">
        <v>0</v>
      </c>
      <c r="K82" s="6">
        <v>0</v>
      </c>
      <c r="L82" s="6">
        <v>0</v>
      </c>
    </row>
    <row r="83" spans="2:12" x14ac:dyDescent="0.3">
      <c r="B83" s="1">
        <v>81</v>
      </c>
      <c r="C83" s="1">
        <v>0</v>
      </c>
      <c r="D83" s="6">
        <v>0</v>
      </c>
      <c r="E83" s="6">
        <v>0</v>
      </c>
      <c r="F83" s="1">
        <v>0</v>
      </c>
      <c r="G83" s="3">
        <v>0</v>
      </c>
      <c r="H83" s="6">
        <v>0</v>
      </c>
      <c r="I83" s="6">
        <v>0</v>
      </c>
      <c r="J83" s="9">
        <v>0</v>
      </c>
      <c r="K83" s="6">
        <v>0</v>
      </c>
      <c r="L83" s="6">
        <v>0</v>
      </c>
    </row>
    <row r="84" spans="2:12" x14ac:dyDescent="0.3">
      <c r="B84" s="1">
        <v>82</v>
      </c>
      <c r="C84" s="1">
        <v>0</v>
      </c>
      <c r="D84" s="6">
        <v>0</v>
      </c>
      <c r="E84" s="6">
        <v>0</v>
      </c>
      <c r="F84" s="1">
        <v>0</v>
      </c>
      <c r="G84" s="3">
        <f>[1]OilPalm!$F$181*1000</f>
        <v>4508.5397562741309</v>
      </c>
      <c r="H84" s="6">
        <v>0</v>
      </c>
      <c r="I84" s="6">
        <v>0</v>
      </c>
      <c r="J84" s="9">
        <v>0</v>
      </c>
      <c r="K84" s="6">
        <v>0</v>
      </c>
      <c r="L84" s="6">
        <v>0</v>
      </c>
    </row>
    <row r="85" spans="2:12" x14ac:dyDescent="0.3">
      <c r="B85" s="1">
        <v>83</v>
      </c>
      <c r="C85" s="1">
        <v>0</v>
      </c>
      <c r="D85" s="6">
        <v>0</v>
      </c>
      <c r="E85" s="6">
        <v>0</v>
      </c>
      <c r="F85" s="1">
        <v>0</v>
      </c>
      <c r="G85" s="3">
        <f>[1]OilPalm!$F$181*1000</f>
        <v>4508.5397562741309</v>
      </c>
      <c r="H85" s="6">
        <v>0</v>
      </c>
      <c r="I85" s="6">
        <v>0</v>
      </c>
      <c r="J85" s="9">
        <v>0</v>
      </c>
      <c r="K85" s="6">
        <v>0</v>
      </c>
      <c r="L85" s="6">
        <v>0</v>
      </c>
    </row>
    <row r="86" spans="2:12" x14ac:dyDescent="0.3">
      <c r="B86" s="1">
        <v>84</v>
      </c>
      <c r="C86" s="1">
        <v>0</v>
      </c>
      <c r="D86" s="6">
        <v>0</v>
      </c>
      <c r="E86" s="6">
        <v>0</v>
      </c>
      <c r="F86" s="1">
        <v>0</v>
      </c>
      <c r="G86" s="3">
        <f>[1]OilPalm!$F$181*1000</f>
        <v>4508.5397562741309</v>
      </c>
      <c r="H86" s="6">
        <v>0</v>
      </c>
      <c r="I86" s="6">
        <v>0</v>
      </c>
      <c r="J86" s="9">
        <v>0</v>
      </c>
      <c r="K86" s="6">
        <v>0</v>
      </c>
      <c r="L86" s="6">
        <v>0</v>
      </c>
    </row>
    <row r="87" spans="2:12" x14ac:dyDescent="0.3">
      <c r="B87" s="1">
        <v>85</v>
      </c>
      <c r="C87" s="1">
        <v>0</v>
      </c>
      <c r="D87" s="6">
        <v>0</v>
      </c>
      <c r="E87" s="6">
        <v>0</v>
      </c>
      <c r="F87" s="1">
        <v>0</v>
      </c>
      <c r="G87" s="3">
        <f>[1]OilPalm!$F$181*1000</f>
        <v>4508.5397562741309</v>
      </c>
      <c r="H87" s="6">
        <v>0</v>
      </c>
      <c r="I87" s="6">
        <v>0</v>
      </c>
      <c r="J87" s="9">
        <v>0</v>
      </c>
      <c r="K87" s="6">
        <v>0</v>
      </c>
      <c r="L87" s="6">
        <v>0</v>
      </c>
    </row>
    <row r="88" spans="2:12" x14ac:dyDescent="0.3">
      <c r="B88" s="1">
        <v>86</v>
      </c>
      <c r="C88" s="1">
        <v>0</v>
      </c>
      <c r="D88" s="6">
        <v>0</v>
      </c>
      <c r="E88" s="6">
        <v>0</v>
      </c>
      <c r="F88" s="1">
        <v>0</v>
      </c>
      <c r="G88" s="3">
        <f>[1]OilPalm!$F$181*1000</f>
        <v>4508.5397562741309</v>
      </c>
      <c r="H88" s="6">
        <v>0</v>
      </c>
      <c r="I88" s="6">
        <v>0</v>
      </c>
      <c r="J88" s="9">
        <v>0</v>
      </c>
      <c r="K88" s="6">
        <v>0</v>
      </c>
      <c r="L88" s="6">
        <v>0</v>
      </c>
    </row>
    <row r="89" spans="2:12" x14ac:dyDescent="0.3">
      <c r="B89" s="1">
        <v>87</v>
      </c>
      <c r="C89" s="1">
        <v>0</v>
      </c>
      <c r="D89" s="6">
        <v>0</v>
      </c>
      <c r="E89" s="6">
        <v>0</v>
      </c>
      <c r="F89" s="1">
        <v>0</v>
      </c>
      <c r="G89" s="3">
        <f>[1]OilPalm!$F$181*1000</f>
        <v>4508.5397562741309</v>
      </c>
      <c r="H89" s="6">
        <v>0</v>
      </c>
      <c r="I89" s="6">
        <v>0</v>
      </c>
      <c r="J89" s="9">
        <v>0</v>
      </c>
      <c r="K89" s="6">
        <v>0</v>
      </c>
      <c r="L89" s="6">
        <v>0</v>
      </c>
    </row>
    <row r="90" spans="2:12" x14ac:dyDescent="0.3">
      <c r="B90" s="1">
        <v>88</v>
      </c>
      <c r="C90" s="1">
        <v>0</v>
      </c>
      <c r="D90" s="6">
        <v>0</v>
      </c>
      <c r="E90" s="6">
        <v>0</v>
      </c>
      <c r="F90" s="1">
        <v>0</v>
      </c>
      <c r="G90" s="3">
        <f>[1]OilPalm!$F$181*1000</f>
        <v>4508.5397562741309</v>
      </c>
      <c r="H90" s="6">
        <v>0</v>
      </c>
      <c r="I90" s="6">
        <v>0</v>
      </c>
      <c r="J90" s="9">
        <v>0</v>
      </c>
      <c r="K90" s="6">
        <v>0</v>
      </c>
      <c r="L90" s="6">
        <v>0</v>
      </c>
    </row>
    <row r="91" spans="2:12" x14ac:dyDescent="0.3">
      <c r="B91" s="1">
        <v>89</v>
      </c>
      <c r="C91" s="1">
        <v>0</v>
      </c>
      <c r="D91" s="6">
        <v>0</v>
      </c>
      <c r="E91" s="6">
        <v>0</v>
      </c>
      <c r="F91" s="1">
        <v>0</v>
      </c>
      <c r="G91" s="3">
        <f>[1]OilPalm!$F$181*1000</f>
        <v>4508.5397562741309</v>
      </c>
      <c r="H91" s="6">
        <v>0</v>
      </c>
      <c r="I91" s="6">
        <v>0</v>
      </c>
      <c r="J91" s="9">
        <v>0</v>
      </c>
      <c r="K91" s="6">
        <v>0</v>
      </c>
      <c r="L91" s="6">
        <v>0</v>
      </c>
    </row>
    <row r="92" spans="2:12" x14ac:dyDescent="0.3">
      <c r="B92" s="1">
        <v>90</v>
      </c>
      <c r="C92" s="1">
        <v>0</v>
      </c>
      <c r="D92" s="6">
        <v>0</v>
      </c>
      <c r="E92" s="6">
        <v>0</v>
      </c>
      <c r="F92" s="1">
        <v>0</v>
      </c>
      <c r="G92" s="3">
        <f>[1]OilPalm!$F$181*1000</f>
        <v>4508.5397562741309</v>
      </c>
      <c r="H92" s="6">
        <v>0</v>
      </c>
      <c r="I92" s="6">
        <v>0</v>
      </c>
      <c r="J92" s="9">
        <v>0</v>
      </c>
      <c r="K92" s="6">
        <v>0</v>
      </c>
      <c r="L92" s="6">
        <v>0</v>
      </c>
    </row>
    <row r="93" spans="2:12" x14ac:dyDescent="0.3">
      <c r="B93" s="1">
        <v>91</v>
      </c>
      <c r="C93" s="1">
        <v>0</v>
      </c>
      <c r="D93" s="6">
        <v>0</v>
      </c>
      <c r="E93" s="6">
        <v>0</v>
      </c>
      <c r="F93" s="1">
        <v>0</v>
      </c>
      <c r="G93" s="3">
        <f>[1]OilPalm!$F$181*1000</f>
        <v>4508.5397562741309</v>
      </c>
      <c r="H93" s="6">
        <v>0</v>
      </c>
      <c r="I93" s="6">
        <v>0</v>
      </c>
      <c r="J93" s="9">
        <v>0</v>
      </c>
      <c r="K93" s="6">
        <v>0</v>
      </c>
      <c r="L93" s="6">
        <v>0</v>
      </c>
    </row>
    <row r="94" spans="2:12" x14ac:dyDescent="0.3">
      <c r="B94" s="1">
        <v>92</v>
      </c>
      <c r="C94" s="1">
        <v>0</v>
      </c>
      <c r="D94" s="6">
        <v>0</v>
      </c>
      <c r="E94" s="6">
        <v>0</v>
      </c>
      <c r="F94" s="1">
        <v>0</v>
      </c>
      <c r="G94" s="3">
        <f>[1]OilPalm!$F$181*1000</f>
        <v>4508.5397562741309</v>
      </c>
      <c r="H94" s="6">
        <v>0</v>
      </c>
      <c r="I94" s="6">
        <v>0</v>
      </c>
      <c r="J94" s="9">
        <v>0</v>
      </c>
      <c r="K94" s="6">
        <v>0</v>
      </c>
      <c r="L94" s="6">
        <v>0</v>
      </c>
    </row>
    <row r="95" spans="2:12" x14ac:dyDescent="0.3">
      <c r="B95" s="1">
        <v>93</v>
      </c>
      <c r="C95" s="1">
        <v>0</v>
      </c>
      <c r="D95" s="6">
        <v>0</v>
      </c>
      <c r="E95" s="6">
        <v>0</v>
      </c>
      <c r="F95" s="1">
        <v>0</v>
      </c>
      <c r="G95" s="3">
        <f>[1]OilPalm!$F$181*1000</f>
        <v>4508.5397562741309</v>
      </c>
      <c r="H95" s="6">
        <v>0</v>
      </c>
      <c r="I95" s="6">
        <v>0</v>
      </c>
      <c r="J95" s="9">
        <v>0</v>
      </c>
      <c r="K95" s="6">
        <v>0</v>
      </c>
      <c r="L95" s="6">
        <v>0</v>
      </c>
    </row>
    <row r="96" spans="2:12" x14ac:dyDescent="0.3">
      <c r="B96" s="1">
        <v>94</v>
      </c>
      <c r="C96" s="1">
        <v>0</v>
      </c>
      <c r="D96" s="6">
        <v>0</v>
      </c>
      <c r="E96" s="6">
        <v>0</v>
      </c>
      <c r="F96" s="1">
        <v>0</v>
      </c>
      <c r="G96" s="3">
        <f>[1]OilPalm!$F$181*1000</f>
        <v>4508.5397562741309</v>
      </c>
      <c r="H96" s="6">
        <v>0</v>
      </c>
      <c r="I96" s="6">
        <v>0</v>
      </c>
      <c r="J96" s="9">
        <v>0</v>
      </c>
      <c r="K96" s="6">
        <v>0</v>
      </c>
      <c r="L96" s="6">
        <v>0</v>
      </c>
    </row>
    <row r="97" spans="2:12" x14ac:dyDescent="0.3">
      <c r="B97" s="1">
        <v>95</v>
      </c>
      <c r="C97" s="1">
        <v>0</v>
      </c>
      <c r="D97" s="6">
        <v>0</v>
      </c>
      <c r="E97" s="6">
        <v>0</v>
      </c>
      <c r="F97" s="1">
        <v>0</v>
      </c>
      <c r="G97" s="3">
        <f>[1]OilPalm!$F$181*1000</f>
        <v>4508.5397562741309</v>
      </c>
      <c r="H97" s="6">
        <v>0</v>
      </c>
      <c r="I97" s="6">
        <v>0</v>
      </c>
      <c r="J97" s="9">
        <v>0</v>
      </c>
      <c r="K97" s="6">
        <v>0</v>
      </c>
      <c r="L97" s="6">
        <v>0</v>
      </c>
    </row>
    <row r="98" spans="2:12" x14ac:dyDescent="0.3">
      <c r="B98" s="1">
        <v>96</v>
      </c>
      <c r="C98" s="1">
        <v>0</v>
      </c>
      <c r="D98" s="6">
        <v>0</v>
      </c>
      <c r="E98" s="6">
        <v>0</v>
      </c>
      <c r="F98" s="1">
        <v>0</v>
      </c>
      <c r="G98" s="3">
        <f>[1]OilPalm!$F$181*1000</f>
        <v>4508.5397562741309</v>
      </c>
      <c r="H98" s="6">
        <v>0</v>
      </c>
      <c r="I98" s="6">
        <v>0</v>
      </c>
      <c r="J98" s="9">
        <v>0</v>
      </c>
      <c r="K98" s="6">
        <v>0</v>
      </c>
      <c r="L98" s="6">
        <v>0</v>
      </c>
    </row>
    <row r="99" spans="2:12" x14ac:dyDescent="0.3">
      <c r="B99" s="1">
        <v>97</v>
      </c>
      <c r="C99" s="1">
        <v>0</v>
      </c>
      <c r="D99" s="6">
        <v>0</v>
      </c>
      <c r="E99" s="6">
        <v>0</v>
      </c>
      <c r="F99" s="1">
        <v>0</v>
      </c>
      <c r="G99" s="3">
        <f>[1]OilPalm!$F$181*1000</f>
        <v>4508.5397562741309</v>
      </c>
      <c r="H99" s="6">
        <v>0</v>
      </c>
      <c r="I99" s="6">
        <v>0</v>
      </c>
      <c r="J99" s="9">
        <v>0</v>
      </c>
      <c r="K99" s="6">
        <v>0</v>
      </c>
      <c r="L99" s="6">
        <v>0</v>
      </c>
    </row>
    <row r="100" spans="2:12" x14ac:dyDescent="0.3">
      <c r="B100" s="1">
        <v>98</v>
      </c>
      <c r="C100" s="1">
        <v>0</v>
      </c>
      <c r="D100" s="6">
        <v>0</v>
      </c>
      <c r="E100" s="6">
        <v>0</v>
      </c>
      <c r="F100" s="1">
        <v>0</v>
      </c>
      <c r="G100" s="3">
        <f>[1]OilPalm!$F$181*1000</f>
        <v>4508.5397562741309</v>
      </c>
      <c r="H100" s="6">
        <v>0</v>
      </c>
      <c r="I100" s="6">
        <v>0</v>
      </c>
      <c r="J100" s="9">
        <v>0</v>
      </c>
      <c r="K100" s="6">
        <v>0</v>
      </c>
      <c r="L100" s="6">
        <v>0</v>
      </c>
    </row>
    <row r="101" spans="2:12" x14ac:dyDescent="0.3">
      <c r="B101" s="1">
        <v>99</v>
      </c>
      <c r="C101" s="1">
        <v>0</v>
      </c>
      <c r="D101" s="6">
        <v>0</v>
      </c>
      <c r="E101" s="6">
        <v>0</v>
      </c>
      <c r="F101" s="1">
        <v>0</v>
      </c>
      <c r="G101" s="3">
        <f>[1]OilPalm!$F$181*1000</f>
        <v>4508.5397562741309</v>
      </c>
      <c r="H101" s="6">
        <v>0</v>
      </c>
      <c r="I101" s="6">
        <v>0</v>
      </c>
      <c r="J101" s="9">
        <v>0</v>
      </c>
      <c r="K101" s="6">
        <v>0</v>
      </c>
      <c r="L101" s="6">
        <v>0</v>
      </c>
    </row>
    <row r="102" spans="2:12" x14ac:dyDescent="0.3">
      <c r="B102" s="1">
        <v>100</v>
      </c>
      <c r="C102" s="1">
        <v>0</v>
      </c>
      <c r="D102" s="6">
        <v>0</v>
      </c>
      <c r="E102" s="6">
        <v>0</v>
      </c>
      <c r="F102" s="1">
        <v>0</v>
      </c>
      <c r="G102" s="3">
        <f>[1]OilPalm!$F$181*1000</f>
        <v>4508.5397562741309</v>
      </c>
      <c r="H102" s="6">
        <v>0</v>
      </c>
      <c r="I102" s="6">
        <v>0</v>
      </c>
      <c r="J102" s="9">
        <v>0</v>
      </c>
      <c r="K102" s="6">
        <v>0</v>
      </c>
      <c r="L102" s="6">
        <v>0</v>
      </c>
    </row>
    <row r="103" spans="2:12" x14ac:dyDescent="0.3">
      <c r="B103" s="6">
        <v>101</v>
      </c>
      <c r="C103" s="6">
        <v>0</v>
      </c>
      <c r="D103" s="6">
        <v>0</v>
      </c>
      <c r="E103" s="6">
        <v>0</v>
      </c>
      <c r="F103" s="6">
        <v>0</v>
      </c>
      <c r="G103" s="3">
        <f>[1]OilPalm!$F$181*1000</f>
        <v>4508.5397562741309</v>
      </c>
      <c r="H103" s="6">
        <v>0</v>
      </c>
      <c r="I103" s="6">
        <v>0</v>
      </c>
      <c r="J103" s="9">
        <v>0</v>
      </c>
      <c r="K103" s="6">
        <v>0</v>
      </c>
      <c r="L103" s="6">
        <v>0</v>
      </c>
    </row>
    <row r="104" spans="2:12" x14ac:dyDescent="0.3">
      <c r="B104" s="6">
        <v>102</v>
      </c>
      <c r="C104" s="6">
        <v>0</v>
      </c>
      <c r="D104" s="6">
        <v>0</v>
      </c>
      <c r="E104" s="6">
        <v>0</v>
      </c>
      <c r="F104" s="6">
        <v>0</v>
      </c>
      <c r="G104" s="3">
        <f>[1]OilPalm!$F$181*1000</f>
        <v>4508.5397562741309</v>
      </c>
      <c r="H104" s="6">
        <v>0</v>
      </c>
      <c r="I104" s="6">
        <v>0</v>
      </c>
      <c r="J104" s="9">
        <v>0</v>
      </c>
      <c r="K104" s="6">
        <v>0</v>
      </c>
      <c r="L104" s="6">
        <v>0</v>
      </c>
    </row>
    <row r="105" spans="2:12" x14ac:dyDescent="0.3">
      <c r="B105" s="6">
        <v>103</v>
      </c>
      <c r="C105" s="6">
        <v>0</v>
      </c>
      <c r="D105" s="6">
        <v>0</v>
      </c>
      <c r="E105" s="6">
        <v>0</v>
      </c>
      <c r="F105" s="6">
        <v>0</v>
      </c>
      <c r="G105" s="3">
        <f>[1]OilPalm!$F$181*1000</f>
        <v>4508.5397562741309</v>
      </c>
      <c r="H105" s="6">
        <v>0</v>
      </c>
      <c r="I105" s="6">
        <v>0</v>
      </c>
      <c r="J105" s="9">
        <v>0</v>
      </c>
      <c r="K105" s="6">
        <v>0</v>
      </c>
      <c r="L105" s="6">
        <v>0</v>
      </c>
    </row>
    <row r="106" spans="2:12" x14ac:dyDescent="0.3">
      <c r="B106" s="6">
        <v>104</v>
      </c>
      <c r="C106" s="6">
        <f>C80</f>
        <v>105497.97866666665</v>
      </c>
      <c r="D106" s="6">
        <f>D80</f>
        <v>21494.880000000001</v>
      </c>
      <c r="E106" s="6">
        <f>E80</f>
        <v>6683.8346666666666</v>
      </c>
      <c r="F106" s="6">
        <v>0</v>
      </c>
      <c r="G106" s="3">
        <v>0</v>
      </c>
      <c r="H106" s="6">
        <f>H80</f>
        <v>2239.5417768000007</v>
      </c>
      <c r="I106" s="6">
        <v>0</v>
      </c>
      <c r="J106" s="9">
        <f>J80</f>
        <v>-3916.8447999999994</v>
      </c>
      <c r="K106" s="9">
        <f t="shared" ref="K106:L106" si="2">K80</f>
        <v>156.32639999999998</v>
      </c>
      <c r="L106" s="9">
        <f t="shared" si="2"/>
        <v>429.89759999999995</v>
      </c>
    </row>
    <row r="107" spans="2:12" x14ac:dyDescent="0.3">
      <c r="B107" s="6">
        <v>105</v>
      </c>
      <c r="C107" s="6">
        <v>0</v>
      </c>
      <c r="D107" s="6">
        <v>0</v>
      </c>
      <c r="E107" s="6">
        <v>0</v>
      </c>
      <c r="F107" s="6">
        <v>0</v>
      </c>
      <c r="G107" s="3">
        <v>0</v>
      </c>
      <c r="H107" s="6">
        <v>0</v>
      </c>
      <c r="I107" s="6">
        <v>0</v>
      </c>
      <c r="J107" s="9">
        <v>0</v>
      </c>
      <c r="K107" s="6">
        <v>0</v>
      </c>
      <c r="L107" s="6">
        <v>0</v>
      </c>
    </row>
    <row r="108" spans="2:12" x14ac:dyDescent="0.3">
      <c r="B108" s="6">
        <v>106</v>
      </c>
      <c r="C108" s="6">
        <v>0</v>
      </c>
      <c r="D108" s="6">
        <v>0</v>
      </c>
      <c r="E108" s="6">
        <v>0</v>
      </c>
      <c r="F108" s="6">
        <v>0</v>
      </c>
      <c r="G108" s="3">
        <v>0</v>
      </c>
      <c r="H108" s="6">
        <v>0</v>
      </c>
      <c r="I108" s="6">
        <v>0</v>
      </c>
      <c r="J108" s="9">
        <v>0</v>
      </c>
      <c r="K108" s="6">
        <v>0</v>
      </c>
      <c r="L108" s="6">
        <v>0</v>
      </c>
    </row>
    <row r="109" spans="2:12" x14ac:dyDescent="0.3">
      <c r="B109" s="6">
        <v>107</v>
      </c>
      <c r="C109" s="6">
        <v>0</v>
      </c>
      <c r="D109" s="6">
        <v>0</v>
      </c>
      <c r="E109" s="6">
        <v>0</v>
      </c>
      <c r="F109" s="6">
        <v>0</v>
      </c>
      <c r="G109" s="3">
        <v>0</v>
      </c>
      <c r="H109" s="6">
        <v>0</v>
      </c>
      <c r="I109" s="6">
        <v>0</v>
      </c>
      <c r="J109" s="9">
        <v>0</v>
      </c>
      <c r="K109" s="6">
        <v>0</v>
      </c>
      <c r="L109" s="6">
        <v>0</v>
      </c>
    </row>
    <row r="110" spans="2:12" x14ac:dyDescent="0.3">
      <c r="B110" s="6">
        <v>108</v>
      </c>
      <c r="C110" s="6">
        <v>0</v>
      </c>
      <c r="D110" s="6">
        <v>0</v>
      </c>
      <c r="E110" s="6">
        <v>0</v>
      </c>
      <c r="F110" s="6">
        <v>0</v>
      </c>
      <c r="G110" s="3">
        <f>[1]OilPalm!$F$181*1000</f>
        <v>4508.5397562741309</v>
      </c>
      <c r="H110" s="6">
        <v>0</v>
      </c>
      <c r="I110" s="6">
        <v>0</v>
      </c>
      <c r="J110" s="9">
        <v>0</v>
      </c>
      <c r="K110" s="6">
        <v>0</v>
      </c>
      <c r="L110" s="6">
        <v>0</v>
      </c>
    </row>
    <row r="111" spans="2:12" x14ac:dyDescent="0.3">
      <c r="B111" s="6">
        <v>109</v>
      </c>
      <c r="C111" s="6">
        <v>0</v>
      </c>
      <c r="D111" s="6">
        <v>0</v>
      </c>
      <c r="E111" s="6">
        <v>0</v>
      </c>
      <c r="F111" s="6">
        <v>0</v>
      </c>
      <c r="G111" s="3">
        <f>[1]OilPalm!$F$181*1000</f>
        <v>4508.5397562741309</v>
      </c>
      <c r="H111" s="6">
        <v>0</v>
      </c>
      <c r="I111" s="6">
        <v>0</v>
      </c>
      <c r="J111" s="9">
        <v>0</v>
      </c>
      <c r="K111" s="6">
        <v>0</v>
      </c>
      <c r="L111" s="6">
        <v>0</v>
      </c>
    </row>
    <row r="112" spans="2:12" x14ac:dyDescent="0.3">
      <c r="B112" s="6">
        <v>110</v>
      </c>
      <c r="C112" s="6">
        <v>0</v>
      </c>
      <c r="D112" s="6">
        <v>0</v>
      </c>
      <c r="E112" s="6">
        <v>0</v>
      </c>
      <c r="F112" s="6">
        <v>0</v>
      </c>
      <c r="G112" s="3">
        <f>[1]OilPalm!$F$181*1000</f>
        <v>4508.5397562741309</v>
      </c>
      <c r="H112" s="6">
        <v>0</v>
      </c>
      <c r="I112" s="6">
        <v>0</v>
      </c>
      <c r="J112" s="9">
        <v>0</v>
      </c>
      <c r="K112" s="6">
        <v>0</v>
      </c>
      <c r="L112" s="6">
        <v>0</v>
      </c>
    </row>
    <row r="113" spans="2:12" x14ac:dyDescent="0.3">
      <c r="B113" s="6">
        <v>111</v>
      </c>
      <c r="C113" s="6">
        <v>0</v>
      </c>
      <c r="D113" s="6">
        <v>0</v>
      </c>
      <c r="E113" s="6">
        <v>0</v>
      </c>
      <c r="F113" s="6">
        <v>0</v>
      </c>
      <c r="G113" s="3">
        <f>[1]OilPalm!$F$181*1000</f>
        <v>4508.5397562741309</v>
      </c>
      <c r="H113" s="6">
        <v>0</v>
      </c>
      <c r="I113" s="6">
        <v>0</v>
      </c>
      <c r="J113" s="9">
        <v>0</v>
      </c>
      <c r="K113" s="6">
        <v>0</v>
      </c>
      <c r="L113" s="6">
        <v>0</v>
      </c>
    </row>
    <row r="114" spans="2:12" x14ac:dyDescent="0.3">
      <c r="B114" s="6">
        <v>112</v>
      </c>
      <c r="C114" s="6">
        <v>0</v>
      </c>
      <c r="D114" s="6">
        <v>0</v>
      </c>
      <c r="E114" s="6">
        <v>0</v>
      </c>
      <c r="F114" s="6">
        <v>0</v>
      </c>
      <c r="G114" s="3">
        <f>[1]OilPalm!$F$181*1000</f>
        <v>4508.5397562741309</v>
      </c>
      <c r="H114" s="6">
        <v>0</v>
      </c>
      <c r="I114" s="6">
        <v>0</v>
      </c>
      <c r="J114" s="9">
        <v>0</v>
      </c>
      <c r="K114" s="6">
        <v>0</v>
      </c>
      <c r="L114" s="6">
        <v>0</v>
      </c>
    </row>
    <row r="115" spans="2:12" x14ac:dyDescent="0.3">
      <c r="B115" s="6">
        <v>113</v>
      </c>
      <c r="C115" s="6">
        <v>0</v>
      </c>
      <c r="D115" s="6">
        <v>0</v>
      </c>
      <c r="E115" s="6">
        <v>0</v>
      </c>
      <c r="F115" s="6">
        <v>0</v>
      </c>
      <c r="G115" s="3">
        <f>[1]OilPalm!$F$181*1000</f>
        <v>4508.5397562741309</v>
      </c>
      <c r="H115" s="6">
        <v>0</v>
      </c>
      <c r="I115" s="6">
        <v>0</v>
      </c>
      <c r="J115" s="9">
        <v>0</v>
      </c>
      <c r="K115" s="6">
        <v>0</v>
      </c>
      <c r="L115" s="6">
        <v>0</v>
      </c>
    </row>
    <row r="116" spans="2:12" x14ac:dyDescent="0.3">
      <c r="B116" s="6">
        <v>114</v>
      </c>
      <c r="C116" s="6">
        <v>0</v>
      </c>
      <c r="D116" s="6">
        <v>0</v>
      </c>
      <c r="E116" s="6">
        <v>0</v>
      </c>
      <c r="F116" s="6">
        <v>0</v>
      </c>
      <c r="G116" s="3">
        <f>[1]OilPalm!$F$181*1000</f>
        <v>4508.5397562741309</v>
      </c>
      <c r="H116" s="6">
        <v>0</v>
      </c>
      <c r="I116" s="6">
        <v>0</v>
      </c>
      <c r="J116" s="9">
        <v>0</v>
      </c>
      <c r="K116" s="6">
        <v>0</v>
      </c>
      <c r="L116" s="6">
        <v>0</v>
      </c>
    </row>
    <row r="117" spans="2:12" x14ac:dyDescent="0.3">
      <c r="B117" s="6">
        <v>115</v>
      </c>
      <c r="C117" s="6">
        <v>0</v>
      </c>
      <c r="D117" s="6">
        <v>0</v>
      </c>
      <c r="E117" s="6">
        <v>0</v>
      </c>
      <c r="F117" s="6">
        <v>0</v>
      </c>
      <c r="G117" s="3">
        <f>[1]OilPalm!$F$181*1000</f>
        <v>4508.5397562741309</v>
      </c>
      <c r="H117" s="6">
        <v>0</v>
      </c>
      <c r="I117" s="6">
        <v>0</v>
      </c>
      <c r="J117" s="9">
        <v>0</v>
      </c>
      <c r="K117" s="6">
        <v>0</v>
      </c>
      <c r="L117" s="6">
        <v>0</v>
      </c>
    </row>
    <row r="118" spans="2:12" x14ac:dyDescent="0.3">
      <c r="B118" s="6">
        <v>116</v>
      </c>
      <c r="C118" s="6">
        <v>0</v>
      </c>
      <c r="D118" s="6">
        <v>0</v>
      </c>
      <c r="E118" s="6">
        <v>0</v>
      </c>
      <c r="F118" s="6">
        <v>0</v>
      </c>
      <c r="G118" s="3">
        <f>[1]OilPalm!$F$181*1000</f>
        <v>4508.5397562741309</v>
      </c>
      <c r="H118" s="6">
        <v>0</v>
      </c>
      <c r="I118" s="6">
        <v>0</v>
      </c>
      <c r="J118" s="9">
        <v>0</v>
      </c>
      <c r="K118" s="6">
        <v>0</v>
      </c>
      <c r="L118" s="6">
        <v>0</v>
      </c>
    </row>
    <row r="119" spans="2:12" x14ac:dyDescent="0.3">
      <c r="B119" s="6">
        <v>117</v>
      </c>
      <c r="C119" s="6">
        <v>0</v>
      </c>
      <c r="D119" s="6">
        <v>0</v>
      </c>
      <c r="E119" s="6">
        <v>0</v>
      </c>
      <c r="F119" s="6">
        <v>0</v>
      </c>
      <c r="G119" s="3">
        <f>[1]OilPalm!$F$181*1000</f>
        <v>4508.5397562741309</v>
      </c>
      <c r="H119" s="6">
        <v>0</v>
      </c>
      <c r="I119" s="6">
        <v>0</v>
      </c>
      <c r="J119" s="9">
        <v>0</v>
      </c>
      <c r="K119" s="6">
        <v>0</v>
      </c>
      <c r="L119" s="6">
        <v>0</v>
      </c>
    </row>
    <row r="120" spans="2:12" x14ac:dyDescent="0.3">
      <c r="B120" s="6">
        <v>118</v>
      </c>
      <c r="C120" s="6">
        <v>0</v>
      </c>
      <c r="D120" s="6">
        <v>0</v>
      </c>
      <c r="E120" s="6">
        <v>0</v>
      </c>
      <c r="F120" s="6">
        <v>0</v>
      </c>
      <c r="G120" s="3">
        <f>[1]OilPalm!$F$181*1000</f>
        <v>4508.5397562741309</v>
      </c>
      <c r="H120" s="6">
        <v>0</v>
      </c>
      <c r="I120" s="6">
        <v>0</v>
      </c>
      <c r="J120" s="9">
        <v>0</v>
      </c>
      <c r="K120" s="6">
        <v>0</v>
      </c>
      <c r="L120" s="6">
        <v>0</v>
      </c>
    </row>
    <row r="121" spans="2:12" x14ac:dyDescent="0.3">
      <c r="B121" s="6">
        <v>119</v>
      </c>
      <c r="C121" s="6">
        <v>0</v>
      </c>
      <c r="D121" s="6">
        <v>0</v>
      </c>
      <c r="E121" s="6">
        <v>0</v>
      </c>
      <c r="F121" s="6">
        <v>0</v>
      </c>
      <c r="G121" s="3">
        <f>[1]OilPalm!$F$181*1000</f>
        <v>4508.5397562741309</v>
      </c>
      <c r="H121" s="6">
        <v>0</v>
      </c>
      <c r="I121" s="6">
        <v>0</v>
      </c>
      <c r="J121" s="9">
        <v>0</v>
      </c>
      <c r="K121" s="6">
        <v>0</v>
      </c>
      <c r="L121" s="6">
        <v>0</v>
      </c>
    </row>
    <row r="122" spans="2:12" x14ac:dyDescent="0.3">
      <c r="B122" s="6">
        <v>120</v>
      </c>
      <c r="C122" s="6">
        <v>0</v>
      </c>
      <c r="D122" s="6">
        <v>0</v>
      </c>
      <c r="E122" s="6">
        <v>0</v>
      </c>
      <c r="F122" s="6">
        <v>0</v>
      </c>
      <c r="G122" s="3">
        <f>[1]OilPalm!$F$181*1000</f>
        <v>4508.5397562741309</v>
      </c>
      <c r="H122" s="6">
        <v>0</v>
      </c>
      <c r="I122" s="6">
        <v>0</v>
      </c>
      <c r="J122" s="9">
        <v>0</v>
      </c>
      <c r="K122" s="6">
        <v>0</v>
      </c>
      <c r="L122" s="6">
        <v>0</v>
      </c>
    </row>
    <row r="123" spans="2:12" x14ac:dyDescent="0.3">
      <c r="B123" s="6">
        <v>121</v>
      </c>
      <c r="C123" s="6">
        <v>0</v>
      </c>
      <c r="D123" s="6">
        <v>0</v>
      </c>
      <c r="E123" s="6">
        <v>0</v>
      </c>
      <c r="F123" s="6">
        <v>0</v>
      </c>
      <c r="G123" s="3">
        <f>[1]OilPalm!$F$181*1000</f>
        <v>4508.5397562741309</v>
      </c>
      <c r="H123" s="6">
        <v>0</v>
      </c>
      <c r="I123" s="6">
        <v>0</v>
      </c>
      <c r="J123" s="9">
        <v>0</v>
      </c>
      <c r="K123" s="6">
        <v>0</v>
      </c>
      <c r="L123" s="6">
        <v>0</v>
      </c>
    </row>
    <row r="124" spans="2:12" x14ac:dyDescent="0.3">
      <c r="B124" s="6">
        <v>122</v>
      </c>
      <c r="C124" s="6">
        <v>0</v>
      </c>
      <c r="D124" s="6">
        <v>0</v>
      </c>
      <c r="E124" s="6">
        <v>0</v>
      </c>
      <c r="F124" s="6">
        <v>0</v>
      </c>
      <c r="G124" s="3">
        <f>[1]OilPalm!$F$181*1000</f>
        <v>4508.5397562741309</v>
      </c>
      <c r="H124" s="6">
        <v>0</v>
      </c>
      <c r="I124" s="6">
        <v>0</v>
      </c>
      <c r="J124" s="9">
        <v>0</v>
      </c>
      <c r="K124" s="6">
        <v>0</v>
      </c>
      <c r="L124" s="6">
        <v>0</v>
      </c>
    </row>
    <row r="125" spans="2:12" x14ac:dyDescent="0.3">
      <c r="B125" s="6">
        <v>123</v>
      </c>
      <c r="C125" s="6">
        <v>0</v>
      </c>
      <c r="D125" s="6">
        <v>0</v>
      </c>
      <c r="E125" s="6">
        <v>0</v>
      </c>
      <c r="F125" s="6">
        <v>0</v>
      </c>
      <c r="G125" s="3">
        <f>[1]OilPalm!$F$181*1000</f>
        <v>4508.5397562741309</v>
      </c>
      <c r="H125" s="6">
        <v>0</v>
      </c>
      <c r="I125" s="6">
        <v>0</v>
      </c>
      <c r="J125" s="9">
        <v>0</v>
      </c>
      <c r="K125" s="6">
        <v>0</v>
      </c>
      <c r="L125" s="6">
        <v>0</v>
      </c>
    </row>
    <row r="126" spans="2:12" x14ac:dyDescent="0.3">
      <c r="B126" s="6">
        <v>124</v>
      </c>
      <c r="C126" s="6">
        <v>0</v>
      </c>
      <c r="D126" s="6">
        <v>0</v>
      </c>
      <c r="E126" s="6">
        <v>0</v>
      </c>
      <c r="F126" s="6">
        <v>0</v>
      </c>
      <c r="G126" s="3">
        <f>[1]OilPalm!$F$181*1000</f>
        <v>4508.5397562741309</v>
      </c>
      <c r="H126" s="6">
        <v>0</v>
      </c>
      <c r="I126" s="6">
        <v>0</v>
      </c>
      <c r="J126" s="9">
        <v>0</v>
      </c>
      <c r="K126" s="6">
        <v>0</v>
      </c>
      <c r="L126" s="6">
        <v>0</v>
      </c>
    </row>
    <row r="127" spans="2:12" x14ac:dyDescent="0.3">
      <c r="B127" s="6">
        <v>125</v>
      </c>
      <c r="C127" s="6">
        <v>0</v>
      </c>
      <c r="D127" s="6">
        <v>0</v>
      </c>
      <c r="E127" s="6">
        <v>0</v>
      </c>
      <c r="F127" s="6">
        <v>0</v>
      </c>
      <c r="G127" s="3">
        <f>[1]OilPalm!$F$181*1000</f>
        <v>4508.5397562741309</v>
      </c>
      <c r="H127" s="6">
        <v>0</v>
      </c>
      <c r="I127" s="6">
        <v>0</v>
      </c>
      <c r="J127" s="9">
        <v>0</v>
      </c>
      <c r="K127" s="6">
        <v>0</v>
      </c>
      <c r="L127" s="6">
        <v>0</v>
      </c>
    </row>
    <row r="128" spans="2:12" x14ac:dyDescent="0.3">
      <c r="B128" s="6">
        <v>126</v>
      </c>
      <c r="C128" s="6">
        <v>0</v>
      </c>
      <c r="D128" s="6">
        <v>0</v>
      </c>
      <c r="E128" s="6">
        <v>0</v>
      </c>
      <c r="F128" s="6">
        <v>0</v>
      </c>
      <c r="G128" s="3">
        <f>[1]OilPalm!$F$181*1000</f>
        <v>4508.5397562741309</v>
      </c>
      <c r="H128" s="6">
        <v>0</v>
      </c>
      <c r="I128" s="6">
        <v>0</v>
      </c>
      <c r="J128" s="9">
        <v>0</v>
      </c>
      <c r="K128" s="6">
        <v>0</v>
      </c>
      <c r="L128" s="6">
        <v>0</v>
      </c>
    </row>
    <row r="129" spans="2:12" x14ac:dyDescent="0.3">
      <c r="B129" s="6">
        <v>127</v>
      </c>
      <c r="C129" s="6">
        <v>0</v>
      </c>
      <c r="D129" s="6">
        <v>0</v>
      </c>
      <c r="E129" s="6">
        <v>0</v>
      </c>
      <c r="F129" s="6">
        <v>0</v>
      </c>
      <c r="G129" s="3">
        <f>[1]OilPalm!$F$181*1000</f>
        <v>4508.5397562741309</v>
      </c>
      <c r="H129" s="6">
        <v>0</v>
      </c>
      <c r="I129" s="6">
        <v>0</v>
      </c>
      <c r="J129" s="9">
        <v>0</v>
      </c>
      <c r="K129" s="6">
        <v>0</v>
      </c>
      <c r="L129" s="6">
        <v>0</v>
      </c>
    </row>
    <row r="130" spans="2:12" x14ac:dyDescent="0.3">
      <c r="B130" s="6">
        <v>128</v>
      </c>
      <c r="C130" s="6">
        <v>0</v>
      </c>
      <c r="D130" s="6">
        <v>0</v>
      </c>
      <c r="E130" s="6">
        <v>0</v>
      </c>
      <c r="F130" s="6">
        <v>0</v>
      </c>
      <c r="G130" s="3">
        <f>[1]OilPalm!$F$181*1000</f>
        <v>4508.5397562741309</v>
      </c>
      <c r="H130" s="6">
        <v>0</v>
      </c>
      <c r="I130" s="6">
        <v>0</v>
      </c>
      <c r="J130" s="9">
        <v>0</v>
      </c>
      <c r="K130" s="6">
        <v>0</v>
      </c>
      <c r="L130" s="6">
        <v>0</v>
      </c>
    </row>
    <row r="131" spans="2:12" x14ac:dyDescent="0.3">
      <c r="B131" s="6">
        <v>129</v>
      </c>
      <c r="C131" s="6">
        <v>0</v>
      </c>
      <c r="D131" s="6">
        <v>0</v>
      </c>
      <c r="E131" s="6">
        <v>0</v>
      </c>
      <c r="F131" s="6">
        <v>0</v>
      </c>
      <c r="G131" s="3">
        <f>[1]OilPalm!$F$181*1000</f>
        <v>4508.5397562741309</v>
      </c>
      <c r="H131" s="6">
        <v>0</v>
      </c>
      <c r="I131" s="6">
        <v>0</v>
      </c>
      <c r="J131" s="9">
        <v>0</v>
      </c>
      <c r="K131" s="6">
        <v>0</v>
      </c>
      <c r="L131" s="6">
        <v>0</v>
      </c>
    </row>
    <row r="132" spans="2:12" x14ac:dyDescent="0.3">
      <c r="B132" s="6">
        <v>130</v>
      </c>
      <c r="C132" s="6">
        <f>C106</f>
        <v>105497.97866666665</v>
      </c>
      <c r="D132" s="6">
        <f>D106</f>
        <v>21494.880000000001</v>
      </c>
      <c r="E132" s="6">
        <f>E106</f>
        <v>6683.8346666666666</v>
      </c>
      <c r="F132" s="6">
        <v>0</v>
      </c>
      <c r="G132" s="3">
        <v>0</v>
      </c>
      <c r="H132" s="6">
        <f>H106</f>
        <v>2239.5417768000007</v>
      </c>
      <c r="I132" s="6">
        <v>0</v>
      </c>
      <c r="J132" s="9">
        <f>J106</f>
        <v>-3916.8447999999994</v>
      </c>
      <c r="K132" s="9">
        <f t="shared" ref="K132:L132" si="3">K106</f>
        <v>156.32639999999998</v>
      </c>
      <c r="L132" s="9">
        <f t="shared" si="3"/>
        <v>429.89759999999995</v>
      </c>
    </row>
    <row r="133" spans="2:12" x14ac:dyDescent="0.3">
      <c r="B133" s="6">
        <v>131</v>
      </c>
      <c r="C133" s="6">
        <v>0</v>
      </c>
      <c r="D133" s="6">
        <v>0</v>
      </c>
      <c r="E133" s="6">
        <v>0</v>
      </c>
      <c r="F133" s="6">
        <v>0</v>
      </c>
      <c r="G133" s="3">
        <v>0</v>
      </c>
      <c r="H133" s="6">
        <v>0</v>
      </c>
      <c r="I133" s="6">
        <v>0</v>
      </c>
      <c r="J133" s="9">
        <v>0</v>
      </c>
      <c r="K133" s="6">
        <v>0</v>
      </c>
      <c r="L133" s="6">
        <v>0</v>
      </c>
    </row>
    <row r="134" spans="2:12" x14ac:dyDescent="0.3">
      <c r="B134" s="6">
        <v>132</v>
      </c>
      <c r="C134" s="6">
        <v>0</v>
      </c>
      <c r="D134" s="6">
        <v>0</v>
      </c>
      <c r="E134" s="6">
        <v>0</v>
      </c>
      <c r="F134" s="6">
        <v>0</v>
      </c>
      <c r="G134" s="3">
        <v>0</v>
      </c>
      <c r="H134" s="6">
        <v>0</v>
      </c>
      <c r="I134" s="6">
        <v>0</v>
      </c>
      <c r="J134" s="9">
        <v>0</v>
      </c>
      <c r="K134" s="6">
        <v>0</v>
      </c>
      <c r="L134" s="6">
        <v>0</v>
      </c>
    </row>
    <row r="135" spans="2:12" x14ac:dyDescent="0.3">
      <c r="B135" s="6">
        <v>133</v>
      </c>
      <c r="C135" s="6">
        <v>0</v>
      </c>
      <c r="D135" s="6">
        <v>0</v>
      </c>
      <c r="E135" s="6">
        <v>0</v>
      </c>
      <c r="F135" s="6">
        <v>0</v>
      </c>
      <c r="G135" s="3">
        <v>0</v>
      </c>
      <c r="H135" s="6">
        <v>0</v>
      </c>
      <c r="I135" s="6">
        <v>0</v>
      </c>
      <c r="J135" s="9">
        <v>0</v>
      </c>
      <c r="K135" s="6">
        <v>0</v>
      </c>
      <c r="L135" s="6">
        <v>0</v>
      </c>
    </row>
    <row r="136" spans="2:12" x14ac:dyDescent="0.3">
      <c r="B136" s="6">
        <v>134</v>
      </c>
      <c r="C136" s="6">
        <v>0</v>
      </c>
      <c r="D136" s="6">
        <v>0</v>
      </c>
      <c r="E136" s="6">
        <v>0</v>
      </c>
      <c r="F136" s="6">
        <v>0</v>
      </c>
      <c r="G136" s="3">
        <f>[1]OilPalm!$F$181*1000</f>
        <v>4508.5397562741309</v>
      </c>
      <c r="H136" s="6">
        <v>0</v>
      </c>
      <c r="I136" s="6">
        <v>0</v>
      </c>
      <c r="J136" s="9">
        <v>0</v>
      </c>
      <c r="K136" s="6">
        <v>0</v>
      </c>
      <c r="L136" s="6">
        <v>0</v>
      </c>
    </row>
    <row r="137" spans="2:12" x14ac:dyDescent="0.3">
      <c r="B137" s="6">
        <v>135</v>
      </c>
      <c r="C137" s="6">
        <v>0</v>
      </c>
      <c r="D137" s="6">
        <v>0</v>
      </c>
      <c r="E137" s="6">
        <v>0</v>
      </c>
      <c r="F137" s="6">
        <v>0</v>
      </c>
      <c r="G137" s="3">
        <f>[1]OilPalm!$F$181*1000</f>
        <v>4508.5397562741309</v>
      </c>
      <c r="H137" s="6">
        <v>0</v>
      </c>
      <c r="I137" s="6">
        <v>0</v>
      </c>
      <c r="J137" s="9">
        <v>0</v>
      </c>
      <c r="K137" s="6">
        <v>0</v>
      </c>
      <c r="L137" s="6">
        <v>0</v>
      </c>
    </row>
    <row r="138" spans="2:12" x14ac:dyDescent="0.3">
      <c r="B138" s="6">
        <v>136</v>
      </c>
      <c r="C138" s="6">
        <v>0</v>
      </c>
      <c r="D138" s="6">
        <v>0</v>
      </c>
      <c r="E138" s="6">
        <v>0</v>
      </c>
      <c r="F138" s="6">
        <v>0</v>
      </c>
      <c r="G138" s="3">
        <f>[1]OilPalm!$F$181*1000</f>
        <v>4508.5397562741309</v>
      </c>
      <c r="H138" s="6">
        <v>0</v>
      </c>
      <c r="I138" s="6">
        <v>0</v>
      </c>
      <c r="J138" s="9">
        <v>0</v>
      </c>
      <c r="K138" s="6">
        <v>0</v>
      </c>
      <c r="L138" s="6">
        <v>0</v>
      </c>
    </row>
    <row r="139" spans="2:12" x14ac:dyDescent="0.3">
      <c r="B139" s="6">
        <v>137</v>
      </c>
      <c r="C139" s="6">
        <v>0</v>
      </c>
      <c r="D139" s="6">
        <v>0</v>
      </c>
      <c r="E139" s="6">
        <v>0</v>
      </c>
      <c r="F139" s="6">
        <v>0</v>
      </c>
      <c r="G139" s="3">
        <f>[1]OilPalm!$F$181*1000</f>
        <v>4508.5397562741309</v>
      </c>
      <c r="H139" s="6">
        <v>0</v>
      </c>
      <c r="I139" s="6">
        <v>0</v>
      </c>
      <c r="J139" s="9">
        <v>0</v>
      </c>
      <c r="K139" s="6">
        <v>0</v>
      </c>
      <c r="L139" s="6">
        <v>0</v>
      </c>
    </row>
    <row r="140" spans="2:12" x14ac:dyDescent="0.3">
      <c r="B140" s="6">
        <v>138</v>
      </c>
      <c r="C140" s="6">
        <v>0</v>
      </c>
      <c r="D140" s="6">
        <v>0</v>
      </c>
      <c r="E140" s="6">
        <v>0</v>
      </c>
      <c r="F140" s="6">
        <v>0</v>
      </c>
      <c r="G140" s="3">
        <f>[1]OilPalm!$F$181*1000</f>
        <v>4508.5397562741309</v>
      </c>
      <c r="H140" s="6">
        <v>0</v>
      </c>
      <c r="I140" s="6">
        <v>0</v>
      </c>
      <c r="J140" s="9">
        <v>0</v>
      </c>
      <c r="K140" s="6">
        <v>0</v>
      </c>
      <c r="L140" s="6">
        <v>0</v>
      </c>
    </row>
    <row r="141" spans="2:12" x14ac:dyDescent="0.3">
      <c r="B141" s="6">
        <v>139</v>
      </c>
      <c r="C141" s="6">
        <v>0</v>
      </c>
      <c r="D141" s="6">
        <v>0</v>
      </c>
      <c r="E141" s="6">
        <v>0</v>
      </c>
      <c r="F141" s="6">
        <v>0</v>
      </c>
      <c r="G141" s="3">
        <f>[1]OilPalm!$F$181*1000</f>
        <v>4508.5397562741309</v>
      </c>
      <c r="H141" s="6">
        <v>0</v>
      </c>
      <c r="I141" s="6">
        <v>0</v>
      </c>
      <c r="J141" s="9">
        <v>0</v>
      </c>
      <c r="K141" s="6">
        <v>0</v>
      </c>
      <c r="L141" s="6">
        <v>0</v>
      </c>
    </row>
    <row r="142" spans="2:12" x14ac:dyDescent="0.3">
      <c r="B142" s="6">
        <v>140</v>
      </c>
      <c r="C142" s="6">
        <v>0</v>
      </c>
      <c r="D142" s="6">
        <v>0</v>
      </c>
      <c r="E142" s="6">
        <v>0</v>
      </c>
      <c r="F142" s="6">
        <v>0</v>
      </c>
      <c r="G142" s="3">
        <f>[1]OilPalm!$F$181*1000</f>
        <v>4508.5397562741309</v>
      </c>
      <c r="H142" s="6">
        <v>0</v>
      </c>
      <c r="I142" s="6">
        <v>0</v>
      </c>
      <c r="J142" s="9">
        <v>0</v>
      </c>
      <c r="K142" s="6">
        <v>0</v>
      </c>
      <c r="L142" s="6">
        <v>0</v>
      </c>
    </row>
    <row r="143" spans="2:12" x14ac:dyDescent="0.3">
      <c r="B143" s="6">
        <v>141</v>
      </c>
      <c r="C143" s="6">
        <v>0</v>
      </c>
      <c r="D143" s="6">
        <v>0</v>
      </c>
      <c r="E143" s="6">
        <v>0</v>
      </c>
      <c r="F143" s="6">
        <v>0</v>
      </c>
      <c r="G143" s="3">
        <f>[1]OilPalm!$F$181*1000</f>
        <v>4508.5397562741309</v>
      </c>
      <c r="H143" s="6">
        <v>0</v>
      </c>
      <c r="I143" s="6">
        <v>0</v>
      </c>
      <c r="J143" s="9">
        <v>0</v>
      </c>
      <c r="K143" s="6">
        <v>0</v>
      </c>
      <c r="L143" s="6">
        <v>0</v>
      </c>
    </row>
    <row r="144" spans="2:12" x14ac:dyDescent="0.3">
      <c r="B144" s="6">
        <v>142</v>
      </c>
      <c r="C144" s="6">
        <v>0</v>
      </c>
      <c r="D144" s="6">
        <v>0</v>
      </c>
      <c r="E144" s="6">
        <v>0</v>
      </c>
      <c r="F144" s="6">
        <v>0</v>
      </c>
      <c r="G144" s="3">
        <f>[1]OilPalm!$F$181*1000</f>
        <v>4508.5397562741309</v>
      </c>
      <c r="H144" s="6">
        <v>0</v>
      </c>
      <c r="I144" s="6">
        <v>0</v>
      </c>
      <c r="J144" s="9">
        <v>0</v>
      </c>
      <c r="K144" s="6">
        <v>0</v>
      </c>
      <c r="L144" s="6">
        <v>0</v>
      </c>
    </row>
    <row r="145" spans="2:12" x14ac:dyDescent="0.3">
      <c r="B145" s="6">
        <v>143</v>
      </c>
      <c r="C145" s="6">
        <v>0</v>
      </c>
      <c r="D145" s="6">
        <v>0</v>
      </c>
      <c r="E145" s="6">
        <v>0</v>
      </c>
      <c r="F145" s="6">
        <v>0</v>
      </c>
      <c r="G145" s="3">
        <f>[1]OilPalm!$F$181*1000</f>
        <v>4508.5397562741309</v>
      </c>
      <c r="H145" s="6">
        <v>0</v>
      </c>
      <c r="I145" s="6">
        <v>0</v>
      </c>
      <c r="J145" s="9">
        <v>0</v>
      </c>
      <c r="K145" s="6">
        <v>0</v>
      </c>
      <c r="L145" s="6">
        <v>0</v>
      </c>
    </row>
    <row r="146" spans="2:12" x14ac:dyDescent="0.3">
      <c r="B146" s="6">
        <v>144</v>
      </c>
      <c r="C146" s="6">
        <v>0</v>
      </c>
      <c r="D146" s="6">
        <v>0</v>
      </c>
      <c r="E146" s="6">
        <v>0</v>
      </c>
      <c r="F146" s="6">
        <v>0</v>
      </c>
      <c r="G146" s="3">
        <f>[1]OilPalm!$F$181*1000</f>
        <v>4508.5397562741309</v>
      </c>
      <c r="H146" s="6">
        <v>0</v>
      </c>
      <c r="I146" s="6">
        <v>0</v>
      </c>
      <c r="J146" s="9">
        <v>0</v>
      </c>
      <c r="K146" s="6">
        <v>0</v>
      </c>
      <c r="L146" s="6">
        <v>0</v>
      </c>
    </row>
    <row r="147" spans="2:12" x14ac:dyDescent="0.3">
      <c r="B147" s="6">
        <v>145</v>
      </c>
      <c r="C147" s="6">
        <v>0</v>
      </c>
      <c r="D147" s="6">
        <v>0</v>
      </c>
      <c r="E147" s="6">
        <v>0</v>
      </c>
      <c r="F147" s="6">
        <v>0</v>
      </c>
      <c r="G147" s="3">
        <f>[1]OilPalm!$F$181*1000</f>
        <v>4508.5397562741309</v>
      </c>
      <c r="H147" s="6">
        <v>0</v>
      </c>
      <c r="I147" s="6">
        <v>0</v>
      </c>
      <c r="J147" s="9">
        <v>0</v>
      </c>
      <c r="K147" s="6">
        <v>0</v>
      </c>
      <c r="L147" s="6">
        <v>0</v>
      </c>
    </row>
    <row r="148" spans="2:12" x14ac:dyDescent="0.3">
      <c r="B148" s="6">
        <v>146</v>
      </c>
      <c r="C148" s="6">
        <v>0</v>
      </c>
      <c r="D148" s="6">
        <v>0</v>
      </c>
      <c r="E148" s="6">
        <v>0</v>
      </c>
      <c r="F148" s="6">
        <v>0</v>
      </c>
      <c r="G148" s="3">
        <f>[1]OilPalm!$F$181*1000</f>
        <v>4508.5397562741309</v>
      </c>
      <c r="H148" s="6">
        <v>0</v>
      </c>
      <c r="I148" s="6">
        <v>0</v>
      </c>
      <c r="J148" s="9">
        <v>0</v>
      </c>
      <c r="K148" s="6">
        <v>0</v>
      </c>
      <c r="L148" s="6">
        <v>0</v>
      </c>
    </row>
    <row r="149" spans="2:12" x14ac:dyDescent="0.3">
      <c r="B149" s="6">
        <v>147</v>
      </c>
      <c r="C149" s="6">
        <v>0</v>
      </c>
      <c r="D149" s="6">
        <v>0</v>
      </c>
      <c r="E149" s="6">
        <v>0</v>
      </c>
      <c r="F149" s="6">
        <v>0</v>
      </c>
      <c r="G149" s="3">
        <f>[1]OilPalm!$F$181*1000</f>
        <v>4508.5397562741309</v>
      </c>
      <c r="H149" s="6">
        <v>0</v>
      </c>
      <c r="I149" s="6">
        <v>0</v>
      </c>
      <c r="J149" s="9">
        <v>0</v>
      </c>
      <c r="K149" s="6">
        <v>0</v>
      </c>
      <c r="L149" s="6">
        <v>0</v>
      </c>
    </row>
    <row r="150" spans="2:12" x14ac:dyDescent="0.3">
      <c r="B150" s="6">
        <v>148</v>
      </c>
      <c r="C150" s="6">
        <v>0</v>
      </c>
      <c r="D150" s="6">
        <v>0</v>
      </c>
      <c r="E150" s="6">
        <v>0</v>
      </c>
      <c r="F150" s="6">
        <v>0</v>
      </c>
      <c r="G150" s="3">
        <f>[1]OilPalm!$F$181*1000</f>
        <v>4508.5397562741309</v>
      </c>
      <c r="H150" s="6">
        <v>0</v>
      </c>
      <c r="I150" s="6">
        <v>0</v>
      </c>
      <c r="J150" s="9">
        <v>0</v>
      </c>
      <c r="K150" s="6">
        <v>0</v>
      </c>
      <c r="L150" s="6">
        <v>0</v>
      </c>
    </row>
    <row r="151" spans="2:12" x14ac:dyDescent="0.3">
      <c r="B151" s="6">
        <v>149</v>
      </c>
      <c r="C151" s="6">
        <v>0</v>
      </c>
      <c r="D151" s="6">
        <v>0</v>
      </c>
      <c r="E151" s="6">
        <v>0</v>
      </c>
      <c r="F151" s="6">
        <v>0</v>
      </c>
      <c r="G151" s="3">
        <f>[1]OilPalm!$F$181*1000</f>
        <v>4508.5397562741309</v>
      </c>
      <c r="H151" s="6">
        <v>0</v>
      </c>
      <c r="I151" s="6">
        <v>0</v>
      </c>
      <c r="J151" s="9">
        <v>0</v>
      </c>
      <c r="K151" s="6">
        <v>0</v>
      </c>
      <c r="L151" s="6">
        <v>0</v>
      </c>
    </row>
    <row r="152" spans="2:12" x14ac:dyDescent="0.3">
      <c r="B152" s="6">
        <v>150</v>
      </c>
      <c r="C152" s="6">
        <v>0</v>
      </c>
      <c r="D152" s="6">
        <v>0</v>
      </c>
      <c r="E152" s="6">
        <v>0</v>
      </c>
      <c r="F152" s="6">
        <v>0</v>
      </c>
      <c r="G152" s="3">
        <f>[1]OilPalm!$F$181*1000</f>
        <v>4508.5397562741309</v>
      </c>
      <c r="H152" s="6">
        <v>0</v>
      </c>
      <c r="I152" s="6">
        <v>0</v>
      </c>
      <c r="J152" s="9">
        <v>0</v>
      </c>
      <c r="K152" s="6">
        <v>0</v>
      </c>
      <c r="L152" s="6">
        <v>0</v>
      </c>
    </row>
    <row r="153" spans="2:12" x14ac:dyDescent="0.3">
      <c r="B153" s="6">
        <v>151</v>
      </c>
      <c r="C153" s="6">
        <v>0</v>
      </c>
      <c r="D153" s="6">
        <v>0</v>
      </c>
      <c r="E153" s="6">
        <v>0</v>
      </c>
      <c r="F153" s="6">
        <v>0</v>
      </c>
      <c r="G153" s="3">
        <f>[1]OilPalm!$F$181*1000</f>
        <v>4508.5397562741309</v>
      </c>
      <c r="H153" s="6">
        <v>0</v>
      </c>
      <c r="I153" s="6">
        <v>0</v>
      </c>
      <c r="J153" s="9">
        <v>0</v>
      </c>
      <c r="K153" s="6">
        <v>0</v>
      </c>
      <c r="L153" s="6">
        <v>0</v>
      </c>
    </row>
    <row r="154" spans="2:12" x14ac:dyDescent="0.3">
      <c r="B154" s="6">
        <v>152</v>
      </c>
      <c r="C154" s="6">
        <v>0</v>
      </c>
      <c r="D154" s="6">
        <v>0</v>
      </c>
      <c r="E154" s="6">
        <v>0</v>
      </c>
      <c r="F154" s="6">
        <v>0</v>
      </c>
      <c r="G154" s="3">
        <f>[1]OilPalm!$F$181*1000</f>
        <v>4508.5397562741309</v>
      </c>
      <c r="H154" s="6">
        <v>0</v>
      </c>
      <c r="I154" s="6">
        <v>0</v>
      </c>
      <c r="J154" s="9">
        <v>0</v>
      </c>
      <c r="K154" s="6">
        <v>0</v>
      </c>
      <c r="L154" s="6">
        <v>0</v>
      </c>
    </row>
    <row r="155" spans="2:12" x14ac:dyDescent="0.3">
      <c r="B155" s="6">
        <v>153</v>
      </c>
      <c r="C155" s="6">
        <v>0</v>
      </c>
      <c r="D155" s="6">
        <v>0</v>
      </c>
      <c r="E155" s="6">
        <v>0</v>
      </c>
      <c r="F155" s="6">
        <v>0</v>
      </c>
      <c r="G155" s="3">
        <f>[1]OilPalm!$F$181*1000</f>
        <v>4508.5397562741309</v>
      </c>
      <c r="H155" s="6">
        <v>0</v>
      </c>
      <c r="I155" s="6">
        <v>0</v>
      </c>
      <c r="J155" s="9">
        <v>0</v>
      </c>
      <c r="K155" s="6">
        <v>0</v>
      </c>
      <c r="L155" s="6">
        <v>0</v>
      </c>
    </row>
    <row r="156" spans="2:12" x14ac:dyDescent="0.3">
      <c r="B156" s="6">
        <v>154</v>
      </c>
      <c r="C156" s="6">
        <v>0</v>
      </c>
      <c r="D156" s="6">
        <v>0</v>
      </c>
      <c r="E156" s="6">
        <v>0</v>
      </c>
      <c r="F156" s="6">
        <v>0</v>
      </c>
      <c r="G156" s="3">
        <f>[1]OilPalm!$F$181*1000</f>
        <v>4508.5397562741309</v>
      </c>
      <c r="H156" s="6">
        <v>0</v>
      </c>
      <c r="I156" s="6">
        <v>0</v>
      </c>
      <c r="J156" s="9">
        <v>0</v>
      </c>
      <c r="K156" s="6">
        <v>0</v>
      </c>
      <c r="L156" s="6">
        <v>0</v>
      </c>
    </row>
    <row r="157" spans="2:12" x14ac:dyDescent="0.3">
      <c r="B157" s="6">
        <v>155</v>
      </c>
      <c r="C157" s="6">
        <v>0</v>
      </c>
      <c r="D157" s="6">
        <v>0</v>
      </c>
      <c r="E157" s="6">
        <v>0</v>
      </c>
      <c r="F157" s="6">
        <v>0</v>
      </c>
      <c r="G157" s="3">
        <f>[1]OilPalm!$F$181*1000</f>
        <v>4508.5397562741309</v>
      </c>
      <c r="H157" s="6">
        <v>0</v>
      </c>
      <c r="I157" s="6">
        <v>0</v>
      </c>
      <c r="J157" s="9">
        <v>0</v>
      </c>
      <c r="K157" s="6">
        <v>0</v>
      </c>
      <c r="L157" s="6">
        <v>0</v>
      </c>
    </row>
    <row r="158" spans="2:12" x14ac:dyDescent="0.3">
      <c r="B158" s="6">
        <v>156</v>
      </c>
      <c r="C158" s="6">
        <f>C132</f>
        <v>105497.97866666665</v>
      </c>
      <c r="D158" s="6">
        <f>D132</f>
        <v>21494.880000000001</v>
      </c>
      <c r="E158" s="6">
        <f>E132</f>
        <v>6683.8346666666666</v>
      </c>
      <c r="F158" s="6">
        <v>0</v>
      </c>
      <c r="G158" s="3">
        <v>0</v>
      </c>
      <c r="H158" s="6">
        <f>H132</f>
        <v>2239.5417768000007</v>
      </c>
      <c r="I158" s="6">
        <v>0</v>
      </c>
      <c r="J158" s="9">
        <f>J132</f>
        <v>-3916.8447999999994</v>
      </c>
      <c r="K158" s="9">
        <f t="shared" ref="K158:L158" si="4">K132</f>
        <v>156.32639999999998</v>
      </c>
      <c r="L158" s="9">
        <f t="shared" si="4"/>
        <v>429.89759999999995</v>
      </c>
    </row>
    <row r="159" spans="2:12" x14ac:dyDescent="0.3">
      <c r="B159" s="6">
        <v>157</v>
      </c>
      <c r="C159" s="6">
        <v>0</v>
      </c>
      <c r="D159" s="6">
        <v>0</v>
      </c>
      <c r="E159" s="6">
        <v>0</v>
      </c>
      <c r="F159" s="6">
        <v>0</v>
      </c>
      <c r="G159" s="3">
        <v>0</v>
      </c>
      <c r="H159" s="6">
        <v>0</v>
      </c>
      <c r="I159" s="6">
        <v>0</v>
      </c>
      <c r="J159" s="9">
        <v>0</v>
      </c>
      <c r="K159" s="6">
        <v>0</v>
      </c>
      <c r="L159" s="6">
        <v>0</v>
      </c>
    </row>
    <row r="160" spans="2:12" x14ac:dyDescent="0.3">
      <c r="B160" s="6">
        <v>158</v>
      </c>
      <c r="C160" s="6">
        <v>0</v>
      </c>
      <c r="D160" s="6">
        <v>0</v>
      </c>
      <c r="E160" s="6">
        <v>0</v>
      </c>
      <c r="F160" s="6">
        <v>0</v>
      </c>
      <c r="G160" s="3">
        <v>0</v>
      </c>
      <c r="H160" s="6">
        <v>0</v>
      </c>
      <c r="I160" s="6">
        <v>0</v>
      </c>
      <c r="J160" s="9">
        <v>0</v>
      </c>
      <c r="K160" s="6">
        <v>0</v>
      </c>
      <c r="L160" s="6">
        <v>0</v>
      </c>
    </row>
    <row r="161" spans="2:12" x14ac:dyDescent="0.3">
      <c r="B161" s="6">
        <v>159</v>
      </c>
      <c r="C161" s="6">
        <v>0</v>
      </c>
      <c r="D161" s="6">
        <v>0</v>
      </c>
      <c r="E161" s="6">
        <v>0</v>
      </c>
      <c r="F161" s="6">
        <v>0</v>
      </c>
      <c r="G161" s="3">
        <v>0</v>
      </c>
      <c r="H161" s="6">
        <v>0</v>
      </c>
      <c r="I161" s="6">
        <v>0</v>
      </c>
      <c r="J161" s="9">
        <v>0</v>
      </c>
      <c r="K161" s="6">
        <v>0</v>
      </c>
      <c r="L161" s="6">
        <v>0</v>
      </c>
    </row>
    <row r="162" spans="2:12" x14ac:dyDescent="0.3">
      <c r="B162" s="6">
        <v>160</v>
      </c>
      <c r="C162" s="6">
        <v>0</v>
      </c>
      <c r="D162" s="6">
        <v>0</v>
      </c>
      <c r="E162" s="6">
        <v>0</v>
      </c>
      <c r="F162" s="6">
        <v>0</v>
      </c>
      <c r="G162" s="3">
        <f>[1]OilPalm!$F$181*1000</f>
        <v>4508.5397562741309</v>
      </c>
      <c r="H162" s="6">
        <v>0</v>
      </c>
      <c r="I162" s="6">
        <v>0</v>
      </c>
      <c r="J162" s="9">
        <v>0</v>
      </c>
      <c r="K162" s="6">
        <v>0</v>
      </c>
      <c r="L162" s="6">
        <v>0</v>
      </c>
    </row>
    <row r="163" spans="2:12" x14ac:dyDescent="0.3">
      <c r="B163" s="6">
        <v>161</v>
      </c>
      <c r="C163" s="6">
        <v>0</v>
      </c>
      <c r="D163" s="6">
        <v>0</v>
      </c>
      <c r="E163" s="6">
        <v>0</v>
      </c>
      <c r="F163" s="6">
        <v>0</v>
      </c>
      <c r="G163" s="3">
        <f>[1]OilPalm!$F$181*1000</f>
        <v>4508.5397562741309</v>
      </c>
      <c r="H163" s="6">
        <v>0</v>
      </c>
      <c r="I163" s="6">
        <v>0</v>
      </c>
      <c r="J163" s="9">
        <v>0</v>
      </c>
      <c r="K163" s="6">
        <v>0</v>
      </c>
      <c r="L163" s="6">
        <v>0</v>
      </c>
    </row>
    <row r="164" spans="2:12" x14ac:dyDescent="0.3">
      <c r="B164" s="6">
        <v>162</v>
      </c>
      <c r="C164" s="6">
        <v>0</v>
      </c>
      <c r="D164" s="6">
        <v>0</v>
      </c>
      <c r="E164" s="6">
        <v>0</v>
      </c>
      <c r="F164" s="6">
        <v>0</v>
      </c>
      <c r="G164" s="3">
        <f>[1]OilPalm!$F$181*1000</f>
        <v>4508.5397562741309</v>
      </c>
      <c r="H164" s="6">
        <v>0</v>
      </c>
      <c r="I164" s="6">
        <v>0</v>
      </c>
      <c r="J164" s="9">
        <v>0</v>
      </c>
      <c r="K164" s="6">
        <v>0</v>
      </c>
      <c r="L164" s="6">
        <v>0</v>
      </c>
    </row>
    <row r="165" spans="2:12" x14ac:dyDescent="0.3">
      <c r="B165" s="6">
        <v>163</v>
      </c>
      <c r="C165" s="6">
        <v>0</v>
      </c>
      <c r="D165" s="6">
        <v>0</v>
      </c>
      <c r="E165" s="6">
        <v>0</v>
      </c>
      <c r="F165" s="6">
        <v>0</v>
      </c>
      <c r="G165" s="3">
        <f>[1]OilPalm!$F$181*1000</f>
        <v>4508.5397562741309</v>
      </c>
      <c r="H165" s="6">
        <v>0</v>
      </c>
      <c r="I165" s="6">
        <v>0</v>
      </c>
      <c r="J165" s="9">
        <v>0</v>
      </c>
      <c r="K165" s="6">
        <v>0</v>
      </c>
      <c r="L165" s="6">
        <v>0</v>
      </c>
    </row>
    <row r="166" spans="2:12" x14ac:dyDescent="0.3">
      <c r="B166" s="6">
        <v>164</v>
      </c>
      <c r="C166" s="6">
        <v>0</v>
      </c>
      <c r="D166" s="6">
        <v>0</v>
      </c>
      <c r="E166" s="6">
        <v>0</v>
      </c>
      <c r="F166" s="6">
        <v>0</v>
      </c>
      <c r="G166" s="3">
        <f>[1]OilPalm!$F$181*1000</f>
        <v>4508.5397562741309</v>
      </c>
      <c r="H166" s="6">
        <v>0</v>
      </c>
      <c r="I166" s="6">
        <v>0</v>
      </c>
      <c r="J166" s="9">
        <v>0</v>
      </c>
      <c r="K166" s="6">
        <v>0</v>
      </c>
      <c r="L166" s="6">
        <v>0</v>
      </c>
    </row>
    <row r="167" spans="2:12" x14ac:dyDescent="0.3">
      <c r="B167" s="6">
        <v>165</v>
      </c>
      <c r="C167" s="6">
        <v>0</v>
      </c>
      <c r="D167" s="6">
        <v>0</v>
      </c>
      <c r="E167" s="6">
        <v>0</v>
      </c>
      <c r="F167" s="6">
        <v>0</v>
      </c>
      <c r="G167" s="3">
        <f>[1]OilPalm!$F$181*1000</f>
        <v>4508.5397562741309</v>
      </c>
      <c r="H167" s="6">
        <v>0</v>
      </c>
      <c r="I167" s="6">
        <v>0</v>
      </c>
      <c r="J167" s="9">
        <v>0</v>
      </c>
      <c r="K167" s="6">
        <v>0</v>
      </c>
      <c r="L167" s="6">
        <v>0</v>
      </c>
    </row>
    <row r="168" spans="2:12" x14ac:dyDescent="0.3">
      <c r="B168" s="6">
        <v>166</v>
      </c>
      <c r="C168" s="6">
        <v>0</v>
      </c>
      <c r="D168" s="6">
        <v>0</v>
      </c>
      <c r="E168" s="6">
        <v>0</v>
      </c>
      <c r="F168" s="6">
        <v>0</v>
      </c>
      <c r="G168" s="3">
        <f>[1]OilPalm!$F$181*1000</f>
        <v>4508.5397562741309</v>
      </c>
      <c r="H168" s="6">
        <v>0</v>
      </c>
      <c r="I168" s="6">
        <v>0</v>
      </c>
      <c r="J168" s="9">
        <v>0</v>
      </c>
      <c r="K168" s="6">
        <v>0</v>
      </c>
      <c r="L168" s="6">
        <v>0</v>
      </c>
    </row>
    <row r="169" spans="2:12" x14ac:dyDescent="0.3">
      <c r="B169" s="6">
        <v>167</v>
      </c>
      <c r="C169" s="6">
        <v>0</v>
      </c>
      <c r="D169" s="6">
        <v>0</v>
      </c>
      <c r="E169" s="6">
        <v>0</v>
      </c>
      <c r="F169" s="6">
        <v>0</v>
      </c>
      <c r="G169" s="3">
        <f>[1]OilPalm!$F$181*1000</f>
        <v>4508.5397562741309</v>
      </c>
      <c r="H169" s="6">
        <v>0</v>
      </c>
      <c r="I169" s="6">
        <v>0</v>
      </c>
      <c r="J169" s="9">
        <v>0</v>
      </c>
      <c r="K169" s="6">
        <v>0</v>
      </c>
      <c r="L169" s="6">
        <v>0</v>
      </c>
    </row>
    <row r="170" spans="2:12" x14ac:dyDescent="0.3">
      <c r="B170" s="6">
        <v>168</v>
      </c>
      <c r="C170" s="6">
        <v>0</v>
      </c>
      <c r="D170" s="6">
        <v>0</v>
      </c>
      <c r="E170" s="6">
        <v>0</v>
      </c>
      <c r="F170" s="6">
        <v>0</v>
      </c>
      <c r="G170" s="3">
        <f>[1]OilPalm!$F$181*1000</f>
        <v>4508.5397562741309</v>
      </c>
      <c r="H170" s="6">
        <v>0</v>
      </c>
      <c r="I170" s="6">
        <v>0</v>
      </c>
      <c r="J170" s="9">
        <v>0</v>
      </c>
      <c r="K170" s="6">
        <v>0</v>
      </c>
      <c r="L170" s="6">
        <v>0</v>
      </c>
    </row>
    <row r="171" spans="2:12" x14ac:dyDescent="0.3">
      <c r="B171" s="6">
        <v>169</v>
      </c>
      <c r="C171" s="6">
        <v>0</v>
      </c>
      <c r="D171" s="6">
        <v>0</v>
      </c>
      <c r="E171" s="6">
        <v>0</v>
      </c>
      <c r="F171" s="6">
        <v>0</v>
      </c>
      <c r="G171" s="3">
        <f>[1]OilPalm!$F$181*1000</f>
        <v>4508.5397562741309</v>
      </c>
      <c r="H171" s="6">
        <v>0</v>
      </c>
      <c r="I171" s="6">
        <v>0</v>
      </c>
      <c r="J171" s="9">
        <v>0</v>
      </c>
      <c r="K171" s="6">
        <v>0</v>
      </c>
      <c r="L171" s="6">
        <v>0</v>
      </c>
    </row>
    <row r="172" spans="2:12" x14ac:dyDescent="0.3">
      <c r="B172" s="6">
        <v>170</v>
      </c>
      <c r="C172" s="6">
        <v>0</v>
      </c>
      <c r="D172" s="6">
        <v>0</v>
      </c>
      <c r="E172" s="6">
        <v>0</v>
      </c>
      <c r="F172" s="6">
        <v>0</v>
      </c>
      <c r="G172" s="3">
        <f>[1]OilPalm!$F$181*1000</f>
        <v>4508.5397562741309</v>
      </c>
      <c r="H172" s="6">
        <v>0</v>
      </c>
      <c r="I172" s="6">
        <v>0</v>
      </c>
      <c r="J172" s="9">
        <v>0</v>
      </c>
      <c r="K172" s="6">
        <v>0</v>
      </c>
      <c r="L172" s="6">
        <v>0</v>
      </c>
    </row>
    <row r="173" spans="2:12" x14ac:dyDescent="0.3">
      <c r="B173" s="6">
        <v>171</v>
      </c>
      <c r="C173" s="6">
        <v>0</v>
      </c>
      <c r="D173" s="6">
        <v>0</v>
      </c>
      <c r="E173" s="6">
        <v>0</v>
      </c>
      <c r="F173" s="6">
        <v>0</v>
      </c>
      <c r="G173" s="3">
        <f>[1]OilPalm!$F$181*1000</f>
        <v>4508.5397562741309</v>
      </c>
      <c r="H173" s="6">
        <v>0</v>
      </c>
      <c r="I173" s="6">
        <v>0</v>
      </c>
      <c r="J173" s="9">
        <v>0</v>
      </c>
      <c r="K173" s="6">
        <v>0</v>
      </c>
      <c r="L173" s="6">
        <v>0</v>
      </c>
    </row>
    <row r="174" spans="2:12" x14ac:dyDescent="0.3">
      <c r="B174" s="6">
        <v>172</v>
      </c>
      <c r="C174" s="6">
        <v>0</v>
      </c>
      <c r="D174" s="6">
        <v>0</v>
      </c>
      <c r="E174" s="6">
        <v>0</v>
      </c>
      <c r="F174" s="6">
        <v>0</v>
      </c>
      <c r="G174" s="3">
        <f>[1]OilPalm!$F$181*1000</f>
        <v>4508.5397562741309</v>
      </c>
      <c r="H174" s="6">
        <v>0</v>
      </c>
      <c r="I174" s="6">
        <v>0</v>
      </c>
      <c r="J174" s="9">
        <v>0</v>
      </c>
      <c r="K174" s="6">
        <v>0</v>
      </c>
      <c r="L174" s="6">
        <v>0</v>
      </c>
    </row>
    <row r="175" spans="2:12" x14ac:dyDescent="0.3">
      <c r="B175" s="6">
        <v>173</v>
      </c>
      <c r="C175" s="6">
        <v>0</v>
      </c>
      <c r="D175" s="6">
        <v>0</v>
      </c>
      <c r="E175" s="6">
        <v>0</v>
      </c>
      <c r="F175" s="6">
        <v>0</v>
      </c>
      <c r="G175" s="3">
        <f>[1]OilPalm!$F$181*1000</f>
        <v>4508.5397562741309</v>
      </c>
      <c r="H175" s="6">
        <v>0</v>
      </c>
      <c r="I175" s="6">
        <v>0</v>
      </c>
      <c r="J175" s="9">
        <v>0</v>
      </c>
      <c r="K175" s="6">
        <v>0</v>
      </c>
      <c r="L175" s="6">
        <v>0</v>
      </c>
    </row>
    <row r="176" spans="2:12" x14ac:dyDescent="0.3">
      <c r="B176" s="6">
        <v>174</v>
      </c>
      <c r="C176" s="6">
        <v>0</v>
      </c>
      <c r="D176" s="6">
        <v>0</v>
      </c>
      <c r="E176" s="6">
        <v>0</v>
      </c>
      <c r="F176" s="6">
        <v>0</v>
      </c>
      <c r="G176" s="3">
        <f>[1]OilPalm!$F$181*1000</f>
        <v>4508.5397562741309</v>
      </c>
      <c r="H176" s="6">
        <v>0</v>
      </c>
      <c r="I176" s="6">
        <v>0</v>
      </c>
      <c r="J176" s="9">
        <v>0</v>
      </c>
      <c r="K176" s="6">
        <v>0</v>
      </c>
      <c r="L176" s="6">
        <v>0</v>
      </c>
    </row>
    <row r="177" spans="2:12" x14ac:dyDescent="0.3">
      <c r="B177" s="6">
        <v>175</v>
      </c>
      <c r="C177" s="6">
        <v>0</v>
      </c>
      <c r="D177" s="6">
        <v>0</v>
      </c>
      <c r="E177" s="6">
        <v>0</v>
      </c>
      <c r="F177" s="6">
        <v>0</v>
      </c>
      <c r="G177" s="3">
        <f>[1]OilPalm!$F$181*1000</f>
        <v>4508.5397562741309</v>
      </c>
      <c r="H177" s="6">
        <v>0</v>
      </c>
      <c r="I177" s="6">
        <v>0</v>
      </c>
      <c r="J177" s="9">
        <v>0</v>
      </c>
      <c r="K177" s="6">
        <v>0</v>
      </c>
      <c r="L177" s="6">
        <v>0</v>
      </c>
    </row>
    <row r="178" spans="2:12" x14ac:dyDescent="0.3">
      <c r="B178" s="6">
        <v>176</v>
      </c>
      <c r="C178" s="6">
        <v>0</v>
      </c>
      <c r="D178" s="6">
        <v>0</v>
      </c>
      <c r="E178" s="6">
        <v>0</v>
      </c>
      <c r="F178" s="6">
        <v>0</v>
      </c>
      <c r="G178" s="3">
        <f>[1]OilPalm!$F$181*1000</f>
        <v>4508.5397562741309</v>
      </c>
      <c r="H178" s="6">
        <v>0</v>
      </c>
      <c r="I178" s="6">
        <v>0</v>
      </c>
      <c r="J178" s="9">
        <v>0</v>
      </c>
      <c r="K178" s="6">
        <v>0</v>
      </c>
      <c r="L178" s="6">
        <v>0</v>
      </c>
    </row>
    <row r="179" spans="2:12" x14ac:dyDescent="0.3">
      <c r="B179" s="6">
        <v>177</v>
      </c>
      <c r="C179" s="6">
        <v>0</v>
      </c>
      <c r="D179" s="6">
        <v>0</v>
      </c>
      <c r="E179" s="6">
        <v>0</v>
      </c>
      <c r="F179" s="6">
        <v>0</v>
      </c>
      <c r="G179" s="3">
        <f>[1]OilPalm!$F$181*1000</f>
        <v>4508.5397562741309</v>
      </c>
      <c r="H179" s="6">
        <v>0</v>
      </c>
      <c r="I179" s="6">
        <v>0</v>
      </c>
      <c r="J179" s="9">
        <v>0</v>
      </c>
      <c r="K179" s="6">
        <v>0</v>
      </c>
      <c r="L179" s="6">
        <v>0</v>
      </c>
    </row>
    <row r="180" spans="2:12" x14ac:dyDescent="0.3">
      <c r="B180" s="6">
        <v>178</v>
      </c>
      <c r="C180" s="6">
        <v>0</v>
      </c>
      <c r="D180" s="6">
        <v>0</v>
      </c>
      <c r="E180" s="6">
        <v>0</v>
      </c>
      <c r="F180" s="6">
        <v>0</v>
      </c>
      <c r="G180" s="3">
        <f>[1]OilPalm!$F$181*1000</f>
        <v>4508.5397562741309</v>
      </c>
      <c r="H180" s="6">
        <v>0</v>
      </c>
      <c r="I180" s="6">
        <v>0</v>
      </c>
      <c r="J180" s="9">
        <v>0</v>
      </c>
      <c r="K180" s="6">
        <v>0</v>
      </c>
      <c r="L180" s="6">
        <v>0</v>
      </c>
    </row>
    <row r="181" spans="2:12" x14ac:dyDescent="0.3">
      <c r="B181" s="6">
        <v>179</v>
      </c>
      <c r="C181" s="6">
        <v>0</v>
      </c>
      <c r="D181" s="6">
        <v>0</v>
      </c>
      <c r="E181" s="6">
        <v>0</v>
      </c>
      <c r="F181" s="6">
        <v>0</v>
      </c>
      <c r="G181" s="3">
        <f>[1]OilPalm!$F$181*1000</f>
        <v>4508.5397562741309</v>
      </c>
      <c r="H181" s="6">
        <v>0</v>
      </c>
      <c r="I181" s="6">
        <v>0</v>
      </c>
      <c r="J181" s="9">
        <v>0</v>
      </c>
      <c r="K181" s="6">
        <v>0</v>
      </c>
      <c r="L181" s="6">
        <v>0</v>
      </c>
    </row>
    <row r="182" spans="2:12" x14ac:dyDescent="0.3">
      <c r="B182" s="6">
        <v>180</v>
      </c>
      <c r="C182" s="6">
        <v>0</v>
      </c>
      <c r="D182" s="6">
        <v>0</v>
      </c>
      <c r="E182" s="6">
        <v>0</v>
      </c>
      <c r="F182" s="6">
        <v>0</v>
      </c>
      <c r="G182" s="3">
        <f>[1]OilPalm!$F$181*1000</f>
        <v>4508.5397562741309</v>
      </c>
      <c r="H182" s="6">
        <v>0</v>
      </c>
      <c r="I182" s="6">
        <v>0</v>
      </c>
      <c r="J182" s="9">
        <v>0</v>
      </c>
      <c r="K182" s="6">
        <v>0</v>
      </c>
      <c r="L182" s="6">
        <v>0</v>
      </c>
    </row>
    <row r="183" spans="2:12" x14ac:dyDescent="0.3">
      <c r="B183" s="6">
        <v>181</v>
      </c>
      <c r="C183" s="6">
        <v>0</v>
      </c>
      <c r="D183" s="6">
        <v>0</v>
      </c>
      <c r="E183" s="6">
        <v>0</v>
      </c>
      <c r="F183" s="6">
        <v>0</v>
      </c>
      <c r="G183" s="3">
        <f>[1]OilPalm!$F$181*1000</f>
        <v>4508.5397562741309</v>
      </c>
      <c r="H183" s="6">
        <v>0</v>
      </c>
      <c r="I183" s="6">
        <v>0</v>
      </c>
      <c r="J183" s="9">
        <v>0</v>
      </c>
      <c r="K183" s="6">
        <v>0</v>
      </c>
      <c r="L183" s="6">
        <v>0</v>
      </c>
    </row>
    <row r="184" spans="2:12" x14ac:dyDescent="0.3">
      <c r="B184" s="6">
        <v>182</v>
      </c>
      <c r="C184" s="6">
        <f>C158</f>
        <v>105497.97866666665</v>
      </c>
      <c r="D184" s="6">
        <f>D158</f>
        <v>21494.880000000001</v>
      </c>
      <c r="E184" s="6">
        <f>E158</f>
        <v>6683.8346666666666</v>
      </c>
      <c r="F184" s="6">
        <v>0</v>
      </c>
      <c r="G184" s="3">
        <v>0</v>
      </c>
      <c r="H184" s="6">
        <f>H158</f>
        <v>2239.5417768000007</v>
      </c>
      <c r="I184" s="6">
        <v>0</v>
      </c>
      <c r="J184" s="9">
        <f>J158</f>
        <v>-3916.8447999999994</v>
      </c>
      <c r="K184" s="9">
        <f t="shared" ref="K184:L184" si="5">K158</f>
        <v>156.32639999999998</v>
      </c>
      <c r="L184" s="9">
        <f t="shared" si="5"/>
        <v>429.89759999999995</v>
      </c>
    </row>
    <row r="185" spans="2:12" x14ac:dyDescent="0.3">
      <c r="B185" s="6">
        <v>183</v>
      </c>
      <c r="C185" s="6">
        <v>0</v>
      </c>
      <c r="D185" s="6">
        <v>0</v>
      </c>
      <c r="E185" s="6">
        <v>0</v>
      </c>
      <c r="F185" s="6">
        <v>0</v>
      </c>
      <c r="G185" s="3">
        <v>0</v>
      </c>
      <c r="H185" s="6">
        <v>0</v>
      </c>
      <c r="I185" s="6">
        <v>0</v>
      </c>
      <c r="J185" s="9">
        <v>0</v>
      </c>
      <c r="K185" s="6">
        <v>0</v>
      </c>
      <c r="L185" s="6">
        <v>0</v>
      </c>
    </row>
    <row r="186" spans="2:12" x14ac:dyDescent="0.3">
      <c r="B186" s="6">
        <v>184</v>
      </c>
      <c r="C186" s="6">
        <v>0</v>
      </c>
      <c r="D186" s="6">
        <v>0</v>
      </c>
      <c r="E186" s="6">
        <v>0</v>
      </c>
      <c r="F186" s="6">
        <v>0</v>
      </c>
      <c r="G186" s="3">
        <v>0</v>
      </c>
      <c r="H186" s="6">
        <v>0</v>
      </c>
      <c r="I186" s="6">
        <v>0</v>
      </c>
      <c r="J186" s="9">
        <v>0</v>
      </c>
      <c r="K186" s="6">
        <v>0</v>
      </c>
      <c r="L186" s="6">
        <v>0</v>
      </c>
    </row>
    <row r="187" spans="2:12" x14ac:dyDescent="0.3">
      <c r="B187" s="6">
        <v>185</v>
      </c>
      <c r="C187" s="6">
        <v>0</v>
      </c>
      <c r="D187" s="6">
        <v>0</v>
      </c>
      <c r="E187" s="6">
        <v>0</v>
      </c>
      <c r="F187" s="6">
        <v>0</v>
      </c>
      <c r="G187" s="3">
        <v>0</v>
      </c>
      <c r="H187" s="6">
        <v>0</v>
      </c>
      <c r="I187" s="6">
        <v>0</v>
      </c>
      <c r="J187" s="9">
        <v>0</v>
      </c>
      <c r="K187" s="6">
        <v>0</v>
      </c>
      <c r="L187" s="6">
        <v>0</v>
      </c>
    </row>
    <row r="188" spans="2:12" x14ac:dyDescent="0.3">
      <c r="B188" s="6">
        <v>186</v>
      </c>
      <c r="C188" s="6">
        <v>0</v>
      </c>
      <c r="D188" s="6">
        <v>0</v>
      </c>
      <c r="E188" s="6">
        <v>0</v>
      </c>
      <c r="F188" s="6">
        <v>0</v>
      </c>
      <c r="G188" s="3">
        <f>[1]OilPalm!$F$181*1000</f>
        <v>4508.5397562741309</v>
      </c>
      <c r="H188" s="6">
        <v>0</v>
      </c>
      <c r="I188" s="6">
        <v>0</v>
      </c>
      <c r="J188" s="9">
        <v>0</v>
      </c>
      <c r="K188" s="6">
        <v>0</v>
      </c>
      <c r="L188" s="6">
        <v>0</v>
      </c>
    </row>
    <row r="189" spans="2:12" x14ac:dyDescent="0.3">
      <c r="B189" s="6">
        <v>187</v>
      </c>
      <c r="C189" s="6">
        <v>0</v>
      </c>
      <c r="D189" s="6">
        <v>0</v>
      </c>
      <c r="E189" s="6">
        <v>0</v>
      </c>
      <c r="F189" s="6">
        <v>0</v>
      </c>
      <c r="G189" s="3">
        <f>[1]OilPalm!$F$181*1000</f>
        <v>4508.5397562741309</v>
      </c>
      <c r="H189" s="6">
        <v>0</v>
      </c>
      <c r="I189" s="6">
        <v>0</v>
      </c>
      <c r="J189" s="9">
        <v>0</v>
      </c>
      <c r="K189" s="6">
        <v>0</v>
      </c>
      <c r="L189" s="6">
        <v>0</v>
      </c>
    </row>
    <row r="190" spans="2:12" x14ac:dyDescent="0.3">
      <c r="B190" s="6">
        <v>188</v>
      </c>
      <c r="C190" s="6">
        <v>0</v>
      </c>
      <c r="D190" s="6">
        <v>0</v>
      </c>
      <c r="E190" s="6">
        <v>0</v>
      </c>
      <c r="F190" s="6">
        <v>0</v>
      </c>
      <c r="G190" s="3">
        <f>[1]OilPalm!$F$181*1000</f>
        <v>4508.5397562741309</v>
      </c>
      <c r="H190" s="6">
        <v>0</v>
      </c>
      <c r="I190" s="6">
        <v>0</v>
      </c>
      <c r="J190" s="9">
        <v>0</v>
      </c>
      <c r="K190" s="6">
        <v>0</v>
      </c>
      <c r="L190" s="6">
        <v>0</v>
      </c>
    </row>
    <row r="191" spans="2:12" x14ac:dyDescent="0.3">
      <c r="B191" s="6">
        <v>189</v>
      </c>
      <c r="C191" s="6">
        <v>0</v>
      </c>
      <c r="D191" s="6">
        <v>0</v>
      </c>
      <c r="E191" s="6">
        <v>0</v>
      </c>
      <c r="F191" s="6">
        <v>0</v>
      </c>
      <c r="G191" s="3">
        <f>[1]OilPalm!$F$181*1000</f>
        <v>4508.5397562741309</v>
      </c>
      <c r="H191" s="6">
        <v>0</v>
      </c>
      <c r="I191" s="6">
        <v>0</v>
      </c>
      <c r="J191" s="9">
        <v>0</v>
      </c>
      <c r="K191" s="6">
        <v>0</v>
      </c>
      <c r="L191" s="6">
        <v>0</v>
      </c>
    </row>
    <row r="192" spans="2:12" x14ac:dyDescent="0.3">
      <c r="B192" s="6">
        <v>190</v>
      </c>
      <c r="C192" s="6">
        <v>0</v>
      </c>
      <c r="D192" s="6">
        <v>0</v>
      </c>
      <c r="E192" s="6">
        <v>0</v>
      </c>
      <c r="F192" s="6">
        <v>0</v>
      </c>
      <c r="G192" s="3">
        <f>[1]OilPalm!$F$181*1000</f>
        <v>4508.5397562741309</v>
      </c>
      <c r="H192" s="6">
        <v>0</v>
      </c>
      <c r="I192" s="6">
        <v>0</v>
      </c>
      <c r="J192" s="9">
        <v>0</v>
      </c>
      <c r="K192" s="6">
        <v>0</v>
      </c>
      <c r="L192" s="6">
        <v>0</v>
      </c>
    </row>
    <row r="193" spans="2:12" x14ac:dyDescent="0.3">
      <c r="B193" s="6">
        <v>191</v>
      </c>
      <c r="C193" s="6">
        <v>0</v>
      </c>
      <c r="D193" s="6">
        <v>0</v>
      </c>
      <c r="E193" s="6">
        <v>0</v>
      </c>
      <c r="F193" s="6">
        <v>0</v>
      </c>
      <c r="G193" s="3">
        <f>[1]OilPalm!$F$181*1000</f>
        <v>4508.5397562741309</v>
      </c>
      <c r="H193" s="6">
        <v>0</v>
      </c>
      <c r="I193" s="6">
        <v>0</v>
      </c>
      <c r="J193" s="9">
        <v>0</v>
      </c>
      <c r="K193" s="6">
        <v>0</v>
      </c>
      <c r="L193" s="6">
        <v>0</v>
      </c>
    </row>
    <row r="194" spans="2:12" x14ac:dyDescent="0.3">
      <c r="B194" s="6">
        <v>192</v>
      </c>
      <c r="C194" s="6">
        <v>0</v>
      </c>
      <c r="D194" s="6">
        <v>0</v>
      </c>
      <c r="E194" s="6">
        <v>0</v>
      </c>
      <c r="F194" s="6">
        <v>0</v>
      </c>
      <c r="G194" s="3">
        <f>[1]OilPalm!$F$181*1000</f>
        <v>4508.5397562741309</v>
      </c>
      <c r="H194" s="6">
        <v>0</v>
      </c>
      <c r="I194" s="6">
        <v>0</v>
      </c>
      <c r="J194" s="9">
        <v>0</v>
      </c>
      <c r="K194" s="6">
        <v>0</v>
      </c>
      <c r="L194" s="6">
        <v>0</v>
      </c>
    </row>
    <row r="195" spans="2:12" x14ac:dyDescent="0.3">
      <c r="B195" s="6">
        <v>193</v>
      </c>
      <c r="C195" s="6">
        <v>0</v>
      </c>
      <c r="D195" s="6">
        <v>0</v>
      </c>
      <c r="E195" s="6">
        <v>0</v>
      </c>
      <c r="F195" s="6">
        <v>0</v>
      </c>
      <c r="G195" s="3">
        <f>[1]OilPalm!$F$181*1000</f>
        <v>4508.5397562741309</v>
      </c>
      <c r="H195" s="6">
        <v>0</v>
      </c>
      <c r="I195" s="6">
        <v>0</v>
      </c>
      <c r="J195" s="9">
        <v>0</v>
      </c>
      <c r="K195" s="6">
        <v>0</v>
      </c>
      <c r="L195" s="6">
        <v>0</v>
      </c>
    </row>
    <row r="196" spans="2:12" x14ac:dyDescent="0.3">
      <c r="B196" s="6">
        <v>194</v>
      </c>
      <c r="C196" s="6">
        <v>0</v>
      </c>
      <c r="D196" s="6">
        <v>0</v>
      </c>
      <c r="E196" s="6">
        <v>0</v>
      </c>
      <c r="F196" s="6">
        <v>0</v>
      </c>
      <c r="G196" s="3">
        <f>[1]OilPalm!$F$181*1000</f>
        <v>4508.5397562741309</v>
      </c>
      <c r="H196" s="6">
        <v>0</v>
      </c>
      <c r="I196" s="6">
        <v>0</v>
      </c>
      <c r="J196" s="9">
        <v>0</v>
      </c>
      <c r="K196" s="6">
        <v>0</v>
      </c>
      <c r="L196" s="6">
        <v>0</v>
      </c>
    </row>
    <row r="197" spans="2:12" x14ac:dyDescent="0.3">
      <c r="B197" s="6">
        <v>195</v>
      </c>
      <c r="C197" s="6">
        <v>0</v>
      </c>
      <c r="D197" s="6">
        <v>0</v>
      </c>
      <c r="E197" s="6">
        <v>0</v>
      </c>
      <c r="F197" s="6">
        <v>0</v>
      </c>
      <c r="G197" s="3">
        <f>[1]OilPalm!$F$181*1000</f>
        <v>4508.5397562741309</v>
      </c>
      <c r="H197" s="6">
        <v>0</v>
      </c>
      <c r="I197" s="6">
        <v>0</v>
      </c>
      <c r="J197" s="9">
        <v>0</v>
      </c>
      <c r="K197" s="6">
        <v>0</v>
      </c>
      <c r="L197" s="6">
        <v>0</v>
      </c>
    </row>
    <row r="198" spans="2:12" x14ac:dyDescent="0.3">
      <c r="B198" s="6">
        <v>196</v>
      </c>
      <c r="C198" s="6">
        <v>0</v>
      </c>
      <c r="D198" s="6">
        <v>0</v>
      </c>
      <c r="E198" s="6">
        <v>0</v>
      </c>
      <c r="F198" s="6">
        <v>0</v>
      </c>
      <c r="G198" s="3">
        <f>[1]OilPalm!$F$181*1000</f>
        <v>4508.5397562741309</v>
      </c>
      <c r="H198" s="6">
        <v>0</v>
      </c>
      <c r="I198" s="6">
        <v>0</v>
      </c>
      <c r="J198" s="9">
        <v>0</v>
      </c>
      <c r="K198" s="6">
        <v>0</v>
      </c>
      <c r="L198" s="6">
        <v>0</v>
      </c>
    </row>
    <row r="199" spans="2:12" x14ac:dyDescent="0.3">
      <c r="B199" s="6">
        <v>197</v>
      </c>
      <c r="C199" s="6">
        <v>0</v>
      </c>
      <c r="D199" s="6">
        <v>0</v>
      </c>
      <c r="E199" s="6">
        <v>0</v>
      </c>
      <c r="F199" s="6">
        <v>0</v>
      </c>
      <c r="G199" s="3">
        <f>[1]OilPalm!$F$181*1000</f>
        <v>4508.5397562741309</v>
      </c>
      <c r="H199" s="6">
        <v>0</v>
      </c>
      <c r="I199" s="6">
        <v>0</v>
      </c>
      <c r="J199" s="9">
        <v>0</v>
      </c>
      <c r="K199" s="6">
        <v>0</v>
      </c>
      <c r="L199" s="6">
        <v>0</v>
      </c>
    </row>
    <row r="200" spans="2:12" x14ac:dyDescent="0.3">
      <c r="B200" s="6">
        <v>198</v>
      </c>
      <c r="C200" s="6">
        <v>0</v>
      </c>
      <c r="D200" s="6">
        <v>0</v>
      </c>
      <c r="E200" s="6">
        <v>0</v>
      </c>
      <c r="F200" s="6">
        <v>0</v>
      </c>
      <c r="G200" s="3">
        <f>[1]OilPalm!$F$181*1000</f>
        <v>4508.5397562741309</v>
      </c>
      <c r="H200" s="6">
        <v>0</v>
      </c>
      <c r="I200" s="6">
        <v>0</v>
      </c>
      <c r="J200" s="9">
        <v>0</v>
      </c>
      <c r="K200" s="6">
        <v>0</v>
      </c>
      <c r="L200" s="6">
        <v>0</v>
      </c>
    </row>
    <row r="201" spans="2:12" x14ac:dyDescent="0.3">
      <c r="B201" s="6">
        <v>199</v>
      </c>
      <c r="C201" s="6">
        <v>0</v>
      </c>
      <c r="D201" s="6">
        <v>0</v>
      </c>
      <c r="E201" s="6">
        <v>0</v>
      </c>
      <c r="F201" s="6">
        <v>0</v>
      </c>
      <c r="G201" s="3">
        <f>[1]OilPalm!$F$181*1000</f>
        <v>4508.5397562741309</v>
      </c>
      <c r="H201" s="6">
        <v>0</v>
      </c>
      <c r="I201" s="6">
        <v>0</v>
      </c>
      <c r="J201" s="9">
        <v>0</v>
      </c>
      <c r="K201" s="6">
        <v>0</v>
      </c>
      <c r="L201" s="6">
        <v>0</v>
      </c>
    </row>
    <row r="202" spans="2:12" x14ac:dyDescent="0.3">
      <c r="B202" s="6">
        <v>200</v>
      </c>
      <c r="C202" s="6">
        <v>0</v>
      </c>
      <c r="D202" s="6">
        <v>0</v>
      </c>
      <c r="E202" s="6">
        <v>0</v>
      </c>
      <c r="F202" s="6">
        <v>0</v>
      </c>
      <c r="G202" s="3">
        <f>[1]OilPalm!$F$181*1000</f>
        <v>4508.5397562741309</v>
      </c>
      <c r="H202" s="6">
        <v>0</v>
      </c>
      <c r="I202" s="6">
        <v>0</v>
      </c>
      <c r="J202" s="9">
        <v>0</v>
      </c>
      <c r="K202" s="6">
        <v>0</v>
      </c>
      <c r="L202" s="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PF_PO_S1nu</vt:lpstr>
      <vt:lpstr>PF_PO_S1pl</vt:lpstr>
      <vt:lpstr>PF_PO_Enu</vt:lpstr>
      <vt:lpstr>PF_PO_Epl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2021-05-26T23:18:38Z</dcterms:modified>
</cp:coreProperties>
</file>