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F5A8D6C7-17A7-4EE9-8338-BE5AE4B6E176}" xr6:coauthVersionLast="46" xr6:coauthVersionMax="46" xr10:uidLastSave="{00000000-0000-0000-0000-000000000000}"/>
  <bookViews>
    <workbookView xWindow="-108" yWindow="-108" windowWidth="23256" windowHeight="12576" tabRatio="797" activeTab="1" xr2:uid="{00000000-000D-0000-FFFF-FFFF00000000}"/>
  </bookViews>
  <sheets>
    <sheet name="PF_SF_S1" sheetId="1" r:id="rId1"/>
    <sheet name="PF_SF_E" sheetId="3" r:id="rId2"/>
    <sheet name="NonRW_PF_SF_S1" sheetId="5" r:id="rId3"/>
    <sheet name="NonRW_PF_SF_E" sheetId="7" r:id="rId4"/>
    <sheet name="PF_SF_S1_mat" sheetId="8" r:id="rId5"/>
    <sheet name="PF_SF_E_trial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L2" i="3"/>
  <c r="K2" i="3"/>
  <c r="J2" i="3"/>
  <c r="K2" i="1"/>
  <c r="J2" i="1"/>
  <c r="I2" i="1"/>
  <c r="C2" i="5" l="1"/>
  <c r="C2" i="7"/>
  <c r="D2" i="3" l="1"/>
  <c r="C2" i="3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" i="5"/>
  <c r="D2" i="7" l="1"/>
  <c r="E2" i="3"/>
  <c r="E2" i="1"/>
  <c r="G2" i="1" s="1"/>
  <c r="D2" i="1"/>
  <c r="C2" i="1"/>
  <c r="E2" i="8" l="1"/>
  <c r="C2" i="8"/>
  <c r="C2" i="4" l="1"/>
  <c r="D2" i="5" l="1"/>
  <c r="H2" i="4"/>
</calcChain>
</file>

<file path=xl/sharedStrings.xml><?xml version="1.0" encoding="utf-8"?>
<sst xmlns="http://schemas.openxmlformats.org/spreadsheetml/2006/main" count="47" uniqueCount="16">
  <si>
    <t>Year</t>
  </si>
  <si>
    <t>Input_PF</t>
  </si>
  <si>
    <t>C_loss</t>
  </si>
  <si>
    <t>C_remainAGB</t>
  </si>
  <si>
    <t>PH_Emissions_PO</t>
  </si>
  <si>
    <t>PH_Emissions_HWP</t>
  </si>
  <si>
    <t>Subs_NonRW</t>
  </si>
  <si>
    <t>Other_C_storage</t>
  </si>
  <si>
    <t>NonRW_emissions</t>
  </si>
  <si>
    <t>emission_ref</t>
  </si>
  <si>
    <t>kg_CO2_seq</t>
  </si>
  <si>
    <t>Landfill_decomp_CH4</t>
  </si>
  <si>
    <t>Landfill_decomp_CO2</t>
  </si>
  <si>
    <t>Firewood_other_energy_use</t>
  </si>
  <si>
    <t>Wood_pellets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</si>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</sst>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p/Downloads/Material%20Substit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38">
          <cell r="C138">
            <v>3.5736586027992274</v>
          </cell>
        </row>
      </sheetData>
      <sheetData sheetId="3">
        <row r="149">
          <cell r="E149">
            <v>460.1986</v>
          </cell>
        </row>
      </sheetData>
      <sheetData sheetId="4"/>
      <sheetData sheetId="5">
        <row r="190">
          <cell r="D190">
            <v>-9.7026545533911843</v>
          </cell>
        </row>
        <row r="191">
          <cell r="D191">
            <v>-0.89182988854706891</v>
          </cell>
        </row>
      </sheetData>
      <sheetData sheetId="6"/>
      <sheetData sheetId="7"/>
      <sheetData sheetId="8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3">
          <cell r="C33">
            <v>135.57962264150945</v>
          </cell>
        </row>
        <row r="35">
          <cell r="C35">
            <v>22.596603773584903</v>
          </cell>
          <cell r="E35">
            <v>22.596603773584903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>
        <row r="6">
          <cell r="C6">
            <v>109.38137678174175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>
        <row r="7">
          <cell r="C7">
            <v>230.79470500947505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01"/>
  <sheetViews>
    <sheetView workbookViewId="0">
      <selection activeCell="K2" sqref="K2"/>
    </sheetView>
  </sheetViews>
  <sheetFormatPr defaultColWidth="11.44140625" defaultRowHeight="14.4" x14ac:dyDescent="0.3"/>
  <cols>
    <col min="2" max="2" width="11.44140625" style="1"/>
    <col min="3" max="3" width="24.88671875" style="1" customWidth="1"/>
    <col min="4" max="4" width="15" style="1" customWidth="1"/>
    <col min="5" max="5" width="11.44140625" style="1"/>
    <col min="6" max="6" width="22.33203125" customWidth="1"/>
    <col min="7" max="7" width="21.5546875" style="5" customWidth="1"/>
    <col min="8" max="8" width="17.88671875" style="1" customWidth="1"/>
    <col min="9" max="9" width="16.33203125" style="1" customWidth="1"/>
    <col min="10" max="10" width="23.109375" style="1" customWidth="1"/>
    <col min="11" max="11" width="22.21875" style="1" customWidth="1"/>
  </cols>
  <sheetData>
    <row r="1" spans="2:11" x14ac:dyDescent="0.3">
      <c r="B1" s="2" t="s">
        <v>0</v>
      </c>
      <c r="C1" s="2" t="s">
        <v>13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12</v>
      </c>
    </row>
    <row r="2" spans="2:11" x14ac:dyDescent="0.3">
      <c r="B2" s="1">
        <v>0</v>
      </c>
      <c r="C2" s="1">
        <f>'[1]PF-SF'!$C$33*44/12*1000</f>
        <v>497125.28301886795</v>
      </c>
      <c r="D2" s="1">
        <f>'[1]PF-SF'!$D$15*44/12*1000</f>
        <v>25791.194968553456</v>
      </c>
      <c r="E2" s="1">
        <f>'[1]PF-SF'!$G$24*44/12*1000</f>
        <v>248562.64150943392</v>
      </c>
      <c r="F2" s="3">
        <v>0</v>
      </c>
      <c r="G2" s="4">
        <f>([1]LCI!$E$149/1000)*((E2*12/44)/0.51)</f>
        <v>61170.149537402875</v>
      </c>
      <c r="H2" s="1">
        <v>0</v>
      </c>
      <c r="I2" s="4">
        <f>'[1]PF-SF'!$C$35*44/12*-1*1000*0.5</f>
        <v>-41427.106918238991</v>
      </c>
      <c r="J2" s="1">
        <f>'[1]PF-SF'!$C$35*16/12*1000*0.5*0.5</f>
        <v>7532.2012578616341</v>
      </c>
      <c r="K2" s="4">
        <f>'[1]PF-SF'!$C$35*44/12*1000*0.5*0.5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4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4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  <c r="J202" s="1">
        <v>0</v>
      </c>
      <c r="K202" s="1">
        <v>0</v>
      </c>
    </row>
    <row r="203" spans="2:11" x14ac:dyDescent="0.3">
      <c r="F203" s="3"/>
      <c r="G203" s="4"/>
      <c r="I203" s="4"/>
    </row>
    <row r="204" spans="2:11" x14ac:dyDescent="0.3">
      <c r="F204" s="3"/>
      <c r="G204" s="4"/>
      <c r="I204" s="4"/>
    </row>
    <row r="205" spans="2:11" x14ac:dyDescent="0.3">
      <c r="F205" s="3"/>
      <c r="G205" s="4"/>
      <c r="I205" s="4"/>
    </row>
    <row r="206" spans="2:11" x14ac:dyDescent="0.3">
      <c r="F206" s="3"/>
      <c r="G206" s="4"/>
      <c r="I206" s="4"/>
    </row>
    <row r="207" spans="2:11" x14ac:dyDescent="0.3">
      <c r="F207" s="3"/>
      <c r="G207" s="4"/>
      <c r="I207" s="4"/>
    </row>
    <row r="208" spans="2:11" x14ac:dyDescent="0.3">
      <c r="F208" s="3"/>
      <c r="G208" s="4"/>
      <c r="I208" s="4"/>
    </row>
    <row r="209" spans="6:9" x14ac:dyDescent="0.3">
      <c r="F209" s="3"/>
      <c r="G209" s="4"/>
      <c r="I209" s="4"/>
    </row>
    <row r="210" spans="6:9" x14ac:dyDescent="0.3">
      <c r="F210" s="3"/>
      <c r="G210" s="4"/>
      <c r="I210" s="4"/>
    </row>
    <row r="211" spans="6:9" x14ac:dyDescent="0.3">
      <c r="F211" s="3"/>
      <c r="G211" s="4"/>
      <c r="I211" s="4"/>
    </row>
    <row r="212" spans="6:9" x14ac:dyDescent="0.3">
      <c r="F212" s="3"/>
      <c r="G212" s="4"/>
      <c r="I212" s="4"/>
    </row>
    <row r="213" spans="6:9" x14ac:dyDescent="0.3">
      <c r="F213" s="3"/>
      <c r="G213" s="4"/>
      <c r="I213" s="4"/>
    </row>
    <row r="214" spans="6:9" x14ac:dyDescent="0.3">
      <c r="F214" s="3"/>
      <c r="G214" s="4"/>
      <c r="I214" s="4"/>
    </row>
    <row r="215" spans="6:9" x14ac:dyDescent="0.3">
      <c r="F215" s="3"/>
      <c r="G215" s="4"/>
      <c r="I215" s="4"/>
    </row>
    <row r="216" spans="6:9" x14ac:dyDescent="0.3">
      <c r="F216" s="3"/>
      <c r="G216" s="4"/>
      <c r="I216" s="4"/>
    </row>
    <row r="217" spans="6:9" x14ac:dyDescent="0.3">
      <c r="F217" s="3"/>
      <c r="G217" s="4"/>
      <c r="I217" s="4"/>
    </row>
    <row r="218" spans="6:9" x14ac:dyDescent="0.3">
      <c r="F218" s="3"/>
      <c r="G218" s="4"/>
      <c r="I218" s="4"/>
    </row>
    <row r="219" spans="6:9" x14ac:dyDescent="0.3">
      <c r="F219" s="3"/>
      <c r="G219" s="4"/>
      <c r="I219" s="4"/>
    </row>
    <row r="220" spans="6:9" x14ac:dyDescent="0.3">
      <c r="F220" s="3"/>
      <c r="G220" s="4"/>
      <c r="I220" s="4"/>
    </row>
    <row r="221" spans="6:9" x14ac:dyDescent="0.3">
      <c r="F221" s="3"/>
      <c r="G221" s="4"/>
      <c r="I221" s="4"/>
    </row>
    <row r="222" spans="6:9" x14ac:dyDescent="0.3">
      <c r="F222" s="3"/>
      <c r="G222" s="4"/>
      <c r="I222" s="4"/>
    </row>
    <row r="223" spans="6:9" x14ac:dyDescent="0.3">
      <c r="F223" s="3"/>
      <c r="G223" s="4"/>
      <c r="I223" s="4"/>
    </row>
    <row r="224" spans="6:9" x14ac:dyDescent="0.3">
      <c r="F224" s="3"/>
      <c r="G224" s="4"/>
      <c r="I224" s="4"/>
    </row>
    <row r="225" spans="6:9" x14ac:dyDescent="0.3">
      <c r="F225" s="3"/>
      <c r="G225" s="4"/>
      <c r="I225" s="4"/>
    </row>
    <row r="226" spans="6:9" x14ac:dyDescent="0.3">
      <c r="F226" s="3"/>
      <c r="G226" s="4"/>
      <c r="I226" s="4"/>
    </row>
    <row r="227" spans="6:9" x14ac:dyDescent="0.3">
      <c r="F227" s="3"/>
      <c r="G227" s="4"/>
      <c r="I227" s="4"/>
    </row>
    <row r="228" spans="6:9" x14ac:dyDescent="0.3">
      <c r="F228" s="3"/>
      <c r="G228" s="4"/>
      <c r="I228" s="4"/>
    </row>
    <row r="229" spans="6:9" x14ac:dyDescent="0.3">
      <c r="F229" s="3"/>
      <c r="G229" s="4"/>
      <c r="I229" s="4"/>
    </row>
    <row r="230" spans="6:9" x14ac:dyDescent="0.3">
      <c r="F230" s="3"/>
    </row>
    <row r="231" spans="6:9" x14ac:dyDescent="0.3">
      <c r="F231" s="3"/>
    </row>
    <row r="232" spans="6:9" x14ac:dyDescent="0.3">
      <c r="F232" s="3"/>
    </row>
    <row r="233" spans="6:9" x14ac:dyDescent="0.3">
      <c r="F233" s="3"/>
    </row>
    <row r="234" spans="6:9" x14ac:dyDescent="0.3">
      <c r="F234" s="3"/>
    </row>
    <row r="235" spans="6:9" x14ac:dyDescent="0.3">
      <c r="F235" s="3"/>
    </row>
    <row r="236" spans="6:9" x14ac:dyDescent="0.3">
      <c r="F236" s="3"/>
    </row>
    <row r="237" spans="6:9" x14ac:dyDescent="0.3">
      <c r="F237" s="3"/>
    </row>
    <row r="238" spans="6:9" x14ac:dyDescent="0.3">
      <c r="F238" s="3"/>
    </row>
    <row r="239" spans="6:9" x14ac:dyDescent="0.3">
      <c r="F239" s="3"/>
    </row>
    <row r="240" spans="6:9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2"/>
  <sheetViews>
    <sheetView tabSelected="1" topLeftCell="B1" workbookViewId="0">
      <selection activeCell="D8" sqref="D8"/>
    </sheetView>
  </sheetViews>
  <sheetFormatPr defaultColWidth="11.44140625" defaultRowHeight="14.4" x14ac:dyDescent="0.3"/>
  <cols>
    <col min="2" max="2" width="11.44140625" style="1"/>
    <col min="3" max="3" width="27.5546875" style="1" customWidth="1"/>
    <col min="4" max="4" width="14.4414062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2.77734375" style="5" customWidth="1"/>
    <col min="12" max="12" width="20.33203125" style="5" customWidth="1"/>
  </cols>
  <sheetData>
    <row r="1" spans="2:12" x14ac:dyDescent="0.3">
      <c r="B1" s="2" t="s">
        <v>0</v>
      </c>
      <c r="C1" s="2" t="s">
        <v>13</v>
      </c>
      <c r="D1" s="2" t="s">
        <v>14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</row>
    <row r="2" spans="2:12" x14ac:dyDescent="0.3">
      <c r="B2" s="1">
        <v>0</v>
      </c>
      <c r="C2" s="1">
        <f>'[1]PF-SF'!$I$25*44/12*1000</f>
        <v>372843.9622641509</v>
      </c>
      <c r="D2" s="1">
        <f>'[1]PF-SF'!$I$26*44/12*1000</f>
        <v>372843.9622641509</v>
      </c>
      <c r="E2" s="1">
        <f>'[1]PF-SF'!$D$15*44/12*1000</f>
        <v>25791.194968553456</v>
      </c>
      <c r="F2" s="1">
        <v>0</v>
      </c>
      <c r="G2" s="3">
        <v>0</v>
      </c>
      <c r="H2" s="1">
        <f>([1]Kayu!$D$190+[1]Kayu!$D$191)*44/12*-1*1000</f>
        <v>38846.4429537736</v>
      </c>
      <c r="I2" s="1">
        <v>0</v>
      </c>
      <c r="J2" s="4">
        <f>'[1]PF-SF'!$E$35*44/12*-1*1000*0.5</f>
        <v>-41427.106918238991</v>
      </c>
      <c r="K2" s="5">
        <f>'[1]PF-SF'!$E$35*16/12*1000*0.5*0.5</f>
        <v>7532.2012578616341</v>
      </c>
      <c r="L2" s="5">
        <f>'[1]PF-SF'!$E$35*44/12*1000*0.5*0.5</f>
        <v>20713.553459119496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1">
        <v>0</v>
      </c>
      <c r="I3" s="1">
        <v>0</v>
      </c>
      <c r="J3" s="4">
        <v>0</v>
      </c>
      <c r="K3" s="5">
        <v>0</v>
      </c>
      <c r="L3" s="5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1">
        <v>0</v>
      </c>
      <c r="I4" s="1">
        <v>0</v>
      </c>
      <c r="J4" s="4">
        <v>0</v>
      </c>
      <c r="K4" s="5">
        <v>0</v>
      </c>
      <c r="L4" s="5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1">
        <v>0</v>
      </c>
      <c r="I5" s="1">
        <v>0</v>
      </c>
      <c r="J5" s="4">
        <v>0</v>
      </c>
      <c r="K5" s="5">
        <v>0</v>
      </c>
      <c r="L5" s="5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1">
        <v>0</v>
      </c>
      <c r="I6" s="1">
        <v>0</v>
      </c>
      <c r="J6" s="4">
        <v>0</v>
      </c>
      <c r="K6" s="5">
        <v>0</v>
      </c>
      <c r="L6" s="5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1">
        <v>0</v>
      </c>
      <c r="I7" s="1">
        <v>0</v>
      </c>
      <c r="J7" s="4">
        <v>0</v>
      </c>
      <c r="K7" s="5">
        <v>0</v>
      </c>
      <c r="L7" s="5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1">
        <v>0</v>
      </c>
      <c r="I8" s="1">
        <v>0</v>
      </c>
      <c r="J8" s="4">
        <v>0</v>
      </c>
      <c r="K8" s="5">
        <v>0</v>
      </c>
      <c r="L8" s="5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1">
        <v>0</v>
      </c>
      <c r="I9" s="1">
        <v>0</v>
      </c>
      <c r="J9" s="4">
        <v>0</v>
      </c>
      <c r="K9" s="5">
        <v>0</v>
      </c>
      <c r="L9" s="5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1">
        <v>0</v>
      </c>
      <c r="I10" s="1">
        <v>0</v>
      </c>
      <c r="J10" s="4">
        <v>0</v>
      </c>
      <c r="K10" s="5">
        <v>0</v>
      </c>
      <c r="L10" s="5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1">
        <v>0</v>
      </c>
      <c r="I11" s="1">
        <v>0</v>
      </c>
      <c r="J11" s="4">
        <v>0</v>
      </c>
      <c r="K11" s="5">
        <v>0</v>
      </c>
      <c r="L11" s="5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1">
        <v>0</v>
      </c>
      <c r="J12" s="4">
        <v>0</v>
      </c>
      <c r="K12" s="5">
        <v>0</v>
      </c>
      <c r="L12" s="5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1">
        <v>0</v>
      </c>
      <c r="I13" s="1">
        <v>0</v>
      </c>
      <c r="J13" s="4">
        <v>0</v>
      </c>
      <c r="K13" s="5">
        <v>0</v>
      </c>
      <c r="L13" s="5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1">
        <v>0</v>
      </c>
      <c r="I14" s="1">
        <v>0</v>
      </c>
      <c r="J14" s="4">
        <v>0</v>
      </c>
      <c r="K14" s="5">
        <v>0</v>
      </c>
      <c r="L14" s="5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1">
        <v>0</v>
      </c>
      <c r="I15" s="1">
        <v>0</v>
      </c>
      <c r="J15" s="4">
        <v>0</v>
      </c>
      <c r="K15" s="5">
        <v>0</v>
      </c>
      <c r="L15" s="5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1">
        <v>0</v>
      </c>
      <c r="I16" s="1">
        <v>0</v>
      </c>
      <c r="J16" s="4">
        <v>0</v>
      </c>
      <c r="K16" s="5">
        <v>0</v>
      </c>
      <c r="L16" s="5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1">
        <v>0</v>
      </c>
      <c r="I17" s="1">
        <v>0</v>
      </c>
      <c r="J17" s="4">
        <v>0</v>
      </c>
      <c r="K17" s="5">
        <v>0</v>
      </c>
      <c r="L17" s="5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1">
        <v>0</v>
      </c>
      <c r="I18" s="1">
        <v>0</v>
      </c>
      <c r="J18" s="4">
        <v>0</v>
      </c>
      <c r="K18" s="5">
        <v>0</v>
      </c>
      <c r="L18" s="5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1">
        <v>0</v>
      </c>
      <c r="I19" s="1">
        <v>0</v>
      </c>
      <c r="J19" s="4">
        <v>0</v>
      </c>
      <c r="K19" s="5">
        <v>0</v>
      </c>
      <c r="L19" s="5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1">
        <v>0</v>
      </c>
      <c r="I20" s="1">
        <v>0</v>
      </c>
      <c r="J20" s="4">
        <v>0</v>
      </c>
      <c r="K20" s="5">
        <v>0</v>
      </c>
      <c r="L20" s="5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1">
        <v>0</v>
      </c>
      <c r="I21" s="1">
        <v>0</v>
      </c>
      <c r="J21" s="4">
        <v>0</v>
      </c>
      <c r="K21" s="5">
        <v>0</v>
      </c>
      <c r="L21" s="5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1">
        <v>0</v>
      </c>
      <c r="I22" s="1">
        <v>0</v>
      </c>
      <c r="J22" s="4">
        <v>0</v>
      </c>
      <c r="K22" s="5">
        <v>0</v>
      </c>
      <c r="L22" s="5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1">
        <v>0</v>
      </c>
      <c r="I23" s="1">
        <v>0</v>
      </c>
      <c r="J23" s="4">
        <v>0</v>
      </c>
      <c r="K23" s="5">
        <v>0</v>
      </c>
      <c r="L23" s="5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1">
        <v>0</v>
      </c>
      <c r="I24" s="1">
        <v>0</v>
      </c>
      <c r="J24" s="4">
        <v>0</v>
      </c>
      <c r="K24" s="5">
        <v>0</v>
      </c>
      <c r="L24" s="5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1">
        <v>0</v>
      </c>
      <c r="J25" s="4">
        <v>0</v>
      </c>
      <c r="K25" s="5">
        <v>0</v>
      </c>
      <c r="L25" s="5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1">
        <v>0</v>
      </c>
      <c r="I26" s="1">
        <v>0</v>
      </c>
      <c r="J26" s="4">
        <v>0</v>
      </c>
      <c r="K26" s="5">
        <v>0</v>
      </c>
      <c r="L26" s="5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1">
        <v>0</v>
      </c>
      <c r="J27" s="4">
        <v>0</v>
      </c>
      <c r="K27" s="5">
        <v>0</v>
      </c>
      <c r="L27" s="5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0</v>
      </c>
      <c r="J28" s="4">
        <v>0</v>
      </c>
      <c r="K28" s="5">
        <v>0</v>
      </c>
      <c r="L28" s="5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4">
        <v>0</v>
      </c>
      <c r="K29" s="5">
        <v>0</v>
      </c>
      <c r="L29" s="5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1">
        <v>0</v>
      </c>
      <c r="I30" s="1">
        <v>0</v>
      </c>
      <c r="J30" s="4">
        <v>0</v>
      </c>
      <c r="K30" s="5">
        <v>0</v>
      </c>
      <c r="L30" s="5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1">
        <v>0</v>
      </c>
      <c r="I31" s="1">
        <v>0</v>
      </c>
      <c r="J31" s="4">
        <v>0</v>
      </c>
      <c r="K31" s="5">
        <v>0</v>
      </c>
      <c r="L31" s="5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1">
        <v>0</v>
      </c>
      <c r="I32" s="1">
        <v>0</v>
      </c>
      <c r="J32" s="4">
        <v>0</v>
      </c>
      <c r="K32" s="5">
        <v>0</v>
      </c>
      <c r="L32" s="5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1">
        <v>0</v>
      </c>
      <c r="I33" s="1">
        <v>0</v>
      </c>
      <c r="J33" s="4">
        <v>0</v>
      </c>
      <c r="K33" s="5">
        <v>0</v>
      </c>
      <c r="L33" s="5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1">
        <v>0</v>
      </c>
      <c r="I34" s="1">
        <v>0</v>
      </c>
      <c r="J34" s="4">
        <v>0</v>
      </c>
      <c r="K34" s="5">
        <v>0</v>
      </c>
      <c r="L34" s="5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1">
        <v>0</v>
      </c>
      <c r="I35" s="1">
        <v>0</v>
      </c>
      <c r="J35" s="4">
        <v>0</v>
      </c>
      <c r="K35" s="5">
        <v>0</v>
      </c>
      <c r="L35" s="5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1">
        <v>0</v>
      </c>
      <c r="I36" s="1">
        <v>0</v>
      </c>
      <c r="J36" s="4">
        <v>0</v>
      </c>
      <c r="K36" s="5">
        <v>0</v>
      </c>
      <c r="L36" s="5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1">
        <v>0</v>
      </c>
      <c r="I37" s="1">
        <v>0</v>
      </c>
      <c r="J37" s="4">
        <v>0</v>
      </c>
      <c r="K37" s="5">
        <v>0</v>
      </c>
      <c r="L37" s="5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1">
        <v>0</v>
      </c>
      <c r="I38" s="1">
        <v>0</v>
      </c>
      <c r="J38" s="4">
        <v>0</v>
      </c>
      <c r="K38" s="5">
        <v>0</v>
      </c>
      <c r="L38" s="5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1">
        <v>0</v>
      </c>
      <c r="I39" s="1">
        <v>0</v>
      </c>
      <c r="J39" s="4">
        <v>0</v>
      </c>
      <c r="K39" s="5">
        <v>0</v>
      </c>
      <c r="L39" s="5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1">
        <v>0</v>
      </c>
      <c r="I40" s="1">
        <v>0</v>
      </c>
      <c r="J40" s="4">
        <v>0</v>
      </c>
      <c r="K40" s="5">
        <v>0</v>
      </c>
      <c r="L40" s="5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1">
        <v>0</v>
      </c>
      <c r="I41" s="1">
        <v>0</v>
      </c>
      <c r="J41" s="4">
        <v>0</v>
      </c>
      <c r="K41" s="5">
        <v>0</v>
      </c>
      <c r="L41" s="5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1">
        <v>0</v>
      </c>
      <c r="I42" s="1">
        <v>0</v>
      </c>
      <c r="J42" s="4">
        <v>0</v>
      </c>
      <c r="K42" s="5">
        <v>0</v>
      </c>
      <c r="L42" s="5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v>0</v>
      </c>
      <c r="H43" s="1">
        <v>0</v>
      </c>
      <c r="I43" s="1">
        <v>0</v>
      </c>
      <c r="J43" s="4">
        <v>0</v>
      </c>
      <c r="K43" s="5">
        <v>0</v>
      </c>
      <c r="L43" s="5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1">
        <v>0</v>
      </c>
      <c r="I44" s="1">
        <v>0</v>
      </c>
      <c r="J44" s="4">
        <v>0</v>
      </c>
      <c r="K44" s="5">
        <v>0</v>
      </c>
      <c r="L44" s="5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1">
        <v>0</v>
      </c>
      <c r="I45" s="1">
        <v>0</v>
      </c>
      <c r="J45" s="4">
        <v>0</v>
      </c>
      <c r="K45" s="5">
        <v>0</v>
      </c>
      <c r="L45" s="5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1">
        <v>0</v>
      </c>
      <c r="I46" s="1">
        <v>0</v>
      </c>
      <c r="J46" s="4">
        <v>0</v>
      </c>
      <c r="K46" s="5">
        <v>0</v>
      </c>
      <c r="L46" s="5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1">
        <v>0</v>
      </c>
      <c r="I47" s="1">
        <v>0</v>
      </c>
      <c r="J47" s="4">
        <v>0</v>
      </c>
      <c r="K47" s="5">
        <v>0</v>
      </c>
      <c r="L47" s="5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1">
        <v>0</v>
      </c>
      <c r="I48" s="1">
        <v>0</v>
      </c>
      <c r="J48" s="4">
        <v>0</v>
      </c>
      <c r="K48" s="5">
        <v>0</v>
      </c>
      <c r="L48" s="5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1">
        <v>0</v>
      </c>
      <c r="I49" s="1">
        <v>0</v>
      </c>
      <c r="J49" s="4">
        <v>0</v>
      </c>
      <c r="K49" s="5">
        <v>0</v>
      </c>
      <c r="L49" s="5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1">
        <v>0</v>
      </c>
      <c r="I50" s="1">
        <v>0</v>
      </c>
      <c r="J50" s="4">
        <v>0</v>
      </c>
      <c r="K50" s="5">
        <v>0</v>
      </c>
      <c r="L50" s="5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1">
        <v>0</v>
      </c>
      <c r="I51" s="1">
        <v>0</v>
      </c>
      <c r="J51" s="4">
        <v>0</v>
      </c>
      <c r="K51" s="5">
        <v>0</v>
      </c>
      <c r="L51" s="5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1">
        <v>0</v>
      </c>
      <c r="I52" s="1">
        <v>0</v>
      </c>
      <c r="J52" s="4">
        <v>0</v>
      </c>
      <c r="K52" s="5">
        <v>0</v>
      </c>
      <c r="L52" s="5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1">
        <v>0</v>
      </c>
      <c r="I53" s="1">
        <v>0</v>
      </c>
      <c r="J53" s="4">
        <v>0</v>
      </c>
      <c r="K53" s="5">
        <v>0</v>
      </c>
      <c r="L53" s="5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1">
        <v>0</v>
      </c>
      <c r="I54" s="1">
        <v>0</v>
      </c>
      <c r="J54" s="4">
        <v>0</v>
      </c>
      <c r="K54" s="5">
        <v>0</v>
      </c>
      <c r="L54" s="5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1">
        <v>0</v>
      </c>
      <c r="I55" s="1">
        <v>0</v>
      </c>
      <c r="J55" s="4">
        <v>0</v>
      </c>
      <c r="K55" s="5">
        <v>0</v>
      </c>
      <c r="L55" s="5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1">
        <v>0</v>
      </c>
      <c r="I56" s="1">
        <v>0</v>
      </c>
      <c r="J56" s="4">
        <v>0</v>
      </c>
      <c r="K56" s="5">
        <v>0</v>
      </c>
      <c r="L56" s="5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1">
        <v>0</v>
      </c>
      <c r="I57" s="1">
        <v>0</v>
      </c>
      <c r="J57" s="4">
        <v>0</v>
      </c>
      <c r="K57" s="5">
        <v>0</v>
      </c>
      <c r="L57" s="5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1">
        <v>0</v>
      </c>
      <c r="I58" s="1">
        <v>0</v>
      </c>
      <c r="J58" s="4">
        <v>0</v>
      </c>
      <c r="K58" s="5">
        <v>0</v>
      </c>
      <c r="L58" s="5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1">
        <v>0</v>
      </c>
      <c r="I59" s="1">
        <v>0</v>
      </c>
      <c r="J59" s="4">
        <v>0</v>
      </c>
      <c r="K59" s="5">
        <v>0</v>
      </c>
      <c r="L59" s="5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1">
        <v>0</v>
      </c>
      <c r="I60" s="1">
        <v>0</v>
      </c>
      <c r="J60" s="4">
        <v>0</v>
      </c>
      <c r="K60" s="5">
        <v>0</v>
      </c>
      <c r="L60" s="5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1">
        <v>0</v>
      </c>
      <c r="I61" s="1">
        <v>0</v>
      </c>
      <c r="J61" s="4">
        <v>0</v>
      </c>
      <c r="K61" s="5">
        <v>0</v>
      </c>
      <c r="L61" s="5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1">
        <v>0</v>
      </c>
      <c r="I62" s="1">
        <v>0</v>
      </c>
      <c r="J62" s="4">
        <v>0</v>
      </c>
      <c r="K62" s="5">
        <v>0</v>
      </c>
      <c r="L62" s="5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1">
        <v>0</v>
      </c>
      <c r="I63" s="1">
        <v>0</v>
      </c>
      <c r="J63" s="4">
        <v>0</v>
      </c>
      <c r="K63" s="5">
        <v>0</v>
      </c>
      <c r="L63" s="5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1">
        <v>0</v>
      </c>
      <c r="I64" s="1">
        <v>0</v>
      </c>
      <c r="J64" s="4">
        <v>0</v>
      </c>
      <c r="K64" s="5">
        <v>0</v>
      </c>
      <c r="L64" s="5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1">
        <v>0</v>
      </c>
      <c r="I65" s="1">
        <v>0</v>
      </c>
      <c r="J65" s="4">
        <v>0</v>
      </c>
      <c r="K65" s="5">
        <v>0</v>
      </c>
      <c r="L65" s="5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1">
        <v>0</v>
      </c>
      <c r="I66" s="1">
        <v>0</v>
      </c>
      <c r="J66" s="4">
        <v>0</v>
      </c>
      <c r="K66" s="5">
        <v>0</v>
      </c>
      <c r="L66" s="5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1">
        <v>0</v>
      </c>
      <c r="I67" s="1">
        <v>0</v>
      </c>
      <c r="J67" s="4">
        <v>0</v>
      </c>
      <c r="K67" s="5">
        <v>0</v>
      </c>
      <c r="L67" s="5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1">
        <v>0</v>
      </c>
      <c r="I68" s="1">
        <v>0</v>
      </c>
      <c r="J68" s="4">
        <v>0</v>
      </c>
      <c r="K68" s="5">
        <v>0</v>
      </c>
      <c r="L68" s="5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1">
        <v>0</v>
      </c>
      <c r="I69" s="1">
        <v>0</v>
      </c>
      <c r="J69" s="4">
        <v>0</v>
      </c>
      <c r="K69" s="5">
        <v>0</v>
      </c>
      <c r="L69" s="5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1">
        <v>0</v>
      </c>
      <c r="I70" s="1">
        <v>0</v>
      </c>
      <c r="J70" s="4">
        <v>0</v>
      </c>
      <c r="K70" s="5">
        <v>0</v>
      </c>
      <c r="L70" s="5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1">
        <v>0</v>
      </c>
      <c r="I71" s="1">
        <v>0</v>
      </c>
      <c r="J71" s="4">
        <v>0</v>
      </c>
      <c r="K71" s="5">
        <v>0</v>
      </c>
      <c r="L71" s="5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1">
        <v>0</v>
      </c>
      <c r="I72" s="1">
        <v>0</v>
      </c>
      <c r="J72" s="4">
        <v>0</v>
      </c>
      <c r="K72" s="5">
        <v>0</v>
      </c>
      <c r="L72" s="5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1">
        <v>0</v>
      </c>
      <c r="I73" s="1">
        <v>0</v>
      </c>
      <c r="J73" s="4">
        <v>0</v>
      </c>
      <c r="K73" s="5">
        <v>0</v>
      </c>
      <c r="L73" s="5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1">
        <v>0</v>
      </c>
      <c r="I74" s="1">
        <v>0</v>
      </c>
      <c r="J74" s="4">
        <v>0</v>
      </c>
      <c r="K74" s="5">
        <v>0</v>
      </c>
      <c r="L74" s="5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1">
        <v>0</v>
      </c>
      <c r="I75" s="1">
        <v>0</v>
      </c>
      <c r="J75" s="4">
        <v>0</v>
      </c>
      <c r="K75" s="5">
        <v>0</v>
      </c>
      <c r="L75" s="5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1">
        <v>0</v>
      </c>
      <c r="I76" s="1">
        <v>0</v>
      </c>
      <c r="J76" s="4">
        <v>0</v>
      </c>
      <c r="K76" s="5">
        <v>0</v>
      </c>
      <c r="L76" s="5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1">
        <v>0</v>
      </c>
      <c r="I77" s="1">
        <v>0</v>
      </c>
      <c r="J77" s="4">
        <v>0</v>
      </c>
      <c r="K77" s="5">
        <v>0</v>
      </c>
      <c r="L77" s="5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1">
        <v>0</v>
      </c>
      <c r="I78" s="1">
        <v>0</v>
      </c>
      <c r="J78" s="4">
        <v>0</v>
      </c>
      <c r="K78" s="5">
        <v>0</v>
      </c>
      <c r="L78" s="5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1">
        <v>0</v>
      </c>
      <c r="I79" s="1">
        <v>0</v>
      </c>
      <c r="J79" s="4">
        <v>0</v>
      </c>
      <c r="K79" s="5">
        <v>0</v>
      </c>
      <c r="L79" s="5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1">
        <v>0</v>
      </c>
      <c r="I80" s="1">
        <v>0</v>
      </c>
      <c r="J80" s="4">
        <v>0</v>
      </c>
      <c r="K80" s="5">
        <v>0</v>
      </c>
      <c r="L80" s="5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1">
        <v>0</v>
      </c>
      <c r="I81" s="1">
        <v>0</v>
      </c>
      <c r="J81" s="4">
        <v>0</v>
      </c>
      <c r="K81" s="5">
        <v>0</v>
      </c>
      <c r="L81" s="5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1">
        <v>0</v>
      </c>
      <c r="I82" s="1">
        <v>0</v>
      </c>
      <c r="J82" s="4">
        <v>0</v>
      </c>
      <c r="K82" s="5">
        <v>0</v>
      </c>
      <c r="L82" s="5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1">
        <v>0</v>
      </c>
      <c r="I83" s="1">
        <v>0</v>
      </c>
      <c r="J83" s="4">
        <v>0</v>
      </c>
      <c r="K83" s="5">
        <v>0</v>
      </c>
      <c r="L83" s="5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v>0</v>
      </c>
      <c r="H84" s="1">
        <v>0</v>
      </c>
      <c r="I84" s="1">
        <v>0</v>
      </c>
      <c r="J84" s="4">
        <v>0</v>
      </c>
      <c r="K84" s="5">
        <v>0</v>
      </c>
      <c r="L84" s="5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1">
        <v>0</v>
      </c>
      <c r="I85" s="1">
        <v>0</v>
      </c>
      <c r="J85" s="4">
        <v>0</v>
      </c>
      <c r="K85" s="5">
        <v>0</v>
      </c>
      <c r="L85" s="5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1">
        <v>0</v>
      </c>
      <c r="I86" s="1">
        <v>0</v>
      </c>
      <c r="J86" s="4">
        <v>0</v>
      </c>
      <c r="K86" s="5">
        <v>0</v>
      </c>
      <c r="L86" s="5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1">
        <v>0</v>
      </c>
      <c r="I87" s="1">
        <v>0</v>
      </c>
      <c r="J87" s="4">
        <v>0</v>
      </c>
      <c r="K87" s="5">
        <v>0</v>
      </c>
      <c r="L87" s="5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1">
        <v>0</v>
      </c>
      <c r="I88" s="1">
        <v>0</v>
      </c>
      <c r="J88" s="4">
        <v>0</v>
      </c>
      <c r="K88" s="5">
        <v>0</v>
      </c>
      <c r="L88" s="5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1">
        <v>0</v>
      </c>
      <c r="I89" s="1">
        <v>0</v>
      </c>
      <c r="J89" s="4">
        <v>0</v>
      </c>
      <c r="K89" s="5">
        <v>0</v>
      </c>
      <c r="L89" s="5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1">
        <v>0</v>
      </c>
      <c r="I90" s="1">
        <v>0</v>
      </c>
      <c r="J90" s="4">
        <v>0</v>
      </c>
      <c r="K90" s="5">
        <v>0</v>
      </c>
      <c r="L90" s="5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1">
        <v>0</v>
      </c>
      <c r="I91" s="1">
        <v>0</v>
      </c>
      <c r="J91" s="4">
        <v>0</v>
      </c>
      <c r="K91" s="5">
        <v>0</v>
      </c>
      <c r="L91" s="5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1">
        <v>0</v>
      </c>
      <c r="I92" s="1">
        <v>0</v>
      </c>
      <c r="J92" s="4">
        <v>0</v>
      </c>
      <c r="K92" s="5">
        <v>0</v>
      </c>
      <c r="L92" s="5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1">
        <v>0</v>
      </c>
      <c r="I93" s="1">
        <v>0</v>
      </c>
      <c r="J93" s="4">
        <v>0</v>
      </c>
      <c r="K93" s="5">
        <v>0</v>
      </c>
      <c r="L93" s="5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1">
        <v>0</v>
      </c>
      <c r="I94" s="1">
        <v>0</v>
      </c>
      <c r="J94" s="4">
        <v>0</v>
      </c>
      <c r="K94" s="5">
        <v>0</v>
      </c>
      <c r="L94" s="5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1">
        <v>0</v>
      </c>
      <c r="I95" s="1">
        <v>0</v>
      </c>
      <c r="J95" s="4">
        <v>0</v>
      </c>
      <c r="K95" s="5">
        <v>0</v>
      </c>
      <c r="L95" s="5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1">
        <v>0</v>
      </c>
      <c r="I96" s="1">
        <v>0</v>
      </c>
      <c r="J96" s="4">
        <v>0</v>
      </c>
      <c r="K96" s="5">
        <v>0</v>
      </c>
      <c r="L96" s="5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1">
        <v>0</v>
      </c>
      <c r="I97" s="1">
        <v>0</v>
      </c>
      <c r="J97" s="4">
        <v>0</v>
      </c>
      <c r="K97" s="5">
        <v>0</v>
      </c>
      <c r="L97" s="5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1">
        <v>0</v>
      </c>
      <c r="I98" s="1">
        <v>0</v>
      </c>
      <c r="J98" s="4">
        <v>0</v>
      </c>
      <c r="K98" s="5">
        <v>0</v>
      </c>
      <c r="L98" s="5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1">
        <v>0</v>
      </c>
      <c r="I99" s="1">
        <v>0</v>
      </c>
      <c r="J99" s="4">
        <v>0</v>
      </c>
      <c r="K99" s="5">
        <v>0</v>
      </c>
      <c r="L99" s="5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1">
        <v>0</v>
      </c>
      <c r="I100" s="1">
        <v>0</v>
      </c>
      <c r="J100" s="4">
        <v>0</v>
      </c>
      <c r="K100" s="5">
        <v>0</v>
      </c>
      <c r="L100" s="5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1">
        <v>0</v>
      </c>
      <c r="I101" s="1">
        <v>0</v>
      </c>
      <c r="J101" s="4">
        <v>0</v>
      </c>
      <c r="K101" s="5">
        <v>0</v>
      </c>
      <c r="L101" s="5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1">
        <v>0</v>
      </c>
      <c r="I102" s="1">
        <v>0</v>
      </c>
      <c r="J102" s="4">
        <v>0</v>
      </c>
      <c r="K102" s="5">
        <v>0</v>
      </c>
      <c r="L102" s="5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4">
        <v>0</v>
      </c>
      <c r="I103" s="1">
        <v>0</v>
      </c>
      <c r="J103" s="4">
        <v>0</v>
      </c>
      <c r="K103" s="5">
        <v>0</v>
      </c>
      <c r="L103" s="5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4">
        <v>0</v>
      </c>
      <c r="I104" s="1">
        <v>0</v>
      </c>
      <c r="J104" s="4">
        <v>0</v>
      </c>
      <c r="K104" s="5">
        <v>0</v>
      </c>
      <c r="L104" s="5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4">
        <v>0</v>
      </c>
      <c r="I105" s="1">
        <v>0</v>
      </c>
      <c r="J105" s="4">
        <v>0</v>
      </c>
      <c r="K105" s="5">
        <v>0</v>
      </c>
      <c r="L105" s="5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4">
        <v>0</v>
      </c>
      <c r="I106" s="1">
        <v>0</v>
      </c>
      <c r="J106" s="4">
        <v>0</v>
      </c>
      <c r="K106" s="5">
        <v>0</v>
      </c>
      <c r="L106" s="5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4">
        <v>0</v>
      </c>
      <c r="I107" s="1">
        <v>0</v>
      </c>
      <c r="J107" s="4">
        <v>0</v>
      </c>
      <c r="K107" s="5">
        <v>0</v>
      </c>
      <c r="L107" s="5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4">
        <v>0</v>
      </c>
      <c r="I108" s="1">
        <v>0</v>
      </c>
      <c r="J108" s="4">
        <v>0</v>
      </c>
      <c r="K108" s="5">
        <v>0</v>
      </c>
      <c r="L108" s="5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4">
        <v>0</v>
      </c>
      <c r="I109" s="1">
        <v>0</v>
      </c>
      <c r="J109" s="4">
        <v>0</v>
      </c>
      <c r="K109" s="5">
        <v>0</v>
      </c>
      <c r="L109" s="5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4">
        <v>0</v>
      </c>
      <c r="I110" s="1">
        <v>0</v>
      </c>
      <c r="J110" s="4">
        <v>0</v>
      </c>
      <c r="K110" s="5">
        <v>0</v>
      </c>
      <c r="L110" s="5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4">
        <v>0</v>
      </c>
      <c r="I111" s="1">
        <v>0</v>
      </c>
      <c r="J111" s="4">
        <v>0</v>
      </c>
      <c r="K111" s="5">
        <v>0</v>
      </c>
      <c r="L111" s="5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4">
        <v>0</v>
      </c>
      <c r="I112" s="1">
        <v>0</v>
      </c>
      <c r="J112" s="4">
        <v>0</v>
      </c>
      <c r="K112" s="5">
        <v>0</v>
      </c>
      <c r="L112" s="5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4">
        <v>0</v>
      </c>
      <c r="I113" s="1">
        <v>0</v>
      </c>
      <c r="J113" s="4">
        <v>0</v>
      </c>
      <c r="K113" s="5">
        <v>0</v>
      </c>
      <c r="L113" s="5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4">
        <v>0</v>
      </c>
      <c r="I114" s="1">
        <v>0</v>
      </c>
      <c r="J114" s="4">
        <v>0</v>
      </c>
      <c r="K114" s="5">
        <v>0</v>
      </c>
      <c r="L114" s="5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4">
        <v>0</v>
      </c>
      <c r="I115" s="1">
        <v>0</v>
      </c>
      <c r="J115" s="4">
        <v>0</v>
      </c>
      <c r="K115" s="5">
        <v>0</v>
      </c>
      <c r="L115" s="5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4">
        <v>0</v>
      </c>
      <c r="I116" s="1">
        <v>0</v>
      </c>
      <c r="J116" s="4">
        <v>0</v>
      </c>
      <c r="K116" s="5">
        <v>0</v>
      </c>
      <c r="L116" s="5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4">
        <v>0</v>
      </c>
      <c r="I117" s="1">
        <v>0</v>
      </c>
      <c r="J117" s="4">
        <v>0</v>
      </c>
      <c r="K117" s="5">
        <v>0</v>
      </c>
      <c r="L117" s="5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4">
        <v>0</v>
      </c>
      <c r="I118" s="1">
        <v>0</v>
      </c>
      <c r="J118" s="4">
        <v>0</v>
      </c>
      <c r="K118" s="5">
        <v>0</v>
      </c>
      <c r="L118" s="5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4">
        <v>0</v>
      </c>
      <c r="I119" s="1">
        <v>0</v>
      </c>
      <c r="J119" s="4">
        <v>0</v>
      </c>
      <c r="K119" s="5">
        <v>0</v>
      </c>
      <c r="L119" s="5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4">
        <v>0</v>
      </c>
      <c r="I120" s="1">
        <v>0</v>
      </c>
      <c r="J120" s="4">
        <v>0</v>
      </c>
      <c r="K120" s="5">
        <v>0</v>
      </c>
      <c r="L120" s="5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4">
        <v>0</v>
      </c>
      <c r="I121" s="1">
        <v>0</v>
      </c>
      <c r="J121" s="4">
        <v>0</v>
      </c>
      <c r="K121" s="5">
        <v>0</v>
      </c>
      <c r="L121" s="5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4">
        <v>0</v>
      </c>
      <c r="I122" s="1">
        <v>0</v>
      </c>
      <c r="J122" s="4">
        <v>0</v>
      </c>
      <c r="K122" s="5">
        <v>0</v>
      </c>
      <c r="L122" s="5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4">
        <v>0</v>
      </c>
      <c r="I123" s="1">
        <v>0</v>
      </c>
      <c r="J123" s="4">
        <v>0</v>
      </c>
      <c r="K123" s="5">
        <v>0</v>
      </c>
      <c r="L123" s="5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4">
        <v>0</v>
      </c>
      <c r="I124" s="1">
        <v>0</v>
      </c>
      <c r="J124" s="4">
        <v>0</v>
      </c>
      <c r="K124" s="5">
        <v>0</v>
      </c>
      <c r="L124" s="5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v>0</v>
      </c>
      <c r="H125" s="4">
        <v>0</v>
      </c>
      <c r="I125" s="1">
        <v>0</v>
      </c>
      <c r="J125" s="4">
        <v>0</v>
      </c>
      <c r="K125" s="5">
        <v>0</v>
      </c>
      <c r="L125" s="5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4">
        <v>0</v>
      </c>
      <c r="I126" s="1">
        <v>0</v>
      </c>
      <c r="J126" s="4">
        <v>0</v>
      </c>
      <c r="K126" s="5">
        <v>0</v>
      </c>
      <c r="L126" s="5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4">
        <v>0</v>
      </c>
      <c r="I127" s="1">
        <v>0</v>
      </c>
      <c r="J127" s="4">
        <v>0</v>
      </c>
      <c r="K127" s="5">
        <v>0</v>
      </c>
      <c r="L127" s="5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4">
        <v>0</v>
      </c>
      <c r="I128" s="1">
        <v>0</v>
      </c>
      <c r="J128" s="4">
        <v>0</v>
      </c>
      <c r="K128" s="5">
        <v>0</v>
      </c>
      <c r="L128" s="5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4">
        <v>0</v>
      </c>
      <c r="I129" s="1">
        <v>0</v>
      </c>
      <c r="J129" s="4">
        <v>0</v>
      </c>
      <c r="K129" s="5">
        <v>0</v>
      </c>
      <c r="L129" s="5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4">
        <v>0</v>
      </c>
      <c r="I130" s="1">
        <v>0</v>
      </c>
      <c r="J130" s="4">
        <v>0</v>
      </c>
      <c r="K130" s="5">
        <v>0</v>
      </c>
      <c r="L130" s="5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4">
        <v>0</v>
      </c>
      <c r="I131" s="1">
        <v>0</v>
      </c>
      <c r="J131" s="4">
        <v>0</v>
      </c>
      <c r="K131" s="5">
        <v>0</v>
      </c>
      <c r="L131" s="5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4">
        <v>0</v>
      </c>
      <c r="I132" s="1">
        <v>0</v>
      </c>
      <c r="J132" s="4">
        <v>0</v>
      </c>
      <c r="K132" s="5">
        <v>0</v>
      </c>
      <c r="L132" s="5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4">
        <v>0</v>
      </c>
      <c r="I133" s="1">
        <v>0</v>
      </c>
      <c r="J133" s="4">
        <v>0</v>
      </c>
      <c r="K133" s="5">
        <v>0</v>
      </c>
      <c r="L133" s="5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4">
        <v>0</v>
      </c>
      <c r="I134" s="1">
        <v>0</v>
      </c>
      <c r="J134" s="4">
        <v>0</v>
      </c>
      <c r="K134" s="5">
        <v>0</v>
      </c>
      <c r="L134" s="5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4">
        <v>0</v>
      </c>
      <c r="I135" s="1">
        <v>0</v>
      </c>
      <c r="J135" s="4">
        <v>0</v>
      </c>
      <c r="K135" s="5">
        <v>0</v>
      </c>
      <c r="L135" s="5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4">
        <v>0</v>
      </c>
      <c r="I136" s="1">
        <v>0</v>
      </c>
      <c r="J136" s="4">
        <v>0</v>
      </c>
      <c r="K136" s="5">
        <v>0</v>
      </c>
      <c r="L136" s="5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4">
        <v>0</v>
      </c>
      <c r="I137" s="1">
        <v>0</v>
      </c>
      <c r="J137" s="4">
        <v>0</v>
      </c>
      <c r="K137" s="5">
        <v>0</v>
      </c>
      <c r="L137" s="5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4">
        <v>0</v>
      </c>
      <c r="I138" s="1">
        <v>0</v>
      </c>
      <c r="J138" s="4">
        <v>0</v>
      </c>
      <c r="K138" s="5">
        <v>0</v>
      </c>
      <c r="L138" s="5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4">
        <v>0</v>
      </c>
      <c r="I139" s="1">
        <v>0</v>
      </c>
      <c r="J139" s="4">
        <v>0</v>
      </c>
      <c r="K139" s="5">
        <v>0</v>
      </c>
      <c r="L139" s="5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4">
        <v>0</v>
      </c>
      <c r="I140" s="1">
        <v>0</v>
      </c>
      <c r="J140" s="4">
        <v>0</v>
      </c>
      <c r="K140" s="5">
        <v>0</v>
      </c>
      <c r="L140" s="5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4">
        <v>0</v>
      </c>
      <c r="I141" s="1">
        <v>0</v>
      </c>
      <c r="J141" s="4">
        <v>0</v>
      </c>
      <c r="K141" s="5">
        <v>0</v>
      </c>
      <c r="L141" s="5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4">
        <v>0</v>
      </c>
      <c r="I142" s="1">
        <v>0</v>
      </c>
      <c r="J142" s="4">
        <v>0</v>
      </c>
      <c r="K142" s="5">
        <v>0</v>
      </c>
      <c r="L142" s="5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4">
        <v>0</v>
      </c>
      <c r="I143" s="1">
        <v>0</v>
      </c>
      <c r="J143" s="4">
        <v>0</v>
      </c>
      <c r="K143" s="5">
        <v>0</v>
      </c>
      <c r="L143" s="5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4">
        <v>0</v>
      </c>
      <c r="I144" s="1">
        <v>0</v>
      </c>
      <c r="J144" s="4">
        <v>0</v>
      </c>
      <c r="K144" s="5">
        <v>0</v>
      </c>
      <c r="L144" s="5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4">
        <v>0</v>
      </c>
      <c r="I145" s="1">
        <v>0</v>
      </c>
      <c r="J145" s="4">
        <v>0</v>
      </c>
      <c r="K145" s="5">
        <v>0</v>
      </c>
      <c r="L145" s="5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4">
        <v>0</v>
      </c>
      <c r="I146" s="1">
        <v>0</v>
      </c>
      <c r="J146" s="4">
        <v>0</v>
      </c>
      <c r="K146" s="5">
        <v>0</v>
      </c>
      <c r="L146" s="5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4">
        <v>0</v>
      </c>
      <c r="I147" s="1">
        <v>0</v>
      </c>
      <c r="J147" s="4">
        <v>0</v>
      </c>
      <c r="K147" s="5">
        <v>0</v>
      </c>
      <c r="L147" s="5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4">
        <v>0</v>
      </c>
      <c r="I148" s="1">
        <v>0</v>
      </c>
      <c r="J148" s="4">
        <v>0</v>
      </c>
      <c r="K148" s="5">
        <v>0</v>
      </c>
      <c r="L148" s="5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4">
        <v>0</v>
      </c>
      <c r="I149" s="1">
        <v>0</v>
      </c>
      <c r="J149" s="4">
        <v>0</v>
      </c>
      <c r="K149" s="5">
        <v>0</v>
      </c>
      <c r="L149" s="5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4">
        <v>0</v>
      </c>
      <c r="I150" s="1">
        <v>0</v>
      </c>
      <c r="J150" s="4">
        <v>0</v>
      </c>
      <c r="K150" s="5">
        <v>0</v>
      </c>
      <c r="L150" s="5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4">
        <v>0</v>
      </c>
      <c r="I151" s="1">
        <v>0</v>
      </c>
      <c r="J151" s="4">
        <v>0</v>
      </c>
      <c r="K151" s="5">
        <v>0</v>
      </c>
      <c r="L151" s="5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4">
        <v>0</v>
      </c>
      <c r="I152" s="1">
        <v>0</v>
      </c>
      <c r="J152" s="4">
        <v>0</v>
      </c>
      <c r="K152" s="5">
        <v>0</v>
      </c>
      <c r="L152" s="5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4">
        <v>0</v>
      </c>
      <c r="I153" s="1">
        <v>0</v>
      </c>
      <c r="J153" s="4">
        <v>0</v>
      </c>
      <c r="K153" s="5">
        <v>0</v>
      </c>
      <c r="L153" s="5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4">
        <v>0</v>
      </c>
      <c r="I154" s="1">
        <v>0</v>
      </c>
      <c r="J154" s="4">
        <v>0</v>
      </c>
      <c r="K154" s="5">
        <v>0</v>
      </c>
      <c r="L154" s="5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4">
        <v>0</v>
      </c>
      <c r="I155" s="1">
        <v>0</v>
      </c>
      <c r="J155" s="4">
        <v>0</v>
      </c>
      <c r="K155" s="5">
        <v>0</v>
      </c>
      <c r="L155" s="5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4">
        <v>0</v>
      </c>
      <c r="I156" s="1">
        <v>0</v>
      </c>
      <c r="J156" s="4">
        <v>0</v>
      </c>
      <c r="K156" s="5">
        <v>0</v>
      </c>
      <c r="L156" s="5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4">
        <v>0</v>
      </c>
      <c r="I157" s="1">
        <v>0</v>
      </c>
      <c r="J157" s="4">
        <v>0</v>
      </c>
      <c r="K157" s="5">
        <v>0</v>
      </c>
      <c r="L157" s="5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4">
        <v>0</v>
      </c>
      <c r="I158" s="1">
        <v>0</v>
      </c>
      <c r="J158" s="4">
        <v>0</v>
      </c>
      <c r="K158" s="5">
        <v>0</v>
      </c>
      <c r="L158" s="5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4">
        <v>0</v>
      </c>
      <c r="I159" s="1">
        <v>0</v>
      </c>
      <c r="J159" s="4">
        <v>0</v>
      </c>
      <c r="K159" s="5">
        <v>0</v>
      </c>
      <c r="L159" s="5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4">
        <v>0</v>
      </c>
      <c r="I160" s="1">
        <v>0</v>
      </c>
      <c r="J160" s="4">
        <v>0</v>
      </c>
      <c r="K160" s="5">
        <v>0</v>
      </c>
      <c r="L160" s="5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4">
        <v>0</v>
      </c>
      <c r="I161" s="1">
        <v>0</v>
      </c>
      <c r="J161" s="4">
        <v>0</v>
      </c>
      <c r="K161" s="5">
        <v>0</v>
      </c>
      <c r="L161" s="5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4">
        <v>0</v>
      </c>
      <c r="I162" s="1">
        <v>0</v>
      </c>
      <c r="J162" s="4">
        <v>0</v>
      </c>
      <c r="K162" s="5">
        <v>0</v>
      </c>
      <c r="L162" s="5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4">
        <v>0</v>
      </c>
      <c r="I163" s="1">
        <v>0</v>
      </c>
      <c r="J163" s="4">
        <v>0</v>
      </c>
      <c r="K163" s="5">
        <v>0</v>
      </c>
      <c r="L163" s="5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4">
        <v>0</v>
      </c>
      <c r="I164" s="1">
        <v>0</v>
      </c>
      <c r="J164" s="4">
        <v>0</v>
      </c>
      <c r="K164" s="5">
        <v>0</v>
      </c>
      <c r="L164" s="5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4">
        <v>0</v>
      </c>
      <c r="I165" s="1">
        <v>0</v>
      </c>
      <c r="J165" s="4">
        <v>0</v>
      </c>
      <c r="K165" s="5">
        <v>0</v>
      </c>
      <c r="L165" s="5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v>0</v>
      </c>
      <c r="H166" s="4">
        <v>0</v>
      </c>
      <c r="I166" s="1">
        <v>0</v>
      </c>
      <c r="J166" s="4">
        <v>0</v>
      </c>
      <c r="K166" s="5">
        <v>0</v>
      </c>
      <c r="L166" s="5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4">
        <v>0</v>
      </c>
      <c r="I167" s="1">
        <v>0</v>
      </c>
      <c r="J167" s="4">
        <v>0</v>
      </c>
      <c r="K167" s="5">
        <v>0</v>
      </c>
      <c r="L167" s="5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4">
        <v>0</v>
      </c>
      <c r="I168" s="1">
        <v>0</v>
      </c>
      <c r="J168" s="4">
        <v>0</v>
      </c>
      <c r="K168" s="5">
        <v>0</v>
      </c>
      <c r="L168" s="5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4">
        <v>0</v>
      </c>
      <c r="I169" s="1">
        <v>0</v>
      </c>
      <c r="J169" s="4">
        <v>0</v>
      </c>
      <c r="K169" s="5">
        <v>0</v>
      </c>
      <c r="L169" s="5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4">
        <v>0</v>
      </c>
      <c r="I170" s="1">
        <v>0</v>
      </c>
      <c r="J170" s="4">
        <v>0</v>
      </c>
      <c r="K170" s="5">
        <v>0</v>
      </c>
      <c r="L170" s="5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4">
        <v>0</v>
      </c>
      <c r="I171" s="1">
        <v>0</v>
      </c>
      <c r="J171" s="4">
        <v>0</v>
      </c>
      <c r="K171" s="5">
        <v>0</v>
      </c>
      <c r="L171" s="5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4">
        <v>0</v>
      </c>
      <c r="I172" s="1">
        <v>0</v>
      </c>
      <c r="J172" s="4">
        <v>0</v>
      </c>
      <c r="K172" s="5">
        <v>0</v>
      </c>
      <c r="L172" s="5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4">
        <v>0</v>
      </c>
      <c r="I173" s="1">
        <v>0</v>
      </c>
      <c r="J173" s="4">
        <v>0</v>
      </c>
      <c r="K173" s="5">
        <v>0</v>
      </c>
      <c r="L173" s="5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4">
        <v>0</v>
      </c>
      <c r="I174" s="1">
        <v>0</v>
      </c>
      <c r="J174" s="4">
        <v>0</v>
      </c>
      <c r="K174" s="5">
        <v>0</v>
      </c>
      <c r="L174" s="5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4">
        <v>0</v>
      </c>
      <c r="I175" s="1">
        <v>0</v>
      </c>
      <c r="J175" s="4">
        <v>0</v>
      </c>
      <c r="K175" s="5">
        <v>0</v>
      </c>
      <c r="L175" s="5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4">
        <v>0</v>
      </c>
      <c r="I176" s="1">
        <v>0</v>
      </c>
      <c r="J176" s="4">
        <v>0</v>
      </c>
      <c r="K176" s="5">
        <v>0</v>
      </c>
      <c r="L176" s="5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4">
        <v>0</v>
      </c>
      <c r="I177" s="1">
        <v>0</v>
      </c>
      <c r="J177" s="4">
        <v>0</v>
      </c>
      <c r="K177" s="5">
        <v>0</v>
      </c>
      <c r="L177" s="5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4">
        <v>0</v>
      </c>
      <c r="I178" s="1">
        <v>0</v>
      </c>
      <c r="J178" s="4">
        <v>0</v>
      </c>
      <c r="K178" s="5">
        <v>0</v>
      </c>
      <c r="L178" s="5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4">
        <v>0</v>
      </c>
      <c r="I179" s="1">
        <v>0</v>
      </c>
      <c r="J179" s="4">
        <v>0</v>
      </c>
      <c r="K179" s="5">
        <v>0</v>
      </c>
      <c r="L179" s="5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4">
        <v>0</v>
      </c>
      <c r="I180" s="1">
        <v>0</v>
      </c>
      <c r="J180" s="4">
        <v>0</v>
      </c>
      <c r="K180" s="5">
        <v>0</v>
      </c>
      <c r="L180" s="5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4">
        <v>0</v>
      </c>
      <c r="I181" s="1">
        <v>0</v>
      </c>
      <c r="J181" s="4">
        <v>0</v>
      </c>
      <c r="K181" s="5">
        <v>0</v>
      </c>
      <c r="L181" s="5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4">
        <v>0</v>
      </c>
      <c r="I182" s="1">
        <v>0</v>
      </c>
      <c r="J182" s="4">
        <v>0</v>
      </c>
      <c r="K182" s="5">
        <v>0</v>
      </c>
      <c r="L182" s="5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4">
        <v>0</v>
      </c>
      <c r="I183" s="1">
        <v>0</v>
      </c>
      <c r="J183" s="4">
        <v>0</v>
      </c>
      <c r="K183" s="5">
        <v>0</v>
      </c>
      <c r="L183" s="5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4">
        <v>0</v>
      </c>
      <c r="I184" s="1">
        <v>0</v>
      </c>
      <c r="J184" s="4">
        <v>0</v>
      </c>
      <c r="K184" s="5">
        <v>0</v>
      </c>
      <c r="L184" s="5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4">
        <v>0</v>
      </c>
      <c r="I185" s="1">
        <v>0</v>
      </c>
      <c r="J185" s="4">
        <v>0</v>
      </c>
      <c r="K185" s="5">
        <v>0</v>
      </c>
      <c r="L185" s="5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4">
        <v>0</v>
      </c>
      <c r="I186" s="1">
        <v>0</v>
      </c>
      <c r="J186" s="4">
        <v>0</v>
      </c>
      <c r="K186" s="5">
        <v>0</v>
      </c>
      <c r="L186" s="5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4">
        <v>0</v>
      </c>
      <c r="I187" s="1">
        <v>0</v>
      </c>
      <c r="J187" s="4">
        <v>0</v>
      </c>
      <c r="K187" s="5">
        <v>0</v>
      </c>
      <c r="L187" s="5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4">
        <v>0</v>
      </c>
      <c r="I188" s="1">
        <v>0</v>
      </c>
      <c r="J188" s="4">
        <v>0</v>
      </c>
      <c r="K188" s="5">
        <v>0</v>
      </c>
      <c r="L188" s="5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4">
        <v>0</v>
      </c>
      <c r="I189" s="1">
        <v>0</v>
      </c>
      <c r="J189" s="4">
        <v>0</v>
      </c>
      <c r="K189" s="5">
        <v>0</v>
      </c>
      <c r="L189" s="5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4">
        <v>0</v>
      </c>
      <c r="I190" s="1">
        <v>0</v>
      </c>
      <c r="J190" s="4">
        <v>0</v>
      </c>
      <c r="K190" s="5">
        <v>0</v>
      </c>
      <c r="L190" s="5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4">
        <v>0</v>
      </c>
      <c r="I191" s="1">
        <v>0</v>
      </c>
      <c r="J191" s="4">
        <v>0</v>
      </c>
      <c r="K191" s="5">
        <v>0</v>
      </c>
      <c r="L191" s="5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4">
        <v>0</v>
      </c>
      <c r="I192" s="1">
        <v>0</v>
      </c>
      <c r="J192" s="4">
        <v>0</v>
      </c>
      <c r="K192" s="5">
        <v>0</v>
      </c>
      <c r="L192" s="5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4">
        <v>0</v>
      </c>
      <c r="I193" s="1">
        <v>0</v>
      </c>
      <c r="J193" s="4">
        <v>0</v>
      </c>
      <c r="K193" s="5">
        <v>0</v>
      </c>
      <c r="L193" s="5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4">
        <v>0</v>
      </c>
      <c r="I194" s="1">
        <v>0</v>
      </c>
      <c r="J194" s="4">
        <v>0</v>
      </c>
      <c r="K194" s="5">
        <v>0</v>
      </c>
      <c r="L194" s="5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4">
        <v>0</v>
      </c>
      <c r="I195" s="1">
        <v>0</v>
      </c>
      <c r="J195" s="4">
        <v>0</v>
      </c>
      <c r="K195" s="5">
        <v>0</v>
      </c>
      <c r="L195" s="5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4">
        <v>0</v>
      </c>
      <c r="I196" s="1">
        <v>0</v>
      </c>
      <c r="J196" s="4">
        <v>0</v>
      </c>
      <c r="K196" s="5">
        <v>0</v>
      </c>
      <c r="L196" s="5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4">
        <v>0</v>
      </c>
      <c r="I197" s="1">
        <v>0</v>
      </c>
      <c r="J197" s="4">
        <v>0</v>
      </c>
      <c r="K197" s="5">
        <v>0</v>
      </c>
      <c r="L197" s="5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4">
        <v>0</v>
      </c>
      <c r="I198" s="1">
        <v>0</v>
      </c>
      <c r="J198" s="4">
        <v>0</v>
      </c>
      <c r="K198" s="5">
        <v>0</v>
      </c>
      <c r="L198" s="5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4">
        <v>0</v>
      </c>
      <c r="I199" s="1">
        <v>0</v>
      </c>
      <c r="J199" s="4">
        <v>0</v>
      </c>
      <c r="K199" s="5">
        <v>0</v>
      </c>
      <c r="L199" s="5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4">
        <v>0</v>
      </c>
      <c r="I200" s="1">
        <v>0</v>
      </c>
      <c r="J200" s="4">
        <v>0</v>
      </c>
      <c r="K200" s="5">
        <v>0</v>
      </c>
      <c r="L200" s="5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4">
        <v>0</v>
      </c>
      <c r="I201" s="1">
        <v>0</v>
      </c>
      <c r="J201" s="4">
        <v>0</v>
      </c>
      <c r="K201" s="5">
        <v>0</v>
      </c>
      <c r="L201" s="5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4">
        <v>0</v>
      </c>
      <c r="I202" s="1">
        <v>0</v>
      </c>
      <c r="J202" s="4">
        <v>0</v>
      </c>
      <c r="K202" s="5">
        <v>0</v>
      </c>
      <c r="L202" s="5">
        <v>0</v>
      </c>
    </row>
    <row r="203" spans="2:12" x14ac:dyDescent="0.3">
      <c r="G203" s="3"/>
    </row>
    <row r="204" spans="2:12" x14ac:dyDescent="0.3">
      <c r="G204" s="3"/>
    </row>
    <row r="205" spans="2:12" x14ac:dyDescent="0.3">
      <c r="G205" s="3"/>
    </row>
    <row r="206" spans="2:12" x14ac:dyDescent="0.3">
      <c r="G206" s="3"/>
    </row>
    <row r="207" spans="2:12" x14ac:dyDescent="0.3">
      <c r="G207" s="3"/>
    </row>
    <row r="208" spans="2:12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3"/>
    </row>
    <row r="218" spans="7:7" x14ac:dyDescent="0.3">
      <c r="G218" s="3"/>
    </row>
    <row r="219" spans="7:7" x14ac:dyDescent="0.3">
      <c r="G219" s="3"/>
    </row>
    <row r="220" spans="7:7" x14ac:dyDescent="0.3">
      <c r="G220" s="3"/>
    </row>
    <row r="221" spans="7:7" x14ac:dyDescent="0.3">
      <c r="G221" s="3"/>
    </row>
    <row r="222" spans="7:7" x14ac:dyDescent="0.3">
      <c r="G222" s="3"/>
    </row>
    <row r="223" spans="7:7" x14ac:dyDescent="0.3">
      <c r="G223" s="3"/>
    </row>
    <row r="224" spans="7:7" x14ac:dyDescent="0.3">
      <c r="G224" s="3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  <row r="435" spans="7:7" x14ac:dyDescent="0.3">
      <c r="G435" s="3"/>
    </row>
    <row r="436" spans="7:7" x14ac:dyDescent="0.3">
      <c r="G436" s="3"/>
    </row>
    <row r="437" spans="7:7" x14ac:dyDescent="0.3">
      <c r="G437" s="3"/>
    </row>
    <row r="438" spans="7:7" x14ac:dyDescent="0.3">
      <c r="G438" s="3"/>
    </row>
    <row r="439" spans="7:7" x14ac:dyDescent="0.3">
      <c r="G439" s="3"/>
    </row>
    <row r="440" spans="7:7" x14ac:dyDescent="0.3">
      <c r="G440" s="3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3"/>
    </row>
    <row r="448" spans="7:7" x14ac:dyDescent="0.3">
      <c r="G448" s="3"/>
    </row>
    <row r="449" spans="7:7" x14ac:dyDescent="0.3">
      <c r="G449" s="3"/>
    </row>
    <row r="450" spans="7:7" x14ac:dyDescent="0.3">
      <c r="G450" s="3"/>
    </row>
    <row r="451" spans="7:7" x14ac:dyDescent="0.3">
      <c r="G451" s="3"/>
    </row>
    <row r="452" spans="7:7" x14ac:dyDescent="0.3">
      <c r="G452" s="3"/>
    </row>
    <row r="453" spans="7:7" x14ac:dyDescent="0.3">
      <c r="G453" s="3"/>
    </row>
    <row r="454" spans="7:7" x14ac:dyDescent="0.3">
      <c r="G454" s="3"/>
    </row>
    <row r="455" spans="7:7" x14ac:dyDescent="0.3">
      <c r="G455" s="3"/>
    </row>
    <row r="456" spans="7:7" x14ac:dyDescent="0.3">
      <c r="G456" s="3"/>
    </row>
    <row r="457" spans="7:7" x14ac:dyDescent="0.3">
      <c r="G457" s="3"/>
    </row>
    <row r="458" spans="7:7" x14ac:dyDescent="0.3">
      <c r="G458" s="3"/>
    </row>
    <row r="459" spans="7:7" x14ac:dyDescent="0.3">
      <c r="G459" s="3"/>
    </row>
    <row r="460" spans="7:7" x14ac:dyDescent="0.3">
      <c r="G460" s="3"/>
    </row>
    <row r="461" spans="7:7" x14ac:dyDescent="0.3">
      <c r="G461" s="3"/>
    </row>
    <row r="462" spans="7:7" x14ac:dyDescent="0.3">
      <c r="G462" s="3"/>
    </row>
    <row r="463" spans="7:7" x14ac:dyDescent="0.3">
      <c r="G463" s="3"/>
    </row>
    <row r="464" spans="7:7" x14ac:dyDescent="0.3">
      <c r="G464" s="3"/>
    </row>
    <row r="465" spans="7:7" x14ac:dyDescent="0.3">
      <c r="G465" s="3"/>
    </row>
    <row r="466" spans="7:7" x14ac:dyDescent="0.3">
      <c r="G466" s="3"/>
    </row>
    <row r="467" spans="7:7" x14ac:dyDescent="0.3">
      <c r="G467" s="3"/>
    </row>
    <row r="468" spans="7:7" x14ac:dyDescent="0.3">
      <c r="G468" s="3"/>
    </row>
    <row r="469" spans="7:7" x14ac:dyDescent="0.3">
      <c r="G469" s="3"/>
    </row>
    <row r="470" spans="7:7" x14ac:dyDescent="0.3">
      <c r="G470" s="3"/>
    </row>
    <row r="471" spans="7:7" x14ac:dyDescent="0.3">
      <c r="G471" s="3"/>
    </row>
    <row r="472" spans="7:7" x14ac:dyDescent="0.3">
      <c r="G472" s="3"/>
    </row>
    <row r="473" spans="7:7" x14ac:dyDescent="0.3">
      <c r="G473" s="3"/>
    </row>
    <row r="474" spans="7:7" x14ac:dyDescent="0.3">
      <c r="G474" s="3"/>
    </row>
    <row r="475" spans="7:7" x14ac:dyDescent="0.3">
      <c r="G475" s="3"/>
    </row>
    <row r="476" spans="7:7" x14ac:dyDescent="0.3">
      <c r="G476" s="3"/>
    </row>
    <row r="477" spans="7:7" x14ac:dyDescent="0.3">
      <c r="G477" s="3"/>
    </row>
    <row r="478" spans="7:7" x14ac:dyDescent="0.3">
      <c r="G478" s="3"/>
    </row>
    <row r="479" spans="7:7" x14ac:dyDescent="0.3">
      <c r="G479" s="3"/>
    </row>
    <row r="480" spans="7:7" x14ac:dyDescent="0.3">
      <c r="G480" s="3"/>
    </row>
    <row r="481" spans="7:7" x14ac:dyDescent="0.3">
      <c r="G481" s="3"/>
    </row>
    <row r="482" spans="7:7" x14ac:dyDescent="0.3">
      <c r="G482" s="3"/>
    </row>
    <row r="483" spans="7:7" x14ac:dyDescent="0.3">
      <c r="G483" s="3"/>
    </row>
    <row r="484" spans="7:7" x14ac:dyDescent="0.3">
      <c r="G484" s="3"/>
    </row>
    <row r="485" spans="7:7" x14ac:dyDescent="0.3">
      <c r="G485" s="3"/>
    </row>
    <row r="486" spans="7:7" x14ac:dyDescent="0.3">
      <c r="G486" s="3"/>
    </row>
    <row r="487" spans="7:7" x14ac:dyDescent="0.3">
      <c r="G487" s="3"/>
    </row>
    <row r="488" spans="7:7" x14ac:dyDescent="0.3">
      <c r="G488" s="3"/>
    </row>
    <row r="489" spans="7:7" x14ac:dyDescent="0.3">
      <c r="G489" s="3"/>
    </row>
    <row r="490" spans="7:7" x14ac:dyDescent="0.3">
      <c r="G490" s="3"/>
    </row>
    <row r="491" spans="7:7" x14ac:dyDescent="0.3">
      <c r="G491" s="3"/>
    </row>
    <row r="492" spans="7:7" x14ac:dyDescent="0.3">
      <c r="G492" s="3"/>
    </row>
    <row r="493" spans="7:7" x14ac:dyDescent="0.3">
      <c r="G493" s="3"/>
    </row>
    <row r="494" spans="7:7" x14ac:dyDescent="0.3">
      <c r="G494" s="3"/>
    </row>
    <row r="495" spans="7:7" x14ac:dyDescent="0.3">
      <c r="G495" s="3"/>
    </row>
    <row r="496" spans="7:7" x14ac:dyDescent="0.3">
      <c r="G496" s="3"/>
    </row>
    <row r="497" spans="7:7" x14ac:dyDescent="0.3">
      <c r="G497" s="3"/>
    </row>
    <row r="498" spans="7:7" x14ac:dyDescent="0.3">
      <c r="G498" s="3"/>
    </row>
    <row r="499" spans="7:7" x14ac:dyDescent="0.3">
      <c r="G499" s="3"/>
    </row>
    <row r="500" spans="7:7" x14ac:dyDescent="0.3">
      <c r="G500" s="3"/>
    </row>
    <row r="501" spans="7:7" x14ac:dyDescent="0.3">
      <c r="G501" s="3"/>
    </row>
    <row r="502" spans="7:7" x14ac:dyDescent="0.3">
      <c r="G50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0F3D-4DF4-47CE-AFBC-B8BF61CEACEB}">
  <dimension ref="B1:F202"/>
  <sheetViews>
    <sheetView workbookViewId="0">
      <selection activeCell="K17" sqref="K17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[2]Subs_PF_SF!$C$6*1000</f>
        <v>109381.37678174175</v>
      </c>
      <c r="D2" s="1">
        <f>[3]Subs_PF_SF!$C$7*1000</f>
        <v>230794.70500947506</v>
      </c>
      <c r="E2" s="1">
        <f>[1]OilPalm!$C$138*-1*1000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[1]OilPalm!$C$138*-1*1000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[1]OilPalm!$C$138*-1*1000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[1]OilPalm!$C$138*-1*1000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[1]OilPalm!$C$138*-1*1000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[1]OilPalm!$C$138*-1*1000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[1]OilPalm!$C$138*-1*1000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[1]OilPalm!$C$138*-1*1000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[1]OilPalm!$C$138*-1*1000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[1]OilPalm!$C$138*-1*1000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[1]OilPalm!$C$138*-1*1000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[1]OilPalm!$C$138*-1*1000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[1]OilPalm!$C$138*-1*1000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[1]OilPalm!$C$138*-1*1000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[1]OilPalm!$C$138*-1*1000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[1]OilPalm!$C$138*-1*1000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[1]OilPalm!$C$138*-1*1000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[1]OilPalm!$C$138*-1*1000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[1]OilPalm!$C$138*-1*1000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[1]OilPalm!$C$138*-1*1000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[1]OilPalm!$C$138*-1*1000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[1]OilPalm!$C$138*-1*1000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[1]OilPalm!$C$138*-1*1000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[1]OilPalm!$C$138*-1*1000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[1]OilPalm!$C$138*-1*1000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[1]OilPalm!$C$138*-1*1000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[1]OilPalm!$C$138*-1*1000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[1]OilPalm!$C$138*-1*1000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[1]OilPalm!$C$138*-1*1000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[1]OilPalm!$C$138*-1*1000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[1]OilPalm!$C$138*-1*1000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[1]OilPalm!$C$138*-1*1000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[1]OilPalm!$C$138*-1*1000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[1]OilPalm!$C$138*-1*1000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[1]OilPalm!$C$138*-1*1000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[1]OilPalm!$C$138*-1*1000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[1]OilPalm!$C$138*-1*1000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[1]OilPalm!$C$138*-1*1000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[1]OilPalm!$C$138*-1*1000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[1]OilPalm!$C$138*-1*1000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[1]OilPalm!$C$138*-1*1000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[1]OilPalm!$C$138*-1*1000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[1]OilPalm!$C$138*-1*1000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[1]OilPalm!$C$138*-1*1000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[1]OilPalm!$C$138*-1*1000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[1]OilPalm!$C$138*-1*1000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[1]OilPalm!$C$138*-1*1000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[1]OilPalm!$C$138*-1*1000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[1]OilPalm!$C$138*-1*1000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[1]OilPalm!$C$138*-1*1000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[1]OilPalm!$C$138*-1*1000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[1]OilPalm!$C$138*-1*1000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[1]OilPalm!$C$138*-1*1000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[1]OilPalm!$C$138*-1*1000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[1]OilPalm!$C$138*-1*1000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[1]OilPalm!$C$138*-1*1000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[1]OilPalm!$C$138*-1*1000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[1]OilPalm!$C$138*-1*1000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[1]OilPalm!$C$138*-1*1000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[1]OilPalm!$C$138*-1*1000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[1]OilPalm!$C$138*-1*1000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[1]OilPalm!$C$138*-1*1000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[1]OilPalm!$C$138*-1*1000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[1]OilPalm!$C$138*-1*1000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[1]OilPalm!$C$138*-1*1000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[1]OilPalm!$C$138*-1*1000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[1]OilPalm!$C$138*-1*1000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[1]OilPalm!$C$138*-1*1000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[1]OilPalm!$C$138*-1*1000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[1]OilPalm!$C$138*-1*1000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[1]OilPalm!$C$138*-1*1000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[1]OilPalm!$C$138*-1*1000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[1]OilPalm!$C$138*-1*1000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[1]OilPalm!$C$138*-1*1000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[1]OilPalm!$C$138*-1*1000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[1]OilPalm!$C$138*-1*1000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[1]OilPalm!$C$138*-1*1000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[1]OilPalm!$C$138*-1*1000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[1]OilPalm!$C$138*-1*1000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[1]OilPalm!$C$138*-1*1000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[1]OilPalm!$C$138*-1*1000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[1]OilPalm!$C$138*-1*1000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[1]OilPalm!$C$138*-1*1000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[1]OilPalm!$C$138*-1*1000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[1]OilPalm!$C$138*-1*1000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[1]OilPalm!$C$138*-1*1000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[1]OilPalm!$C$138*-1*1000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[1]OilPalm!$C$138*-1*1000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[1]OilPalm!$C$138*-1*1000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[1]OilPalm!$C$138*-1*1000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[1]OilPalm!$C$138*-1*1000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[1]OilPalm!$C$138*-1*1000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[1]OilPalm!$C$138*-1*1000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[1]OilPalm!$C$138*-1*1000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[1]OilPalm!$C$138*-1*1000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[1]OilPalm!$C$138*-1*1000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[1]OilPalm!$C$138*-1*1000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[1]OilPalm!$C$138*-1*1000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[1]OilPalm!$C$138*-1*1000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[1]OilPalm!$C$138*-1*1000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[1]OilPalm!$C$138*-1*1000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[1]OilPalm!$C$138*-1*1000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[1]OilPalm!$C$138*-1*1000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[1]OilPalm!$C$138*-1*1000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[1]OilPalm!$C$138*-1*1000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[1]OilPalm!$C$138*-1*1000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[1]OilPalm!$C$138*-1*1000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[1]OilPalm!$C$138*-1*1000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[1]OilPalm!$C$138*-1*1000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[1]OilPalm!$C$138*-1*1000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[1]OilPalm!$C$138*-1*1000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[1]OilPalm!$C$138*-1*1000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[1]OilPalm!$C$138*-1*1000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[1]OilPalm!$C$138*-1*1000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[1]OilPalm!$C$138*-1*1000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[1]OilPalm!$C$138*-1*1000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[1]OilPalm!$C$138*-1*1000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[1]OilPalm!$C$138*-1*1000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[1]OilPalm!$C$138*-1*1000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[1]OilPalm!$C$138*-1*1000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[1]OilPalm!$C$138*-1*1000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[1]OilPalm!$C$138*-1*1000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[1]OilPalm!$C$138*-1*1000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[1]OilPalm!$C$138*-1*1000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[1]OilPalm!$C$138*-1*1000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[1]OilPalm!$C$138*-1*1000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[1]OilPalm!$C$138*-1*1000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[1]OilPalm!$C$138*-1*1000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[1]OilPalm!$C$138*-1*1000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[1]OilPalm!$C$138*-1*1000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[1]OilPalm!$C$138*-1*1000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[1]OilPalm!$C$138*-1*1000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[1]OilPalm!$C$138*-1*1000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[1]OilPalm!$C$138*-1*1000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[1]OilPalm!$C$138*-1*1000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[1]OilPalm!$C$138*-1*1000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[1]OilPalm!$C$138*-1*1000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[1]OilPalm!$C$138*-1*1000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[1]OilPalm!$C$138*-1*1000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[1]OilPalm!$C$138*-1*1000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[1]OilPalm!$C$138*-1*1000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[1]OilPalm!$C$138*-1*1000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[1]OilPalm!$C$138*-1*1000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[1]OilPalm!$C$138*-1*1000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[1]OilPalm!$C$138*-1*1000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[1]OilPalm!$C$138*-1*1000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[1]OilPalm!$C$138*-1*1000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[1]OilPalm!$C$138*-1*1000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[1]OilPalm!$C$138*-1*1000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[1]OilPalm!$C$138*-1*1000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[1]OilPalm!$C$138*-1*1000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[1]OilPalm!$C$138*-1*1000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[1]OilPalm!$C$138*-1*1000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[1]OilPalm!$C$138*-1*1000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[1]OilPalm!$C$138*-1*1000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[1]OilPalm!$C$138*-1*1000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[1]OilPalm!$C$138*-1*1000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[1]OilPalm!$C$138*-1*1000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[1]OilPalm!$C$138*-1*1000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[1]OilPalm!$C$138*-1*1000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[1]OilPalm!$C$138*-1*1000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[1]OilPalm!$C$138*-1*1000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[1]OilPalm!$C$138*-1*1000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[1]OilPalm!$C$138*-1*1000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[1]OilPalm!$C$138*-1*1000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[1]OilPalm!$C$138*-1*1000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[1]OilPalm!$C$138*-1*1000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[1]OilPalm!$C$138*-1*1000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[1]OilPalm!$C$138*-1*1000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[1]OilPalm!$C$138*-1*1000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[1]OilPalm!$C$138*-1*1000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[1]OilPalm!$C$138*-1*1000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[1]OilPalm!$C$138*-1*1000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[1]OilPalm!$C$138*-1*1000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[1]OilPalm!$C$138*-1*1000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[1]OilPalm!$C$138*-1*1000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[1]OilPalm!$C$138*-1*1000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[1]OilPalm!$C$138*-1*1000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[1]OilPalm!$C$138*-1*1000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[1]OilPalm!$C$138*-1*1000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[1]OilPalm!$C$138*-1*1000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[1]OilPalm!$C$138*-1*1000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[1]OilPalm!$C$138*-1*1000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[1]OilPalm!$C$138*-1*1000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[1]OilPalm!$C$138*-1*1000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[1]OilPalm!$C$138*-1*1000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[1]OilPalm!$C$138*-1*1000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[1]OilPalm!$C$138*-1*1000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[1]OilPalm!$C$138*-1*1000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[1]OilPalm!$C$138*-1*1000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[1]OilPalm!$C$138*-1*1000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[1]OilPalm!$C$138*-1*1000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[1]OilPalm!$C$138*-1*1000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[1]OilPalm!$C$138*-1*1000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[1]OilPalm!$C$138*-1*1000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[1]OilPalm!$C$138*-1*1000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[1]OilPalm!$C$138*-1*1000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[1]OilPalm!$C$138*-1*1000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[1]OilPalm!$C$138*-1*1000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[1]OilPalm!$C$138*-1*1000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[1]OilPalm!$C$138*-1*1000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1FC-1877-49A0-BEEC-D915F144C9BE}">
  <dimension ref="B1:F202"/>
  <sheetViews>
    <sheetView workbookViewId="0">
      <selection activeCell="C2" sqref="C2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12/44*D2/0.75</f>
        <v>121738.90073655527</v>
      </c>
      <c r="D2" s="1">
        <f>334.781977025527*1000</f>
        <v>334781.97702552698</v>
      </c>
      <c r="E2" s="1">
        <f>[1]OilPalm!$C$138*-1*1000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[1]OilPalm!$C$138*-1*1000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[1]OilPalm!$C$138*-1*1000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[1]OilPalm!$C$138*-1*1000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[1]OilPalm!$C$138*-1*1000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[1]OilPalm!$C$138*-1*1000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[1]OilPalm!$C$138*-1*1000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[1]OilPalm!$C$138*-1*1000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[1]OilPalm!$C$138*-1*1000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[1]OilPalm!$C$138*-1*1000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[1]OilPalm!$C$138*-1*1000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[1]OilPalm!$C$138*-1*1000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[1]OilPalm!$C$138*-1*1000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[1]OilPalm!$C$138*-1*1000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[1]OilPalm!$C$138*-1*1000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[1]OilPalm!$C$138*-1*1000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[1]OilPalm!$C$138*-1*1000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[1]OilPalm!$C$138*-1*1000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[1]OilPalm!$C$138*-1*1000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[1]OilPalm!$C$138*-1*1000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[1]OilPalm!$C$138*-1*1000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[1]OilPalm!$C$138*-1*1000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[1]OilPalm!$C$138*-1*1000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[1]OilPalm!$C$138*-1*1000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[1]OilPalm!$C$138*-1*1000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[1]OilPalm!$C$138*-1*1000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[1]OilPalm!$C$138*-1*1000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[1]OilPalm!$C$138*-1*1000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[1]OilPalm!$C$138*-1*1000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[1]OilPalm!$C$138*-1*1000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[1]OilPalm!$C$138*-1*1000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[1]OilPalm!$C$138*-1*1000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[1]OilPalm!$C$138*-1*1000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[1]OilPalm!$C$138*-1*1000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[1]OilPalm!$C$138*-1*1000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[1]OilPalm!$C$138*-1*1000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[1]OilPalm!$C$138*-1*1000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[1]OilPalm!$C$138*-1*1000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[1]OilPalm!$C$138*-1*1000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[1]OilPalm!$C$138*-1*1000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[1]OilPalm!$C$138*-1*1000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[1]OilPalm!$C$138*-1*1000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[1]OilPalm!$C$138*-1*1000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[1]OilPalm!$C$138*-1*1000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[1]OilPalm!$C$138*-1*1000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[1]OilPalm!$C$138*-1*1000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[1]OilPalm!$C$138*-1*1000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[1]OilPalm!$C$138*-1*1000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[1]OilPalm!$C$138*-1*1000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[1]OilPalm!$C$138*-1*1000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[1]OilPalm!$C$138*-1*1000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[1]OilPalm!$C$138*-1*1000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[1]OilPalm!$C$138*-1*1000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[1]OilPalm!$C$138*-1*1000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[1]OilPalm!$C$138*-1*1000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[1]OilPalm!$C$138*-1*1000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[1]OilPalm!$C$138*-1*1000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[1]OilPalm!$C$138*-1*1000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[1]OilPalm!$C$138*-1*1000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[1]OilPalm!$C$138*-1*1000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[1]OilPalm!$C$138*-1*1000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[1]OilPalm!$C$138*-1*1000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[1]OilPalm!$C$138*-1*1000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[1]OilPalm!$C$138*-1*1000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[1]OilPalm!$C$138*-1*1000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[1]OilPalm!$C$138*-1*1000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[1]OilPalm!$C$138*-1*1000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[1]OilPalm!$C$138*-1*1000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[1]OilPalm!$C$138*-1*1000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[1]OilPalm!$C$138*-1*1000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[1]OilPalm!$C$138*-1*1000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[1]OilPalm!$C$138*-1*1000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[1]OilPalm!$C$138*-1*1000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[1]OilPalm!$C$138*-1*1000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[1]OilPalm!$C$138*-1*1000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[1]OilPalm!$C$138*-1*1000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[1]OilPalm!$C$138*-1*1000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[1]OilPalm!$C$138*-1*1000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[1]OilPalm!$C$138*-1*1000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[1]OilPalm!$C$138*-1*1000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[1]OilPalm!$C$138*-1*1000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[1]OilPalm!$C$138*-1*1000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[1]OilPalm!$C$138*-1*1000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[1]OilPalm!$C$138*-1*1000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[1]OilPalm!$C$138*-1*1000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[1]OilPalm!$C$138*-1*1000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[1]OilPalm!$C$138*-1*1000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[1]OilPalm!$C$138*-1*1000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[1]OilPalm!$C$138*-1*1000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[1]OilPalm!$C$138*-1*1000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[1]OilPalm!$C$138*-1*1000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[1]OilPalm!$C$138*-1*1000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[1]OilPalm!$C$138*-1*1000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[1]OilPalm!$C$138*-1*1000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[1]OilPalm!$C$138*-1*1000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[1]OilPalm!$C$138*-1*1000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[1]OilPalm!$C$138*-1*1000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[1]OilPalm!$C$138*-1*1000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[1]OilPalm!$C$138*-1*1000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[1]OilPalm!$C$138*-1*1000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[1]OilPalm!$C$138*-1*1000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[1]OilPalm!$C$138*-1*1000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[1]OilPalm!$C$138*-1*1000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[1]OilPalm!$C$138*-1*1000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[1]OilPalm!$C$138*-1*1000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[1]OilPalm!$C$138*-1*1000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[1]OilPalm!$C$138*-1*1000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[1]OilPalm!$C$138*-1*1000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[1]OilPalm!$C$138*-1*1000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[1]OilPalm!$C$138*-1*1000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[1]OilPalm!$C$138*-1*1000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[1]OilPalm!$C$138*-1*1000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[1]OilPalm!$C$138*-1*1000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[1]OilPalm!$C$138*-1*1000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[1]OilPalm!$C$138*-1*1000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[1]OilPalm!$C$138*-1*1000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[1]OilPalm!$C$138*-1*1000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[1]OilPalm!$C$138*-1*1000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[1]OilPalm!$C$138*-1*1000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[1]OilPalm!$C$138*-1*1000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[1]OilPalm!$C$138*-1*1000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[1]OilPalm!$C$138*-1*1000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[1]OilPalm!$C$138*-1*1000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[1]OilPalm!$C$138*-1*1000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[1]OilPalm!$C$138*-1*1000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[1]OilPalm!$C$138*-1*1000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[1]OilPalm!$C$138*-1*1000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[1]OilPalm!$C$138*-1*1000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[1]OilPalm!$C$138*-1*1000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[1]OilPalm!$C$138*-1*1000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[1]OilPalm!$C$138*-1*1000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[1]OilPalm!$C$138*-1*1000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[1]OilPalm!$C$138*-1*1000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[1]OilPalm!$C$138*-1*1000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[1]OilPalm!$C$138*-1*1000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[1]OilPalm!$C$138*-1*1000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[1]OilPalm!$C$138*-1*1000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[1]OilPalm!$C$138*-1*1000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[1]OilPalm!$C$138*-1*1000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[1]OilPalm!$C$138*-1*1000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[1]OilPalm!$C$138*-1*1000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[1]OilPalm!$C$138*-1*1000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[1]OilPalm!$C$138*-1*1000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[1]OilPalm!$C$138*-1*1000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[1]OilPalm!$C$138*-1*1000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[1]OilPalm!$C$138*-1*1000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[1]OilPalm!$C$138*-1*1000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[1]OilPalm!$C$138*-1*1000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[1]OilPalm!$C$138*-1*1000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[1]OilPalm!$C$138*-1*1000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[1]OilPalm!$C$138*-1*1000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[1]OilPalm!$C$138*-1*1000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[1]OilPalm!$C$138*-1*1000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[1]OilPalm!$C$138*-1*1000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[1]OilPalm!$C$138*-1*1000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[1]OilPalm!$C$138*-1*1000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[1]OilPalm!$C$138*-1*1000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[1]OilPalm!$C$138*-1*1000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[1]OilPalm!$C$138*-1*1000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[1]OilPalm!$C$138*-1*1000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[1]OilPalm!$C$138*-1*1000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[1]OilPalm!$C$138*-1*1000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[1]OilPalm!$C$138*-1*1000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[1]OilPalm!$C$138*-1*1000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[1]OilPalm!$C$138*-1*1000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[1]OilPalm!$C$138*-1*1000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[1]OilPalm!$C$138*-1*1000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[1]OilPalm!$C$138*-1*1000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[1]OilPalm!$C$138*-1*1000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[1]OilPalm!$C$138*-1*1000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[1]OilPalm!$C$138*-1*1000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[1]OilPalm!$C$138*-1*1000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[1]OilPalm!$C$138*-1*1000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[1]OilPalm!$C$138*-1*1000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[1]OilPalm!$C$138*-1*1000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[1]OilPalm!$C$138*-1*1000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[1]OilPalm!$C$138*-1*1000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[1]OilPalm!$C$138*-1*1000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[1]OilPalm!$C$138*-1*1000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[1]OilPalm!$C$138*-1*1000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[1]OilPalm!$C$138*-1*1000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[1]OilPalm!$C$138*-1*1000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[1]OilPalm!$C$138*-1*1000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[1]OilPalm!$C$138*-1*1000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[1]OilPalm!$C$138*-1*1000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[1]OilPalm!$C$138*-1*1000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[1]OilPalm!$C$138*-1*1000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[1]OilPalm!$C$138*-1*1000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[1]OilPalm!$C$138*-1*1000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[1]OilPalm!$C$138*-1*1000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[1]OilPalm!$C$138*-1*1000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[1]OilPalm!$C$138*-1*1000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[1]OilPalm!$C$138*-1*1000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[1]OilPalm!$C$138*-1*1000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[1]OilPalm!$C$138*-1*1000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[1]OilPalm!$C$138*-1*1000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[1]OilPalm!$C$138*-1*1000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[1]OilPalm!$C$138*-1*1000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[1]OilPalm!$C$138*-1*1000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[1]OilPalm!$C$138*-1*1000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[1]OilPalm!$C$138*-1*1000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782-2FF0-4582-8A85-24F7A1D88451}">
  <dimension ref="B1:I502"/>
  <sheetViews>
    <sheetView workbookViewId="0">
      <selection activeCell="H3" sqref="H3"/>
    </sheetView>
  </sheetViews>
  <sheetFormatPr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1">
        <f>0.7*PF_SF_E_trial!C2</f>
        <v>407991.18465422164</v>
      </c>
      <c r="D2" s="1">
        <v>0</v>
      </c>
      <c r="E2" s="1">
        <f>0.3*PF_SF_E_trial!C2</f>
        <v>174853.36485180928</v>
      </c>
      <c r="F2" s="3">
        <v>0</v>
      </c>
      <c r="G2" s="1">
        <v>0</v>
      </c>
      <c r="H2" s="1"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2"/>
  <sheetViews>
    <sheetView workbookViewId="0">
      <selection activeCell="J10" sqref="J10"/>
    </sheetView>
  </sheetViews>
  <sheetFormatPr defaultColWidth="11.5546875"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8">
        <f>582.844549506031*1000</f>
        <v>582844.54950603098</v>
      </c>
      <c r="D2" s="1">
        <v>0</v>
      </c>
      <c r="E2" s="1">
        <v>0</v>
      </c>
      <c r="F2" s="3">
        <v>0</v>
      </c>
      <c r="G2" s="1">
        <v>0</v>
      </c>
      <c r="H2" s="1">
        <f>C2/PF_SF_E!C2*PF_SF_E!I2</f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PF_SF_S1</vt:lpstr>
      <vt:lpstr>PF_SF_E</vt:lpstr>
      <vt:lpstr>NonRW_PF_SF_S1</vt:lpstr>
      <vt:lpstr>NonRW_PF_SF_E</vt:lpstr>
      <vt:lpstr>PF_SF_S1_mat</vt:lpstr>
      <vt:lpstr>PF_SF_E_trial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2021-05-25T15:42:21Z</dcterms:modified>
</cp:coreProperties>
</file>