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327DB0AE-A4AE-4A4B-957C-A18950F87C3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IL_S1" sheetId="1" r:id="rId1"/>
    <sheet name="RIL_C_S1" sheetId="9" r:id="rId2"/>
    <sheet name="RIL_E" sheetId="3" r:id="rId3"/>
    <sheet name="RIL_C_E" sheetId="10" r:id="rId4"/>
    <sheet name="NonRW_RIL_S1" sheetId="6" r:id="rId5"/>
    <sheet name="NonRW_RIL_E" sheetId="8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0" l="1"/>
  <c r="K2" i="10"/>
  <c r="L2" i="3"/>
  <c r="K2" i="3"/>
  <c r="K38" i="9"/>
  <c r="J38" i="9"/>
  <c r="J74" i="9" s="1"/>
  <c r="J110" i="9" s="1"/>
  <c r="J146" i="9" s="1"/>
  <c r="J182" i="9" s="1"/>
  <c r="K2" i="9"/>
  <c r="J2" i="9"/>
  <c r="K38" i="1"/>
  <c r="K74" i="1" s="1"/>
  <c r="K110" i="1" s="1"/>
  <c r="K146" i="1" s="1"/>
  <c r="K182" i="1" s="1"/>
  <c r="J38" i="1"/>
  <c r="J74" i="1" s="1"/>
  <c r="J110" i="1" s="1"/>
  <c r="J146" i="1" s="1"/>
  <c r="J182" i="1" s="1"/>
  <c r="K2" i="1"/>
  <c r="J2" i="1"/>
  <c r="K74" i="9"/>
  <c r="K110" i="9" s="1"/>
  <c r="K146" i="9" s="1"/>
  <c r="K182" i="9" s="1"/>
  <c r="L38" i="10" l="1"/>
  <c r="L74" i="10" s="1"/>
  <c r="L110" i="10" s="1"/>
  <c r="L146" i="10" s="1"/>
  <c r="L182" i="10" s="1"/>
  <c r="K38" i="10"/>
  <c r="K74" i="10" s="1"/>
  <c r="K110" i="10" s="1"/>
  <c r="K146" i="10" s="1"/>
  <c r="K182" i="10" s="1"/>
  <c r="J2" i="10"/>
  <c r="J38" i="10" s="1"/>
  <c r="J74" i="10" s="1"/>
  <c r="J110" i="10" s="1"/>
  <c r="J146" i="10" s="1"/>
  <c r="J182" i="10" s="1"/>
  <c r="E2" i="10"/>
  <c r="E38" i="10" s="1"/>
  <c r="E74" i="10" s="1"/>
  <c r="E110" i="10" s="1"/>
  <c r="E146" i="10" s="1"/>
  <c r="E182" i="10" s="1"/>
  <c r="D2" i="10"/>
  <c r="D38" i="10" s="1"/>
  <c r="D74" i="10" s="1"/>
  <c r="D110" i="10" s="1"/>
  <c r="D146" i="10" s="1"/>
  <c r="D182" i="10" s="1"/>
  <c r="C2" i="10"/>
  <c r="C38" i="10" s="1"/>
  <c r="C74" i="10" s="1"/>
  <c r="C110" i="10" s="1"/>
  <c r="C146" i="10" s="1"/>
  <c r="C182" i="10" s="1"/>
  <c r="F38" i="10"/>
  <c r="F74" i="10" s="1"/>
  <c r="F110" i="10" s="1"/>
  <c r="F146" i="10" s="1"/>
  <c r="F182" i="10" s="1"/>
  <c r="H2" i="10"/>
  <c r="H38" i="10" s="1"/>
  <c r="H74" i="10" s="1"/>
  <c r="H110" i="10" s="1"/>
  <c r="H146" i="10" s="1"/>
  <c r="H182" i="10" s="1"/>
  <c r="I2" i="9"/>
  <c r="I38" i="9" s="1"/>
  <c r="I74" i="9" s="1"/>
  <c r="I110" i="9" s="1"/>
  <c r="I146" i="9" s="1"/>
  <c r="I182" i="9" s="1"/>
  <c r="E2" i="9"/>
  <c r="G2" i="9" s="1"/>
  <c r="G38" i="9" s="1"/>
  <c r="G74" i="9" s="1"/>
  <c r="G110" i="9" s="1"/>
  <c r="G146" i="9" s="1"/>
  <c r="G182" i="9" s="1"/>
  <c r="D2" i="9"/>
  <c r="D38" i="9" s="1"/>
  <c r="D74" i="9" s="1"/>
  <c r="D110" i="9" s="1"/>
  <c r="D146" i="9" s="1"/>
  <c r="D182" i="9" s="1"/>
  <c r="C2" i="9"/>
  <c r="C38" i="9" s="1"/>
  <c r="C74" i="9" s="1"/>
  <c r="C110" i="9" s="1"/>
  <c r="C146" i="9" s="1"/>
  <c r="C182" i="9" s="1"/>
  <c r="H2" i="3"/>
  <c r="C182" i="8"/>
  <c r="C146" i="8"/>
  <c r="C110" i="8"/>
  <c r="C74" i="8"/>
  <c r="C38" i="8"/>
  <c r="C2" i="8"/>
  <c r="C2" i="6"/>
  <c r="C38" i="6" s="1"/>
  <c r="C74" i="6" s="1"/>
  <c r="C110" i="6" s="1"/>
  <c r="C146" i="6" s="1"/>
  <c r="C182" i="6" s="1"/>
  <c r="E38" i="9" l="1"/>
  <c r="E74" i="9" s="1"/>
  <c r="E110" i="9" s="1"/>
  <c r="E146" i="9" s="1"/>
  <c r="E182" i="9" s="1"/>
  <c r="D2" i="3"/>
  <c r="D38" i="3" s="1"/>
  <c r="D74" i="3" s="1"/>
  <c r="D110" i="3" s="1"/>
  <c r="D146" i="3" s="1"/>
  <c r="D182" i="3" s="1"/>
  <c r="C2" i="3"/>
  <c r="D2" i="8" l="1"/>
  <c r="J2" i="3"/>
  <c r="E2" i="3"/>
  <c r="I2" i="1"/>
  <c r="D2" i="1"/>
  <c r="E2" i="1"/>
  <c r="G2" i="1" s="1"/>
  <c r="C2" i="1"/>
  <c r="L38" i="3" l="1"/>
  <c r="L74" i="3" s="1"/>
  <c r="L110" i="3" s="1"/>
  <c r="L146" i="3" s="1"/>
  <c r="L182" i="3" s="1"/>
  <c r="K38" i="3"/>
  <c r="K74" i="3" s="1"/>
  <c r="K110" i="3" s="1"/>
  <c r="K146" i="3" s="1"/>
  <c r="K182" i="3" s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D38" i="8" l="1"/>
  <c r="D74" i="8" s="1"/>
  <c r="D110" i="8" s="1"/>
  <c r="D146" i="8" s="1"/>
  <c r="D182" i="8" s="1"/>
  <c r="F38" i="3" l="1"/>
  <c r="F74" i="3" s="1"/>
  <c r="F110" i="3" s="1"/>
  <c r="F146" i="3" s="1"/>
  <c r="F182" i="3" s="1"/>
  <c r="J38" i="3" l="1"/>
  <c r="J74" i="3" s="1"/>
  <c r="J110" i="3" s="1"/>
  <c r="J146" i="3" s="1"/>
  <c r="J182" i="3" s="1"/>
  <c r="E38" i="3"/>
  <c r="E74" i="3" s="1"/>
  <c r="E110" i="3" s="1"/>
  <c r="E146" i="3" s="1"/>
  <c r="E182" i="3" s="1"/>
  <c r="I38" i="1"/>
  <c r="I74" i="1" s="1"/>
  <c r="I110" i="1" s="1"/>
  <c r="I146" i="1" s="1"/>
  <c r="I182" i="1" s="1"/>
  <c r="D38" i="1"/>
  <c r="D74" i="1" s="1"/>
  <c r="D110" i="1" s="1"/>
  <c r="D146" i="1" s="1"/>
  <c r="D182" i="1" s="1"/>
  <c r="G38" i="1" l="1"/>
  <c r="G74" i="1" s="1"/>
  <c r="G110" i="1" s="1"/>
  <c r="G146" i="1" s="1"/>
  <c r="G182" i="1" s="1"/>
  <c r="E38" i="1"/>
  <c r="E74" i="1" s="1"/>
  <c r="E110" i="1" s="1"/>
  <c r="E146" i="1" s="1"/>
  <c r="E182" i="1" s="1"/>
  <c r="C38" i="3"/>
  <c r="C74" i="3" s="1"/>
  <c r="C110" i="3" s="1"/>
  <c r="C146" i="3" s="1"/>
  <c r="C182" i="3" s="1"/>
  <c r="C38" i="1"/>
  <c r="C74" i="1" s="1"/>
  <c r="C110" i="1" s="1"/>
  <c r="C146" i="1" s="1"/>
  <c r="C182" i="1" s="1"/>
  <c r="H38" i="3" l="1"/>
  <c r="H74" i="3" s="1"/>
  <c r="H110" i="3" s="1"/>
  <c r="H146" i="3" s="1"/>
  <c r="H182" i="3" s="1"/>
  <c r="D2" i="6" l="1"/>
  <c r="D38" i="6" s="1"/>
  <c r="D74" i="6" s="1"/>
  <c r="D110" i="6" s="1"/>
  <c r="D146" i="6" s="1"/>
  <c r="D182" i="6" s="1"/>
  <c r="F193" i="9" l="1"/>
  <c r="F193" i="1"/>
  <c r="F145" i="9"/>
  <c r="F145" i="1"/>
  <c r="F113" i="9"/>
  <c r="F113" i="1"/>
  <c r="F65" i="9"/>
  <c r="F65" i="1"/>
  <c r="F9" i="9"/>
  <c r="F9" i="1"/>
  <c r="G154" i="10"/>
  <c r="G154" i="3"/>
  <c r="G98" i="3"/>
  <c r="G98" i="10"/>
  <c r="G26" i="3"/>
  <c r="G26" i="10"/>
  <c r="F192" i="1"/>
  <c r="F192" i="9"/>
  <c r="F144" i="1"/>
  <c r="F144" i="9"/>
  <c r="F104" i="1"/>
  <c r="F104" i="9"/>
  <c r="F56" i="1"/>
  <c r="F56" i="9"/>
  <c r="F8" i="1"/>
  <c r="F8" i="9"/>
  <c r="G169" i="10"/>
  <c r="G169" i="3"/>
  <c r="G105" i="10"/>
  <c r="G105" i="3"/>
  <c r="G25" i="10"/>
  <c r="G25" i="3"/>
  <c r="F199" i="9"/>
  <c r="F199" i="1"/>
  <c r="F191" i="9"/>
  <c r="F191" i="1"/>
  <c r="F183" i="9"/>
  <c r="F183" i="1"/>
  <c r="F175" i="9"/>
  <c r="F175" i="1"/>
  <c r="F167" i="9"/>
  <c r="F167" i="1"/>
  <c r="F159" i="9"/>
  <c r="F159" i="1"/>
  <c r="F151" i="9"/>
  <c r="F151" i="1"/>
  <c r="F143" i="9"/>
  <c r="F143" i="1"/>
  <c r="F135" i="9"/>
  <c r="F135" i="1"/>
  <c r="F127" i="9"/>
  <c r="F127" i="1"/>
  <c r="F119" i="9"/>
  <c r="F119" i="1"/>
  <c r="F111" i="9"/>
  <c r="F111" i="1"/>
  <c r="F103" i="9"/>
  <c r="F103" i="1"/>
  <c r="F95" i="9"/>
  <c r="F95" i="1"/>
  <c r="F87" i="9"/>
  <c r="F87" i="1"/>
  <c r="F79" i="9"/>
  <c r="F79" i="1"/>
  <c r="F71" i="9"/>
  <c r="F71" i="1"/>
  <c r="F63" i="9"/>
  <c r="F63" i="1"/>
  <c r="F55" i="9"/>
  <c r="F55" i="1"/>
  <c r="F47" i="9"/>
  <c r="F47" i="1"/>
  <c r="F39" i="9"/>
  <c r="F39" i="1"/>
  <c r="F31" i="9"/>
  <c r="F31" i="1"/>
  <c r="F23" i="9"/>
  <c r="F23" i="1"/>
  <c r="F15" i="9"/>
  <c r="F15" i="1"/>
  <c r="F7" i="9"/>
  <c r="F7" i="1"/>
  <c r="G200" i="10"/>
  <c r="G200" i="3"/>
  <c r="G192" i="10"/>
  <c r="G192" i="3"/>
  <c r="G184" i="10"/>
  <c r="G184" i="3"/>
  <c r="G176" i="10"/>
  <c r="G176" i="3"/>
  <c r="G168" i="10"/>
  <c r="G168" i="3"/>
  <c r="G160" i="10"/>
  <c r="G160" i="3"/>
  <c r="G152" i="10"/>
  <c r="G152" i="3"/>
  <c r="G144" i="10"/>
  <c r="G144" i="3"/>
  <c r="G136" i="10"/>
  <c r="G136" i="3"/>
  <c r="G128" i="10"/>
  <c r="G128" i="3"/>
  <c r="G120" i="10"/>
  <c r="G120" i="3"/>
  <c r="G112" i="10"/>
  <c r="G112" i="3"/>
  <c r="G104" i="10"/>
  <c r="G104" i="3"/>
  <c r="G96" i="10"/>
  <c r="G96" i="3"/>
  <c r="G88" i="10"/>
  <c r="G88" i="3"/>
  <c r="G80" i="10"/>
  <c r="G80" i="3"/>
  <c r="G72" i="10"/>
  <c r="G72" i="3"/>
  <c r="G64" i="10"/>
  <c r="G64" i="3"/>
  <c r="G56" i="10"/>
  <c r="G56" i="3"/>
  <c r="G48" i="10"/>
  <c r="G48" i="3"/>
  <c r="G40" i="10"/>
  <c r="G40" i="3"/>
  <c r="G32" i="10"/>
  <c r="G32" i="3"/>
  <c r="G24" i="10"/>
  <c r="G24" i="3"/>
  <c r="G16" i="10"/>
  <c r="G16" i="3"/>
  <c r="G8" i="10"/>
  <c r="G8" i="3"/>
  <c r="F185" i="9"/>
  <c r="F185" i="1"/>
  <c r="F137" i="9"/>
  <c r="F137" i="1"/>
  <c r="F89" i="9"/>
  <c r="F89" i="1"/>
  <c r="F41" i="9"/>
  <c r="F41" i="1"/>
  <c r="G186" i="10"/>
  <c r="G186" i="3"/>
  <c r="G130" i="10"/>
  <c r="G130" i="3"/>
  <c r="G82" i="3"/>
  <c r="G82" i="10"/>
  <c r="G34" i="3"/>
  <c r="G34" i="10"/>
  <c r="F200" i="1"/>
  <c r="F200" i="9"/>
  <c r="F152" i="1"/>
  <c r="F152" i="9"/>
  <c r="F120" i="1"/>
  <c r="F120" i="9"/>
  <c r="F72" i="1"/>
  <c r="F72" i="9"/>
  <c r="F32" i="1"/>
  <c r="F32" i="9"/>
  <c r="G177" i="10"/>
  <c r="G177" i="3"/>
  <c r="G113" i="10"/>
  <c r="G113" i="3"/>
  <c r="G41" i="10"/>
  <c r="G41" i="3"/>
  <c r="F198" i="9"/>
  <c r="F198" i="1"/>
  <c r="F190" i="9"/>
  <c r="F190" i="1"/>
  <c r="F182" i="9"/>
  <c r="F182" i="1"/>
  <c r="F174" i="9"/>
  <c r="F174" i="1"/>
  <c r="F166" i="9"/>
  <c r="F166" i="1"/>
  <c r="F158" i="9"/>
  <c r="F158" i="1"/>
  <c r="F150" i="9"/>
  <c r="F150" i="1"/>
  <c r="F142" i="9"/>
  <c r="F142" i="1"/>
  <c r="F134" i="9"/>
  <c r="F134" i="1"/>
  <c r="F126" i="9"/>
  <c r="F126" i="1"/>
  <c r="F118" i="9"/>
  <c r="F118" i="1"/>
  <c r="F110" i="9"/>
  <c r="F110" i="1"/>
  <c r="F102" i="9"/>
  <c r="F102" i="1"/>
  <c r="F94" i="9"/>
  <c r="F94" i="1"/>
  <c r="F86" i="9"/>
  <c r="F86" i="1"/>
  <c r="F78" i="9"/>
  <c r="F78" i="1"/>
  <c r="F70" i="9"/>
  <c r="F70" i="1"/>
  <c r="F62" i="9"/>
  <c r="F62" i="1"/>
  <c r="F54" i="9"/>
  <c r="F54" i="1"/>
  <c r="F46" i="9"/>
  <c r="F46" i="1"/>
  <c r="F38" i="9"/>
  <c r="F38" i="1"/>
  <c r="F30" i="9"/>
  <c r="F30" i="1"/>
  <c r="F22" i="9"/>
  <c r="F22" i="1"/>
  <c r="F14" i="9"/>
  <c r="F14" i="1"/>
  <c r="F6" i="9"/>
  <c r="F6" i="1"/>
  <c r="G199" i="10"/>
  <c r="G199" i="3"/>
  <c r="G191" i="10"/>
  <c r="G191" i="3"/>
  <c r="G183" i="10"/>
  <c r="G183" i="3"/>
  <c r="G175" i="10"/>
  <c r="G175" i="3"/>
  <c r="G167" i="10"/>
  <c r="G167" i="3"/>
  <c r="G159" i="10"/>
  <c r="G159" i="3"/>
  <c r="G151" i="10"/>
  <c r="G151" i="3"/>
  <c r="G143" i="10"/>
  <c r="G143" i="3"/>
  <c r="G135" i="10"/>
  <c r="G135" i="3"/>
  <c r="G127" i="10"/>
  <c r="G127" i="3"/>
  <c r="G119" i="10"/>
  <c r="G119" i="3"/>
  <c r="G111" i="10"/>
  <c r="G111" i="3"/>
  <c r="G103" i="10"/>
  <c r="G103" i="3"/>
  <c r="G95" i="10"/>
  <c r="G95" i="3"/>
  <c r="G87" i="10"/>
  <c r="G87" i="3"/>
  <c r="G79" i="10"/>
  <c r="G79" i="3"/>
  <c r="G71" i="10"/>
  <c r="G71" i="3"/>
  <c r="G63" i="10"/>
  <c r="G63" i="3"/>
  <c r="G55" i="10"/>
  <c r="G55" i="3"/>
  <c r="G47" i="10"/>
  <c r="G47" i="3"/>
  <c r="G39" i="10"/>
  <c r="G39" i="3"/>
  <c r="G31" i="10"/>
  <c r="G31" i="3"/>
  <c r="G23" i="10"/>
  <c r="G23" i="3"/>
  <c r="G15" i="10"/>
  <c r="G15" i="3"/>
  <c r="G7" i="10"/>
  <c r="G7" i="3"/>
  <c r="F161" i="9"/>
  <c r="F161" i="1"/>
  <c r="F129" i="9"/>
  <c r="F129" i="1"/>
  <c r="F81" i="9"/>
  <c r="F81" i="1"/>
  <c r="F57" i="9"/>
  <c r="F57" i="1"/>
  <c r="F17" i="9"/>
  <c r="F17" i="1"/>
  <c r="G170" i="10"/>
  <c r="G170" i="3"/>
  <c r="G122" i="10"/>
  <c r="G122" i="3"/>
  <c r="G66" i="3"/>
  <c r="G66" i="10"/>
  <c r="G18" i="3"/>
  <c r="G18" i="10"/>
  <c r="F184" i="1"/>
  <c r="F184" i="9"/>
  <c r="F128" i="1"/>
  <c r="F128" i="9"/>
  <c r="F80" i="1"/>
  <c r="F80" i="9"/>
  <c r="F48" i="1"/>
  <c r="F48" i="9"/>
  <c r="G201" i="10"/>
  <c r="G201" i="3"/>
  <c r="G185" i="10"/>
  <c r="G185" i="3"/>
  <c r="G153" i="10"/>
  <c r="G153" i="3"/>
  <c r="G121" i="10"/>
  <c r="G121" i="3"/>
  <c r="G89" i="10"/>
  <c r="G89" i="3"/>
  <c r="G73" i="10"/>
  <c r="G73" i="3"/>
  <c r="G57" i="10"/>
  <c r="G57" i="3"/>
  <c r="G33" i="10"/>
  <c r="G33" i="3"/>
  <c r="F197" i="1"/>
  <c r="F197" i="9"/>
  <c r="F165" i="9"/>
  <c r="F165" i="1"/>
  <c r="F149" i="9"/>
  <c r="F149" i="1"/>
  <c r="F133" i="1"/>
  <c r="F133" i="9"/>
  <c r="F117" i="9"/>
  <c r="F117" i="1"/>
  <c r="F101" i="1"/>
  <c r="F101" i="9"/>
  <c r="F93" i="1"/>
  <c r="F93" i="9"/>
  <c r="F85" i="9"/>
  <c r="F85" i="1"/>
  <c r="F77" i="9"/>
  <c r="F77" i="1"/>
  <c r="F69" i="9"/>
  <c r="F69" i="1"/>
  <c r="F61" i="9"/>
  <c r="F61" i="1"/>
  <c r="F53" i="1"/>
  <c r="F53" i="9"/>
  <c r="F45" i="1"/>
  <c r="F45" i="9"/>
  <c r="F37" i="9"/>
  <c r="F37" i="1"/>
  <c r="F29" i="1"/>
  <c r="F29" i="9"/>
  <c r="F21" i="9"/>
  <c r="F21" i="1"/>
  <c r="F13" i="9"/>
  <c r="F13" i="1"/>
  <c r="F5" i="1"/>
  <c r="F5" i="9"/>
  <c r="G198" i="10"/>
  <c r="G198" i="3"/>
  <c r="G190" i="10"/>
  <c r="G190" i="3"/>
  <c r="G182" i="10"/>
  <c r="G182" i="3"/>
  <c r="G174" i="10"/>
  <c r="G174" i="3"/>
  <c r="G166" i="10"/>
  <c r="G166" i="3"/>
  <c r="G158" i="10"/>
  <c r="G158" i="3"/>
  <c r="G150" i="10"/>
  <c r="G150" i="3"/>
  <c r="G142" i="10"/>
  <c r="G142" i="3"/>
  <c r="G134" i="10"/>
  <c r="G134" i="3"/>
  <c r="G126" i="10"/>
  <c r="G126" i="3"/>
  <c r="G118" i="10"/>
  <c r="G118" i="3"/>
  <c r="G110" i="10"/>
  <c r="G110" i="3"/>
  <c r="G102" i="3"/>
  <c r="G102" i="10"/>
  <c r="G94" i="3"/>
  <c r="G94" i="10"/>
  <c r="G86" i="3"/>
  <c r="G86" i="10"/>
  <c r="G78" i="3"/>
  <c r="G78" i="10"/>
  <c r="G70" i="3"/>
  <c r="G70" i="10"/>
  <c r="G62" i="3"/>
  <c r="G62" i="10"/>
  <c r="G54" i="3"/>
  <c r="G54" i="10"/>
  <c r="G46" i="3"/>
  <c r="G46" i="10"/>
  <c r="G38" i="3"/>
  <c r="G38" i="10"/>
  <c r="G30" i="3"/>
  <c r="G30" i="10"/>
  <c r="G22" i="3"/>
  <c r="G22" i="10"/>
  <c r="G14" i="3"/>
  <c r="G14" i="10"/>
  <c r="G6" i="3"/>
  <c r="G6" i="10"/>
  <c r="F177" i="9"/>
  <c r="F177" i="1"/>
  <c r="F97" i="9"/>
  <c r="F97" i="1"/>
  <c r="F25" i="9"/>
  <c r="F25" i="1"/>
  <c r="G178" i="10"/>
  <c r="G178" i="3"/>
  <c r="G146" i="10"/>
  <c r="G146" i="3"/>
  <c r="G106" i="10"/>
  <c r="G106" i="3"/>
  <c r="G74" i="3"/>
  <c r="G74" i="10"/>
  <c r="G50" i="3"/>
  <c r="G50" i="10"/>
  <c r="F168" i="1"/>
  <c r="F168" i="9"/>
  <c r="F112" i="1"/>
  <c r="F112" i="9"/>
  <c r="F40" i="9"/>
  <c r="F40" i="1"/>
  <c r="G137" i="10"/>
  <c r="G137" i="3"/>
  <c r="G17" i="10"/>
  <c r="G17" i="3"/>
  <c r="F173" i="1"/>
  <c r="F173" i="9"/>
  <c r="F141" i="9"/>
  <c r="F141" i="1"/>
  <c r="F196" i="1"/>
  <c r="F196" i="9"/>
  <c r="F172" i="1"/>
  <c r="F172" i="9"/>
  <c r="F164" i="1"/>
  <c r="F164" i="9"/>
  <c r="F156" i="1"/>
  <c r="F156" i="9"/>
  <c r="F148" i="1"/>
  <c r="F148" i="9"/>
  <c r="F140" i="1"/>
  <c r="F140" i="9"/>
  <c r="F132" i="1"/>
  <c r="F132" i="9"/>
  <c r="F124" i="1"/>
  <c r="F124" i="9"/>
  <c r="F116" i="9"/>
  <c r="F116" i="1"/>
  <c r="F108" i="9"/>
  <c r="F108" i="1"/>
  <c r="F100" i="9"/>
  <c r="F100" i="1"/>
  <c r="F92" i="1"/>
  <c r="F92" i="9"/>
  <c r="F84" i="9"/>
  <c r="F84" i="1"/>
  <c r="F76" i="9"/>
  <c r="F76" i="1"/>
  <c r="F68" i="9"/>
  <c r="F68" i="1"/>
  <c r="F60" i="1"/>
  <c r="F60" i="9"/>
  <c r="F52" i="1"/>
  <c r="F52" i="9"/>
  <c r="F44" i="9"/>
  <c r="F44" i="1"/>
  <c r="F36" i="9"/>
  <c r="F36" i="1"/>
  <c r="F28" i="1"/>
  <c r="F28" i="9"/>
  <c r="F20" i="9"/>
  <c r="F20" i="1"/>
  <c r="F12" i="9"/>
  <c r="F12" i="1"/>
  <c r="F4" i="1"/>
  <c r="F4" i="9"/>
  <c r="G197" i="10"/>
  <c r="G197" i="3"/>
  <c r="G189" i="10"/>
  <c r="G189" i="3"/>
  <c r="G181" i="10"/>
  <c r="G181" i="3"/>
  <c r="G173" i="10"/>
  <c r="G173" i="3"/>
  <c r="G165" i="10"/>
  <c r="G165" i="3"/>
  <c r="G157" i="10"/>
  <c r="G157" i="3"/>
  <c r="G149" i="10"/>
  <c r="G149" i="3"/>
  <c r="G141" i="10"/>
  <c r="G141" i="3"/>
  <c r="G133" i="10"/>
  <c r="G133" i="3"/>
  <c r="G125" i="10"/>
  <c r="G125" i="3"/>
  <c r="G117" i="10"/>
  <c r="G117" i="3"/>
  <c r="G109" i="10"/>
  <c r="G109" i="3"/>
  <c r="G101" i="10"/>
  <c r="G101" i="3"/>
  <c r="G93" i="10"/>
  <c r="G93" i="3"/>
  <c r="G85" i="10"/>
  <c r="G85" i="3"/>
  <c r="G77" i="10"/>
  <c r="G77" i="3"/>
  <c r="G69" i="10"/>
  <c r="G69" i="3"/>
  <c r="G61" i="10"/>
  <c r="G61" i="3"/>
  <c r="G53" i="10"/>
  <c r="G53" i="3"/>
  <c r="G45" i="10"/>
  <c r="G45" i="3"/>
  <c r="G37" i="10"/>
  <c r="G37" i="3"/>
  <c r="G29" i="10"/>
  <c r="G29" i="3"/>
  <c r="G21" i="10"/>
  <c r="G21" i="3"/>
  <c r="G13" i="10"/>
  <c r="G13" i="3"/>
  <c r="G5" i="10"/>
  <c r="G5" i="3"/>
  <c r="F201" i="9"/>
  <c r="F201" i="1"/>
  <c r="F169" i="9"/>
  <c r="F169" i="1"/>
  <c r="F121" i="9"/>
  <c r="F121" i="1"/>
  <c r="F73" i="9"/>
  <c r="F73" i="1"/>
  <c r="F33" i="9"/>
  <c r="F33" i="1"/>
  <c r="G202" i="10"/>
  <c r="G202" i="3"/>
  <c r="G162" i="10"/>
  <c r="G162" i="3"/>
  <c r="G114" i="10"/>
  <c r="G114" i="3"/>
  <c r="G58" i="3"/>
  <c r="G58" i="10"/>
  <c r="G10" i="3"/>
  <c r="G10" i="10"/>
  <c r="F176" i="1"/>
  <c r="F176" i="9"/>
  <c r="F136" i="1"/>
  <c r="F136" i="9"/>
  <c r="F96" i="1"/>
  <c r="F96" i="9"/>
  <c r="F64" i="9"/>
  <c r="F64" i="1"/>
  <c r="F24" i="9"/>
  <c r="F24" i="1"/>
  <c r="G193" i="10"/>
  <c r="G193" i="3"/>
  <c r="G161" i="10"/>
  <c r="G161" i="3"/>
  <c r="G129" i="10"/>
  <c r="G129" i="3"/>
  <c r="G97" i="10"/>
  <c r="G97" i="3"/>
  <c r="G81" i="10"/>
  <c r="G81" i="3"/>
  <c r="G65" i="10"/>
  <c r="G65" i="3"/>
  <c r="G9" i="10"/>
  <c r="G9" i="3"/>
  <c r="F189" i="9"/>
  <c r="F189" i="1"/>
  <c r="F157" i="1"/>
  <c r="F157" i="9"/>
  <c r="F109" i="9"/>
  <c r="F109" i="1"/>
  <c r="F180" i="1"/>
  <c r="F180" i="9"/>
  <c r="F195" i="9"/>
  <c r="F195" i="1"/>
  <c r="F179" i="9"/>
  <c r="F179" i="1"/>
  <c r="F171" i="9"/>
  <c r="F171" i="1"/>
  <c r="F163" i="9"/>
  <c r="F163" i="1"/>
  <c r="F155" i="9"/>
  <c r="F155" i="1"/>
  <c r="F147" i="9"/>
  <c r="F147" i="1"/>
  <c r="F139" i="9"/>
  <c r="F139" i="1"/>
  <c r="F131" i="9"/>
  <c r="F131" i="1"/>
  <c r="F123" i="9"/>
  <c r="F123" i="1"/>
  <c r="F115" i="9"/>
  <c r="F115" i="1"/>
  <c r="F107" i="9"/>
  <c r="F107" i="1"/>
  <c r="F99" i="9"/>
  <c r="F99" i="1"/>
  <c r="F91" i="9"/>
  <c r="F91" i="1"/>
  <c r="F83" i="9"/>
  <c r="F83" i="1"/>
  <c r="F75" i="9"/>
  <c r="F75" i="1"/>
  <c r="F67" i="9"/>
  <c r="F67" i="1"/>
  <c r="F59" i="9"/>
  <c r="F59" i="1"/>
  <c r="F51" i="9"/>
  <c r="F51" i="1"/>
  <c r="F43" i="9"/>
  <c r="F43" i="1"/>
  <c r="F35" i="9"/>
  <c r="F35" i="1"/>
  <c r="F27" i="9"/>
  <c r="F27" i="1"/>
  <c r="F19" i="9"/>
  <c r="F19" i="1"/>
  <c r="F11" i="9"/>
  <c r="F11" i="1"/>
  <c r="F3" i="9"/>
  <c r="F3" i="1"/>
  <c r="G196" i="10"/>
  <c r="G196" i="3"/>
  <c r="G188" i="10"/>
  <c r="G188" i="3"/>
  <c r="G180" i="10"/>
  <c r="G180" i="3"/>
  <c r="G172" i="10"/>
  <c r="G172" i="3"/>
  <c r="G164" i="10"/>
  <c r="G164" i="3"/>
  <c r="G156" i="10"/>
  <c r="G156" i="3"/>
  <c r="G148" i="10"/>
  <c r="G148" i="3"/>
  <c r="G140" i="10"/>
  <c r="G140" i="3"/>
  <c r="G132" i="10"/>
  <c r="G132" i="3"/>
  <c r="G124" i="10"/>
  <c r="G124" i="3"/>
  <c r="G116" i="10"/>
  <c r="G116" i="3"/>
  <c r="G108" i="10"/>
  <c r="G108" i="3"/>
  <c r="G100" i="10"/>
  <c r="G100" i="3"/>
  <c r="G92" i="10"/>
  <c r="G92" i="3"/>
  <c r="G84" i="10"/>
  <c r="G84" i="3"/>
  <c r="G76" i="10"/>
  <c r="G76" i="3"/>
  <c r="G68" i="10"/>
  <c r="G68" i="3"/>
  <c r="G60" i="10"/>
  <c r="G60" i="3"/>
  <c r="G52" i="10"/>
  <c r="G52" i="3"/>
  <c r="G44" i="10"/>
  <c r="G44" i="3"/>
  <c r="G36" i="10"/>
  <c r="G36" i="3"/>
  <c r="G28" i="10"/>
  <c r="G28" i="3"/>
  <c r="G20" i="10"/>
  <c r="G20" i="3"/>
  <c r="G12" i="10"/>
  <c r="G12" i="3"/>
  <c r="G4" i="10"/>
  <c r="G4" i="3"/>
  <c r="F153" i="9"/>
  <c r="F153" i="1"/>
  <c r="F105" i="9"/>
  <c r="F105" i="1"/>
  <c r="F49" i="9"/>
  <c r="F49" i="1"/>
  <c r="G194" i="10"/>
  <c r="G194" i="3"/>
  <c r="G138" i="10"/>
  <c r="G138" i="3"/>
  <c r="G90" i="3"/>
  <c r="G90" i="10"/>
  <c r="G42" i="3"/>
  <c r="G42" i="10"/>
  <c r="F160" i="1"/>
  <c r="F160" i="9"/>
  <c r="F88" i="1"/>
  <c r="F88" i="9"/>
  <c r="F16" i="1"/>
  <c r="F16" i="9"/>
  <c r="G145" i="10"/>
  <c r="G145" i="3"/>
  <c r="G49" i="10"/>
  <c r="G49" i="3"/>
  <c r="F181" i="1"/>
  <c r="F181" i="9"/>
  <c r="F125" i="9"/>
  <c r="F125" i="1"/>
  <c r="F188" i="1"/>
  <c r="F188" i="9"/>
  <c r="F2" i="9"/>
  <c r="F2" i="1"/>
  <c r="F187" i="9"/>
  <c r="F187" i="1"/>
  <c r="F202" i="9"/>
  <c r="F202" i="1"/>
  <c r="F194" i="9"/>
  <c r="F194" i="1"/>
  <c r="F186" i="9"/>
  <c r="F186" i="1"/>
  <c r="F178" i="9"/>
  <c r="F178" i="1"/>
  <c r="F170" i="9"/>
  <c r="F170" i="1"/>
  <c r="F162" i="9"/>
  <c r="F162" i="1"/>
  <c r="F154" i="9"/>
  <c r="F154" i="1"/>
  <c r="F146" i="9"/>
  <c r="F146" i="1"/>
  <c r="F138" i="9"/>
  <c r="F138" i="1"/>
  <c r="F130" i="9"/>
  <c r="F130" i="1"/>
  <c r="F122" i="9"/>
  <c r="F122" i="1"/>
  <c r="F114" i="9"/>
  <c r="F114" i="1"/>
  <c r="F106" i="9"/>
  <c r="F106" i="1"/>
  <c r="F98" i="9"/>
  <c r="F98" i="1"/>
  <c r="F90" i="9"/>
  <c r="F90" i="1"/>
  <c r="F82" i="9"/>
  <c r="F82" i="1"/>
  <c r="F74" i="9"/>
  <c r="F74" i="1"/>
  <c r="F66" i="9"/>
  <c r="F66" i="1"/>
  <c r="F58" i="9"/>
  <c r="F58" i="1"/>
  <c r="F50" i="9"/>
  <c r="F50" i="1"/>
  <c r="F42" i="9"/>
  <c r="F42" i="1"/>
  <c r="F34" i="9"/>
  <c r="F34" i="1"/>
  <c r="F26" i="9"/>
  <c r="F26" i="1"/>
  <c r="F18" i="9"/>
  <c r="F18" i="1"/>
  <c r="F10" i="9"/>
  <c r="F10" i="1"/>
  <c r="G2" i="3"/>
  <c r="G2" i="10"/>
  <c r="G195" i="10"/>
  <c r="G195" i="3"/>
  <c r="G187" i="10"/>
  <c r="G187" i="3"/>
  <c r="G179" i="10"/>
  <c r="G179" i="3"/>
  <c r="G171" i="10"/>
  <c r="G171" i="3"/>
  <c r="G163" i="3"/>
  <c r="G163" i="10"/>
  <c r="G155" i="3"/>
  <c r="G155" i="10"/>
  <c r="G147" i="10"/>
  <c r="G147" i="3"/>
  <c r="G139" i="3"/>
  <c r="G139" i="10"/>
  <c r="G131" i="3"/>
  <c r="G131" i="10"/>
  <c r="G123" i="10"/>
  <c r="G123" i="3"/>
  <c r="G115" i="10"/>
  <c r="G115" i="3"/>
  <c r="G107" i="10"/>
  <c r="G107" i="3"/>
  <c r="G99" i="3"/>
  <c r="G99" i="10"/>
  <c r="G91" i="3"/>
  <c r="G91" i="10"/>
  <c r="G83" i="10"/>
  <c r="G83" i="3"/>
  <c r="G75" i="3"/>
  <c r="G75" i="10"/>
  <c r="G67" i="10"/>
  <c r="G67" i="3"/>
  <c r="G59" i="10"/>
  <c r="G59" i="3"/>
  <c r="G51" i="3"/>
  <c r="G51" i="10"/>
  <c r="G43" i="10"/>
  <c r="G43" i="3"/>
  <c r="G35" i="3"/>
  <c r="G35" i="10"/>
  <c r="G27" i="3"/>
  <c r="G27" i="10"/>
  <c r="G19" i="10"/>
  <c r="G19" i="3"/>
  <c r="G11" i="3"/>
  <c r="G11" i="10"/>
  <c r="G3" i="10"/>
  <c r="G3" i="3"/>
</calcChain>
</file>

<file path=xl/sharedStrings.xml><?xml version="1.0" encoding="utf-8"?>
<sst xmlns="http://schemas.openxmlformats.org/spreadsheetml/2006/main" count="52" uniqueCount="15">
  <si>
    <t>Year</t>
  </si>
  <si>
    <t>Input_PF</t>
  </si>
  <si>
    <t>C_remainAGB</t>
  </si>
  <si>
    <t>PH_Emissions_HWP</t>
  </si>
  <si>
    <t>Subs_NonRW</t>
  </si>
  <si>
    <t>Other_C_storage</t>
  </si>
  <si>
    <t>NonRW_emissions</t>
  </si>
  <si>
    <t>kg_CO2_seq</t>
  </si>
  <si>
    <t>emission_ref</t>
  </si>
  <si>
    <t>Landfill_decomp_CH4</t>
  </si>
  <si>
    <t>Landfill_decomp_CO2</t>
  </si>
  <si>
    <t>Firewood_other_energy_use</t>
  </si>
  <si>
    <t>Wood_pellets</t>
  </si>
  <si>
    <t>NonRW_amount</t>
  </si>
  <si>
    <t>RIL_seq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</si>
</sst>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IL_E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149">
          <cell r="E149">
            <v>460.1986</v>
          </cell>
        </row>
      </sheetData>
      <sheetData sheetId="4"/>
      <sheetData sheetId="5">
        <row r="190">
          <cell r="H190">
            <v>-0.41380369406639445</v>
          </cell>
        </row>
        <row r="191">
          <cell r="H191">
            <v>-3.8035209882909163E-2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6">
          <cell r="I226">
            <v>2.8911339871198258</v>
          </cell>
        </row>
        <row r="227">
          <cell r="K227">
            <v>4.3367009806797387</v>
          </cell>
        </row>
        <row r="228">
          <cell r="K228">
            <v>4.3367009806797387</v>
          </cell>
        </row>
        <row r="233">
          <cell r="E233">
            <v>5.7822679742396517</v>
          </cell>
        </row>
        <row r="235">
          <cell r="E235">
            <v>0.96371132903994194</v>
          </cell>
          <cell r="G235">
            <v>0.96371132903994194</v>
          </cell>
        </row>
        <row r="236">
          <cell r="E236">
            <v>43.824639816295324</v>
          </cell>
          <cell r="G236">
            <v>43.824639816295324</v>
          </cell>
        </row>
      </sheetData>
      <sheetData sheetId="15">
        <row r="226">
          <cell r="I226">
            <v>2.8911339871198258</v>
          </cell>
        </row>
        <row r="227">
          <cell r="K227">
            <v>4.3367009806797387</v>
          </cell>
        </row>
        <row r="228">
          <cell r="K228">
            <v>4.3367009806797387</v>
          </cell>
        </row>
        <row r="233">
          <cell r="E233">
            <v>5.7822679742396517</v>
          </cell>
        </row>
        <row r="235">
          <cell r="E235">
            <v>0.96371132903994194</v>
          </cell>
          <cell r="G235">
            <v>0.96371132903994194</v>
          </cell>
        </row>
        <row r="236">
          <cell r="E236">
            <v>19.654639816295322</v>
          </cell>
          <cell r="G236">
            <v>19.654639816295322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_S1"/>
      <sheetName val="RIL_C_S1"/>
      <sheetName val="RIL_E"/>
      <sheetName val="RIL_C_E"/>
      <sheetName val="NonRW_RIL_S1"/>
      <sheetName val="NonRW_RIL_E"/>
    </sheetNames>
    <sheetDataSet>
      <sheetData sheetId="0"/>
      <sheetData sheetId="1"/>
      <sheetData sheetId="2"/>
      <sheetData sheetId="3"/>
      <sheetData sheetId="4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  <sheetData sheetId="5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4.6649520010514216</v>
          </cell>
        </row>
        <row r="7">
          <cell r="C7">
            <v>9.8430487222184997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17"/>
  <sheetViews>
    <sheetView workbookViewId="0">
      <selection activeCell="F5" sqref="F5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4">
        <f>[1]RIL!$E$233*44/12*1000</f>
        <v>21201.649238878723</v>
      </c>
      <c r="D2" s="5">
        <f>[1]RIL!$E$236*44/12*1000</f>
        <v>160690.34599308285</v>
      </c>
      <c r="E2" s="1">
        <f>[1]RIL!$I$226*44/12*1000</f>
        <v>10600.824619439361</v>
      </c>
      <c r="F2" s="3">
        <f>(1-(53.46/233))*[2]NonRW_RIL_S1!E2</f>
        <v>-2753.711010929499</v>
      </c>
      <c r="G2" s="1">
        <f>([1]LCI!$E$149/1000)*((E2*12/44)/0.51)</f>
        <v>2608.8153201665914</v>
      </c>
      <c r="H2" s="1">
        <v>0</v>
      </c>
      <c r="I2" s="4">
        <f>[1]RIL!$E$235*44/12*-1*1000*0.82</f>
        <v>-2897.5587293134254</v>
      </c>
      <c r="J2" s="1">
        <f>[1]RIL!$E$235*16/12*1000*0.5*0.5</f>
        <v>321.23710967998068</v>
      </c>
      <c r="K2" s="1">
        <f>[1]RIL!$E$235*44/12*1000*0.5*0.5</f>
        <v>883.40205161994675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f>(1-(53.46/233))*[2]NonRW_RIL_S1!E3</f>
        <v>-2753.711010929499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f>(1-(53.46/233))*[2]NonRW_RIL_S1!E4</f>
        <v>-2753.711010929499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f>(1-(53.46/233))*[2]NonRW_RIL_S1!E5</f>
        <v>-2753.711010929499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f>(1-(53.46/233))*[2]NonRW_RIL_S1!E6</f>
        <v>-2753.711010929499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f>(1-(53.46/233))*[2]NonRW_RIL_S1!E7</f>
        <v>-2753.711010929499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f>(1-(53.46/233))*[2]NonRW_RIL_S1!E8</f>
        <v>-2753.711010929499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f>(1-(53.46/233))*[2]NonRW_RIL_S1!E9</f>
        <v>-2753.711010929499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f>(1-(53.46/233))*[2]NonRW_RIL_S1!E10</f>
        <v>-2753.711010929499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f>(1-(53.46/233))*[2]NonRW_RIL_S1!E11</f>
        <v>-2753.711010929499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f>(1-(53.46/233))*[2]NonRW_RIL_S1!E12</f>
        <v>-2753.711010929499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f>(1-(53.46/233))*[2]NonRW_RIL_S1!E13</f>
        <v>-2753.711010929499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f>(1-(53.46/233))*[2]NonRW_RIL_S1!E14</f>
        <v>-2753.711010929499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f>(1-(53.46/233))*[2]NonRW_RIL_S1!E15</f>
        <v>-2753.711010929499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f>(1-(53.46/233))*[2]NonRW_RIL_S1!E16</f>
        <v>-2753.711010929499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f>(1-(53.46/233))*[2]NonRW_RIL_S1!E17</f>
        <v>-2753.711010929499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f>(1-(53.46/233))*[2]NonRW_RIL_S1!E18</f>
        <v>-2753.711010929499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f>(1-(53.46/233))*[2]NonRW_RIL_S1!E19</f>
        <v>-2753.711010929499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f>(1-(53.46/233))*[2]NonRW_RIL_S1!E20</f>
        <v>-2753.711010929499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f>(1-(53.46/233))*[2]NonRW_RIL_S1!E21</f>
        <v>-2753.711010929499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f>(1-(53.46/233))*[2]NonRW_RIL_S1!E22</f>
        <v>-2753.711010929499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f>(1-(53.46/233))*[2]NonRW_RIL_S1!E23</f>
        <v>-2753.711010929499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f>(1-(53.46/233))*[2]NonRW_RIL_S1!E24</f>
        <v>-2753.711010929499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f>(1-(53.46/233))*[2]NonRW_RIL_S1!E25</f>
        <v>-2753.711010929499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f>(1-(53.46/233))*[2]NonRW_RIL_S1!E26</f>
        <v>-2753.711010929499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f>(1-(53.46/233))*[2]NonRW_RIL_S1!E27</f>
        <v>-2753.711010929499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f>(1-(53.46/233))*[2]NonRW_RIL_S1!E28</f>
        <v>-2753.711010929499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f>(1-(53.46/233))*[2]NonRW_RIL_S1!E29</f>
        <v>-2753.711010929499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f>(1-(53.46/233))*[2]NonRW_RIL_S1!E30</f>
        <v>-2753.711010929499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f>(1-(53.46/233))*[2]NonRW_RIL_S1!E31</f>
        <v>-2753.711010929499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f>(1-(53.46/233))*[2]NonRW_RIL_S1!E32</f>
        <v>-2753.711010929499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f>(1-(53.46/233))*[2]NonRW_RIL_S1!E33</f>
        <v>-2753.711010929499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f>(1-(53.46/233))*[2]NonRW_RIL_S1!E34</f>
        <v>-2753.711010929499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f>(1-(53.46/233))*[2]NonRW_RIL_S1!E35</f>
        <v>-2753.711010929499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f>(1-(53.46/233))*[2]NonRW_RIL_S1!E36</f>
        <v>-2753.711010929499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f>(1-(53.46/233))*[2]NonRW_RIL_S1!E37</f>
        <v>-2753.711010929499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4">
        <f>C2</f>
        <v>21201.649238878723</v>
      </c>
      <c r="D38" s="4">
        <f t="shared" ref="D38:I38" si="0">D2</f>
        <v>160690.34599308285</v>
      </c>
      <c r="E38" s="4">
        <f t="shared" si="0"/>
        <v>10600.824619439361</v>
      </c>
      <c r="F38" s="3">
        <f>(1-(53.46/233))*[2]NonRW_RIL_S1!E38</f>
        <v>-2753.711010929499</v>
      </c>
      <c r="G38" s="4">
        <f t="shared" si="0"/>
        <v>2608.8153201665914</v>
      </c>
      <c r="H38" s="1">
        <v>0</v>
      </c>
      <c r="I38" s="4">
        <f t="shared" si="0"/>
        <v>-2897.5587293134254</v>
      </c>
      <c r="J38" s="1">
        <f>[1]RIL!$E$235*16/12*1000*0.5*0.5</f>
        <v>321.23710967998068</v>
      </c>
      <c r="K38" s="1">
        <f>[1]RIL!$E$235*44/12*1000*0.5*0.5</f>
        <v>883.40205161994675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f>(1-(53.46/233))*[2]NonRW_RIL_S1!E39</f>
        <v>-2753.711010929499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f>(1-(53.46/233))*[2]NonRW_RIL_S1!E40</f>
        <v>-2753.711010929499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f>(1-(53.46/233))*[2]NonRW_RIL_S1!E41</f>
        <v>-2753.711010929499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f>(1-(53.46/233))*[2]NonRW_RIL_S1!E42</f>
        <v>-2753.711010929499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f>(1-(53.46/233))*[2]NonRW_RIL_S1!E43</f>
        <v>-2753.711010929499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f>(1-(53.46/233))*[2]NonRW_RIL_S1!E44</f>
        <v>-2753.711010929499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f>(1-(53.46/233))*[2]NonRW_RIL_S1!E45</f>
        <v>-2753.711010929499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f>(1-(53.46/233))*[2]NonRW_RIL_S1!E46</f>
        <v>-2753.711010929499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f>(1-(53.46/233))*[2]NonRW_RIL_S1!E47</f>
        <v>-2753.711010929499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f>(1-(53.46/233))*[2]NonRW_RIL_S1!E48</f>
        <v>-2753.711010929499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f>(1-(53.46/233))*[2]NonRW_RIL_S1!E49</f>
        <v>-2753.711010929499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f>(1-(53.46/233))*[2]NonRW_RIL_S1!E50</f>
        <v>-2753.711010929499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f>(1-(53.46/233))*[2]NonRW_RIL_S1!E51</f>
        <v>-2753.711010929499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f>(1-(53.46/233))*[2]NonRW_RIL_S1!E52</f>
        <v>-2753.711010929499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f>(1-(53.46/233))*[2]NonRW_RIL_S1!E53</f>
        <v>-2753.711010929499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f>(1-(53.46/233))*[2]NonRW_RIL_S1!E54</f>
        <v>-2753.711010929499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f>(1-(53.46/233))*[2]NonRW_RIL_S1!E55</f>
        <v>-2753.711010929499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f>(1-(53.46/233))*[2]NonRW_RIL_S1!E56</f>
        <v>-2753.711010929499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f>(1-(53.46/233))*[2]NonRW_RIL_S1!E57</f>
        <v>-2753.711010929499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f>(1-(53.46/233))*[2]NonRW_RIL_S1!E58</f>
        <v>-2753.711010929499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f>(1-(53.46/233))*[2]NonRW_RIL_S1!E59</f>
        <v>-2753.711010929499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f>(1-(53.46/233))*[2]NonRW_RIL_S1!E60</f>
        <v>-2753.711010929499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f>(1-(53.46/233))*[2]NonRW_RIL_S1!E61</f>
        <v>-2753.711010929499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f>(1-(53.46/233))*[2]NonRW_RIL_S1!E62</f>
        <v>-2753.711010929499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f>(1-(53.46/233))*[2]NonRW_RIL_S1!E63</f>
        <v>-2753.711010929499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f>(1-(53.46/233))*[2]NonRW_RIL_S1!E64</f>
        <v>-2753.711010929499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f>(1-(53.46/233))*[2]NonRW_RIL_S1!E65</f>
        <v>-2753.711010929499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f>(1-(53.46/233))*[2]NonRW_RIL_S1!E66</f>
        <v>-2753.711010929499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f>(1-(53.46/233))*[2]NonRW_RIL_S1!E67</f>
        <v>-2753.711010929499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f>(1-(53.46/233))*[2]NonRW_RIL_S1!E68</f>
        <v>-2753.711010929499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f>(1-(53.46/233))*[2]NonRW_RIL_S1!E69</f>
        <v>-2753.711010929499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f>(1-(53.46/233))*[2]NonRW_RIL_S1!E70</f>
        <v>-2753.711010929499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f>(1-(53.46/233))*[2]NonRW_RIL_S1!E71</f>
        <v>-2753.711010929499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f>(1-(53.46/233))*[2]NonRW_RIL_S1!E72</f>
        <v>-2753.711010929499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f>(1-(53.46/233))*[2]NonRW_RIL_S1!E73</f>
        <v>-2753.711010929499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4">
        <f>C38</f>
        <v>21201.649238878723</v>
      </c>
      <c r="D74" s="4">
        <f t="shared" ref="D74:I74" si="1">D38</f>
        <v>160690.34599308285</v>
      </c>
      <c r="E74" s="4">
        <f t="shared" si="1"/>
        <v>10600.824619439361</v>
      </c>
      <c r="F74" s="3">
        <f>(1-(53.46/233))*[2]NonRW_RIL_S1!E74</f>
        <v>-2753.711010929499</v>
      </c>
      <c r="G74" s="4">
        <f t="shared" si="1"/>
        <v>2608.8153201665914</v>
      </c>
      <c r="H74" s="1">
        <v>0</v>
      </c>
      <c r="I74" s="4">
        <f t="shared" si="1"/>
        <v>-2897.5587293134254</v>
      </c>
      <c r="J74" s="1">
        <f>J38</f>
        <v>321.23710967998068</v>
      </c>
      <c r="K74" s="1">
        <f>K38</f>
        <v>883.40205161994675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f>(1-(53.46/233))*[2]NonRW_RIL_S1!E75</f>
        <v>-2753.711010929499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f>(1-(53.46/233))*[2]NonRW_RIL_S1!E76</f>
        <v>-2753.711010929499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f>(1-(53.46/233))*[2]NonRW_RIL_S1!E77</f>
        <v>-2753.711010929499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f>(1-(53.46/233))*[2]NonRW_RIL_S1!E78</f>
        <v>-2753.711010929499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f>(1-(53.46/233))*[2]NonRW_RIL_S1!E79</f>
        <v>-2753.711010929499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f>(1-(53.46/233))*[2]NonRW_RIL_S1!E80</f>
        <v>-2753.711010929499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f>(1-(53.46/233))*[2]NonRW_RIL_S1!E81</f>
        <v>-2753.711010929499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f>(1-(53.46/233))*[2]NonRW_RIL_S1!E82</f>
        <v>-2753.711010929499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f>(1-(53.46/233))*[2]NonRW_RIL_S1!E83</f>
        <v>-2753.711010929499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f>(1-(53.46/233))*[2]NonRW_RIL_S1!E84</f>
        <v>-2753.711010929499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f>(1-(53.46/233))*[2]NonRW_RIL_S1!E85</f>
        <v>-2753.711010929499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f>(1-(53.46/233))*[2]NonRW_RIL_S1!E86</f>
        <v>-2753.711010929499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f>(1-(53.46/233))*[2]NonRW_RIL_S1!E87</f>
        <v>-2753.711010929499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f>(1-(53.46/233))*[2]NonRW_RIL_S1!E88</f>
        <v>-2753.711010929499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f>(1-(53.46/233))*[2]NonRW_RIL_S1!E89</f>
        <v>-2753.711010929499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f>(1-(53.46/233))*[2]NonRW_RIL_S1!E90</f>
        <v>-2753.711010929499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f>(1-(53.46/233))*[2]NonRW_RIL_S1!E91</f>
        <v>-2753.711010929499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f>(1-(53.46/233))*[2]NonRW_RIL_S1!E92</f>
        <v>-2753.711010929499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f>(1-(53.46/233))*[2]NonRW_RIL_S1!E93</f>
        <v>-2753.711010929499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f>(1-(53.46/233))*[2]NonRW_RIL_S1!E94</f>
        <v>-2753.711010929499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f>(1-(53.46/233))*[2]NonRW_RIL_S1!E95</f>
        <v>-2753.711010929499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f>(1-(53.46/233))*[2]NonRW_RIL_S1!E96</f>
        <v>-2753.711010929499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f>(1-(53.46/233))*[2]NonRW_RIL_S1!E97</f>
        <v>-2753.711010929499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f>(1-(53.46/233))*[2]NonRW_RIL_S1!E98</f>
        <v>-2753.711010929499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f>(1-(53.46/233))*[2]NonRW_RIL_S1!E99</f>
        <v>-2753.711010929499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f>(1-(53.46/233))*[2]NonRW_RIL_S1!E100</f>
        <v>-2753.711010929499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f>(1-(53.46/233))*[2]NonRW_RIL_S1!E101</f>
        <v>-2753.711010929499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f>(1-(53.46/233))*[2]NonRW_RIL_S1!E102</f>
        <v>-2753.711010929499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f>(1-(53.46/233))*[2]NonRW_RIL_S1!E103</f>
        <v>-2753.711010929499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f>(1-(53.46/233))*[2]NonRW_RIL_S1!E104</f>
        <v>-2753.711010929499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f>(1-(53.46/233))*[2]NonRW_RIL_S1!E105</f>
        <v>-2753.711010929499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f>(1-(53.46/233))*[2]NonRW_RIL_S1!E106</f>
        <v>-2753.711010929499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f>(1-(53.46/233))*[2]NonRW_RIL_S1!E107</f>
        <v>-2753.711010929499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f>(1-(53.46/233))*[2]NonRW_RIL_S1!E108</f>
        <v>-2753.711010929499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f>(1-(53.46/233))*[2]NonRW_RIL_S1!E109</f>
        <v>-2753.711010929499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I110" si="2">D74</f>
        <v>160690.34599308285</v>
      </c>
      <c r="E110" s="4">
        <f t="shared" si="2"/>
        <v>10600.824619439361</v>
      </c>
      <c r="F110" s="3">
        <f>(1-(53.46/233))*[2]NonRW_RIL_S1!E110</f>
        <v>-2753.711010929499</v>
      </c>
      <c r="G110" s="4">
        <f t="shared" si="2"/>
        <v>2608.8153201665914</v>
      </c>
      <c r="H110" s="1">
        <v>0</v>
      </c>
      <c r="I110" s="4">
        <f t="shared" si="2"/>
        <v>-2897.5587293134254</v>
      </c>
      <c r="J110" s="1">
        <f>J74</f>
        <v>321.23710967998068</v>
      </c>
      <c r="K110" s="1">
        <f>K74</f>
        <v>883.40205161994675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f>(1-(53.46/233))*[2]NonRW_RIL_S1!E111</f>
        <v>-2753.711010929499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f>(1-(53.46/233))*[2]NonRW_RIL_S1!E112</f>
        <v>-2753.711010929499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f>(1-(53.46/233))*[2]NonRW_RIL_S1!E113</f>
        <v>-2753.711010929499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f>(1-(53.46/233))*[2]NonRW_RIL_S1!E114</f>
        <v>-2753.711010929499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f>(1-(53.46/233))*[2]NonRW_RIL_S1!E115</f>
        <v>-2753.711010929499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f>(1-(53.46/233))*[2]NonRW_RIL_S1!E116</f>
        <v>-2753.711010929499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f>(1-(53.46/233))*[2]NonRW_RIL_S1!E117</f>
        <v>-2753.711010929499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f>(1-(53.46/233))*[2]NonRW_RIL_S1!E118</f>
        <v>-2753.711010929499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f>(1-(53.46/233))*[2]NonRW_RIL_S1!E119</f>
        <v>-2753.711010929499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f>(1-(53.46/233))*[2]NonRW_RIL_S1!E120</f>
        <v>-2753.711010929499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f>(1-(53.46/233))*[2]NonRW_RIL_S1!E121</f>
        <v>-2753.711010929499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f>(1-(53.46/233))*[2]NonRW_RIL_S1!E122</f>
        <v>-2753.711010929499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f>(1-(53.46/233))*[2]NonRW_RIL_S1!E123</f>
        <v>-2753.711010929499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f>(1-(53.46/233))*[2]NonRW_RIL_S1!E124</f>
        <v>-2753.711010929499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f>(1-(53.46/233))*[2]NonRW_RIL_S1!E125</f>
        <v>-2753.711010929499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f>(1-(53.46/233))*[2]NonRW_RIL_S1!E126</f>
        <v>-2753.711010929499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f>(1-(53.46/233))*[2]NonRW_RIL_S1!E127</f>
        <v>-2753.711010929499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f>(1-(53.46/233))*[2]NonRW_RIL_S1!E128</f>
        <v>-2753.711010929499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f>(1-(53.46/233))*[2]NonRW_RIL_S1!E129</f>
        <v>-2753.711010929499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f>(1-(53.46/233))*[2]NonRW_RIL_S1!E130</f>
        <v>-2753.711010929499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f>(1-(53.46/233))*[2]NonRW_RIL_S1!E131</f>
        <v>-2753.711010929499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f>(1-(53.46/233))*[2]NonRW_RIL_S1!E132</f>
        <v>-2753.711010929499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f>(1-(53.46/233))*[2]NonRW_RIL_S1!E133</f>
        <v>-2753.711010929499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f>(1-(53.46/233))*[2]NonRW_RIL_S1!E134</f>
        <v>-2753.711010929499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f>(1-(53.46/233))*[2]NonRW_RIL_S1!E135</f>
        <v>-2753.711010929499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f>(1-(53.46/233))*[2]NonRW_RIL_S1!E136</f>
        <v>-2753.711010929499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f>(1-(53.46/233))*[2]NonRW_RIL_S1!E137</f>
        <v>-2753.711010929499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f>(1-(53.46/233))*[2]NonRW_RIL_S1!E138</f>
        <v>-2753.711010929499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f>(1-(53.46/233))*[2]NonRW_RIL_S1!E139</f>
        <v>-2753.711010929499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f>(1-(53.46/233))*[2]NonRW_RIL_S1!E140</f>
        <v>-2753.711010929499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f>(1-(53.46/233))*[2]NonRW_RIL_S1!E141</f>
        <v>-2753.711010929499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f>(1-(53.46/233))*[2]NonRW_RIL_S1!E142</f>
        <v>-2753.711010929499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f>(1-(53.46/233))*[2]NonRW_RIL_S1!E143</f>
        <v>-2753.711010929499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f>(1-(53.46/233))*[2]NonRW_RIL_S1!E144</f>
        <v>-2753.711010929499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f>(1-(53.46/233))*[2]NonRW_RIL_S1!E145</f>
        <v>-2753.711010929499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I146" si="3">D110</f>
        <v>160690.34599308285</v>
      </c>
      <c r="E146" s="4">
        <f t="shared" si="3"/>
        <v>10600.824619439361</v>
      </c>
      <c r="F146" s="3">
        <f>(1-(53.46/233))*[2]NonRW_RIL_S1!E146</f>
        <v>-2753.711010929499</v>
      </c>
      <c r="G146" s="4">
        <f t="shared" si="3"/>
        <v>2608.8153201665914</v>
      </c>
      <c r="H146" s="1">
        <v>0</v>
      </c>
      <c r="I146" s="4">
        <f t="shared" si="3"/>
        <v>-2897.5587293134254</v>
      </c>
      <c r="J146" s="1">
        <f>J110</f>
        <v>321.23710967998068</v>
      </c>
      <c r="K146" s="1">
        <f>K110</f>
        <v>883.40205161994675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f>(1-(53.46/233))*[2]NonRW_RIL_S1!E147</f>
        <v>-2753.711010929499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f>(1-(53.46/233))*[2]NonRW_RIL_S1!E148</f>
        <v>-2753.711010929499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f>(1-(53.46/233))*[2]NonRW_RIL_S1!E149</f>
        <v>-2753.711010929499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f>(1-(53.46/233))*[2]NonRW_RIL_S1!E150</f>
        <v>-2753.711010929499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f>(1-(53.46/233))*[2]NonRW_RIL_S1!E151</f>
        <v>-2753.711010929499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f>(1-(53.46/233))*[2]NonRW_RIL_S1!E152</f>
        <v>-2753.711010929499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f>(1-(53.46/233))*[2]NonRW_RIL_S1!E153</f>
        <v>-2753.711010929499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f>(1-(53.46/233))*[2]NonRW_RIL_S1!E154</f>
        <v>-2753.711010929499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f>(1-(53.46/233))*[2]NonRW_RIL_S1!E155</f>
        <v>-2753.711010929499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f>(1-(53.46/233))*[2]NonRW_RIL_S1!E156</f>
        <v>-2753.711010929499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f>(1-(53.46/233))*[2]NonRW_RIL_S1!E157</f>
        <v>-2753.711010929499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f>(1-(53.46/233))*[2]NonRW_RIL_S1!E158</f>
        <v>-2753.711010929499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f>(1-(53.46/233))*[2]NonRW_RIL_S1!E159</f>
        <v>-2753.711010929499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f>(1-(53.46/233))*[2]NonRW_RIL_S1!E160</f>
        <v>-2753.711010929499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f>(1-(53.46/233))*[2]NonRW_RIL_S1!E161</f>
        <v>-2753.711010929499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f>(1-(53.46/233))*[2]NonRW_RIL_S1!E162</f>
        <v>-2753.711010929499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f>(1-(53.46/233))*[2]NonRW_RIL_S1!E163</f>
        <v>-2753.711010929499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f>(1-(53.46/233))*[2]NonRW_RIL_S1!E164</f>
        <v>-2753.711010929499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f>(1-(53.46/233))*[2]NonRW_RIL_S1!E165</f>
        <v>-2753.711010929499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f>(1-(53.46/233))*[2]NonRW_RIL_S1!E166</f>
        <v>-2753.711010929499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f>(1-(53.46/233))*[2]NonRW_RIL_S1!E167</f>
        <v>-2753.711010929499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f>(1-(53.46/233))*[2]NonRW_RIL_S1!E168</f>
        <v>-2753.711010929499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f>(1-(53.46/233))*[2]NonRW_RIL_S1!E169</f>
        <v>-2753.711010929499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f>(1-(53.46/233))*[2]NonRW_RIL_S1!E170</f>
        <v>-2753.711010929499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f>(1-(53.46/233))*[2]NonRW_RIL_S1!E171</f>
        <v>-2753.711010929499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f>(1-(53.46/233))*[2]NonRW_RIL_S1!E172</f>
        <v>-2753.711010929499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f>(1-(53.46/233))*[2]NonRW_RIL_S1!E173</f>
        <v>-2753.711010929499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f>(1-(53.46/233))*[2]NonRW_RIL_S1!E174</f>
        <v>-2753.711010929499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f>(1-(53.46/233))*[2]NonRW_RIL_S1!E175</f>
        <v>-2753.711010929499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f>(1-(53.46/233))*[2]NonRW_RIL_S1!E176</f>
        <v>-2753.711010929499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f>(1-(53.46/233))*[2]NonRW_RIL_S1!E177</f>
        <v>-2753.711010929499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f>(1-(53.46/233))*[2]NonRW_RIL_S1!E178</f>
        <v>-2753.711010929499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f>(1-(53.46/233))*[2]NonRW_RIL_S1!E179</f>
        <v>-2753.711010929499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f>(1-(53.46/233))*[2]NonRW_RIL_S1!E180</f>
        <v>-2753.711010929499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f>(1-(53.46/233))*[2]NonRW_RIL_S1!E181</f>
        <v>-2753.711010929499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I182" si="4">D146</f>
        <v>160690.34599308285</v>
      </c>
      <c r="E182" s="4">
        <f t="shared" si="4"/>
        <v>10600.824619439361</v>
      </c>
      <c r="F182" s="3">
        <f>(1-(53.46/233))*[2]NonRW_RIL_S1!E182</f>
        <v>-2753.711010929499</v>
      </c>
      <c r="G182" s="4">
        <f t="shared" si="4"/>
        <v>2608.8153201665914</v>
      </c>
      <c r="H182" s="1">
        <v>0</v>
      </c>
      <c r="I182" s="4">
        <f t="shared" si="4"/>
        <v>-2897.5587293134254</v>
      </c>
      <c r="J182" s="1">
        <f>J146</f>
        <v>321.23710967998068</v>
      </c>
      <c r="K182" s="1">
        <f>K146</f>
        <v>883.40205161994675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f>(1-(53.46/233))*[2]NonRW_RIL_S1!E183</f>
        <v>-2753.711010929499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f>(1-(53.46/233))*[2]NonRW_RIL_S1!E184</f>
        <v>-2753.711010929499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f>(1-(53.46/233))*[2]NonRW_RIL_S1!E185</f>
        <v>-2753.711010929499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f>(1-(53.46/233))*[2]NonRW_RIL_S1!E186</f>
        <v>-2753.711010929499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f>(1-(53.46/233))*[2]NonRW_RIL_S1!E187</f>
        <v>-2753.711010929499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f>(1-(53.46/233))*[2]NonRW_RIL_S1!E188</f>
        <v>-2753.711010929499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f>(1-(53.46/233))*[2]NonRW_RIL_S1!E189</f>
        <v>-2753.711010929499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f>(1-(53.46/233))*[2]NonRW_RIL_S1!E190</f>
        <v>-2753.711010929499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f>(1-(53.46/233))*[2]NonRW_RIL_S1!E191</f>
        <v>-2753.711010929499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f>(1-(53.46/233))*[2]NonRW_RIL_S1!E192</f>
        <v>-2753.711010929499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f>(1-(53.46/233))*[2]NonRW_RIL_S1!E193</f>
        <v>-2753.711010929499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f>(1-(53.46/233))*[2]NonRW_RIL_S1!E194</f>
        <v>-2753.711010929499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f>(1-(53.46/233))*[2]NonRW_RIL_S1!E195</f>
        <v>-2753.711010929499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f>(1-(53.46/233))*[2]NonRW_RIL_S1!E196</f>
        <v>-2753.711010929499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f>(1-(53.46/233))*[2]NonRW_RIL_S1!E197</f>
        <v>-2753.711010929499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f>(1-(53.46/233))*[2]NonRW_RIL_S1!E198</f>
        <v>-2753.711010929499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f>(1-(53.46/233))*[2]NonRW_RIL_S1!E199</f>
        <v>-2753.711010929499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f>(1-(53.46/233))*[2]NonRW_RIL_S1!E200</f>
        <v>-2753.711010929499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f>(1-(53.46/233))*[2]NonRW_RIL_S1!E201</f>
        <v>-2753.711010929499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f>(1-(53.46/233))*[2]NonRW_RIL_S1!E202</f>
        <v>-2753.711010929499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2EFD-62C0-4134-8AD4-D7D6F2172145}">
  <dimension ref="B1:K217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4">
        <f>[1]RIL_C!$E$233*44/12*1000</f>
        <v>21201.649238878723</v>
      </c>
      <c r="D2" s="5">
        <f>[1]RIL_C!$E$236*44/12*1000</f>
        <v>72067.012659749525</v>
      </c>
      <c r="E2" s="1">
        <f>[1]RIL_C!$I$226*44/12*1000</f>
        <v>10600.824619439361</v>
      </c>
      <c r="F2" s="3">
        <f>(1-(29.29/233))*[2]NonRW_RIL_S1!E2</f>
        <v>-3124.4205750052815</v>
      </c>
      <c r="G2" s="1">
        <f>([1]LCI!$E$149/1000)*((E2*12/44)/0.51)</f>
        <v>2608.8153201665914</v>
      </c>
      <c r="H2" s="1">
        <v>0</v>
      </c>
      <c r="I2" s="4">
        <f>[1]RIL_C!$E$235*44/12*-1*1000*0.82</f>
        <v>-2897.5587293134254</v>
      </c>
      <c r="J2" s="1">
        <f>[1]RIL_C!$E$235*16/12*1000*0.5*0.5</f>
        <v>321.23710967998068</v>
      </c>
      <c r="K2" s="1">
        <f>[1]RIL_C!$E$235*44/12*1000*0.5*0.5</f>
        <v>883.40205161994675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f>(1-(29.29/233))*[2]NonRW_RIL_S1!E3</f>
        <v>-3124.4205750052815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f>(1-(29.29/233))*[2]NonRW_RIL_S1!E4</f>
        <v>-3124.4205750052815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f>(1-(29.29/233))*[2]NonRW_RIL_S1!E5</f>
        <v>-3124.4205750052815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f>(1-(29.29/233))*[2]NonRW_RIL_S1!E6</f>
        <v>-3124.4205750052815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f>(1-(29.29/233))*[2]NonRW_RIL_S1!E7</f>
        <v>-3124.4205750052815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f>(1-(29.29/233))*[2]NonRW_RIL_S1!E8</f>
        <v>-3124.4205750052815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f>(1-(29.29/233))*[2]NonRW_RIL_S1!E9</f>
        <v>-3124.4205750052815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f>(1-(29.29/233))*[2]NonRW_RIL_S1!E10</f>
        <v>-3124.4205750052815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f>(1-(29.29/233))*[2]NonRW_RIL_S1!E11</f>
        <v>-3124.4205750052815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f>(1-(29.29/233))*[2]NonRW_RIL_S1!E12</f>
        <v>-3124.4205750052815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f>(1-(29.29/233))*[2]NonRW_RIL_S1!E13</f>
        <v>-3124.4205750052815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f>(1-(29.29/233))*[2]NonRW_RIL_S1!E14</f>
        <v>-3124.4205750052815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f>(1-(29.29/233))*[2]NonRW_RIL_S1!E15</f>
        <v>-3124.4205750052815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f>(1-(29.29/233))*[2]NonRW_RIL_S1!E16</f>
        <v>-3124.4205750052815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f>(1-(29.29/233))*[2]NonRW_RIL_S1!E17</f>
        <v>-3124.4205750052815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f>(1-(29.29/233))*[2]NonRW_RIL_S1!E18</f>
        <v>-3124.4205750052815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f>(1-(29.29/233))*[2]NonRW_RIL_S1!E19</f>
        <v>-3124.4205750052815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f>(1-(29.29/233))*[2]NonRW_RIL_S1!E20</f>
        <v>-3124.4205750052815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f>(1-(29.29/233))*[2]NonRW_RIL_S1!E21</f>
        <v>-3124.4205750052815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f>(1-(29.29/233))*[2]NonRW_RIL_S1!E22</f>
        <v>-3124.4205750052815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f>(1-(29.29/233))*[2]NonRW_RIL_S1!E23</f>
        <v>-3124.4205750052815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f>(1-(29.29/233))*[2]NonRW_RIL_S1!E24</f>
        <v>-3124.4205750052815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f>(1-(29.29/233))*[2]NonRW_RIL_S1!E25</f>
        <v>-3124.4205750052815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f>(1-(29.29/233))*[2]NonRW_RIL_S1!E26</f>
        <v>-3124.4205750052815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f>(1-(29.29/233))*[2]NonRW_RIL_S1!E27</f>
        <v>-3124.4205750052815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f>(1-(29.29/233))*[2]NonRW_RIL_S1!E28</f>
        <v>-3124.4205750052815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f>(1-(29.29/233))*[2]NonRW_RIL_S1!E29</f>
        <v>-3124.4205750052815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f>(1-(29.29/233))*[2]NonRW_RIL_S1!E30</f>
        <v>-3124.4205750052815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f>(1-(29.29/233))*[2]NonRW_RIL_S1!E31</f>
        <v>-3124.4205750052815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f>(1-(29.29/233))*[2]NonRW_RIL_S1!E32</f>
        <v>-3124.4205750052815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f>(1-(29.29/233))*[2]NonRW_RIL_S1!E33</f>
        <v>-3124.4205750052815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f>(1-(29.29/233))*[2]NonRW_RIL_S1!E34</f>
        <v>-3124.4205750052815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f>(1-(29.29/233))*[2]NonRW_RIL_S1!E35</f>
        <v>-3124.4205750052815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f>(1-(29.29/233))*[2]NonRW_RIL_S1!E36</f>
        <v>-3124.4205750052815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f>(1-(29.29/233))*[2]NonRW_RIL_S1!E37</f>
        <v>-3124.4205750052815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4">
        <f>C2</f>
        <v>21201.649238878723</v>
      </c>
      <c r="D38" s="4">
        <f t="shared" ref="D38:I38" si="0">D2</f>
        <v>72067.012659749525</v>
      </c>
      <c r="E38" s="4">
        <f t="shared" si="0"/>
        <v>10600.824619439361</v>
      </c>
      <c r="F38" s="3">
        <f>(1-(29.29/233))*[2]NonRW_RIL_S1!E38</f>
        <v>-3124.4205750052815</v>
      </c>
      <c r="G38" s="4">
        <f t="shared" si="0"/>
        <v>2608.8153201665914</v>
      </c>
      <c r="H38" s="1">
        <v>0</v>
      </c>
      <c r="I38" s="4">
        <f t="shared" si="0"/>
        <v>-2897.5587293134254</v>
      </c>
      <c r="J38" s="1">
        <f>[1]RIL_C!$E$235*16/12*1000*0.5*0.5</f>
        <v>321.23710967998068</v>
      </c>
      <c r="K38" s="1">
        <f>[1]RIL_C!$E$235*44/12*1000*0.5*0.5</f>
        <v>883.40205161994675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f>(1-(29.29/233))*[2]NonRW_RIL_S1!E39</f>
        <v>-3124.4205750052815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f>(1-(29.29/233))*[2]NonRW_RIL_S1!E40</f>
        <v>-3124.4205750052815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f>(1-(29.29/233))*[2]NonRW_RIL_S1!E41</f>
        <v>-3124.4205750052815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f>(1-(29.29/233))*[2]NonRW_RIL_S1!E42</f>
        <v>-3124.4205750052815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f>(1-(29.29/233))*[2]NonRW_RIL_S1!E43</f>
        <v>-3124.4205750052815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f>(1-(29.29/233))*[2]NonRW_RIL_S1!E44</f>
        <v>-3124.4205750052815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f>(1-(29.29/233))*[2]NonRW_RIL_S1!E45</f>
        <v>-3124.4205750052815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f>(1-(29.29/233))*[2]NonRW_RIL_S1!E46</f>
        <v>-3124.4205750052815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f>(1-(29.29/233))*[2]NonRW_RIL_S1!E47</f>
        <v>-3124.4205750052815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f>(1-(29.29/233))*[2]NonRW_RIL_S1!E48</f>
        <v>-3124.4205750052815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f>(1-(29.29/233))*[2]NonRW_RIL_S1!E49</f>
        <v>-3124.4205750052815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f>(1-(29.29/233))*[2]NonRW_RIL_S1!E50</f>
        <v>-3124.4205750052815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f>(1-(29.29/233))*[2]NonRW_RIL_S1!E51</f>
        <v>-3124.4205750052815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f>(1-(29.29/233))*[2]NonRW_RIL_S1!E52</f>
        <v>-3124.4205750052815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f>(1-(29.29/233))*[2]NonRW_RIL_S1!E53</f>
        <v>-3124.4205750052815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f>(1-(29.29/233))*[2]NonRW_RIL_S1!E54</f>
        <v>-3124.4205750052815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f>(1-(29.29/233))*[2]NonRW_RIL_S1!E55</f>
        <v>-3124.4205750052815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f>(1-(29.29/233))*[2]NonRW_RIL_S1!E56</f>
        <v>-3124.4205750052815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f>(1-(29.29/233))*[2]NonRW_RIL_S1!E57</f>
        <v>-3124.4205750052815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f>(1-(29.29/233))*[2]NonRW_RIL_S1!E58</f>
        <v>-3124.4205750052815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f>(1-(29.29/233))*[2]NonRW_RIL_S1!E59</f>
        <v>-3124.4205750052815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f>(1-(29.29/233))*[2]NonRW_RIL_S1!E60</f>
        <v>-3124.4205750052815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f>(1-(29.29/233))*[2]NonRW_RIL_S1!E61</f>
        <v>-3124.4205750052815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f>(1-(29.29/233))*[2]NonRW_RIL_S1!E62</f>
        <v>-3124.4205750052815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f>(1-(29.29/233))*[2]NonRW_RIL_S1!E63</f>
        <v>-3124.4205750052815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f>(1-(29.29/233))*[2]NonRW_RIL_S1!E64</f>
        <v>-3124.4205750052815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f>(1-(29.29/233))*[2]NonRW_RIL_S1!E65</f>
        <v>-3124.4205750052815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f>(1-(29.29/233))*[2]NonRW_RIL_S1!E66</f>
        <v>-3124.4205750052815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f>(1-(29.29/233))*[2]NonRW_RIL_S1!E67</f>
        <v>-3124.4205750052815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f>(1-(29.29/233))*[2]NonRW_RIL_S1!E68</f>
        <v>-3124.4205750052815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f>(1-(29.29/233))*[2]NonRW_RIL_S1!E69</f>
        <v>-3124.4205750052815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f>(1-(29.29/233))*[2]NonRW_RIL_S1!E70</f>
        <v>-3124.4205750052815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f>(1-(29.29/233))*[2]NonRW_RIL_S1!E71</f>
        <v>-3124.4205750052815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f>(1-(29.29/233))*[2]NonRW_RIL_S1!E72</f>
        <v>-3124.4205750052815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f>(1-(29.29/233))*[2]NonRW_RIL_S1!E73</f>
        <v>-3124.4205750052815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4">
        <f>C38</f>
        <v>21201.649238878723</v>
      </c>
      <c r="D74" s="4">
        <f t="shared" ref="D74:I74" si="1">D38</f>
        <v>72067.012659749525</v>
      </c>
      <c r="E74" s="4">
        <f t="shared" si="1"/>
        <v>10600.824619439361</v>
      </c>
      <c r="F74" s="3">
        <f>(1-(29.29/233))*[2]NonRW_RIL_S1!E74</f>
        <v>-3124.4205750052815</v>
      </c>
      <c r="G74" s="4">
        <f t="shared" si="1"/>
        <v>2608.8153201665914</v>
      </c>
      <c r="H74" s="1">
        <v>0</v>
      </c>
      <c r="I74" s="4">
        <f t="shared" si="1"/>
        <v>-2897.5587293134254</v>
      </c>
      <c r="J74" s="1">
        <f>J38</f>
        <v>321.23710967998068</v>
      </c>
      <c r="K74" s="1">
        <f>K38</f>
        <v>883.40205161994675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f>(1-(29.29/233))*[2]NonRW_RIL_S1!E75</f>
        <v>-3124.4205750052815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f>(1-(29.29/233))*[2]NonRW_RIL_S1!E76</f>
        <v>-3124.4205750052815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f>(1-(29.29/233))*[2]NonRW_RIL_S1!E77</f>
        <v>-3124.4205750052815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f>(1-(29.29/233))*[2]NonRW_RIL_S1!E78</f>
        <v>-3124.4205750052815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f>(1-(29.29/233))*[2]NonRW_RIL_S1!E79</f>
        <v>-3124.4205750052815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f>(1-(29.29/233))*[2]NonRW_RIL_S1!E80</f>
        <v>-3124.4205750052815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f>(1-(29.29/233))*[2]NonRW_RIL_S1!E81</f>
        <v>-3124.4205750052815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f>(1-(29.29/233))*[2]NonRW_RIL_S1!E82</f>
        <v>-3124.4205750052815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f>(1-(29.29/233))*[2]NonRW_RIL_S1!E83</f>
        <v>-3124.4205750052815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f>(1-(29.29/233))*[2]NonRW_RIL_S1!E84</f>
        <v>-3124.4205750052815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f>(1-(29.29/233))*[2]NonRW_RIL_S1!E85</f>
        <v>-3124.4205750052815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f>(1-(29.29/233))*[2]NonRW_RIL_S1!E86</f>
        <v>-3124.4205750052815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f>(1-(29.29/233))*[2]NonRW_RIL_S1!E87</f>
        <v>-3124.4205750052815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f>(1-(29.29/233))*[2]NonRW_RIL_S1!E88</f>
        <v>-3124.4205750052815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f>(1-(29.29/233))*[2]NonRW_RIL_S1!E89</f>
        <v>-3124.4205750052815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f>(1-(29.29/233))*[2]NonRW_RIL_S1!E90</f>
        <v>-3124.4205750052815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f>(1-(29.29/233))*[2]NonRW_RIL_S1!E91</f>
        <v>-3124.4205750052815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f>(1-(29.29/233))*[2]NonRW_RIL_S1!E92</f>
        <v>-3124.4205750052815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f>(1-(29.29/233))*[2]NonRW_RIL_S1!E93</f>
        <v>-3124.4205750052815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f>(1-(29.29/233))*[2]NonRW_RIL_S1!E94</f>
        <v>-3124.4205750052815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f>(1-(29.29/233))*[2]NonRW_RIL_S1!E95</f>
        <v>-3124.4205750052815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f>(1-(29.29/233))*[2]NonRW_RIL_S1!E96</f>
        <v>-3124.4205750052815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f>(1-(29.29/233))*[2]NonRW_RIL_S1!E97</f>
        <v>-3124.4205750052815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f>(1-(29.29/233))*[2]NonRW_RIL_S1!E98</f>
        <v>-3124.4205750052815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f>(1-(29.29/233))*[2]NonRW_RIL_S1!E99</f>
        <v>-3124.4205750052815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f>(1-(29.29/233))*[2]NonRW_RIL_S1!E100</f>
        <v>-3124.4205750052815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f>(1-(29.29/233))*[2]NonRW_RIL_S1!E101</f>
        <v>-3124.4205750052815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f>(1-(29.29/233))*[2]NonRW_RIL_S1!E102</f>
        <v>-3124.4205750052815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f>(1-(29.29/233))*[2]NonRW_RIL_S1!E103</f>
        <v>-3124.4205750052815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f>(1-(29.29/233))*[2]NonRW_RIL_S1!E104</f>
        <v>-3124.4205750052815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f>(1-(29.29/233))*[2]NonRW_RIL_S1!E105</f>
        <v>-3124.4205750052815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f>(1-(29.29/233))*[2]NonRW_RIL_S1!E106</f>
        <v>-3124.4205750052815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f>(1-(29.29/233))*[2]NonRW_RIL_S1!E107</f>
        <v>-3124.4205750052815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f>(1-(29.29/233))*[2]NonRW_RIL_S1!E108</f>
        <v>-3124.4205750052815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f>(1-(29.29/233))*[2]NonRW_RIL_S1!E109</f>
        <v>-3124.4205750052815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I110" si="2">D74</f>
        <v>72067.012659749525</v>
      </c>
      <c r="E110" s="4">
        <f t="shared" si="2"/>
        <v>10600.824619439361</v>
      </c>
      <c r="F110" s="3">
        <f>(1-(29.29/233))*[2]NonRW_RIL_S1!E110</f>
        <v>-3124.4205750052815</v>
      </c>
      <c r="G110" s="4">
        <f t="shared" si="2"/>
        <v>2608.8153201665914</v>
      </c>
      <c r="H110" s="1">
        <v>0</v>
      </c>
      <c r="I110" s="4">
        <f t="shared" si="2"/>
        <v>-2897.5587293134254</v>
      </c>
      <c r="J110" s="1">
        <f>J74</f>
        <v>321.23710967998068</v>
      </c>
      <c r="K110" s="1">
        <f>K74</f>
        <v>883.40205161994675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f>(1-(29.29/233))*[2]NonRW_RIL_S1!E111</f>
        <v>-3124.4205750052815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f>(1-(29.29/233))*[2]NonRW_RIL_S1!E112</f>
        <v>-3124.4205750052815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f>(1-(29.29/233))*[2]NonRW_RIL_S1!E113</f>
        <v>-3124.4205750052815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f>(1-(29.29/233))*[2]NonRW_RIL_S1!E114</f>
        <v>-3124.4205750052815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f>(1-(29.29/233))*[2]NonRW_RIL_S1!E115</f>
        <v>-3124.4205750052815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f>(1-(29.29/233))*[2]NonRW_RIL_S1!E116</f>
        <v>-3124.4205750052815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f>(1-(29.29/233))*[2]NonRW_RIL_S1!E117</f>
        <v>-3124.4205750052815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f>(1-(29.29/233))*[2]NonRW_RIL_S1!E118</f>
        <v>-3124.4205750052815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f>(1-(29.29/233))*[2]NonRW_RIL_S1!E119</f>
        <v>-3124.4205750052815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f>(1-(29.29/233))*[2]NonRW_RIL_S1!E120</f>
        <v>-3124.4205750052815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f>(1-(29.29/233))*[2]NonRW_RIL_S1!E121</f>
        <v>-3124.4205750052815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f>(1-(29.29/233))*[2]NonRW_RIL_S1!E122</f>
        <v>-3124.4205750052815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f>(1-(29.29/233))*[2]NonRW_RIL_S1!E123</f>
        <v>-3124.4205750052815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f>(1-(29.29/233))*[2]NonRW_RIL_S1!E124</f>
        <v>-3124.4205750052815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f>(1-(29.29/233))*[2]NonRW_RIL_S1!E125</f>
        <v>-3124.4205750052815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f>(1-(29.29/233))*[2]NonRW_RIL_S1!E126</f>
        <v>-3124.4205750052815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f>(1-(29.29/233))*[2]NonRW_RIL_S1!E127</f>
        <v>-3124.4205750052815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f>(1-(29.29/233))*[2]NonRW_RIL_S1!E128</f>
        <v>-3124.4205750052815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f>(1-(29.29/233))*[2]NonRW_RIL_S1!E129</f>
        <v>-3124.4205750052815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f>(1-(29.29/233))*[2]NonRW_RIL_S1!E130</f>
        <v>-3124.4205750052815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f>(1-(29.29/233))*[2]NonRW_RIL_S1!E131</f>
        <v>-3124.4205750052815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f>(1-(29.29/233))*[2]NonRW_RIL_S1!E132</f>
        <v>-3124.4205750052815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f>(1-(29.29/233))*[2]NonRW_RIL_S1!E133</f>
        <v>-3124.4205750052815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f>(1-(29.29/233))*[2]NonRW_RIL_S1!E134</f>
        <v>-3124.4205750052815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f>(1-(29.29/233))*[2]NonRW_RIL_S1!E135</f>
        <v>-3124.4205750052815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f>(1-(29.29/233))*[2]NonRW_RIL_S1!E136</f>
        <v>-3124.4205750052815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f>(1-(29.29/233))*[2]NonRW_RIL_S1!E137</f>
        <v>-3124.4205750052815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f>(1-(29.29/233))*[2]NonRW_RIL_S1!E138</f>
        <v>-3124.4205750052815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f>(1-(29.29/233))*[2]NonRW_RIL_S1!E139</f>
        <v>-3124.4205750052815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f>(1-(29.29/233))*[2]NonRW_RIL_S1!E140</f>
        <v>-3124.4205750052815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f>(1-(29.29/233))*[2]NonRW_RIL_S1!E141</f>
        <v>-3124.4205750052815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f>(1-(29.29/233))*[2]NonRW_RIL_S1!E142</f>
        <v>-3124.4205750052815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f>(1-(29.29/233))*[2]NonRW_RIL_S1!E143</f>
        <v>-3124.4205750052815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f>(1-(29.29/233))*[2]NonRW_RIL_S1!E144</f>
        <v>-3124.4205750052815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f>(1-(29.29/233))*[2]NonRW_RIL_S1!E145</f>
        <v>-3124.4205750052815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I146" si="3">D110</f>
        <v>72067.012659749525</v>
      </c>
      <c r="E146" s="4">
        <f t="shared" si="3"/>
        <v>10600.824619439361</v>
      </c>
      <c r="F146" s="3">
        <f>(1-(29.29/233))*[2]NonRW_RIL_S1!E146</f>
        <v>-3124.4205750052815</v>
      </c>
      <c r="G146" s="4">
        <f t="shared" si="3"/>
        <v>2608.8153201665914</v>
      </c>
      <c r="H146" s="1">
        <v>0</v>
      </c>
      <c r="I146" s="4">
        <f t="shared" si="3"/>
        <v>-2897.5587293134254</v>
      </c>
      <c r="J146" s="1">
        <f>J110</f>
        <v>321.23710967998068</v>
      </c>
      <c r="K146" s="1">
        <f>K110</f>
        <v>883.40205161994675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f>(1-(29.29/233))*[2]NonRW_RIL_S1!E147</f>
        <v>-3124.4205750052815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f>(1-(29.29/233))*[2]NonRW_RIL_S1!E148</f>
        <v>-3124.4205750052815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f>(1-(29.29/233))*[2]NonRW_RIL_S1!E149</f>
        <v>-3124.4205750052815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f>(1-(29.29/233))*[2]NonRW_RIL_S1!E150</f>
        <v>-3124.4205750052815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f>(1-(29.29/233))*[2]NonRW_RIL_S1!E151</f>
        <v>-3124.4205750052815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f>(1-(29.29/233))*[2]NonRW_RIL_S1!E152</f>
        <v>-3124.4205750052815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f>(1-(29.29/233))*[2]NonRW_RIL_S1!E153</f>
        <v>-3124.4205750052815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f>(1-(29.29/233))*[2]NonRW_RIL_S1!E154</f>
        <v>-3124.4205750052815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f>(1-(29.29/233))*[2]NonRW_RIL_S1!E155</f>
        <v>-3124.4205750052815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f>(1-(29.29/233))*[2]NonRW_RIL_S1!E156</f>
        <v>-3124.4205750052815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f>(1-(29.29/233))*[2]NonRW_RIL_S1!E157</f>
        <v>-3124.4205750052815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f>(1-(29.29/233))*[2]NonRW_RIL_S1!E158</f>
        <v>-3124.4205750052815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f>(1-(29.29/233))*[2]NonRW_RIL_S1!E159</f>
        <v>-3124.4205750052815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f>(1-(29.29/233))*[2]NonRW_RIL_S1!E160</f>
        <v>-3124.4205750052815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f>(1-(29.29/233))*[2]NonRW_RIL_S1!E161</f>
        <v>-3124.4205750052815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f>(1-(29.29/233))*[2]NonRW_RIL_S1!E162</f>
        <v>-3124.4205750052815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f>(1-(29.29/233))*[2]NonRW_RIL_S1!E163</f>
        <v>-3124.4205750052815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f>(1-(29.29/233))*[2]NonRW_RIL_S1!E164</f>
        <v>-3124.4205750052815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f>(1-(29.29/233))*[2]NonRW_RIL_S1!E165</f>
        <v>-3124.4205750052815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f>(1-(29.29/233))*[2]NonRW_RIL_S1!E166</f>
        <v>-3124.4205750052815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f>(1-(29.29/233))*[2]NonRW_RIL_S1!E167</f>
        <v>-3124.4205750052815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f>(1-(29.29/233))*[2]NonRW_RIL_S1!E168</f>
        <v>-3124.4205750052815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f>(1-(29.29/233))*[2]NonRW_RIL_S1!E169</f>
        <v>-3124.4205750052815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f>(1-(29.29/233))*[2]NonRW_RIL_S1!E170</f>
        <v>-3124.4205750052815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f>(1-(29.29/233))*[2]NonRW_RIL_S1!E171</f>
        <v>-3124.4205750052815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f>(1-(29.29/233))*[2]NonRW_RIL_S1!E172</f>
        <v>-3124.4205750052815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f>(1-(29.29/233))*[2]NonRW_RIL_S1!E173</f>
        <v>-3124.4205750052815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f>(1-(29.29/233))*[2]NonRW_RIL_S1!E174</f>
        <v>-3124.4205750052815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f>(1-(29.29/233))*[2]NonRW_RIL_S1!E175</f>
        <v>-3124.4205750052815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f>(1-(29.29/233))*[2]NonRW_RIL_S1!E176</f>
        <v>-3124.4205750052815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f>(1-(29.29/233))*[2]NonRW_RIL_S1!E177</f>
        <v>-3124.4205750052815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f>(1-(29.29/233))*[2]NonRW_RIL_S1!E178</f>
        <v>-3124.4205750052815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f>(1-(29.29/233))*[2]NonRW_RIL_S1!E179</f>
        <v>-3124.4205750052815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f>(1-(29.29/233))*[2]NonRW_RIL_S1!E180</f>
        <v>-3124.4205750052815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f>(1-(29.29/233))*[2]NonRW_RIL_S1!E181</f>
        <v>-3124.4205750052815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I182" si="4">D146</f>
        <v>72067.012659749525</v>
      </c>
      <c r="E182" s="4">
        <f t="shared" si="4"/>
        <v>10600.824619439361</v>
      </c>
      <c r="F182" s="3">
        <f>(1-(29.29/233))*[2]NonRW_RIL_S1!E182</f>
        <v>-3124.4205750052815</v>
      </c>
      <c r="G182" s="4">
        <f t="shared" si="4"/>
        <v>2608.8153201665914</v>
      </c>
      <c r="H182" s="1">
        <v>0</v>
      </c>
      <c r="I182" s="4">
        <f t="shared" si="4"/>
        <v>-2897.5587293134254</v>
      </c>
      <c r="J182" s="1">
        <f>J146</f>
        <v>321.23710967998068</v>
      </c>
      <c r="K182" s="1">
        <f>K146</f>
        <v>883.40205161994675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f>(1-(29.29/233))*[2]NonRW_RIL_S1!E183</f>
        <v>-3124.4205750052815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f>(1-(29.29/233))*[2]NonRW_RIL_S1!E184</f>
        <v>-3124.4205750052815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f>(1-(29.29/233))*[2]NonRW_RIL_S1!E185</f>
        <v>-3124.4205750052815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f>(1-(29.29/233))*[2]NonRW_RIL_S1!E186</f>
        <v>-3124.4205750052815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f>(1-(29.29/233))*[2]NonRW_RIL_S1!E187</f>
        <v>-3124.4205750052815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f>(1-(29.29/233))*[2]NonRW_RIL_S1!E188</f>
        <v>-3124.4205750052815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f>(1-(29.29/233))*[2]NonRW_RIL_S1!E189</f>
        <v>-3124.4205750052815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f>(1-(29.29/233))*[2]NonRW_RIL_S1!E190</f>
        <v>-3124.4205750052815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f>(1-(29.29/233))*[2]NonRW_RIL_S1!E191</f>
        <v>-3124.4205750052815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f>(1-(29.29/233))*[2]NonRW_RIL_S1!E192</f>
        <v>-3124.4205750052815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f>(1-(29.29/233))*[2]NonRW_RIL_S1!E193</f>
        <v>-3124.4205750052815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f>(1-(29.29/233))*[2]NonRW_RIL_S1!E194</f>
        <v>-3124.4205750052815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f>(1-(29.29/233))*[2]NonRW_RIL_S1!E195</f>
        <v>-3124.4205750052815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f>(1-(29.29/233))*[2]NonRW_RIL_S1!E196</f>
        <v>-3124.4205750052815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f>(1-(29.29/233))*[2]NonRW_RIL_S1!E197</f>
        <v>-3124.4205750052815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f>(1-(29.29/233))*[2]NonRW_RIL_S1!E198</f>
        <v>-3124.4205750052815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f>(1-(29.29/233))*[2]NonRW_RIL_S1!E199</f>
        <v>-3124.4205750052815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f>(1-(29.29/233))*[2]NonRW_RIL_S1!E200</f>
        <v>-3124.4205750052815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f>(1-(29.29/233))*[2]NonRW_RIL_S1!E201</f>
        <v>-3124.4205750052815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f>(1-(29.29/233))*[2]NonRW_RIL_S1!E202</f>
        <v>-3124.4205750052815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2"/>
  <sheetViews>
    <sheetView topLeftCell="B1"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8.7773437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[1]RIL!$K$227*1000*44/12</f>
        <v>15901.236929159042</v>
      </c>
      <c r="D2" s="1">
        <f>[1]RIL!$K$228*1000*44/12</f>
        <v>15901.236929159042</v>
      </c>
      <c r="E2" s="1">
        <f>[1]RIL!$G$236*44/12*1000</f>
        <v>160690.34599308285</v>
      </c>
      <c r="F2" s="1">
        <v>0</v>
      </c>
      <c r="G2" s="3">
        <f>(1-(53.46/233))*[2]NonRW_RIL_E!E2</f>
        <v>-2753.711010929499</v>
      </c>
      <c r="H2" s="4">
        <f>([1]Kayu!$H$190+[1]Kayu!$H$191)*44/12*-1*1000</f>
        <v>1656.7426478141131</v>
      </c>
      <c r="I2" s="4">
        <v>0</v>
      </c>
      <c r="J2" s="4">
        <f>[1]RIL!$G$235*44/12*-1*1000*0.82</f>
        <v>-2897.5587293134254</v>
      </c>
      <c r="K2" s="1">
        <f>[1]RIL!$G$235*16/12*1000*0.5*0.5</f>
        <v>321.23710967998068</v>
      </c>
      <c r="L2" s="1">
        <f>[1]RIL!$G$235*44/12*1000*0.5*0.5</f>
        <v>883.40205161994675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(1-(53.46/233))*[2]NonRW_RIL_E!E3</f>
        <v>-2753.711010929499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(1-(53.46/233))*[2]NonRW_RIL_E!E4</f>
        <v>-2753.711010929499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(1-(53.46/233))*[2]NonRW_RIL_E!E5</f>
        <v>-2753.711010929499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(1-(53.46/233))*[2]NonRW_RIL_E!E6</f>
        <v>-2753.711010929499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(1-(53.46/233))*[2]NonRW_RIL_E!E7</f>
        <v>-2753.711010929499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(1-(53.46/233))*[2]NonRW_RIL_E!E8</f>
        <v>-2753.711010929499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(1-(53.46/233))*[2]NonRW_RIL_E!E9</f>
        <v>-2753.711010929499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(1-(53.46/233))*[2]NonRW_RIL_E!E10</f>
        <v>-2753.711010929499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(1-(53.46/233))*[2]NonRW_RIL_E!E11</f>
        <v>-2753.711010929499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(1-(53.46/233))*[2]NonRW_RIL_E!E12</f>
        <v>-2753.711010929499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(1-(53.46/233))*[2]NonRW_RIL_E!E13</f>
        <v>-2753.711010929499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(1-(53.46/233))*[2]NonRW_RIL_E!E14</f>
        <v>-2753.711010929499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(1-(53.46/233))*[2]NonRW_RIL_E!E15</f>
        <v>-2753.711010929499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(1-(53.46/233))*[2]NonRW_RIL_E!E16</f>
        <v>-2753.711010929499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(1-(53.46/233))*[2]NonRW_RIL_E!E17</f>
        <v>-2753.711010929499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(1-(53.46/233))*[2]NonRW_RIL_E!E18</f>
        <v>-2753.711010929499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(1-(53.46/233))*[2]NonRW_RIL_E!E19</f>
        <v>-2753.711010929499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(1-(53.46/233))*[2]NonRW_RIL_E!E20</f>
        <v>-2753.711010929499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(1-(53.46/233))*[2]NonRW_RIL_E!E21</f>
        <v>-2753.711010929499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(1-(53.46/233))*[2]NonRW_RIL_E!E22</f>
        <v>-2753.711010929499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(1-(53.46/233))*[2]NonRW_RIL_E!E23</f>
        <v>-2753.711010929499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(1-(53.46/233))*[2]NonRW_RIL_E!E24</f>
        <v>-2753.711010929499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(1-(53.46/233))*[2]NonRW_RIL_E!E25</f>
        <v>-2753.711010929499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(1-(53.46/233))*[2]NonRW_RIL_E!E26</f>
        <v>-2753.711010929499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(1-(53.46/233))*[2]NonRW_RIL_E!E27</f>
        <v>-2753.711010929499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(1-(53.46/233))*[2]NonRW_RIL_E!E28</f>
        <v>-2753.711010929499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(1-(53.46/233))*[2]NonRW_RIL_E!E29</f>
        <v>-2753.711010929499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(1-(53.46/233))*[2]NonRW_RIL_E!E30</f>
        <v>-2753.711010929499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(1-(53.46/233))*[2]NonRW_RIL_E!E31</f>
        <v>-2753.711010929499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(1-(53.46/233))*[2]NonRW_RIL_E!E32</f>
        <v>-2753.711010929499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(1-(53.46/233))*[2]NonRW_RIL_E!E33</f>
        <v>-2753.711010929499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(1-(53.46/233))*[2]NonRW_RIL_E!E34</f>
        <v>-2753.711010929499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(1-(53.46/233))*[2]NonRW_RIL_E!E35</f>
        <v>-2753.711010929499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(1-(53.46/233))*[2]NonRW_RIL_E!E36</f>
        <v>-2753.711010929499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(1-(53.46/233))*[2]NonRW_RIL_E!E37</f>
        <v>-2753.711010929499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15901.236929159042</v>
      </c>
      <c r="D38" s="1">
        <f>D2</f>
        <v>15901.236929159042</v>
      </c>
      <c r="E38" s="1">
        <f t="shared" ref="E38:L38" si="0">E2</f>
        <v>160690.34599308285</v>
      </c>
      <c r="F38" s="1">
        <f t="shared" si="0"/>
        <v>0</v>
      </c>
      <c r="G38" s="3">
        <f>(1-(53.46/233))*[2]NonRW_RIL_E!E38</f>
        <v>-2753.711010929499</v>
      </c>
      <c r="H38" s="1">
        <f t="shared" si="0"/>
        <v>1656.7426478141131</v>
      </c>
      <c r="I38" s="4">
        <v>0</v>
      </c>
      <c r="J38" s="1">
        <f t="shared" si="0"/>
        <v>-2897.5587293134254</v>
      </c>
      <c r="K38" s="1">
        <f t="shared" si="0"/>
        <v>321.23710967998068</v>
      </c>
      <c r="L38" s="1">
        <f t="shared" si="0"/>
        <v>883.40205161994675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(1-(53.46/233))*[2]NonRW_RIL_E!E39</f>
        <v>-2753.711010929499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(1-(53.46/233))*[2]NonRW_RIL_E!E40</f>
        <v>-2753.711010929499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(1-(53.46/233))*[2]NonRW_RIL_E!E41</f>
        <v>-2753.711010929499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(1-(53.46/233))*[2]NonRW_RIL_E!E42</f>
        <v>-2753.711010929499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(1-(53.46/233))*[2]NonRW_RIL_E!E43</f>
        <v>-2753.711010929499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(1-(53.46/233))*[2]NonRW_RIL_E!E44</f>
        <v>-2753.711010929499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(1-(53.46/233))*[2]NonRW_RIL_E!E45</f>
        <v>-2753.711010929499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(1-(53.46/233))*[2]NonRW_RIL_E!E46</f>
        <v>-2753.711010929499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(1-(53.46/233))*[2]NonRW_RIL_E!E47</f>
        <v>-2753.711010929499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(1-(53.46/233))*[2]NonRW_RIL_E!E48</f>
        <v>-2753.711010929499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(1-(53.46/233))*[2]NonRW_RIL_E!E49</f>
        <v>-2753.711010929499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(1-(53.46/233))*[2]NonRW_RIL_E!E50</f>
        <v>-2753.711010929499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(1-(53.46/233))*[2]NonRW_RIL_E!E51</f>
        <v>-2753.711010929499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(1-(53.46/233))*[2]NonRW_RIL_E!E52</f>
        <v>-2753.711010929499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(1-(53.46/233))*[2]NonRW_RIL_E!E53</f>
        <v>-2753.711010929499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(1-(53.46/233))*[2]NonRW_RIL_E!E54</f>
        <v>-2753.711010929499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(1-(53.46/233))*[2]NonRW_RIL_E!E55</f>
        <v>-2753.711010929499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(1-(53.46/233))*[2]NonRW_RIL_E!E56</f>
        <v>-2753.711010929499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(1-(53.46/233))*[2]NonRW_RIL_E!E57</f>
        <v>-2753.711010929499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(1-(53.46/233))*[2]NonRW_RIL_E!E58</f>
        <v>-2753.711010929499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(1-(53.46/233))*[2]NonRW_RIL_E!E59</f>
        <v>-2753.711010929499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(1-(53.46/233))*[2]NonRW_RIL_E!E60</f>
        <v>-2753.711010929499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(1-(53.46/233))*[2]NonRW_RIL_E!E61</f>
        <v>-2753.711010929499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(1-(53.46/233))*[2]NonRW_RIL_E!E62</f>
        <v>-2753.711010929499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(1-(53.46/233))*[2]NonRW_RIL_E!E63</f>
        <v>-2753.711010929499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(1-(53.46/233))*[2]NonRW_RIL_E!E64</f>
        <v>-2753.711010929499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(1-(53.46/233))*[2]NonRW_RIL_E!E65</f>
        <v>-2753.711010929499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(1-(53.46/233))*[2]NonRW_RIL_E!E66</f>
        <v>-2753.711010929499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(1-(53.46/233))*[2]NonRW_RIL_E!E67</f>
        <v>-2753.711010929499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(1-(53.46/233))*[2]NonRW_RIL_E!E68</f>
        <v>-2753.711010929499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(1-(53.46/233))*[2]NonRW_RIL_E!E69</f>
        <v>-2753.711010929499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(1-(53.46/233))*[2]NonRW_RIL_E!E70</f>
        <v>-2753.711010929499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(1-(53.46/233))*[2]NonRW_RIL_E!E71</f>
        <v>-2753.711010929499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(1-(53.46/233))*[2]NonRW_RIL_E!E72</f>
        <v>-2753.711010929499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(1-(53.46/233))*[2]NonRW_RIL_E!E73</f>
        <v>-2753.711010929499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15901.236929159042</v>
      </c>
      <c r="D74" s="1">
        <f>D38</f>
        <v>15901.236929159042</v>
      </c>
      <c r="E74" s="1">
        <f t="shared" ref="E74:L74" si="1">E38</f>
        <v>160690.34599308285</v>
      </c>
      <c r="F74" s="1">
        <f t="shared" si="1"/>
        <v>0</v>
      </c>
      <c r="G74" s="3">
        <f>(1-(53.46/233))*[2]NonRW_RIL_E!E74</f>
        <v>-2753.711010929499</v>
      </c>
      <c r="H74" s="1">
        <f t="shared" si="1"/>
        <v>1656.7426478141131</v>
      </c>
      <c r="I74" s="4">
        <v>0</v>
      </c>
      <c r="J74" s="1">
        <f t="shared" si="1"/>
        <v>-2897.5587293134254</v>
      </c>
      <c r="K74" s="1">
        <f t="shared" si="1"/>
        <v>321.23710967998068</v>
      </c>
      <c r="L74" s="1">
        <f t="shared" si="1"/>
        <v>883.40205161994675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(1-(53.46/233))*[2]NonRW_RIL_E!E75</f>
        <v>-2753.711010929499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(1-(53.46/233))*[2]NonRW_RIL_E!E76</f>
        <v>-2753.711010929499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(1-(53.46/233))*[2]NonRW_RIL_E!E77</f>
        <v>-2753.711010929499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(1-(53.46/233))*[2]NonRW_RIL_E!E78</f>
        <v>-2753.711010929499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(1-(53.46/233))*[2]NonRW_RIL_E!E79</f>
        <v>-2753.711010929499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(1-(53.46/233))*[2]NonRW_RIL_E!E80</f>
        <v>-2753.711010929499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(1-(53.46/233))*[2]NonRW_RIL_E!E81</f>
        <v>-2753.711010929499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(1-(53.46/233))*[2]NonRW_RIL_E!E82</f>
        <v>-2753.711010929499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(1-(53.46/233))*[2]NonRW_RIL_E!E83</f>
        <v>-2753.711010929499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(1-(53.46/233))*[2]NonRW_RIL_E!E84</f>
        <v>-2753.711010929499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(1-(53.46/233))*[2]NonRW_RIL_E!E85</f>
        <v>-2753.711010929499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(1-(53.46/233))*[2]NonRW_RIL_E!E86</f>
        <v>-2753.711010929499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(1-(53.46/233))*[2]NonRW_RIL_E!E87</f>
        <v>-2753.711010929499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(1-(53.46/233))*[2]NonRW_RIL_E!E88</f>
        <v>-2753.711010929499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(1-(53.46/233))*[2]NonRW_RIL_E!E89</f>
        <v>-2753.711010929499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(1-(53.46/233))*[2]NonRW_RIL_E!E90</f>
        <v>-2753.711010929499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(1-(53.46/233))*[2]NonRW_RIL_E!E91</f>
        <v>-2753.711010929499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(1-(53.46/233))*[2]NonRW_RIL_E!E92</f>
        <v>-2753.711010929499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(1-(53.46/233))*[2]NonRW_RIL_E!E93</f>
        <v>-2753.711010929499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(1-(53.46/233))*[2]NonRW_RIL_E!E94</f>
        <v>-2753.711010929499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(1-(53.46/233))*[2]NonRW_RIL_E!E95</f>
        <v>-2753.711010929499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(1-(53.46/233))*[2]NonRW_RIL_E!E96</f>
        <v>-2753.711010929499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(1-(53.46/233))*[2]NonRW_RIL_E!E97</f>
        <v>-2753.711010929499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(1-(53.46/233))*[2]NonRW_RIL_E!E98</f>
        <v>-2753.711010929499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(1-(53.46/233))*[2]NonRW_RIL_E!E99</f>
        <v>-2753.711010929499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(1-(53.46/233))*[2]NonRW_RIL_E!E100</f>
        <v>-2753.711010929499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(1-(53.46/233))*[2]NonRW_RIL_E!E101</f>
        <v>-2753.711010929499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(1-(53.46/233))*[2]NonRW_RIL_E!E102</f>
        <v>-2753.711010929499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(1-(53.46/233))*[2]NonRW_RIL_E!E103</f>
        <v>-2753.711010929499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(1-(53.46/233))*[2]NonRW_RIL_E!E104</f>
        <v>-2753.711010929499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(1-(53.46/233))*[2]NonRW_RIL_E!E105</f>
        <v>-2753.711010929499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(1-(53.46/233))*[2]NonRW_RIL_E!E106</f>
        <v>-2753.711010929499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(1-(53.46/233))*[2]NonRW_RIL_E!E107</f>
        <v>-2753.711010929499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(1-(53.46/233))*[2]NonRW_RIL_E!E108</f>
        <v>-2753.711010929499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(1-(53.46/233))*[2]NonRW_RIL_E!E109</f>
        <v>-2753.711010929499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15901.236929159042</v>
      </c>
      <c r="D110" s="1">
        <f>D74</f>
        <v>15901.236929159042</v>
      </c>
      <c r="E110" s="1">
        <f t="shared" ref="E110:L110" si="2">E74</f>
        <v>160690.34599308285</v>
      </c>
      <c r="F110" s="1">
        <f t="shared" si="2"/>
        <v>0</v>
      </c>
      <c r="G110" s="3">
        <f>(1-(53.46/233))*[2]NonRW_RIL_E!E110</f>
        <v>-2753.711010929499</v>
      </c>
      <c r="H110" s="1">
        <f t="shared" si="2"/>
        <v>1656.7426478141131</v>
      </c>
      <c r="I110" s="4">
        <v>0</v>
      </c>
      <c r="J110" s="1">
        <f t="shared" si="2"/>
        <v>-2897.5587293134254</v>
      </c>
      <c r="K110" s="1">
        <f t="shared" si="2"/>
        <v>321.23710967998068</v>
      </c>
      <c r="L110" s="1">
        <f t="shared" si="2"/>
        <v>883.40205161994675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(1-(53.46/233))*[2]NonRW_RIL_E!E111</f>
        <v>-2753.711010929499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(1-(53.46/233))*[2]NonRW_RIL_E!E112</f>
        <v>-2753.711010929499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(1-(53.46/233))*[2]NonRW_RIL_E!E113</f>
        <v>-2753.711010929499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(1-(53.46/233))*[2]NonRW_RIL_E!E114</f>
        <v>-2753.711010929499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(1-(53.46/233))*[2]NonRW_RIL_E!E115</f>
        <v>-2753.711010929499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(1-(53.46/233))*[2]NonRW_RIL_E!E116</f>
        <v>-2753.711010929499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(1-(53.46/233))*[2]NonRW_RIL_E!E117</f>
        <v>-2753.711010929499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(1-(53.46/233))*[2]NonRW_RIL_E!E118</f>
        <v>-2753.711010929499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(1-(53.46/233))*[2]NonRW_RIL_E!E119</f>
        <v>-2753.711010929499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(1-(53.46/233))*[2]NonRW_RIL_E!E120</f>
        <v>-2753.711010929499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(1-(53.46/233))*[2]NonRW_RIL_E!E121</f>
        <v>-2753.711010929499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(1-(53.46/233))*[2]NonRW_RIL_E!E122</f>
        <v>-2753.711010929499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(1-(53.46/233))*[2]NonRW_RIL_E!E123</f>
        <v>-2753.711010929499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(1-(53.46/233))*[2]NonRW_RIL_E!E124</f>
        <v>-2753.711010929499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(1-(53.46/233))*[2]NonRW_RIL_E!E125</f>
        <v>-2753.711010929499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(1-(53.46/233))*[2]NonRW_RIL_E!E126</f>
        <v>-2753.711010929499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(1-(53.46/233))*[2]NonRW_RIL_E!E127</f>
        <v>-2753.711010929499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(1-(53.46/233))*[2]NonRW_RIL_E!E128</f>
        <v>-2753.711010929499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(1-(53.46/233))*[2]NonRW_RIL_E!E129</f>
        <v>-2753.711010929499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(1-(53.46/233))*[2]NonRW_RIL_E!E130</f>
        <v>-2753.711010929499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(1-(53.46/233))*[2]NonRW_RIL_E!E131</f>
        <v>-2753.711010929499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(1-(53.46/233))*[2]NonRW_RIL_E!E132</f>
        <v>-2753.711010929499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(1-(53.46/233))*[2]NonRW_RIL_E!E133</f>
        <v>-2753.711010929499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(1-(53.46/233))*[2]NonRW_RIL_E!E134</f>
        <v>-2753.711010929499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(1-(53.46/233))*[2]NonRW_RIL_E!E135</f>
        <v>-2753.711010929499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(1-(53.46/233))*[2]NonRW_RIL_E!E136</f>
        <v>-2753.711010929499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(1-(53.46/233))*[2]NonRW_RIL_E!E137</f>
        <v>-2753.711010929499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(1-(53.46/233))*[2]NonRW_RIL_E!E138</f>
        <v>-2753.711010929499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(1-(53.46/233))*[2]NonRW_RIL_E!E139</f>
        <v>-2753.711010929499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(1-(53.46/233))*[2]NonRW_RIL_E!E140</f>
        <v>-2753.711010929499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(1-(53.46/233))*[2]NonRW_RIL_E!E141</f>
        <v>-2753.711010929499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(1-(53.46/233))*[2]NonRW_RIL_E!E142</f>
        <v>-2753.711010929499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(1-(53.46/233))*[2]NonRW_RIL_E!E143</f>
        <v>-2753.711010929499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(1-(53.46/233))*[2]NonRW_RIL_E!E144</f>
        <v>-2753.711010929499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(1-(53.46/233))*[2]NonRW_RIL_E!E145</f>
        <v>-2753.711010929499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15901.236929159042</v>
      </c>
      <c r="D146" s="1">
        <f>D110</f>
        <v>15901.236929159042</v>
      </c>
      <c r="E146" s="1">
        <f t="shared" ref="E146:L146" si="3">E110</f>
        <v>160690.34599308285</v>
      </c>
      <c r="F146" s="1">
        <f t="shared" si="3"/>
        <v>0</v>
      </c>
      <c r="G146" s="3">
        <f>(1-(53.46/233))*[2]NonRW_RIL_E!E146</f>
        <v>-2753.711010929499</v>
      </c>
      <c r="H146" s="1">
        <f t="shared" si="3"/>
        <v>1656.7426478141131</v>
      </c>
      <c r="I146" s="4">
        <v>0</v>
      </c>
      <c r="J146" s="1">
        <f t="shared" si="3"/>
        <v>-2897.5587293134254</v>
      </c>
      <c r="K146" s="1">
        <f t="shared" si="3"/>
        <v>321.23710967998068</v>
      </c>
      <c r="L146" s="1">
        <f t="shared" si="3"/>
        <v>883.40205161994675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(1-(53.46/233))*[2]NonRW_RIL_E!E147</f>
        <v>-2753.711010929499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(1-(53.46/233))*[2]NonRW_RIL_E!E148</f>
        <v>-2753.711010929499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(1-(53.46/233))*[2]NonRW_RIL_E!E149</f>
        <v>-2753.711010929499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(1-(53.46/233))*[2]NonRW_RIL_E!E150</f>
        <v>-2753.711010929499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(1-(53.46/233))*[2]NonRW_RIL_E!E151</f>
        <v>-2753.711010929499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(1-(53.46/233))*[2]NonRW_RIL_E!E152</f>
        <v>-2753.711010929499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(1-(53.46/233))*[2]NonRW_RIL_E!E153</f>
        <v>-2753.711010929499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(1-(53.46/233))*[2]NonRW_RIL_E!E154</f>
        <v>-2753.711010929499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(1-(53.46/233))*[2]NonRW_RIL_E!E155</f>
        <v>-2753.711010929499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(1-(53.46/233))*[2]NonRW_RIL_E!E156</f>
        <v>-2753.711010929499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(1-(53.46/233))*[2]NonRW_RIL_E!E157</f>
        <v>-2753.711010929499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(1-(53.46/233))*[2]NonRW_RIL_E!E158</f>
        <v>-2753.711010929499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(1-(53.46/233))*[2]NonRW_RIL_E!E159</f>
        <v>-2753.711010929499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(1-(53.46/233))*[2]NonRW_RIL_E!E160</f>
        <v>-2753.711010929499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(1-(53.46/233))*[2]NonRW_RIL_E!E161</f>
        <v>-2753.711010929499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(1-(53.46/233))*[2]NonRW_RIL_E!E162</f>
        <v>-2753.711010929499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(1-(53.46/233))*[2]NonRW_RIL_E!E163</f>
        <v>-2753.711010929499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(1-(53.46/233))*[2]NonRW_RIL_E!E164</f>
        <v>-2753.711010929499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(1-(53.46/233))*[2]NonRW_RIL_E!E165</f>
        <v>-2753.711010929499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(1-(53.46/233))*[2]NonRW_RIL_E!E166</f>
        <v>-2753.711010929499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(1-(53.46/233))*[2]NonRW_RIL_E!E167</f>
        <v>-2753.711010929499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(1-(53.46/233))*[2]NonRW_RIL_E!E168</f>
        <v>-2753.711010929499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(1-(53.46/233))*[2]NonRW_RIL_E!E169</f>
        <v>-2753.711010929499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(1-(53.46/233))*[2]NonRW_RIL_E!E170</f>
        <v>-2753.711010929499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(1-(53.46/233))*[2]NonRW_RIL_E!E171</f>
        <v>-2753.711010929499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(1-(53.46/233))*[2]NonRW_RIL_E!E172</f>
        <v>-2753.711010929499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(1-(53.46/233))*[2]NonRW_RIL_E!E173</f>
        <v>-2753.711010929499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(1-(53.46/233))*[2]NonRW_RIL_E!E174</f>
        <v>-2753.711010929499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(1-(53.46/233))*[2]NonRW_RIL_E!E175</f>
        <v>-2753.711010929499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(1-(53.46/233))*[2]NonRW_RIL_E!E176</f>
        <v>-2753.711010929499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(1-(53.46/233))*[2]NonRW_RIL_E!E177</f>
        <v>-2753.711010929499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(1-(53.46/233))*[2]NonRW_RIL_E!E178</f>
        <v>-2753.711010929499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(1-(53.46/233))*[2]NonRW_RIL_E!E179</f>
        <v>-2753.711010929499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(1-(53.46/233))*[2]NonRW_RIL_E!E180</f>
        <v>-2753.711010929499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(1-(53.46/233))*[2]NonRW_RIL_E!E181</f>
        <v>-2753.711010929499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15901.236929159042</v>
      </c>
      <c r="D182" s="1">
        <f>D146</f>
        <v>15901.236929159042</v>
      </c>
      <c r="E182" s="1">
        <f t="shared" ref="E182:L182" si="4">E146</f>
        <v>160690.34599308285</v>
      </c>
      <c r="F182" s="1">
        <f t="shared" si="4"/>
        <v>0</v>
      </c>
      <c r="G182" s="3">
        <f>(1-(53.46/233))*[2]NonRW_RIL_E!E182</f>
        <v>-2753.711010929499</v>
      </c>
      <c r="H182" s="1">
        <f t="shared" si="4"/>
        <v>1656.7426478141131</v>
      </c>
      <c r="I182" s="4">
        <v>0</v>
      </c>
      <c r="J182" s="1">
        <f t="shared" si="4"/>
        <v>-2897.5587293134254</v>
      </c>
      <c r="K182" s="1">
        <f t="shared" si="4"/>
        <v>321.23710967998068</v>
      </c>
      <c r="L182" s="1">
        <f t="shared" si="4"/>
        <v>883.40205161994675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(1-(53.46/233))*[2]NonRW_RIL_E!E183</f>
        <v>-2753.711010929499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(1-(53.46/233))*[2]NonRW_RIL_E!E184</f>
        <v>-2753.711010929499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(1-(53.46/233))*[2]NonRW_RIL_E!E185</f>
        <v>-2753.711010929499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(1-(53.46/233))*[2]NonRW_RIL_E!E186</f>
        <v>-2753.711010929499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(1-(53.46/233))*[2]NonRW_RIL_E!E187</f>
        <v>-2753.711010929499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(1-(53.46/233))*[2]NonRW_RIL_E!E188</f>
        <v>-2753.711010929499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(1-(53.46/233))*[2]NonRW_RIL_E!E189</f>
        <v>-2753.711010929499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(1-(53.46/233))*[2]NonRW_RIL_E!E190</f>
        <v>-2753.711010929499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(1-(53.46/233))*[2]NonRW_RIL_E!E191</f>
        <v>-2753.711010929499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(1-(53.46/233))*[2]NonRW_RIL_E!E192</f>
        <v>-2753.711010929499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(1-(53.46/233))*[2]NonRW_RIL_E!E193</f>
        <v>-2753.711010929499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(1-(53.46/233))*[2]NonRW_RIL_E!E194</f>
        <v>-2753.711010929499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(1-(53.46/233))*[2]NonRW_RIL_E!E195</f>
        <v>-2753.711010929499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(1-(53.46/233))*[2]NonRW_RIL_E!E196</f>
        <v>-2753.711010929499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(1-(53.46/233))*[2]NonRW_RIL_E!E197</f>
        <v>-2753.711010929499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(1-(53.46/233))*[2]NonRW_RIL_E!E198</f>
        <v>-2753.711010929499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(1-(53.46/233))*[2]NonRW_RIL_E!E199</f>
        <v>-2753.711010929499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(1-(53.46/233))*[2]NonRW_RIL_E!E200</f>
        <v>-2753.711010929499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(1-(53.46/233))*[2]NonRW_RIL_E!E201</f>
        <v>-2753.711010929499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(1-(53.46/233))*[2]NonRW_RIL_E!E202</f>
        <v>-2753.711010929499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A039-8CC7-461A-B998-59D03EC5AB3C}">
  <dimension ref="B1:L202"/>
  <sheetViews>
    <sheetView tabSelected="1" topLeftCell="B1" workbookViewId="0">
      <selection activeCell="D10" sqref="D10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8.7773437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[1]RIL_C!$K$227*1000*44/12</f>
        <v>15901.236929159042</v>
      </c>
      <c r="D2" s="1">
        <f>[1]RIL_C!$K$228*1000*44/12</f>
        <v>15901.236929159042</v>
      </c>
      <c r="E2" s="1">
        <f>[1]RIL_C!$G$236*44/12*1000</f>
        <v>72067.012659749525</v>
      </c>
      <c r="F2" s="1">
        <v>0</v>
      </c>
      <c r="G2" s="3">
        <f>(1-(29.29/233))*[2]NonRW_RIL_E!E2</f>
        <v>-3124.4205750052815</v>
      </c>
      <c r="H2" s="4">
        <f>([1]Kayu!$H$190+[1]Kayu!$H$191)*44/12*-1*1000</f>
        <v>1656.7426478141131</v>
      </c>
      <c r="I2" s="4">
        <v>0</v>
      </c>
      <c r="J2" s="4">
        <f>[1]RIL_C!$G$235*44/12*-1*1000*0.82</f>
        <v>-2897.5587293134254</v>
      </c>
      <c r="K2" s="1">
        <f>[1]RIL_C!$G$235*16/12*1000*0.5*0.5</f>
        <v>321.23710967998068</v>
      </c>
      <c r="L2" s="1">
        <f>[1]RIL_C!$G$235*44/12*1000*0.5*0.5</f>
        <v>883.40205161994675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(1-(29.29/233))*[2]NonRW_RIL_E!E3</f>
        <v>-3124.4205750052815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(1-(29.29/233))*[2]NonRW_RIL_E!E4</f>
        <v>-3124.4205750052815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(1-(29.29/233))*[2]NonRW_RIL_E!E5</f>
        <v>-3124.4205750052815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(1-(29.29/233))*[2]NonRW_RIL_E!E6</f>
        <v>-3124.4205750052815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(1-(29.29/233))*[2]NonRW_RIL_E!E7</f>
        <v>-3124.4205750052815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(1-(29.29/233))*[2]NonRW_RIL_E!E8</f>
        <v>-3124.4205750052815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(1-(29.29/233))*[2]NonRW_RIL_E!E9</f>
        <v>-3124.4205750052815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(1-(29.29/233))*[2]NonRW_RIL_E!E10</f>
        <v>-3124.4205750052815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(1-(29.29/233))*[2]NonRW_RIL_E!E11</f>
        <v>-3124.4205750052815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(1-(29.29/233))*[2]NonRW_RIL_E!E12</f>
        <v>-3124.4205750052815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(1-(29.29/233))*[2]NonRW_RIL_E!E13</f>
        <v>-3124.4205750052815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(1-(29.29/233))*[2]NonRW_RIL_E!E14</f>
        <v>-3124.4205750052815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(1-(29.29/233))*[2]NonRW_RIL_E!E15</f>
        <v>-3124.4205750052815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(1-(29.29/233))*[2]NonRW_RIL_E!E16</f>
        <v>-3124.4205750052815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(1-(29.29/233))*[2]NonRW_RIL_E!E17</f>
        <v>-3124.4205750052815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(1-(29.29/233))*[2]NonRW_RIL_E!E18</f>
        <v>-3124.4205750052815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(1-(29.29/233))*[2]NonRW_RIL_E!E19</f>
        <v>-3124.4205750052815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(1-(29.29/233))*[2]NonRW_RIL_E!E20</f>
        <v>-3124.4205750052815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(1-(29.29/233))*[2]NonRW_RIL_E!E21</f>
        <v>-3124.4205750052815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(1-(29.29/233))*[2]NonRW_RIL_E!E22</f>
        <v>-3124.4205750052815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(1-(29.29/233))*[2]NonRW_RIL_E!E23</f>
        <v>-3124.4205750052815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(1-(29.29/233))*[2]NonRW_RIL_E!E24</f>
        <v>-3124.4205750052815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(1-(29.29/233))*[2]NonRW_RIL_E!E25</f>
        <v>-3124.4205750052815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(1-(29.29/233))*[2]NonRW_RIL_E!E26</f>
        <v>-3124.4205750052815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(1-(29.29/233))*[2]NonRW_RIL_E!E27</f>
        <v>-3124.4205750052815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(1-(29.29/233))*[2]NonRW_RIL_E!E28</f>
        <v>-3124.4205750052815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(1-(29.29/233))*[2]NonRW_RIL_E!E29</f>
        <v>-3124.4205750052815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(1-(29.29/233))*[2]NonRW_RIL_E!E30</f>
        <v>-3124.4205750052815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(1-(29.29/233))*[2]NonRW_RIL_E!E31</f>
        <v>-3124.4205750052815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(1-(29.29/233))*[2]NonRW_RIL_E!E32</f>
        <v>-3124.4205750052815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(1-(29.29/233))*[2]NonRW_RIL_E!E33</f>
        <v>-3124.4205750052815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(1-(29.29/233))*[2]NonRW_RIL_E!E34</f>
        <v>-3124.4205750052815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(1-(29.29/233))*[2]NonRW_RIL_E!E35</f>
        <v>-3124.4205750052815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(1-(29.29/233))*[2]NonRW_RIL_E!E36</f>
        <v>-3124.4205750052815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(1-(29.29/233))*[2]NonRW_RIL_E!E37</f>
        <v>-3124.4205750052815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15901.236929159042</v>
      </c>
      <c r="D38" s="1">
        <f>D2</f>
        <v>15901.236929159042</v>
      </c>
      <c r="E38" s="1">
        <f t="shared" ref="E38:L38" si="0">E2</f>
        <v>72067.012659749525</v>
      </c>
      <c r="F38" s="1">
        <f t="shared" si="0"/>
        <v>0</v>
      </c>
      <c r="G38" s="3">
        <f>(1-(29.29/233))*[2]NonRW_RIL_E!E38</f>
        <v>-3124.4205750052815</v>
      </c>
      <c r="H38" s="1">
        <f t="shared" si="0"/>
        <v>1656.7426478141131</v>
      </c>
      <c r="I38" s="4">
        <v>0</v>
      </c>
      <c r="J38" s="1">
        <f t="shared" si="0"/>
        <v>-2897.5587293134254</v>
      </c>
      <c r="K38" s="1">
        <f t="shared" si="0"/>
        <v>321.23710967998068</v>
      </c>
      <c r="L38" s="1">
        <f t="shared" si="0"/>
        <v>883.40205161994675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(1-(29.29/233))*[2]NonRW_RIL_E!E39</f>
        <v>-3124.4205750052815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(1-(29.29/233))*[2]NonRW_RIL_E!E40</f>
        <v>-3124.4205750052815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(1-(29.29/233))*[2]NonRW_RIL_E!E41</f>
        <v>-3124.4205750052815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(1-(29.29/233))*[2]NonRW_RIL_E!E42</f>
        <v>-3124.4205750052815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(1-(29.29/233))*[2]NonRW_RIL_E!E43</f>
        <v>-3124.4205750052815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(1-(29.29/233))*[2]NonRW_RIL_E!E44</f>
        <v>-3124.4205750052815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(1-(29.29/233))*[2]NonRW_RIL_E!E45</f>
        <v>-3124.4205750052815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(1-(29.29/233))*[2]NonRW_RIL_E!E46</f>
        <v>-3124.4205750052815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(1-(29.29/233))*[2]NonRW_RIL_E!E47</f>
        <v>-3124.4205750052815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(1-(29.29/233))*[2]NonRW_RIL_E!E48</f>
        <v>-3124.4205750052815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(1-(29.29/233))*[2]NonRW_RIL_E!E49</f>
        <v>-3124.4205750052815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(1-(29.29/233))*[2]NonRW_RIL_E!E50</f>
        <v>-3124.4205750052815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(1-(29.29/233))*[2]NonRW_RIL_E!E51</f>
        <v>-3124.4205750052815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(1-(29.29/233))*[2]NonRW_RIL_E!E52</f>
        <v>-3124.4205750052815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(1-(29.29/233))*[2]NonRW_RIL_E!E53</f>
        <v>-3124.4205750052815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(1-(29.29/233))*[2]NonRW_RIL_E!E54</f>
        <v>-3124.4205750052815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(1-(29.29/233))*[2]NonRW_RIL_E!E55</f>
        <v>-3124.4205750052815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(1-(29.29/233))*[2]NonRW_RIL_E!E56</f>
        <v>-3124.4205750052815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(1-(29.29/233))*[2]NonRW_RIL_E!E57</f>
        <v>-3124.4205750052815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(1-(29.29/233))*[2]NonRW_RIL_E!E58</f>
        <v>-3124.4205750052815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(1-(29.29/233))*[2]NonRW_RIL_E!E59</f>
        <v>-3124.4205750052815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(1-(29.29/233))*[2]NonRW_RIL_E!E60</f>
        <v>-3124.4205750052815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(1-(29.29/233))*[2]NonRW_RIL_E!E61</f>
        <v>-3124.4205750052815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(1-(29.29/233))*[2]NonRW_RIL_E!E62</f>
        <v>-3124.4205750052815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(1-(29.29/233))*[2]NonRW_RIL_E!E63</f>
        <v>-3124.4205750052815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(1-(29.29/233))*[2]NonRW_RIL_E!E64</f>
        <v>-3124.4205750052815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(1-(29.29/233))*[2]NonRW_RIL_E!E65</f>
        <v>-3124.4205750052815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(1-(29.29/233))*[2]NonRW_RIL_E!E66</f>
        <v>-3124.4205750052815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(1-(29.29/233))*[2]NonRW_RIL_E!E67</f>
        <v>-3124.4205750052815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(1-(29.29/233))*[2]NonRW_RIL_E!E68</f>
        <v>-3124.4205750052815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(1-(29.29/233))*[2]NonRW_RIL_E!E69</f>
        <v>-3124.4205750052815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(1-(29.29/233))*[2]NonRW_RIL_E!E70</f>
        <v>-3124.4205750052815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(1-(29.29/233))*[2]NonRW_RIL_E!E71</f>
        <v>-3124.4205750052815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(1-(29.29/233))*[2]NonRW_RIL_E!E72</f>
        <v>-3124.4205750052815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(1-(29.29/233))*[2]NonRW_RIL_E!E73</f>
        <v>-3124.4205750052815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15901.236929159042</v>
      </c>
      <c r="D74" s="1">
        <f>D38</f>
        <v>15901.236929159042</v>
      </c>
      <c r="E74" s="1">
        <f t="shared" ref="E74:L74" si="1">E38</f>
        <v>72067.012659749525</v>
      </c>
      <c r="F74" s="1">
        <f t="shared" si="1"/>
        <v>0</v>
      </c>
      <c r="G74" s="3">
        <f>(1-(29.29/233))*[2]NonRW_RIL_E!E74</f>
        <v>-3124.4205750052815</v>
      </c>
      <c r="H74" s="1">
        <f t="shared" si="1"/>
        <v>1656.7426478141131</v>
      </c>
      <c r="I74" s="4">
        <v>0</v>
      </c>
      <c r="J74" s="1">
        <f t="shared" si="1"/>
        <v>-2897.5587293134254</v>
      </c>
      <c r="K74" s="1">
        <f t="shared" si="1"/>
        <v>321.23710967998068</v>
      </c>
      <c r="L74" s="1">
        <f t="shared" si="1"/>
        <v>883.40205161994675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(1-(29.29/233))*[2]NonRW_RIL_E!E75</f>
        <v>-3124.4205750052815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(1-(29.29/233))*[2]NonRW_RIL_E!E76</f>
        <v>-3124.4205750052815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(1-(29.29/233))*[2]NonRW_RIL_E!E77</f>
        <v>-3124.4205750052815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(1-(29.29/233))*[2]NonRW_RIL_E!E78</f>
        <v>-3124.4205750052815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(1-(29.29/233))*[2]NonRW_RIL_E!E79</f>
        <v>-3124.4205750052815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(1-(29.29/233))*[2]NonRW_RIL_E!E80</f>
        <v>-3124.4205750052815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(1-(29.29/233))*[2]NonRW_RIL_E!E81</f>
        <v>-3124.4205750052815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(1-(29.29/233))*[2]NonRW_RIL_E!E82</f>
        <v>-3124.4205750052815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(1-(29.29/233))*[2]NonRW_RIL_E!E83</f>
        <v>-3124.4205750052815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(1-(29.29/233))*[2]NonRW_RIL_E!E84</f>
        <v>-3124.4205750052815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(1-(29.29/233))*[2]NonRW_RIL_E!E85</f>
        <v>-3124.4205750052815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(1-(29.29/233))*[2]NonRW_RIL_E!E86</f>
        <v>-3124.4205750052815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(1-(29.29/233))*[2]NonRW_RIL_E!E87</f>
        <v>-3124.4205750052815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(1-(29.29/233))*[2]NonRW_RIL_E!E88</f>
        <v>-3124.4205750052815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(1-(29.29/233))*[2]NonRW_RIL_E!E89</f>
        <v>-3124.4205750052815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(1-(29.29/233))*[2]NonRW_RIL_E!E90</f>
        <v>-3124.4205750052815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(1-(29.29/233))*[2]NonRW_RIL_E!E91</f>
        <v>-3124.4205750052815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(1-(29.29/233))*[2]NonRW_RIL_E!E92</f>
        <v>-3124.4205750052815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(1-(29.29/233))*[2]NonRW_RIL_E!E93</f>
        <v>-3124.4205750052815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(1-(29.29/233))*[2]NonRW_RIL_E!E94</f>
        <v>-3124.4205750052815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(1-(29.29/233))*[2]NonRW_RIL_E!E95</f>
        <v>-3124.4205750052815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(1-(29.29/233))*[2]NonRW_RIL_E!E96</f>
        <v>-3124.4205750052815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(1-(29.29/233))*[2]NonRW_RIL_E!E97</f>
        <v>-3124.4205750052815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(1-(29.29/233))*[2]NonRW_RIL_E!E98</f>
        <v>-3124.4205750052815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(1-(29.29/233))*[2]NonRW_RIL_E!E99</f>
        <v>-3124.4205750052815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(1-(29.29/233))*[2]NonRW_RIL_E!E100</f>
        <v>-3124.4205750052815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(1-(29.29/233))*[2]NonRW_RIL_E!E101</f>
        <v>-3124.4205750052815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(1-(29.29/233))*[2]NonRW_RIL_E!E102</f>
        <v>-3124.4205750052815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(1-(29.29/233))*[2]NonRW_RIL_E!E103</f>
        <v>-3124.4205750052815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(1-(29.29/233))*[2]NonRW_RIL_E!E104</f>
        <v>-3124.4205750052815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(1-(29.29/233))*[2]NonRW_RIL_E!E105</f>
        <v>-3124.4205750052815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(1-(29.29/233))*[2]NonRW_RIL_E!E106</f>
        <v>-3124.4205750052815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(1-(29.29/233))*[2]NonRW_RIL_E!E107</f>
        <v>-3124.4205750052815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(1-(29.29/233))*[2]NonRW_RIL_E!E108</f>
        <v>-3124.4205750052815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(1-(29.29/233))*[2]NonRW_RIL_E!E109</f>
        <v>-3124.4205750052815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15901.236929159042</v>
      </c>
      <c r="D110" s="1">
        <f>D74</f>
        <v>15901.236929159042</v>
      </c>
      <c r="E110" s="1">
        <f t="shared" ref="E110:L110" si="2">E74</f>
        <v>72067.012659749525</v>
      </c>
      <c r="F110" s="1">
        <f t="shared" si="2"/>
        <v>0</v>
      </c>
      <c r="G110" s="3">
        <f>(1-(29.29/233))*[2]NonRW_RIL_E!E110</f>
        <v>-3124.4205750052815</v>
      </c>
      <c r="H110" s="1">
        <f t="shared" si="2"/>
        <v>1656.7426478141131</v>
      </c>
      <c r="I110" s="4">
        <v>0</v>
      </c>
      <c r="J110" s="1">
        <f t="shared" si="2"/>
        <v>-2897.5587293134254</v>
      </c>
      <c r="K110" s="1">
        <f t="shared" si="2"/>
        <v>321.23710967998068</v>
      </c>
      <c r="L110" s="1">
        <f t="shared" si="2"/>
        <v>883.40205161994675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(1-(29.29/233))*[2]NonRW_RIL_E!E111</f>
        <v>-3124.4205750052815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(1-(29.29/233))*[2]NonRW_RIL_E!E112</f>
        <v>-3124.4205750052815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(1-(29.29/233))*[2]NonRW_RIL_E!E113</f>
        <v>-3124.4205750052815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(1-(29.29/233))*[2]NonRW_RIL_E!E114</f>
        <v>-3124.4205750052815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(1-(29.29/233))*[2]NonRW_RIL_E!E115</f>
        <v>-3124.4205750052815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(1-(29.29/233))*[2]NonRW_RIL_E!E116</f>
        <v>-3124.4205750052815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(1-(29.29/233))*[2]NonRW_RIL_E!E117</f>
        <v>-3124.4205750052815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(1-(29.29/233))*[2]NonRW_RIL_E!E118</f>
        <v>-3124.4205750052815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(1-(29.29/233))*[2]NonRW_RIL_E!E119</f>
        <v>-3124.4205750052815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(1-(29.29/233))*[2]NonRW_RIL_E!E120</f>
        <v>-3124.4205750052815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(1-(29.29/233))*[2]NonRW_RIL_E!E121</f>
        <v>-3124.4205750052815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(1-(29.29/233))*[2]NonRW_RIL_E!E122</f>
        <v>-3124.4205750052815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(1-(29.29/233))*[2]NonRW_RIL_E!E123</f>
        <v>-3124.4205750052815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(1-(29.29/233))*[2]NonRW_RIL_E!E124</f>
        <v>-3124.4205750052815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(1-(29.29/233))*[2]NonRW_RIL_E!E125</f>
        <v>-3124.4205750052815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(1-(29.29/233))*[2]NonRW_RIL_E!E126</f>
        <v>-3124.4205750052815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(1-(29.29/233))*[2]NonRW_RIL_E!E127</f>
        <v>-3124.4205750052815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(1-(29.29/233))*[2]NonRW_RIL_E!E128</f>
        <v>-3124.4205750052815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(1-(29.29/233))*[2]NonRW_RIL_E!E129</f>
        <v>-3124.4205750052815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(1-(29.29/233))*[2]NonRW_RIL_E!E130</f>
        <v>-3124.4205750052815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(1-(29.29/233))*[2]NonRW_RIL_E!E131</f>
        <v>-3124.4205750052815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(1-(29.29/233))*[2]NonRW_RIL_E!E132</f>
        <v>-3124.4205750052815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(1-(29.29/233))*[2]NonRW_RIL_E!E133</f>
        <v>-3124.4205750052815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(1-(29.29/233))*[2]NonRW_RIL_E!E134</f>
        <v>-3124.4205750052815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(1-(29.29/233))*[2]NonRW_RIL_E!E135</f>
        <v>-3124.4205750052815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(1-(29.29/233))*[2]NonRW_RIL_E!E136</f>
        <v>-3124.4205750052815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(1-(29.29/233))*[2]NonRW_RIL_E!E137</f>
        <v>-3124.4205750052815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(1-(29.29/233))*[2]NonRW_RIL_E!E138</f>
        <v>-3124.4205750052815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(1-(29.29/233))*[2]NonRW_RIL_E!E139</f>
        <v>-3124.4205750052815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(1-(29.29/233))*[2]NonRW_RIL_E!E140</f>
        <v>-3124.4205750052815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(1-(29.29/233))*[2]NonRW_RIL_E!E141</f>
        <v>-3124.4205750052815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(1-(29.29/233))*[2]NonRW_RIL_E!E142</f>
        <v>-3124.4205750052815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(1-(29.29/233))*[2]NonRW_RIL_E!E143</f>
        <v>-3124.4205750052815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(1-(29.29/233))*[2]NonRW_RIL_E!E144</f>
        <v>-3124.4205750052815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(1-(29.29/233))*[2]NonRW_RIL_E!E145</f>
        <v>-3124.4205750052815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15901.236929159042</v>
      </c>
      <c r="D146" s="1">
        <f>D110</f>
        <v>15901.236929159042</v>
      </c>
      <c r="E146" s="1">
        <f t="shared" ref="E146:L146" si="3">E110</f>
        <v>72067.012659749525</v>
      </c>
      <c r="F146" s="1">
        <f t="shared" si="3"/>
        <v>0</v>
      </c>
      <c r="G146" s="3">
        <f>(1-(29.29/233))*[2]NonRW_RIL_E!E146</f>
        <v>-3124.4205750052815</v>
      </c>
      <c r="H146" s="1">
        <f t="shared" si="3"/>
        <v>1656.7426478141131</v>
      </c>
      <c r="I146" s="4">
        <v>0</v>
      </c>
      <c r="J146" s="1">
        <f t="shared" si="3"/>
        <v>-2897.5587293134254</v>
      </c>
      <c r="K146" s="1">
        <f t="shared" si="3"/>
        <v>321.23710967998068</v>
      </c>
      <c r="L146" s="1">
        <f t="shared" si="3"/>
        <v>883.40205161994675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(1-(29.29/233))*[2]NonRW_RIL_E!E147</f>
        <v>-3124.4205750052815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(1-(29.29/233))*[2]NonRW_RIL_E!E148</f>
        <v>-3124.4205750052815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(1-(29.29/233))*[2]NonRW_RIL_E!E149</f>
        <v>-3124.4205750052815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(1-(29.29/233))*[2]NonRW_RIL_E!E150</f>
        <v>-3124.4205750052815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(1-(29.29/233))*[2]NonRW_RIL_E!E151</f>
        <v>-3124.4205750052815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(1-(29.29/233))*[2]NonRW_RIL_E!E152</f>
        <v>-3124.4205750052815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(1-(29.29/233))*[2]NonRW_RIL_E!E153</f>
        <v>-3124.4205750052815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(1-(29.29/233))*[2]NonRW_RIL_E!E154</f>
        <v>-3124.4205750052815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(1-(29.29/233))*[2]NonRW_RIL_E!E155</f>
        <v>-3124.4205750052815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(1-(29.29/233))*[2]NonRW_RIL_E!E156</f>
        <v>-3124.4205750052815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(1-(29.29/233))*[2]NonRW_RIL_E!E157</f>
        <v>-3124.4205750052815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(1-(29.29/233))*[2]NonRW_RIL_E!E158</f>
        <v>-3124.4205750052815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(1-(29.29/233))*[2]NonRW_RIL_E!E159</f>
        <v>-3124.4205750052815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(1-(29.29/233))*[2]NonRW_RIL_E!E160</f>
        <v>-3124.4205750052815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(1-(29.29/233))*[2]NonRW_RIL_E!E161</f>
        <v>-3124.4205750052815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(1-(29.29/233))*[2]NonRW_RIL_E!E162</f>
        <v>-3124.4205750052815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(1-(29.29/233))*[2]NonRW_RIL_E!E163</f>
        <v>-3124.4205750052815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(1-(29.29/233))*[2]NonRW_RIL_E!E164</f>
        <v>-3124.4205750052815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(1-(29.29/233))*[2]NonRW_RIL_E!E165</f>
        <v>-3124.4205750052815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(1-(29.29/233))*[2]NonRW_RIL_E!E166</f>
        <v>-3124.4205750052815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(1-(29.29/233))*[2]NonRW_RIL_E!E167</f>
        <v>-3124.4205750052815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(1-(29.29/233))*[2]NonRW_RIL_E!E168</f>
        <v>-3124.4205750052815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(1-(29.29/233))*[2]NonRW_RIL_E!E169</f>
        <v>-3124.4205750052815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(1-(29.29/233))*[2]NonRW_RIL_E!E170</f>
        <v>-3124.4205750052815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(1-(29.29/233))*[2]NonRW_RIL_E!E171</f>
        <v>-3124.4205750052815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(1-(29.29/233))*[2]NonRW_RIL_E!E172</f>
        <v>-3124.4205750052815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(1-(29.29/233))*[2]NonRW_RIL_E!E173</f>
        <v>-3124.4205750052815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(1-(29.29/233))*[2]NonRW_RIL_E!E174</f>
        <v>-3124.4205750052815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(1-(29.29/233))*[2]NonRW_RIL_E!E175</f>
        <v>-3124.4205750052815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(1-(29.29/233))*[2]NonRW_RIL_E!E176</f>
        <v>-3124.4205750052815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(1-(29.29/233))*[2]NonRW_RIL_E!E177</f>
        <v>-3124.4205750052815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(1-(29.29/233))*[2]NonRW_RIL_E!E178</f>
        <v>-3124.4205750052815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(1-(29.29/233))*[2]NonRW_RIL_E!E179</f>
        <v>-3124.4205750052815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(1-(29.29/233))*[2]NonRW_RIL_E!E180</f>
        <v>-3124.4205750052815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(1-(29.29/233))*[2]NonRW_RIL_E!E181</f>
        <v>-3124.4205750052815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15901.236929159042</v>
      </c>
      <c r="D182" s="1">
        <f>D146</f>
        <v>15901.236929159042</v>
      </c>
      <c r="E182" s="1">
        <f t="shared" ref="E182:L182" si="4">E146</f>
        <v>72067.012659749525</v>
      </c>
      <c r="F182" s="1">
        <f t="shared" si="4"/>
        <v>0</v>
      </c>
      <c r="G182" s="3">
        <f>(1-(29.29/233))*[2]NonRW_RIL_E!E182</f>
        <v>-3124.4205750052815</v>
      </c>
      <c r="H182" s="1">
        <f t="shared" si="4"/>
        <v>1656.7426478141131</v>
      </c>
      <c r="I182" s="4">
        <v>0</v>
      </c>
      <c r="J182" s="1">
        <f t="shared" si="4"/>
        <v>-2897.5587293134254</v>
      </c>
      <c r="K182" s="1">
        <f t="shared" si="4"/>
        <v>321.23710967998068</v>
      </c>
      <c r="L182" s="1">
        <f t="shared" si="4"/>
        <v>883.40205161994675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(1-(29.29/233))*[2]NonRW_RIL_E!E183</f>
        <v>-3124.4205750052815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(1-(29.29/233))*[2]NonRW_RIL_E!E184</f>
        <v>-3124.4205750052815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(1-(29.29/233))*[2]NonRW_RIL_E!E185</f>
        <v>-3124.4205750052815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(1-(29.29/233))*[2]NonRW_RIL_E!E186</f>
        <v>-3124.4205750052815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(1-(29.29/233))*[2]NonRW_RIL_E!E187</f>
        <v>-3124.4205750052815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(1-(29.29/233))*[2]NonRW_RIL_E!E188</f>
        <v>-3124.4205750052815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(1-(29.29/233))*[2]NonRW_RIL_E!E189</f>
        <v>-3124.4205750052815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(1-(29.29/233))*[2]NonRW_RIL_E!E190</f>
        <v>-3124.4205750052815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(1-(29.29/233))*[2]NonRW_RIL_E!E191</f>
        <v>-3124.4205750052815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(1-(29.29/233))*[2]NonRW_RIL_E!E192</f>
        <v>-3124.4205750052815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(1-(29.29/233))*[2]NonRW_RIL_E!E193</f>
        <v>-3124.4205750052815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(1-(29.29/233))*[2]NonRW_RIL_E!E194</f>
        <v>-3124.4205750052815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(1-(29.29/233))*[2]NonRW_RIL_E!E195</f>
        <v>-3124.4205750052815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(1-(29.29/233))*[2]NonRW_RIL_E!E196</f>
        <v>-3124.4205750052815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(1-(29.29/233))*[2]NonRW_RIL_E!E197</f>
        <v>-3124.4205750052815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(1-(29.29/233))*[2]NonRW_RIL_E!E198</f>
        <v>-3124.4205750052815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(1-(29.29/233))*[2]NonRW_RIL_E!E199</f>
        <v>-3124.4205750052815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(1-(29.29/233))*[2]NonRW_RIL_E!E200</f>
        <v>-3124.4205750052815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(1-(29.29/233))*[2]NonRW_RIL_E!E201</f>
        <v>-3124.4205750052815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(1-(29.29/233))*[2]NonRW_RIL_E!E202</f>
        <v>-3124.4205750052815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5B5-3B1E-41EB-9057-892CEB41F402}">
  <dimension ref="B1:J202"/>
  <sheetViews>
    <sheetView workbookViewId="0">
      <selection activeCell="G2" sqref="G2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</cols>
  <sheetData>
    <row r="1" spans="2:10" x14ac:dyDescent="0.3">
      <c r="B1" s="2" t="s">
        <v>0</v>
      </c>
      <c r="C1" s="2" t="s">
        <v>13</v>
      </c>
      <c r="D1" s="2" t="s">
        <v>6</v>
      </c>
      <c r="E1" s="6" t="s">
        <v>7</v>
      </c>
      <c r="F1" s="7" t="s">
        <v>8</v>
      </c>
      <c r="G1" s="2"/>
      <c r="H1" s="2"/>
      <c r="I1" s="2"/>
      <c r="J1" s="2"/>
    </row>
    <row r="2" spans="2:10" x14ac:dyDescent="0.3">
      <c r="B2" s="1">
        <v>0</v>
      </c>
      <c r="C2" s="4">
        <f>[3]RIL!$C$6*1000</f>
        <v>4664.9520010514216</v>
      </c>
      <c r="D2" s="1">
        <f>[3]RIL!$C$7*1000</f>
        <v>9843.0487222185002</v>
      </c>
      <c r="E2" s="1">
        <f>[4]OilPalm!$C$138*-1*1000</f>
        <v>-3573.6586027992275</v>
      </c>
      <c r="F2" s="1">
        <v>1</v>
      </c>
      <c r="G2" s="3"/>
      <c r="H2" s="1"/>
      <c r="J2" s="4"/>
    </row>
    <row r="3" spans="2:10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  <c r="G3" s="3"/>
      <c r="H3" s="1"/>
      <c r="J3" s="4"/>
    </row>
    <row r="4" spans="2:10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  <c r="G4" s="3"/>
      <c r="H4" s="1"/>
      <c r="J4" s="4"/>
    </row>
    <row r="5" spans="2:10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  <c r="G5" s="3"/>
      <c r="H5" s="1"/>
      <c r="J5" s="4"/>
    </row>
    <row r="6" spans="2:10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  <c r="G6" s="3"/>
      <c r="H6" s="1"/>
      <c r="J6" s="4"/>
    </row>
    <row r="7" spans="2:10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  <c r="G7" s="3"/>
      <c r="H7" s="1"/>
      <c r="J7" s="4"/>
    </row>
    <row r="8" spans="2:10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  <c r="G8" s="3"/>
      <c r="H8" s="1"/>
      <c r="J8" s="4"/>
    </row>
    <row r="9" spans="2:10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  <c r="G9" s="3"/>
      <c r="H9" s="1"/>
      <c r="J9" s="4"/>
    </row>
    <row r="10" spans="2:10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  <c r="G10" s="3"/>
      <c r="H10" s="1"/>
      <c r="J10" s="4"/>
    </row>
    <row r="11" spans="2:10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  <c r="G11" s="3"/>
      <c r="H11" s="1"/>
      <c r="J11" s="4"/>
    </row>
    <row r="12" spans="2:10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  <c r="G12" s="3"/>
      <c r="H12" s="1"/>
      <c r="J12" s="4"/>
    </row>
    <row r="13" spans="2:10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  <c r="G13" s="3"/>
      <c r="H13" s="1"/>
      <c r="J13" s="4"/>
    </row>
    <row r="14" spans="2:10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  <c r="G14" s="3"/>
      <c r="H14" s="1"/>
      <c r="J14" s="4"/>
    </row>
    <row r="15" spans="2:10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  <c r="G15" s="3"/>
      <c r="H15" s="1"/>
      <c r="J15" s="4"/>
    </row>
    <row r="16" spans="2:10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  <c r="G16" s="3"/>
      <c r="H16" s="1"/>
      <c r="J16" s="4"/>
    </row>
    <row r="17" spans="2:10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  <c r="G17" s="3"/>
      <c r="H17" s="1"/>
      <c r="J17" s="4"/>
    </row>
    <row r="18" spans="2:10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  <c r="G18" s="3"/>
      <c r="H18" s="1"/>
      <c r="J18" s="4"/>
    </row>
    <row r="19" spans="2:10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  <c r="G19" s="3"/>
      <c r="H19" s="1"/>
      <c r="J19" s="4"/>
    </row>
    <row r="20" spans="2:10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  <c r="G20" s="3"/>
      <c r="H20" s="1"/>
      <c r="J20" s="4"/>
    </row>
    <row r="21" spans="2:10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  <c r="G21" s="3"/>
      <c r="H21" s="1"/>
      <c r="J21" s="4"/>
    </row>
    <row r="22" spans="2:10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  <c r="G22" s="3"/>
      <c r="H22" s="1"/>
      <c r="J22" s="4"/>
    </row>
    <row r="23" spans="2:10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  <c r="G23" s="3"/>
      <c r="H23" s="1"/>
      <c r="J23" s="4"/>
    </row>
    <row r="24" spans="2:10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  <c r="G24" s="3"/>
      <c r="H24" s="1"/>
      <c r="J24" s="4"/>
    </row>
    <row r="25" spans="2:10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  <c r="G25" s="3"/>
      <c r="H25" s="1"/>
      <c r="J25" s="4"/>
    </row>
    <row r="26" spans="2:10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  <c r="G26" s="3"/>
      <c r="H26" s="1"/>
      <c r="J26" s="4"/>
    </row>
    <row r="27" spans="2:10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  <c r="G27" s="3"/>
      <c r="H27" s="1"/>
      <c r="J27" s="4"/>
    </row>
    <row r="28" spans="2:10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  <c r="G28" s="3"/>
      <c r="H28" s="1"/>
      <c r="J28" s="4"/>
    </row>
    <row r="29" spans="2:10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  <c r="G29" s="3"/>
      <c r="H29" s="1"/>
      <c r="J29" s="4"/>
    </row>
    <row r="30" spans="2:10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  <c r="G30" s="3"/>
      <c r="H30" s="1"/>
      <c r="J30" s="4"/>
    </row>
    <row r="31" spans="2:10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  <c r="G31" s="3"/>
      <c r="H31" s="1"/>
      <c r="J31" s="4"/>
    </row>
    <row r="32" spans="2:10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  <c r="G32" s="3"/>
      <c r="H32" s="1"/>
      <c r="J32" s="4"/>
    </row>
    <row r="33" spans="2:10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  <c r="G33" s="3"/>
      <c r="H33" s="1"/>
      <c r="J33" s="4"/>
    </row>
    <row r="34" spans="2:10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  <c r="G34" s="3"/>
      <c r="H34" s="1"/>
      <c r="J34" s="4"/>
    </row>
    <row r="35" spans="2:10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  <c r="G35" s="3"/>
      <c r="H35" s="1"/>
      <c r="J35" s="4"/>
    </row>
    <row r="36" spans="2:10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  <c r="G36" s="3"/>
      <c r="H36" s="1"/>
      <c r="J36" s="4"/>
    </row>
    <row r="37" spans="2:10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  <c r="G37" s="3"/>
      <c r="H37" s="1"/>
      <c r="J37" s="4"/>
    </row>
    <row r="38" spans="2:10" x14ac:dyDescent="0.3">
      <c r="B38" s="1">
        <v>36</v>
      </c>
      <c r="C38" s="4">
        <f>C2</f>
        <v>4664.9520010514216</v>
      </c>
      <c r="D38" s="1">
        <f>D2</f>
        <v>9843.0487222185002</v>
      </c>
      <c r="E38" s="1">
        <f>[4]OilPalm!$C$138*-1*1000</f>
        <v>-3573.6586027992275</v>
      </c>
      <c r="F38" s="1">
        <v>0</v>
      </c>
      <c r="G38" s="4"/>
      <c r="H38" s="4"/>
      <c r="I38" s="4"/>
      <c r="J38" s="4"/>
    </row>
    <row r="39" spans="2:10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  <c r="G39" s="3"/>
      <c r="H39" s="1"/>
      <c r="J39" s="4"/>
    </row>
    <row r="40" spans="2:10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  <c r="G40" s="3"/>
      <c r="H40" s="1"/>
      <c r="J40" s="4"/>
    </row>
    <row r="41" spans="2:10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  <c r="G41" s="3"/>
      <c r="H41" s="1"/>
      <c r="J41" s="4"/>
    </row>
    <row r="42" spans="2:10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  <c r="G42" s="3"/>
      <c r="H42" s="1"/>
      <c r="J42" s="4"/>
    </row>
    <row r="43" spans="2:10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  <c r="G43" s="3"/>
      <c r="H43" s="1"/>
      <c r="J43" s="4"/>
    </row>
    <row r="44" spans="2:10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  <c r="G44" s="3"/>
      <c r="H44" s="1"/>
      <c r="J44" s="4"/>
    </row>
    <row r="45" spans="2:10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  <c r="G45" s="3"/>
      <c r="H45" s="1"/>
      <c r="J45" s="4"/>
    </row>
    <row r="46" spans="2:10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  <c r="G46" s="3"/>
      <c r="H46" s="1"/>
      <c r="J46" s="4"/>
    </row>
    <row r="47" spans="2:10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  <c r="G47" s="3"/>
      <c r="H47" s="1"/>
      <c r="J47" s="4"/>
    </row>
    <row r="48" spans="2:10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  <c r="G48" s="3"/>
      <c r="H48" s="1"/>
      <c r="J48" s="4"/>
    </row>
    <row r="49" spans="2:10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  <c r="G49" s="3"/>
      <c r="H49" s="1"/>
      <c r="J49" s="4"/>
    </row>
    <row r="50" spans="2:10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  <c r="G50" s="3"/>
      <c r="H50" s="1"/>
      <c r="J50" s="4"/>
    </row>
    <row r="51" spans="2:10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  <c r="G51" s="3"/>
      <c r="H51" s="1"/>
      <c r="J51" s="4"/>
    </row>
    <row r="52" spans="2:10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  <c r="G52" s="3"/>
      <c r="H52" s="1"/>
      <c r="J52" s="4"/>
    </row>
    <row r="53" spans="2:10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  <c r="G53" s="3"/>
      <c r="H53" s="1"/>
      <c r="J53" s="4"/>
    </row>
    <row r="54" spans="2:10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  <c r="G54" s="3"/>
      <c r="H54" s="1"/>
      <c r="J54" s="4"/>
    </row>
    <row r="55" spans="2:10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  <c r="G55" s="3"/>
      <c r="H55" s="1"/>
      <c r="J55" s="4"/>
    </row>
    <row r="56" spans="2:10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  <c r="G56" s="3"/>
      <c r="H56" s="1"/>
      <c r="J56" s="4"/>
    </row>
    <row r="57" spans="2:10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  <c r="G57" s="3"/>
      <c r="H57" s="1"/>
      <c r="J57" s="4"/>
    </row>
    <row r="58" spans="2:10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  <c r="G58" s="3"/>
      <c r="H58" s="1"/>
      <c r="J58" s="4"/>
    </row>
    <row r="59" spans="2:10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  <c r="G59" s="3"/>
      <c r="H59" s="1"/>
      <c r="J59" s="4"/>
    </row>
    <row r="60" spans="2:10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  <c r="G60" s="3"/>
      <c r="H60" s="1"/>
      <c r="J60" s="4"/>
    </row>
    <row r="61" spans="2:10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  <c r="G61" s="3"/>
      <c r="H61" s="1"/>
      <c r="J61" s="4"/>
    </row>
    <row r="62" spans="2:10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  <c r="G62" s="3"/>
      <c r="H62" s="1"/>
      <c r="J62" s="4"/>
    </row>
    <row r="63" spans="2:10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  <c r="G63" s="3"/>
      <c r="H63" s="1"/>
      <c r="J63" s="4"/>
    </row>
    <row r="64" spans="2:10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  <c r="G64" s="3"/>
      <c r="H64" s="1"/>
      <c r="J64" s="4"/>
    </row>
    <row r="65" spans="2:10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  <c r="G65" s="3"/>
      <c r="H65" s="1"/>
      <c r="J65" s="4"/>
    </row>
    <row r="66" spans="2:10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  <c r="G66" s="3"/>
      <c r="H66" s="1"/>
      <c r="J66" s="4"/>
    </row>
    <row r="67" spans="2:10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  <c r="G67" s="3"/>
      <c r="H67" s="1"/>
      <c r="J67" s="4"/>
    </row>
    <row r="68" spans="2:10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  <c r="G68" s="3"/>
      <c r="H68" s="1"/>
      <c r="J68" s="4"/>
    </row>
    <row r="69" spans="2:10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  <c r="G69" s="3"/>
      <c r="H69" s="1"/>
      <c r="J69" s="4"/>
    </row>
    <row r="70" spans="2:10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  <c r="G70" s="3"/>
      <c r="H70" s="1"/>
      <c r="J70" s="4"/>
    </row>
    <row r="71" spans="2:10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  <c r="G71" s="3"/>
      <c r="H71" s="1"/>
      <c r="J71" s="4"/>
    </row>
    <row r="72" spans="2:10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  <c r="G72" s="3"/>
      <c r="H72" s="1"/>
      <c r="J72" s="4"/>
    </row>
    <row r="73" spans="2:10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  <c r="G73" s="3"/>
      <c r="H73" s="1"/>
      <c r="J73" s="4"/>
    </row>
    <row r="74" spans="2:10" x14ac:dyDescent="0.3">
      <c r="B74" s="1">
        <v>72</v>
      </c>
      <c r="C74" s="4">
        <f>C38</f>
        <v>4664.9520010514216</v>
      </c>
      <c r="D74" s="1">
        <f>D38</f>
        <v>9843.0487222185002</v>
      </c>
      <c r="E74" s="1">
        <f>[4]OilPalm!$C$138*-1*1000</f>
        <v>-3573.6586027992275</v>
      </c>
      <c r="F74" s="1">
        <v>0</v>
      </c>
      <c r="G74" s="4"/>
      <c r="H74" s="4"/>
      <c r="I74" s="4"/>
      <c r="J74" s="4"/>
    </row>
    <row r="75" spans="2:10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  <c r="G75" s="3"/>
      <c r="H75" s="1"/>
      <c r="J75" s="4"/>
    </row>
    <row r="76" spans="2:10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  <c r="G76" s="3"/>
      <c r="H76" s="1"/>
      <c r="J76" s="4"/>
    </row>
    <row r="77" spans="2:10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  <c r="G77" s="3"/>
      <c r="H77" s="1"/>
      <c r="J77" s="4"/>
    </row>
    <row r="78" spans="2:10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  <c r="G78" s="3"/>
      <c r="H78" s="1"/>
      <c r="J78" s="4"/>
    </row>
    <row r="79" spans="2:10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  <c r="G79" s="3"/>
      <c r="H79" s="1"/>
      <c r="J79" s="4"/>
    </row>
    <row r="80" spans="2:10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  <c r="G80" s="3"/>
      <c r="H80" s="1"/>
      <c r="J80" s="4"/>
    </row>
    <row r="81" spans="2:10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  <c r="G81" s="3"/>
      <c r="H81" s="1"/>
      <c r="J81" s="4"/>
    </row>
    <row r="82" spans="2:10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  <c r="G82" s="3"/>
      <c r="H82" s="1"/>
      <c r="J82" s="4"/>
    </row>
    <row r="83" spans="2:10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  <c r="G83" s="3"/>
      <c r="H83" s="1"/>
      <c r="J83" s="4"/>
    </row>
    <row r="84" spans="2:10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  <c r="G84" s="3"/>
      <c r="H84" s="1"/>
      <c r="J84" s="4"/>
    </row>
    <row r="85" spans="2:10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  <c r="G85" s="3"/>
      <c r="H85" s="1"/>
      <c r="J85" s="4"/>
    </row>
    <row r="86" spans="2:10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  <c r="G86" s="3"/>
      <c r="H86" s="1"/>
      <c r="J86" s="4"/>
    </row>
    <row r="87" spans="2:10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  <c r="G87" s="3"/>
      <c r="H87" s="1"/>
      <c r="J87" s="4"/>
    </row>
    <row r="88" spans="2:10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  <c r="G88" s="3"/>
      <c r="H88" s="1"/>
      <c r="J88" s="4"/>
    </row>
    <row r="89" spans="2:10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  <c r="G89" s="3"/>
      <c r="H89" s="1"/>
      <c r="J89" s="4"/>
    </row>
    <row r="90" spans="2:10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  <c r="G90" s="3"/>
      <c r="H90" s="1"/>
      <c r="J90" s="4"/>
    </row>
    <row r="91" spans="2:10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  <c r="G91" s="3"/>
      <c r="H91" s="1"/>
      <c r="J91" s="4"/>
    </row>
    <row r="92" spans="2:10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  <c r="G92" s="3"/>
      <c r="H92" s="1"/>
      <c r="J92" s="4"/>
    </row>
    <row r="93" spans="2:10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  <c r="G93" s="3"/>
      <c r="H93" s="1"/>
      <c r="J93" s="4"/>
    </row>
    <row r="94" spans="2:10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  <c r="G94" s="3"/>
      <c r="H94" s="1"/>
      <c r="J94" s="4"/>
    </row>
    <row r="95" spans="2:10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  <c r="G95" s="3"/>
      <c r="H95" s="1"/>
      <c r="J95" s="4"/>
    </row>
    <row r="96" spans="2:10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  <c r="G96" s="3"/>
      <c r="H96" s="1"/>
      <c r="J96" s="4"/>
    </row>
    <row r="97" spans="2:10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  <c r="G97" s="3"/>
      <c r="H97" s="1"/>
      <c r="J97" s="4"/>
    </row>
    <row r="98" spans="2:10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  <c r="G98" s="3"/>
      <c r="H98" s="1"/>
      <c r="J98" s="4"/>
    </row>
    <row r="99" spans="2:10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  <c r="G99" s="3"/>
      <c r="H99" s="1"/>
      <c r="J99" s="4"/>
    </row>
    <row r="100" spans="2:10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  <c r="G100" s="3"/>
      <c r="H100" s="1"/>
      <c r="J100" s="4"/>
    </row>
    <row r="101" spans="2:10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  <c r="G101" s="3"/>
      <c r="H101" s="1"/>
      <c r="J101" s="4"/>
    </row>
    <row r="102" spans="2:10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  <c r="G102" s="3"/>
      <c r="H102" s="1"/>
      <c r="J102" s="4"/>
    </row>
    <row r="103" spans="2:10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  <c r="G103" s="3"/>
      <c r="H103" s="1"/>
      <c r="J103" s="4"/>
    </row>
    <row r="104" spans="2:10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  <c r="G104" s="3"/>
      <c r="H104" s="1"/>
      <c r="J104" s="4"/>
    </row>
    <row r="105" spans="2:10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  <c r="G105" s="3"/>
      <c r="H105" s="1"/>
      <c r="J105" s="4"/>
    </row>
    <row r="106" spans="2:10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  <c r="G106" s="3"/>
      <c r="H106" s="1"/>
      <c r="J106" s="4"/>
    </row>
    <row r="107" spans="2:10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  <c r="G107" s="3"/>
      <c r="H107" s="1"/>
      <c r="J107" s="4"/>
    </row>
    <row r="108" spans="2:10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  <c r="G108" s="3"/>
      <c r="H108" s="1"/>
      <c r="J108" s="4"/>
    </row>
    <row r="109" spans="2:10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  <c r="G109" s="3"/>
      <c r="H109" s="1"/>
      <c r="J109" s="4"/>
    </row>
    <row r="110" spans="2:10" x14ac:dyDescent="0.3">
      <c r="B110" s="1">
        <v>108</v>
      </c>
      <c r="C110" s="4">
        <f>C74</f>
        <v>4664.9520010514216</v>
      </c>
      <c r="D110" s="1">
        <f>D74</f>
        <v>9843.0487222185002</v>
      </c>
      <c r="E110" s="1">
        <f>[4]OilPalm!$C$138*-1*1000</f>
        <v>-3573.6586027992275</v>
      </c>
      <c r="F110" s="1">
        <v>0</v>
      </c>
      <c r="G110" s="4"/>
      <c r="H110" s="4"/>
      <c r="I110" s="4"/>
      <c r="J110" s="4"/>
    </row>
    <row r="111" spans="2:10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  <c r="G111" s="3"/>
      <c r="H111" s="1"/>
      <c r="J111" s="4"/>
    </row>
    <row r="112" spans="2:10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  <c r="G112" s="3"/>
      <c r="H112" s="1"/>
      <c r="J112" s="4"/>
    </row>
    <row r="113" spans="2:10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  <c r="G113" s="3"/>
      <c r="H113" s="1"/>
      <c r="J113" s="4"/>
    </row>
    <row r="114" spans="2:10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  <c r="G114" s="3"/>
      <c r="H114" s="1"/>
      <c r="J114" s="4"/>
    </row>
    <row r="115" spans="2:10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  <c r="G115" s="3"/>
      <c r="H115" s="1"/>
      <c r="J115" s="4"/>
    </row>
    <row r="116" spans="2:10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  <c r="G116" s="3"/>
      <c r="H116" s="1"/>
      <c r="J116" s="4"/>
    </row>
    <row r="117" spans="2:10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  <c r="G117" s="3"/>
      <c r="H117" s="1"/>
      <c r="J117" s="4"/>
    </row>
    <row r="118" spans="2:10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  <c r="G118" s="3"/>
      <c r="H118" s="1"/>
      <c r="J118" s="4"/>
    </row>
    <row r="119" spans="2:10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  <c r="G119" s="3"/>
      <c r="H119" s="1"/>
      <c r="J119" s="4"/>
    </row>
    <row r="120" spans="2:10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  <c r="G120" s="3"/>
      <c r="H120" s="1"/>
      <c r="J120" s="4"/>
    </row>
    <row r="121" spans="2:10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  <c r="G121" s="3"/>
      <c r="H121" s="1"/>
      <c r="J121" s="4"/>
    </row>
    <row r="122" spans="2:10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  <c r="G122" s="3"/>
      <c r="H122" s="1"/>
      <c r="J122" s="4"/>
    </row>
    <row r="123" spans="2:10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  <c r="G123" s="3"/>
      <c r="H123" s="1"/>
      <c r="J123" s="4"/>
    </row>
    <row r="124" spans="2:10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  <c r="G124" s="3"/>
      <c r="H124" s="1"/>
      <c r="J124" s="4"/>
    </row>
    <row r="125" spans="2:10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  <c r="G125" s="3"/>
      <c r="H125" s="1"/>
      <c r="J125" s="4"/>
    </row>
    <row r="126" spans="2:10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  <c r="G126" s="3"/>
      <c r="H126" s="1"/>
      <c r="J126" s="4"/>
    </row>
    <row r="127" spans="2:10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  <c r="G127" s="3"/>
      <c r="H127" s="1"/>
      <c r="J127" s="4"/>
    </row>
    <row r="128" spans="2:10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  <c r="G128" s="3"/>
      <c r="H128" s="1"/>
      <c r="J128" s="4"/>
    </row>
    <row r="129" spans="2:10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  <c r="G129" s="3"/>
      <c r="H129" s="1"/>
      <c r="J129" s="4"/>
    </row>
    <row r="130" spans="2:10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  <c r="G130" s="3"/>
      <c r="H130" s="1"/>
      <c r="J130" s="4"/>
    </row>
    <row r="131" spans="2:10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  <c r="G131" s="3"/>
      <c r="H131" s="1"/>
      <c r="J131" s="4"/>
    </row>
    <row r="132" spans="2:10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  <c r="G132" s="3"/>
      <c r="H132" s="1"/>
      <c r="J132" s="4"/>
    </row>
    <row r="133" spans="2:10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  <c r="G133" s="3"/>
      <c r="H133" s="1"/>
      <c r="J133" s="4"/>
    </row>
    <row r="134" spans="2:10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  <c r="G134" s="3"/>
      <c r="H134" s="1"/>
      <c r="J134" s="4"/>
    </row>
    <row r="135" spans="2:10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  <c r="G135" s="3"/>
      <c r="H135" s="1"/>
      <c r="J135" s="4"/>
    </row>
    <row r="136" spans="2:10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  <c r="G136" s="3"/>
      <c r="H136" s="1"/>
      <c r="J136" s="4"/>
    </row>
    <row r="137" spans="2:10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  <c r="G137" s="3"/>
      <c r="H137" s="1"/>
      <c r="J137" s="4"/>
    </row>
    <row r="138" spans="2:10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  <c r="G138" s="3"/>
      <c r="H138" s="1"/>
      <c r="J138" s="4"/>
    </row>
    <row r="139" spans="2:10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  <c r="G139" s="3"/>
      <c r="H139" s="1"/>
      <c r="J139" s="4"/>
    </row>
    <row r="140" spans="2:10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  <c r="G140" s="3"/>
      <c r="H140" s="1"/>
      <c r="J140" s="4"/>
    </row>
    <row r="141" spans="2:10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  <c r="G141" s="3"/>
      <c r="H141" s="1"/>
      <c r="J141" s="4"/>
    </row>
    <row r="142" spans="2:10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  <c r="G142" s="3"/>
      <c r="H142" s="1"/>
      <c r="J142" s="4"/>
    </row>
    <row r="143" spans="2:10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  <c r="G143" s="3"/>
      <c r="H143" s="1"/>
      <c r="J143" s="4"/>
    </row>
    <row r="144" spans="2:10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  <c r="G144" s="3"/>
      <c r="H144" s="1"/>
      <c r="J144" s="4"/>
    </row>
    <row r="145" spans="2:10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  <c r="G145" s="3"/>
      <c r="H145" s="1"/>
      <c r="J145" s="4"/>
    </row>
    <row r="146" spans="2:10" x14ac:dyDescent="0.3">
      <c r="B146" s="1">
        <v>144</v>
      </c>
      <c r="C146" s="4">
        <f>C110</f>
        <v>4664.9520010514216</v>
      </c>
      <c r="D146" s="1">
        <f>D110</f>
        <v>9843.0487222185002</v>
      </c>
      <c r="E146" s="1">
        <f>[4]OilPalm!$C$138*-1*1000</f>
        <v>-3573.6586027992275</v>
      </c>
      <c r="F146" s="1">
        <v>0</v>
      </c>
      <c r="G146" s="4"/>
      <c r="H146" s="4"/>
      <c r="I146" s="4"/>
      <c r="J146" s="4"/>
    </row>
    <row r="147" spans="2:10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  <c r="G147" s="3"/>
      <c r="H147" s="1"/>
      <c r="J147" s="4"/>
    </row>
    <row r="148" spans="2:10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  <c r="G148" s="3"/>
      <c r="H148" s="1"/>
      <c r="J148" s="4"/>
    </row>
    <row r="149" spans="2:10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  <c r="G149" s="3"/>
      <c r="H149" s="1"/>
      <c r="J149" s="4"/>
    </row>
    <row r="150" spans="2:10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  <c r="G150" s="3"/>
      <c r="H150" s="1"/>
      <c r="J150" s="4"/>
    </row>
    <row r="151" spans="2:10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  <c r="G151" s="3"/>
      <c r="H151" s="1"/>
      <c r="J151" s="4"/>
    </row>
    <row r="152" spans="2:10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  <c r="G152" s="3"/>
      <c r="H152" s="1"/>
      <c r="J152" s="4"/>
    </row>
    <row r="153" spans="2:10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  <c r="G153" s="3"/>
      <c r="H153" s="1"/>
      <c r="J153" s="4"/>
    </row>
    <row r="154" spans="2:10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  <c r="G154" s="3"/>
      <c r="H154" s="1"/>
      <c r="J154" s="4"/>
    </row>
    <row r="155" spans="2:10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  <c r="G155" s="3"/>
      <c r="H155" s="1"/>
      <c r="J155" s="4"/>
    </row>
    <row r="156" spans="2:10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  <c r="G156" s="3"/>
      <c r="H156" s="1"/>
      <c r="J156" s="4"/>
    </row>
    <row r="157" spans="2:10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  <c r="G157" s="3"/>
      <c r="H157" s="1"/>
      <c r="J157" s="4"/>
    </row>
    <row r="158" spans="2:10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  <c r="G158" s="3"/>
      <c r="H158" s="1"/>
      <c r="J158" s="4"/>
    </row>
    <row r="159" spans="2:10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  <c r="G159" s="3"/>
      <c r="H159" s="1"/>
      <c r="J159" s="4"/>
    </row>
    <row r="160" spans="2:10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  <c r="G160" s="3"/>
      <c r="H160" s="1"/>
      <c r="J160" s="4"/>
    </row>
    <row r="161" spans="2:10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  <c r="G161" s="3"/>
      <c r="H161" s="1"/>
      <c r="J161" s="4"/>
    </row>
    <row r="162" spans="2:10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  <c r="G162" s="3"/>
      <c r="H162" s="1"/>
      <c r="J162" s="4"/>
    </row>
    <row r="163" spans="2:10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  <c r="G163" s="3"/>
      <c r="H163" s="1"/>
      <c r="J163" s="4"/>
    </row>
    <row r="164" spans="2:10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  <c r="G164" s="3"/>
      <c r="H164" s="1"/>
      <c r="J164" s="4"/>
    </row>
    <row r="165" spans="2:10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  <c r="G165" s="3"/>
      <c r="H165" s="1"/>
      <c r="J165" s="4"/>
    </row>
    <row r="166" spans="2:10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  <c r="G166" s="3"/>
      <c r="H166" s="1"/>
      <c r="J166" s="4"/>
    </row>
    <row r="167" spans="2:10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  <c r="G167" s="3"/>
      <c r="H167" s="1"/>
      <c r="J167" s="4"/>
    </row>
    <row r="168" spans="2:10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  <c r="G168" s="3"/>
      <c r="H168" s="1"/>
      <c r="J168" s="4"/>
    </row>
    <row r="169" spans="2:10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  <c r="G169" s="3"/>
      <c r="H169" s="1"/>
      <c r="J169" s="4"/>
    </row>
    <row r="170" spans="2:10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  <c r="G170" s="3"/>
      <c r="H170" s="1"/>
      <c r="J170" s="4"/>
    </row>
    <row r="171" spans="2:10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  <c r="G171" s="3"/>
      <c r="H171" s="1"/>
      <c r="J171" s="4"/>
    </row>
    <row r="172" spans="2:10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  <c r="G172" s="3"/>
      <c r="H172" s="1"/>
      <c r="J172" s="4"/>
    </row>
    <row r="173" spans="2:10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  <c r="G173" s="3"/>
      <c r="H173" s="1"/>
      <c r="J173" s="4"/>
    </row>
    <row r="174" spans="2:10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  <c r="G174" s="3"/>
      <c r="H174" s="1"/>
      <c r="J174" s="4"/>
    </row>
    <row r="175" spans="2:10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  <c r="G175" s="3"/>
      <c r="H175" s="1"/>
      <c r="J175" s="4"/>
    </row>
    <row r="176" spans="2:10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  <c r="G176" s="3"/>
      <c r="H176" s="1"/>
      <c r="J176" s="4"/>
    </row>
    <row r="177" spans="2:10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  <c r="G177" s="3"/>
      <c r="H177" s="1"/>
      <c r="J177" s="4"/>
    </row>
    <row r="178" spans="2:10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  <c r="G178" s="3"/>
      <c r="H178" s="1"/>
      <c r="J178" s="4"/>
    </row>
    <row r="179" spans="2:10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  <c r="G179" s="3"/>
      <c r="H179" s="1"/>
      <c r="J179" s="4"/>
    </row>
    <row r="180" spans="2:10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  <c r="G180" s="3"/>
      <c r="H180" s="1"/>
      <c r="J180" s="4"/>
    </row>
    <row r="181" spans="2:10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  <c r="G181" s="3"/>
      <c r="H181" s="1"/>
      <c r="J181" s="4"/>
    </row>
    <row r="182" spans="2:10" x14ac:dyDescent="0.3">
      <c r="B182" s="1">
        <v>180</v>
      </c>
      <c r="C182" s="4">
        <f>C146</f>
        <v>4664.9520010514216</v>
      </c>
      <c r="D182" s="1">
        <f>D146</f>
        <v>9843.0487222185002</v>
      </c>
      <c r="E182" s="1">
        <f>[4]OilPalm!$C$138*-1*1000</f>
        <v>-3573.6586027992275</v>
      </c>
      <c r="F182" s="1">
        <v>0</v>
      </c>
      <c r="G182" s="4"/>
      <c r="H182" s="4"/>
      <c r="I182" s="4"/>
      <c r="J182" s="4"/>
    </row>
    <row r="183" spans="2:10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  <c r="G183" s="3"/>
      <c r="H183" s="1"/>
      <c r="J183" s="4"/>
    </row>
    <row r="184" spans="2:10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  <c r="G184" s="3"/>
      <c r="H184" s="1"/>
      <c r="J184" s="4"/>
    </row>
    <row r="185" spans="2:10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  <c r="G185" s="3"/>
      <c r="H185" s="1"/>
      <c r="J185" s="4"/>
    </row>
    <row r="186" spans="2:10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  <c r="G186" s="3"/>
      <c r="H186" s="1"/>
      <c r="J186" s="4"/>
    </row>
    <row r="187" spans="2:10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  <c r="G187" s="3"/>
      <c r="H187" s="1"/>
      <c r="J187" s="4"/>
    </row>
    <row r="188" spans="2:10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  <c r="G188" s="3"/>
      <c r="H188" s="1"/>
      <c r="J188" s="4"/>
    </row>
    <row r="189" spans="2:10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  <c r="G189" s="3"/>
      <c r="H189" s="1"/>
      <c r="J189" s="4"/>
    </row>
    <row r="190" spans="2:10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  <c r="G190" s="3"/>
      <c r="H190" s="1"/>
      <c r="J190" s="4"/>
    </row>
    <row r="191" spans="2:10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  <c r="G191" s="3"/>
      <c r="H191" s="1"/>
      <c r="J191" s="4"/>
    </row>
    <row r="192" spans="2:10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  <c r="G192" s="3"/>
      <c r="H192" s="1"/>
      <c r="J192" s="4"/>
    </row>
    <row r="193" spans="2:10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  <c r="G193" s="3"/>
      <c r="H193" s="1"/>
      <c r="J193" s="4"/>
    </row>
    <row r="194" spans="2:10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  <c r="G194" s="3"/>
      <c r="H194" s="1"/>
      <c r="J194" s="4"/>
    </row>
    <row r="195" spans="2:10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  <c r="G195" s="3"/>
      <c r="H195" s="1"/>
      <c r="J195" s="4"/>
    </row>
    <row r="196" spans="2:10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  <c r="G196" s="3"/>
      <c r="H196" s="1"/>
      <c r="J196" s="4"/>
    </row>
    <row r="197" spans="2:10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  <c r="G197" s="3"/>
      <c r="H197" s="1"/>
      <c r="J197" s="4"/>
    </row>
    <row r="198" spans="2:10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  <c r="G198" s="3"/>
      <c r="H198" s="1"/>
      <c r="J198" s="4"/>
    </row>
    <row r="199" spans="2:10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  <c r="G199" s="3"/>
      <c r="H199" s="1"/>
      <c r="J199" s="4"/>
    </row>
    <row r="200" spans="2:10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  <c r="G200" s="3"/>
      <c r="H200" s="1"/>
      <c r="J200" s="4"/>
    </row>
    <row r="201" spans="2:10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  <c r="G201" s="3"/>
      <c r="H201" s="1"/>
      <c r="J201" s="4"/>
    </row>
    <row r="202" spans="2:10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  <c r="G202" s="3"/>
      <c r="H202" s="1"/>
      <c r="J2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C4F2-F34A-4116-B5D4-91076EFBB539}">
  <dimension ref="B1:F202"/>
  <sheetViews>
    <sheetView workbookViewId="0">
      <selection activeCell="D8" sqref="D8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13</v>
      </c>
      <c r="D1" s="2" t="s">
        <v>6</v>
      </c>
      <c r="E1" s="6" t="s">
        <v>7</v>
      </c>
      <c r="F1" s="7" t="s">
        <v>8</v>
      </c>
    </row>
    <row r="2" spans="2:6" x14ac:dyDescent="0.3">
      <c r="B2" s="1">
        <v>0</v>
      </c>
      <c r="C2" s="4">
        <f>12/44*D2/0.75</f>
        <v>5191.9819013613806</v>
      </c>
      <c r="D2" s="1">
        <f>14.2779502287438*1000</f>
        <v>14277.950228743799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5191.9819013613806</v>
      </c>
      <c r="D38" s="1">
        <f>D2</f>
        <v>14277.950228743799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5191.9819013613806</v>
      </c>
      <c r="D74" s="1">
        <f>D38</f>
        <v>14277.950228743799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5191.9819013613806</v>
      </c>
      <c r="D110" s="1">
        <f>D74</f>
        <v>14277.950228743799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5191.9819013613806</v>
      </c>
      <c r="D146" s="1">
        <f>D110</f>
        <v>14277.950228743799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5191.9819013613806</v>
      </c>
      <c r="D182" s="1">
        <f>D146</f>
        <v>14277.950228743799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RIL_S1</vt:lpstr>
      <vt:lpstr>RIL_C_S1</vt:lpstr>
      <vt:lpstr>RIL_E</vt:lpstr>
      <vt:lpstr>RIL_C_E</vt:lpstr>
      <vt:lpstr>NonRW_RIL_S1</vt:lpstr>
      <vt:lpstr>NonRW_RIL_E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2021-06-13T00:55:16Z</dcterms:modified>
</cp:coreProperties>
</file>