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0589E6A2-9279-4689-8D68-77A6B5FE0BC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RIL_S1" sheetId="1" r:id="rId1"/>
    <sheet name="RIL_S2" sheetId="5" r:id="rId2"/>
    <sheet name="RIL_C_S2" sheetId="9" r:id="rId3"/>
    <sheet name="RIL_E" sheetId="3" r:id="rId4"/>
    <sheet name="RIL_C_E" sheetId="10" r:id="rId5"/>
    <sheet name="NonRW_RIL_S1" sheetId="6" r:id="rId6"/>
    <sheet name="NonRW_RIL_S2" sheetId="7" r:id="rId7"/>
    <sheet name="NonRW_RIL_E" sheetId="8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" i="10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" i="3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" i="5"/>
  <c r="F38" i="10"/>
  <c r="F74" i="10" s="1"/>
  <c r="F110" i="10" s="1"/>
  <c r="F146" i="10" s="1"/>
  <c r="F182" i="10" s="1"/>
  <c r="C182" i="8"/>
  <c r="C146" i="8"/>
  <c r="C110" i="8"/>
  <c r="C74" i="8"/>
  <c r="C38" i="8"/>
  <c r="C2" i="8"/>
  <c r="C2" i="7"/>
  <c r="C38" i="7" s="1"/>
  <c r="C74" i="7" s="1"/>
  <c r="C110" i="7" s="1"/>
  <c r="C146" i="7" s="1"/>
  <c r="C182" i="7" s="1"/>
  <c r="D2" i="3" l="1"/>
  <c r="D38" i="3" s="1"/>
  <c r="D74" i="3" s="1"/>
  <c r="D110" i="3" s="1"/>
  <c r="D146" i="3" s="1"/>
  <c r="D182" i="3" s="1"/>
  <c r="C2" i="3"/>
  <c r="D2" i="8" l="1"/>
  <c r="L2" i="3"/>
  <c r="K2" i="3"/>
  <c r="J2" i="3"/>
  <c r="E2" i="3"/>
  <c r="E2" i="5" l="1"/>
  <c r="G2" i="5" s="1"/>
  <c r="D2" i="5"/>
  <c r="K2" i="1"/>
  <c r="J2" i="1"/>
  <c r="I2" i="1"/>
  <c r="D2" i="1"/>
  <c r="E2" i="1"/>
  <c r="G2" i="1" s="1"/>
  <c r="C2" i="1"/>
  <c r="L38" i="3" l="1"/>
  <c r="L74" i="3" s="1"/>
  <c r="L110" i="3" s="1"/>
  <c r="L146" i="3" s="1"/>
  <c r="L182" i="3" s="1"/>
  <c r="K38" i="3"/>
  <c r="K74" i="3" s="1"/>
  <c r="K110" i="3" s="1"/>
  <c r="K146" i="3" s="1"/>
  <c r="K182" i="3" s="1"/>
  <c r="K38" i="1"/>
  <c r="K74" i="1" s="1"/>
  <c r="K110" i="1" s="1"/>
  <c r="K146" i="1" s="1"/>
  <c r="K182" i="1" s="1"/>
  <c r="J38" i="1"/>
  <c r="J74" i="1" s="1"/>
  <c r="J110" i="1" s="1"/>
  <c r="J146" i="1" s="1"/>
  <c r="J182" i="1" s="1"/>
  <c r="D38" i="8" l="1"/>
  <c r="D74" i="8" s="1"/>
  <c r="D110" i="8" s="1"/>
  <c r="D146" i="8" s="1"/>
  <c r="D182" i="8" s="1"/>
  <c r="F38" i="3" l="1"/>
  <c r="F74" i="3" s="1"/>
  <c r="F110" i="3" s="1"/>
  <c r="F146" i="3" s="1"/>
  <c r="F182" i="3" s="1"/>
  <c r="F38" i="1"/>
  <c r="F74" i="1" s="1"/>
  <c r="F110" i="1" s="1"/>
  <c r="F146" i="1" s="1"/>
  <c r="F182" i="1" s="1"/>
  <c r="J38" i="3" l="1"/>
  <c r="J74" i="3" s="1"/>
  <c r="J110" i="3" s="1"/>
  <c r="J146" i="3" s="1"/>
  <c r="J182" i="3" s="1"/>
  <c r="E38" i="3"/>
  <c r="E74" i="3" s="1"/>
  <c r="E110" i="3" s="1"/>
  <c r="E146" i="3" s="1"/>
  <c r="E182" i="3" s="1"/>
  <c r="D38" i="5"/>
  <c r="D74" i="5" s="1"/>
  <c r="D110" i="5" s="1"/>
  <c r="D146" i="5" s="1"/>
  <c r="D182" i="5" s="1"/>
  <c r="I38" i="1"/>
  <c r="I74" i="1" s="1"/>
  <c r="I110" i="1" s="1"/>
  <c r="I146" i="1" s="1"/>
  <c r="I182" i="1" s="1"/>
  <c r="D38" i="1"/>
  <c r="D74" i="1" s="1"/>
  <c r="D110" i="1" s="1"/>
  <c r="D146" i="1" s="1"/>
  <c r="D182" i="1" s="1"/>
  <c r="G38" i="5" l="1"/>
  <c r="G74" i="5" s="1"/>
  <c r="G110" i="5" s="1"/>
  <c r="G146" i="5" s="1"/>
  <c r="G182" i="5" s="1"/>
  <c r="E38" i="5"/>
  <c r="E74" i="5" s="1"/>
  <c r="E110" i="5" s="1"/>
  <c r="E146" i="5" s="1"/>
  <c r="E182" i="5" s="1"/>
  <c r="G38" i="1"/>
  <c r="G74" i="1" s="1"/>
  <c r="G110" i="1" s="1"/>
  <c r="G146" i="1" s="1"/>
  <c r="G182" i="1" s="1"/>
  <c r="E38" i="1"/>
  <c r="E74" i="1" s="1"/>
  <c r="E110" i="1" s="1"/>
  <c r="E146" i="1" s="1"/>
  <c r="E182" i="1" s="1"/>
  <c r="C38" i="3"/>
  <c r="C74" i="3" s="1"/>
  <c r="C110" i="3" s="1"/>
  <c r="C146" i="3" s="1"/>
  <c r="C182" i="3" s="1"/>
  <c r="C38" i="1"/>
  <c r="C74" i="1" s="1"/>
  <c r="C110" i="1" s="1"/>
  <c r="C146" i="1" s="1"/>
  <c r="C182" i="1" s="1"/>
  <c r="D2" i="7" l="1"/>
  <c r="D38" i="7" s="1"/>
  <c r="D74" i="7" s="1"/>
  <c r="D110" i="7" s="1"/>
  <c r="D146" i="7" s="1"/>
  <c r="D182" i="7" s="1"/>
  <c r="C2" i="6"/>
  <c r="C38" i="6" s="1"/>
  <c r="C74" i="6" s="1"/>
  <c r="C110" i="6" s="1"/>
  <c r="C146" i="6" s="1"/>
  <c r="C182" i="6" s="1"/>
  <c r="J2" i="5" l="1"/>
  <c r="J38" i="5" s="1"/>
  <c r="J74" i="5" s="1"/>
  <c r="J110" i="5" s="1"/>
  <c r="J146" i="5" s="1"/>
  <c r="J182" i="5" s="1"/>
  <c r="I2" i="5"/>
  <c r="I38" i="5" s="1"/>
  <c r="I74" i="5" s="1"/>
  <c r="I110" i="5" s="1"/>
  <c r="I146" i="5" s="1"/>
  <c r="I182" i="5" s="1"/>
  <c r="K2" i="5"/>
  <c r="K38" i="5" s="1"/>
  <c r="K74" i="5" s="1"/>
  <c r="K110" i="5" s="1"/>
  <c r="K146" i="5" s="1"/>
  <c r="K182" i="5" s="1"/>
  <c r="C2" i="5" l="1"/>
  <c r="C38" i="5" s="1"/>
  <c r="C74" i="5" s="1"/>
  <c r="C110" i="5" s="1"/>
  <c r="C146" i="5" s="1"/>
  <c r="C182" i="5" s="1"/>
  <c r="D2" i="10" l="1"/>
  <c r="D38" i="10" s="1"/>
  <c r="D74" i="10" s="1"/>
  <c r="D110" i="10" s="1"/>
  <c r="D146" i="10" s="1"/>
  <c r="D182" i="10" s="1"/>
  <c r="C2" i="10" l="1"/>
  <c r="C38" i="10" s="1"/>
  <c r="C74" i="10" s="1"/>
  <c r="C110" i="10" s="1"/>
  <c r="C146" i="10" s="1"/>
  <c r="C182" i="10" s="1"/>
  <c r="E2" i="9"/>
  <c r="C2" i="9" l="1"/>
  <c r="C38" i="9" s="1"/>
  <c r="C74" i="9" s="1"/>
  <c r="C110" i="9" s="1"/>
  <c r="C146" i="9" s="1"/>
  <c r="C182" i="9" s="1"/>
  <c r="D2" i="9"/>
  <c r="D38" i="9" s="1"/>
  <c r="D74" i="9" s="1"/>
  <c r="D110" i="9" s="1"/>
  <c r="D146" i="9" s="1"/>
  <c r="D182" i="9" s="1"/>
  <c r="G2" i="9"/>
  <c r="G38" i="9" s="1"/>
  <c r="G74" i="9" s="1"/>
  <c r="G110" i="9" s="1"/>
  <c r="G146" i="9" s="1"/>
  <c r="G182" i="9" s="1"/>
  <c r="E38" i="9"/>
  <c r="E74" i="9" s="1"/>
  <c r="E110" i="9" s="1"/>
  <c r="E146" i="9" s="1"/>
  <c r="E182" i="9" s="1"/>
  <c r="J2" i="9"/>
  <c r="J38" i="9" s="1"/>
  <c r="J74" i="9" s="1"/>
  <c r="J110" i="9" s="1"/>
  <c r="J146" i="9" s="1"/>
  <c r="J182" i="9" s="1"/>
  <c r="I2" i="9"/>
  <c r="I38" i="9" s="1"/>
  <c r="I74" i="9" s="1"/>
  <c r="I110" i="9" s="1"/>
  <c r="I146" i="9" s="1"/>
  <c r="I182" i="9" s="1"/>
  <c r="K2" i="9"/>
  <c r="K38" i="9" s="1"/>
  <c r="K74" i="9" s="1"/>
  <c r="K110" i="9" s="1"/>
  <c r="K146" i="9" s="1"/>
  <c r="K182" i="9" s="1"/>
  <c r="E2" i="10"/>
  <c r="E38" i="10" s="1"/>
  <c r="E74" i="10" s="1"/>
  <c r="E110" i="10" s="1"/>
  <c r="E146" i="10" s="1"/>
  <c r="E182" i="10" s="1"/>
  <c r="L2" i="10"/>
  <c r="L38" i="10" s="1"/>
  <c r="L74" i="10" s="1"/>
  <c r="L110" i="10" s="1"/>
  <c r="L146" i="10" s="1"/>
  <c r="L182" i="10" s="1"/>
  <c r="K2" i="10"/>
  <c r="K38" i="10" s="1"/>
  <c r="K74" i="10" s="1"/>
  <c r="K110" i="10" s="1"/>
  <c r="K146" i="10" s="1"/>
  <c r="K182" i="10" s="1"/>
  <c r="J2" i="10"/>
  <c r="J38" i="10" s="1"/>
  <c r="J74" i="10" s="1"/>
  <c r="J110" i="10" s="1"/>
  <c r="J146" i="10" s="1"/>
  <c r="J182" i="10" s="1"/>
  <c r="H2" i="10" l="1"/>
  <c r="H38" i="10" s="1"/>
  <c r="H74" i="10" s="1"/>
  <c r="H110" i="10" s="1"/>
  <c r="H146" i="10" s="1"/>
  <c r="H182" i="10" s="1"/>
  <c r="H2" i="3"/>
  <c r="H38" i="3" s="1"/>
  <c r="H74" i="3" s="1"/>
  <c r="H110" i="3" s="1"/>
  <c r="H146" i="3" s="1"/>
  <c r="H182" i="3" s="1"/>
</calcChain>
</file>

<file path=xl/sharedStrings.xml><?xml version="1.0" encoding="utf-8"?>
<sst xmlns="http://schemas.openxmlformats.org/spreadsheetml/2006/main" count="66" uniqueCount="16">
  <si>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</si>
  <si>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</si>
  <si>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</si>
  <si>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</si>
  <si>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</si>
  <si>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</si>
  <si>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</si>
  <si>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NonRW_emissions</t>
  </si>
  <si>
    <t>kg_CO2_seq</t>
  </si>
  <si>
    <t>emission_ref</t>
  </si>
  <si>
    <t>Landfill_decomp_CH4</t>
  </si>
  <si>
    <t>Landfill_decomp_CO2</t>
  </si>
  <si>
    <t>Firewood_other_energy_use</t>
  </si>
  <si>
    <t>Wood_pellets</t>
  </si>
  <si>
    <t>NonRW_amount</t>
  </si>
  <si>
    <t>RIL_seq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</si>
</sst>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34">
          <cell r="E34">
            <v>449.58857</v>
          </cell>
        </row>
      </sheetData>
      <sheetData sheetId="4"/>
      <sheetData sheetId="5">
        <row r="190">
          <cell r="I190">
            <v>-0.70446366393417148</v>
          </cell>
        </row>
        <row r="191">
          <cell r="I191">
            <v>-6.761815090294962E-2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26">
          <cell r="I226">
            <v>2.8911339871198258</v>
          </cell>
          <cell r="J226">
            <v>5.7822679742396517</v>
          </cell>
        </row>
        <row r="227">
          <cell r="L227">
            <v>0.96371132903994194</v>
          </cell>
        </row>
        <row r="228">
          <cell r="L228">
            <v>7.7096906323195356</v>
          </cell>
        </row>
        <row r="233">
          <cell r="E233">
            <v>5.7822679742396517</v>
          </cell>
          <cell r="F233">
            <v>2.8911339871198223</v>
          </cell>
        </row>
        <row r="235">
          <cell r="E235">
            <v>0.96371132903994194</v>
          </cell>
          <cell r="F235">
            <v>0.96371132903994194</v>
          </cell>
          <cell r="H235">
            <v>0.96371132903994194</v>
          </cell>
        </row>
        <row r="236">
          <cell r="E236">
            <v>43.824639816295324</v>
          </cell>
          <cell r="F236">
            <v>43.824639816295324</v>
          </cell>
          <cell r="H236">
            <v>43.824639816295324</v>
          </cell>
        </row>
      </sheetData>
      <sheetData sheetId="15">
        <row r="226">
          <cell r="J226">
            <v>5.7822679742396517</v>
          </cell>
        </row>
        <row r="227">
          <cell r="L227">
            <v>0.96371132903994194</v>
          </cell>
        </row>
        <row r="228">
          <cell r="L228">
            <v>7.7096906323195356</v>
          </cell>
        </row>
        <row r="233">
          <cell r="F233">
            <v>2.8911339871198258</v>
          </cell>
        </row>
        <row r="235">
          <cell r="F235">
            <v>0.96371132903994194</v>
          </cell>
          <cell r="H235">
            <v>0.96371132903994194</v>
          </cell>
        </row>
        <row r="236">
          <cell r="F236">
            <v>19.654639816295322</v>
          </cell>
          <cell r="H236">
            <v>19.654639816295322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C7">
            <v>9.8430487222184997</v>
          </cell>
        </row>
        <row r="15">
          <cell r="C15">
            <v>9.3299040021028432</v>
          </cell>
        </row>
        <row r="16">
          <cell r="C16">
            <v>19.686097444436999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2"/>
  <sheetViews>
    <sheetView workbookViewId="0">
      <selection sqref="A1:XFD1048576"/>
    </sheetView>
  </sheetViews>
  <sheetFormatPr defaultColWidth="11.44140625" defaultRowHeight="14.4" x14ac:dyDescent="0.3"/>
  <cols>
    <col min="2" max="2" width="11.44140625" style="1"/>
    <col min="3" max="3" width="27.33203125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0.6640625" customWidth="1"/>
    <col min="11" max="11" width="20.5546875" customWidth="1"/>
  </cols>
  <sheetData>
    <row r="1" spans="2:11" x14ac:dyDescent="0.3">
      <c r="B1" s="2" t="s">
        <v>0</v>
      </c>
      <c r="C1" s="2" t="s">
        <v>12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10</v>
      </c>
      <c r="K1" s="2" t="s">
        <v>11</v>
      </c>
    </row>
    <row r="2" spans="2:11" x14ac:dyDescent="0.3">
      <c r="B2" s="1">
        <v>0</v>
      </c>
      <c r="C2" s="4">
        <f>[1]RIL!$E$233*44/12*1000</f>
        <v>21201.649238878723</v>
      </c>
      <c r="D2" s="5">
        <f>[1]RIL!$E$236*44/12*1000</f>
        <v>160690.34599308285</v>
      </c>
      <c r="E2" s="1">
        <f>[1]RIL!$I$226*44/12*1000</f>
        <v>10600.824619439361</v>
      </c>
      <c r="F2" s="3">
        <v>0</v>
      </c>
      <c r="G2" s="1">
        <f>([1]LCI!$E$34/1000)*((E2*12/44)/0.51)</f>
        <v>2548.6682253874524</v>
      </c>
      <c r="H2" s="1">
        <v>0</v>
      </c>
      <c r="I2" s="4">
        <f>[1]RIL!$E$235*44/12*-1*1000*0.82</f>
        <v>-2897.5587293134254</v>
      </c>
      <c r="J2" s="1">
        <f>[1]RIL!$E$235*16/12*1000*0.18*0.5</f>
        <v>115.64535948479303</v>
      </c>
      <c r="K2" s="1">
        <f>[1]RIL!$E$235*44/12*1000*0.18*0.5</f>
        <v>318.02473858318081</v>
      </c>
    </row>
    <row r="3" spans="2:11" x14ac:dyDescent="0.3">
      <c r="B3" s="1">
        <v>1</v>
      </c>
      <c r="C3" s="1">
        <v>0</v>
      </c>
      <c r="D3" s="4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4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4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4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4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4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4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4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4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4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4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4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4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4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4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4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4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4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4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4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4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4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4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4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4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4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4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4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4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4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4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4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4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4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4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  <c r="J37" s="1">
        <v>0</v>
      </c>
      <c r="K37" s="1">
        <v>0</v>
      </c>
    </row>
    <row r="38" spans="2:11" x14ac:dyDescent="0.3">
      <c r="B38" s="1">
        <v>36</v>
      </c>
      <c r="C38" s="4">
        <f>C2</f>
        <v>21201.649238878723</v>
      </c>
      <c r="D38" s="4">
        <f t="shared" ref="D38:K38" si="0">D2</f>
        <v>160690.34599308285</v>
      </c>
      <c r="E38" s="4">
        <f t="shared" si="0"/>
        <v>10600.824619439361</v>
      </c>
      <c r="F38" s="4">
        <f t="shared" si="0"/>
        <v>0</v>
      </c>
      <c r="G38" s="4">
        <f t="shared" si="0"/>
        <v>2548.6682253874524</v>
      </c>
      <c r="H38" s="1">
        <v>0</v>
      </c>
      <c r="I38" s="4">
        <f t="shared" si="0"/>
        <v>-2897.5587293134254</v>
      </c>
      <c r="J38" s="4">
        <f t="shared" si="0"/>
        <v>115.64535948479303</v>
      </c>
      <c r="K38" s="4">
        <f t="shared" si="0"/>
        <v>318.02473858318081</v>
      </c>
    </row>
    <row r="39" spans="2:11" x14ac:dyDescent="0.3">
      <c r="B39" s="1">
        <v>37</v>
      </c>
      <c r="C39" s="1">
        <v>0</v>
      </c>
      <c r="D39" s="4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4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4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4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4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4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4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4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4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4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4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4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4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4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4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4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4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4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4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4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4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4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4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4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4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4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4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4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4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4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4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4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4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4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4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  <c r="J73" s="1">
        <v>0</v>
      </c>
      <c r="K73" s="1">
        <v>0</v>
      </c>
    </row>
    <row r="74" spans="2:11" x14ac:dyDescent="0.3">
      <c r="B74" s="1">
        <v>72</v>
      </c>
      <c r="C74" s="4">
        <f>C38</f>
        <v>21201.649238878723</v>
      </c>
      <c r="D74" s="4">
        <f t="shared" ref="D74:K74" si="1">D38</f>
        <v>160690.34599308285</v>
      </c>
      <c r="E74" s="4">
        <f t="shared" si="1"/>
        <v>10600.824619439361</v>
      </c>
      <c r="F74" s="4">
        <f t="shared" si="1"/>
        <v>0</v>
      </c>
      <c r="G74" s="4">
        <f t="shared" si="1"/>
        <v>2548.6682253874524</v>
      </c>
      <c r="H74" s="1">
        <v>0</v>
      </c>
      <c r="I74" s="4">
        <f t="shared" si="1"/>
        <v>-2897.5587293134254</v>
      </c>
      <c r="J74" s="4">
        <f t="shared" si="1"/>
        <v>115.64535948479303</v>
      </c>
      <c r="K74" s="4">
        <f t="shared" si="1"/>
        <v>318.02473858318081</v>
      </c>
    </row>
    <row r="75" spans="2:11" x14ac:dyDescent="0.3">
      <c r="B75" s="1">
        <v>73</v>
      </c>
      <c r="C75" s="1">
        <v>0</v>
      </c>
      <c r="D75" s="4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4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4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4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4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4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4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4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4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4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4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4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4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4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4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4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4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4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4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4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4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4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4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4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4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4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4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4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4">
        <v>0</v>
      </c>
      <c r="E103" s="1">
        <v>0</v>
      </c>
      <c r="F103" s="3">
        <v>0</v>
      </c>
      <c r="G103" s="1">
        <v>0</v>
      </c>
      <c r="H103" s="1">
        <v>0</v>
      </c>
      <c r="I103" s="4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4">
        <v>0</v>
      </c>
      <c r="E104" s="1">
        <v>0</v>
      </c>
      <c r="F104" s="3">
        <v>0</v>
      </c>
      <c r="G104" s="1">
        <v>0</v>
      </c>
      <c r="H104" s="1">
        <v>0</v>
      </c>
      <c r="I104" s="4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4">
        <v>0</v>
      </c>
      <c r="E105" s="1">
        <v>0</v>
      </c>
      <c r="F105" s="3">
        <v>0</v>
      </c>
      <c r="G105" s="1">
        <v>0</v>
      </c>
      <c r="H105" s="1">
        <v>0</v>
      </c>
      <c r="I105" s="4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4">
        <v>0</v>
      </c>
      <c r="E106" s="1">
        <v>0</v>
      </c>
      <c r="F106" s="3">
        <v>0</v>
      </c>
      <c r="G106" s="1">
        <v>0</v>
      </c>
      <c r="H106" s="1">
        <v>0</v>
      </c>
      <c r="I106" s="4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4">
        <v>0</v>
      </c>
      <c r="E107" s="1">
        <v>0</v>
      </c>
      <c r="F107" s="3">
        <v>0</v>
      </c>
      <c r="G107" s="1">
        <v>0</v>
      </c>
      <c r="H107" s="1">
        <v>0</v>
      </c>
      <c r="I107" s="4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4">
        <v>0</v>
      </c>
      <c r="E108" s="1">
        <v>0</v>
      </c>
      <c r="F108" s="3">
        <v>0</v>
      </c>
      <c r="G108" s="1">
        <v>0</v>
      </c>
      <c r="H108" s="1">
        <v>0</v>
      </c>
      <c r="I108" s="4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4">
        <v>0</v>
      </c>
      <c r="E109" s="1">
        <v>0</v>
      </c>
      <c r="F109" s="3">
        <v>0</v>
      </c>
      <c r="G109" s="1">
        <v>0</v>
      </c>
      <c r="H109" s="1">
        <v>0</v>
      </c>
      <c r="I109" s="4">
        <v>0</v>
      </c>
      <c r="J109" s="1">
        <v>0</v>
      </c>
      <c r="K109" s="1">
        <v>0</v>
      </c>
    </row>
    <row r="110" spans="2:11" x14ac:dyDescent="0.3">
      <c r="B110" s="1">
        <v>108</v>
      </c>
      <c r="C110" s="4">
        <f>C74</f>
        <v>21201.649238878723</v>
      </c>
      <c r="D110" s="4">
        <f t="shared" ref="D110:K110" si="2">D74</f>
        <v>160690.34599308285</v>
      </c>
      <c r="E110" s="4">
        <f t="shared" si="2"/>
        <v>10600.824619439361</v>
      </c>
      <c r="F110" s="4">
        <f t="shared" si="2"/>
        <v>0</v>
      </c>
      <c r="G110" s="4">
        <f t="shared" si="2"/>
        <v>2548.6682253874524</v>
      </c>
      <c r="H110" s="1">
        <v>0</v>
      </c>
      <c r="I110" s="4">
        <f t="shared" si="2"/>
        <v>-2897.5587293134254</v>
      </c>
      <c r="J110" s="4">
        <f t="shared" si="2"/>
        <v>115.64535948479303</v>
      </c>
      <c r="K110" s="4">
        <f t="shared" si="2"/>
        <v>318.02473858318081</v>
      </c>
    </row>
    <row r="111" spans="2:11" x14ac:dyDescent="0.3">
      <c r="B111" s="1">
        <v>109</v>
      </c>
      <c r="C111" s="1">
        <v>0</v>
      </c>
      <c r="D111" s="4">
        <v>0</v>
      </c>
      <c r="E111" s="1">
        <v>0</v>
      </c>
      <c r="F111" s="3">
        <v>0</v>
      </c>
      <c r="G111" s="1">
        <v>0</v>
      </c>
      <c r="H111" s="1">
        <v>0</v>
      </c>
      <c r="I111" s="4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4">
        <v>0</v>
      </c>
      <c r="E112" s="1">
        <v>0</v>
      </c>
      <c r="F112" s="3">
        <v>0</v>
      </c>
      <c r="G112" s="1">
        <v>0</v>
      </c>
      <c r="H112" s="1">
        <v>0</v>
      </c>
      <c r="I112" s="4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4">
        <v>0</v>
      </c>
      <c r="E113" s="1">
        <v>0</v>
      </c>
      <c r="F113" s="3">
        <v>0</v>
      </c>
      <c r="G113" s="1">
        <v>0</v>
      </c>
      <c r="H113" s="1">
        <v>0</v>
      </c>
      <c r="I113" s="4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4">
        <v>0</v>
      </c>
      <c r="E114" s="1">
        <v>0</v>
      </c>
      <c r="F114" s="3">
        <v>0</v>
      </c>
      <c r="G114" s="1">
        <v>0</v>
      </c>
      <c r="H114" s="1">
        <v>0</v>
      </c>
      <c r="I114" s="4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4">
        <v>0</v>
      </c>
      <c r="E115" s="1">
        <v>0</v>
      </c>
      <c r="F115" s="3">
        <v>0</v>
      </c>
      <c r="G115" s="1">
        <v>0</v>
      </c>
      <c r="H115" s="1">
        <v>0</v>
      </c>
      <c r="I115" s="4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4">
        <v>0</v>
      </c>
      <c r="E116" s="1">
        <v>0</v>
      </c>
      <c r="F116" s="3">
        <v>0</v>
      </c>
      <c r="G116" s="1">
        <v>0</v>
      </c>
      <c r="H116" s="1">
        <v>0</v>
      </c>
      <c r="I116" s="4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4">
        <v>0</v>
      </c>
      <c r="E117" s="1">
        <v>0</v>
      </c>
      <c r="F117" s="3">
        <v>0</v>
      </c>
      <c r="G117" s="1">
        <v>0</v>
      </c>
      <c r="H117" s="1">
        <v>0</v>
      </c>
      <c r="I117" s="4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4">
        <v>0</v>
      </c>
      <c r="E118" s="1">
        <v>0</v>
      </c>
      <c r="F118" s="3">
        <v>0</v>
      </c>
      <c r="G118" s="1">
        <v>0</v>
      </c>
      <c r="H118" s="1">
        <v>0</v>
      </c>
      <c r="I118" s="4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4">
        <v>0</v>
      </c>
      <c r="E119" s="1">
        <v>0</v>
      </c>
      <c r="F119" s="3">
        <v>0</v>
      </c>
      <c r="G119" s="1">
        <v>0</v>
      </c>
      <c r="H119" s="1">
        <v>0</v>
      </c>
      <c r="I119" s="4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4">
        <v>0</v>
      </c>
      <c r="E120" s="1">
        <v>0</v>
      </c>
      <c r="F120" s="3">
        <v>0</v>
      </c>
      <c r="G120" s="1">
        <v>0</v>
      </c>
      <c r="H120" s="1">
        <v>0</v>
      </c>
      <c r="I120" s="4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4">
        <v>0</v>
      </c>
      <c r="E121" s="1">
        <v>0</v>
      </c>
      <c r="F121" s="3">
        <v>0</v>
      </c>
      <c r="G121" s="1">
        <v>0</v>
      </c>
      <c r="H121" s="1">
        <v>0</v>
      </c>
      <c r="I121" s="4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4">
        <v>0</v>
      </c>
      <c r="E122" s="1">
        <v>0</v>
      </c>
      <c r="F122" s="3">
        <v>0</v>
      </c>
      <c r="G122" s="1">
        <v>0</v>
      </c>
      <c r="H122" s="1">
        <v>0</v>
      </c>
      <c r="I122" s="4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4">
        <v>0</v>
      </c>
      <c r="E123" s="1">
        <v>0</v>
      </c>
      <c r="F123" s="3">
        <v>0</v>
      </c>
      <c r="G123" s="1">
        <v>0</v>
      </c>
      <c r="H123" s="1">
        <v>0</v>
      </c>
      <c r="I123" s="4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4">
        <v>0</v>
      </c>
      <c r="E124" s="1">
        <v>0</v>
      </c>
      <c r="F124" s="3">
        <v>0</v>
      </c>
      <c r="G124" s="1">
        <v>0</v>
      </c>
      <c r="H124" s="1">
        <v>0</v>
      </c>
      <c r="I124" s="4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4">
        <v>0</v>
      </c>
      <c r="E125" s="1">
        <v>0</v>
      </c>
      <c r="F125" s="3">
        <v>0</v>
      </c>
      <c r="G125" s="1">
        <v>0</v>
      </c>
      <c r="H125" s="1">
        <v>0</v>
      </c>
      <c r="I125" s="4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4">
        <v>0</v>
      </c>
      <c r="E126" s="1">
        <v>0</v>
      </c>
      <c r="F126" s="3">
        <v>0</v>
      </c>
      <c r="G126" s="1">
        <v>0</v>
      </c>
      <c r="H126" s="1">
        <v>0</v>
      </c>
      <c r="I126" s="4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4">
        <v>0</v>
      </c>
      <c r="E127" s="1">
        <v>0</v>
      </c>
      <c r="F127" s="3">
        <v>0</v>
      </c>
      <c r="G127" s="1">
        <v>0</v>
      </c>
      <c r="H127" s="1">
        <v>0</v>
      </c>
      <c r="I127" s="4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4">
        <v>0</v>
      </c>
      <c r="E128" s="1">
        <v>0</v>
      </c>
      <c r="F128" s="3">
        <v>0</v>
      </c>
      <c r="G128" s="1">
        <v>0</v>
      </c>
      <c r="H128" s="1">
        <v>0</v>
      </c>
      <c r="I128" s="4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4">
        <v>0</v>
      </c>
      <c r="E129" s="1">
        <v>0</v>
      </c>
      <c r="F129" s="3">
        <v>0</v>
      </c>
      <c r="G129" s="1">
        <v>0</v>
      </c>
      <c r="H129" s="1">
        <v>0</v>
      </c>
      <c r="I129" s="4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4">
        <v>0</v>
      </c>
      <c r="E130" s="1">
        <v>0</v>
      </c>
      <c r="F130" s="3">
        <v>0</v>
      </c>
      <c r="G130" s="1">
        <v>0</v>
      </c>
      <c r="H130" s="1">
        <v>0</v>
      </c>
      <c r="I130" s="4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4">
        <v>0</v>
      </c>
      <c r="E131" s="1">
        <v>0</v>
      </c>
      <c r="F131" s="3">
        <v>0</v>
      </c>
      <c r="G131" s="1">
        <v>0</v>
      </c>
      <c r="H131" s="1">
        <v>0</v>
      </c>
      <c r="I131" s="4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4">
        <v>0</v>
      </c>
      <c r="E132" s="1">
        <v>0</v>
      </c>
      <c r="F132" s="3">
        <v>0</v>
      </c>
      <c r="G132" s="1">
        <v>0</v>
      </c>
      <c r="H132" s="1">
        <v>0</v>
      </c>
      <c r="I132" s="4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4">
        <v>0</v>
      </c>
      <c r="E133" s="1">
        <v>0</v>
      </c>
      <c r="F133" s="3">
        <v>0</v>
      </c>
      <c r="G133" s="1">
        <v>0</v>
      </c>
      <c r="H133" s="1">
        <v>0</v>
      </c>
      <c r="I133" s="4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4">
        <v>0</v>
      </c>
      <c r="E134" s="1">
        <v>0</v>
      </c>
      <c r="F134" s="3">
        <v>0</v>
      </c>
      <c r="G134" s="1">
        <v>0</v>
      </c>
      <c r="H134" s="1">
        <v>0</v>
      </c>
      <c r="I134" s="4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4">
        <v>0</v>
      </c>
      <c r="E135" s="1">
        <v>0</v>
      </c>
      <c r="F135" s="3">
        <v>0</v>
      </c>
      <c r="G135" s="1">
        <v>0</v>
      </c>
      <c r="H135" s="1">
        <v>0</v>
      </c>
      <c r="I135" s="4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4">
        <v>0</v>
      </c>
      <c r="E136" s="1">
        <v>0</v>
      </c>
      <c r="F136" s="3">
        <v>0</v>
      </c>
      <c r="G136" s="1">
        <v>0</v>
      </c>
      <c r="H136" s="1">
        <v>0</v>
      </c>
      <c r="I136" s="4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4">
        <v>0</v>
      </c>
      <c r="E137" s="1">
        <v>0</v>
      </c>
      <c r="F137" s="3">
        <v>0</v>
      </c>
      <c r="G137" s="1">
        <v>0</v>
      </c>
      <c r="H137" s="1">
        <v>0</v>
      </c>
      <c r="I137" s="4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4">
        <v>0</v>
      </c>
      <c r="E138" s="1">
        <v>0</v>
      </c>
      <c r="F138" s="3">
        <v>0</v>
      </c>
      <c r="G138" s="1">
        <v>0</v>
      </c>
      <c r="H138" s="1">
        <v>0</v>
      </c>
      <c r="I138" s="4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4">
        <v>0</v>
      </c>
      <c r="E139" s="1">
        <v>0</v>
      </c>
      <c r="F139" s="3">
        <v>0</v>
      </c>
      <c r="G139" s="1">
        <v>0</v>
      </c>
      <c r="H139" s="1">
        <v>0</v>
      </c>
      <c r="I139" s="4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4">
        <v>0</v>
      </c>
      <c r="E140" s="1">
        <v>0</v>
      </c>
      <c r="F140" s="3">
        <v>0</v>
      </c>
      <c r="G140" s="1">
        <v>0</v>
      </c>
      <c r="H140" s="1">
        <v>0</v>
      </c>
      <c r="I140" s="4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4">
        <v>0</v>
      </c>
      <c r="E141" s="1">
        <v>0</v>
      </c>
      <c r="F141" s="3">
        <v>0</v>
      </c>
      <c r="G141" s="1">
        <v>0</v>
      </c>
      <c r="H141" s="1">
        <v>0</v>
      </c>
      <c r="I141" s="4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4">
        <v>0</v>
      </c>
      <c r="E142" s="1">
        <v>0</v>
      </c>
      <c r="F142" s="3">
        <v>0</v>
      </c>
      <c r="G142" s="1">
        <v>0</v>
      </c>
      <c r="H142" s="1">
        <v>0</v>
      </c>
      <c r="I142" s="4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4">
        <v>0</v>
      </c>
      <c r="E143" s="1">
        <v>0</v>
      </c>
      <c r="F143" s="3">
        <v>0</v>
      </c>
      <c r="G143" s="1">
        <v>0</v>
      </c>
      <c r="H143" s="1">
        <v>0</v>
      </c>
      <c r="I143" s="4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4">
        <v>0</v>
      </c>
      <c r="E144" s="1">
        <v>0</v>
      </c>
      <c r="F144" s="3">
        <v>0</v>
      </c>
      <c r="G144" s="1">
        <v>0</v>
      </c>
      <c r="H144" s="1">
        <v>0</v>
      </c>
      <c r="I144" s="4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4">
        <v>0</v>
      </c>
      <c r="E145" s="1">
        <v>0</v>
      </c>
      <c r="F145" s="3">
        <v>0</v>
      </c>
      <c r="G145" s="1">
        <v>0</v>
      </c>
      <c r="H145" s="1">
        <v>0</v>
      </c>
      <c r="I145" s="4">
        <v>0</v>
      </c>
      <c r="J145" s="1">
        <v>0</v>
      </c>
      <c r="K145" s="1">
        <v>0</v>
      </c>
    </row>
    <row r="146" spans="2:11" x14ac:dyDescent="0.3">
      <c r="B146" s="1">
        <v>144</v>
      </c>
      <c r="C146" s="4">
        <f>C110</f>
        <v>21201.649238878723</v>
      </c>
      <c r="D146" s="4">
        <f t="shared" ref="D146:K146" si="3">D110</f>
        <v>160690.34599308285</v>
      </c>
      <c r="E146" s="4">
        <f t="shared" si="3"/>
        <v>10600.824619439361</v>
      </c>
      <c r="F146" s="4">
        <f t="shared" si="3"/>
        <v>0</v>
      </c>
      <c r="G146" s="4">
        <f t="shared" si="3"/>
        <v>2548.6682253874524</v>
      </c>
      <c r="H146" s="1">
        <v>0</v>
      </c>
      <c r="I146" s="4">
        <f t="shared" si="3"/>
        <v>-2897.5587293134254</v>
      </c>
      <c r="J146" s="4">
        <f t="shared" si="3"/>
        <v>115.64535948479303</v>
      </c>
      <c r="K146" s="4">
        <f t="shared" si="3"/>
        <v>318.02473858318081</v>
      </c>
    </row>
    <row r="147" spans="2:11" x14ac:dyDescent="0.3">
      <c r="B147" s="1">
        <v>145</v>
      </c>
      <c r="C147" s="1">
        <v>0</v>
      </c>
      <c r="D147" s="4">
        <v>0</v>
      </c>
      <c r="E147" s="1">
        <v>0</v>
      </c>
      <c r="F147" s="3">
        <v>0</v>
      </c>
      <c r="G147" s="1">
        <v>0</v>
      </c>
      <c r="H147" s="1">
        <v>0</v>
      </c>
      <c r="I147" s="4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4">
        <v>0</v>
      </c>
      <c r="E148" s="1">
        <v>0</v>
      </c>
      <c r="F148" s="3">
        <v>0</v>
      </c>
      <c r="G148" s="1">
        <v>0</v>
      </c>
      <c r="H148" s="1">
        <v>0</v>
      </c>
      <c r="I148" s="4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4">
        <v>0</v>
      </c>
      <c r="E149" s="1">
        <v>0</v>
      </c>
      <c r="F149" s="3">
        <v>0</v>
      </c>
      <c r="G149" s="1">
        <v>0</v>
      </c>
      <c r="H149" s="1">
        <v>0</v>
      </c>
      <c r="I149" s="4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4">
        <v>0</v>
      </c>
      <c r="E150" s="1">
        <v>0</v>
      </c>
      <c r="F150" s="3">
        <v>0</v>
      </c>
      <c r="G150" s="1">
        <v>0</v>
      </c>
      <c r="H150" s="1">
        <v>0</v>
      </c>
      <c r="I150" s="4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4">
        <v>0</v>
      </c>
      <c r="E151" s="1">
        <v>0</v>
      </c>
      <c r="F151" s="3">
        <v>0</v>
      </c>
      <c r="G151" s="1">
        <v>0</v>
      </c>
      <c r="H151" s="1">
        <v>0</v>
      </c>
      <c r="I151" s="4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4">
        <v>0</v>
      </c>
      <c r="E152" s="1">
        <v>0</v>
      </c>
      <c r="F152" s="3">
        <v>0</v>
      </c>
      <c r="G152" s="1">
        <v>0</v>
      </c>
      <c r="H152" s="1">
        <v>0</v>
      </c>
      <c r="I152" s="4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4">
        <v>0</v>
      </c>
      <c r="E153" s="1">
        <v>0</v>
      </c>
      <c r="F153" s="3">
        <v>0</v>
      </c>
      <c r="G153" s="1">
        <v>0</v>
      </c>
      <c r="H153" s="1">
        <v>0</v>
      </c>
      <c r="I153" s="4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4">
        <v>0</v>
      </c>
      <c r="E154" s="1">
        <v>0</v>
      </c>
      <c r="F154" s="3">
        <v>0</v>
      </c>
      <c r="G154" s="1">
        <v>0</v>
      </c>
      <c r="H154" s="1">
        <v>0</v>
      </c>
      <c r="I154" s="4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4">
        <v>0</v>
      </c>
      <c r="E155" s="1">
        <v>0</v>
      </c>
      <c r="F155" s="3">
        <v>0</v>
      </c>
      <c r="G155" s="1">
        <v>0</v>
      </c>
      <c r="H155" s="1">
        <v>0</v>
      </c>
      <c r="I155" s="4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4">
        <v>0</v>
      </c>
      <c r="E156" s="1">
        <v>0</v>
      </c>
      <c r="F156" s="3">
        <v>0</v>
      </c>
      <c r="G156" s="1">
        <v>0</v>
      </c>
      <c r="H156" s="1">
        <v>0</v>
      </c>
      <c r="I156" s="4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4">
        <v>0</v>
      </c>
      <c r="E157" s="1">
        <v>0</v>
      </c>
      <c r="F157" s="3">
        <v>0</v>
      </c>
      <c r="G157" s="1">
        <v>0</v>
      </c>
      <c r="H157" s="1">
        <v>0</v>
      </c>
      <c r="I157" s="4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4">
        <v>0</v>
      </c>
      <c r="E158" s="1">
        <v>0</v>
      </c>
      <c r="F158" s="3">
        <v>0</v>
      </c>
      <c r="G158" s="1">
        <v>0</v>
      </c>
      <c r="H158" s="1">
        <v>0</v>
      </c>
      <c r="I158" s="4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4">
        <v>0</v>
      </c>
      <c r="E159" s="1">
        <v>0</v>
      </c>
      <c r="F159" s="3">
        <v>0</v>
      </c>
      <c r="G159" s="1">
        <v>0</v>
      </c>
      <c r="H159" s="1">
        <v>0</v>
      </c>
      <c r="I159" s="4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4">
        <v>0</v>
      </c>
      <c r="E160" s="1">
        <v>0</v>
      </c>
      <c r="F160" s="3">
        <v>0</v>
      </c>
      <c r="G160" s="1">
        <v>0</v>
      </c>
      <c r="H160" s="1">
        <v>0</v>
      </c>
      <c r="I160" s="4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4">
        <v>0</v>
      </c>
      <c r="E161" s="1">
        <v>0</v>
      </c>
      <c r="F161" s="3">
        <v>0</v>
      </c>
      <c r="G161" s="1">
        <v>0</v>
      </c>
      <c r="H161" s="1">
        <v>0</v>
      </c>
      <c r="I161" s="4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4">
        <v>0</v>
      </c>
      <c r="E162" s="1">
        <v>0</v>
      </c>
      <c r="F162" s="3">
        <v>0</v>
      </c>
      <c r="G162" s="1">
        <v>0</v>
      </c>
      <c r="H162" s="1">
        <v>0</v>
      </c>
      <c r="I162" s="4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4">
        <v>0</v>
      </c>
      <c r="E163" s="1">
        <v>0</v>
      </c>
      <c r="F163" s="3">
        <v>0</v>
      </c>
      <c r="G163" s="1">
        <v>0</v>
      </c>
      <c r="H163" s="1">
        <v>0</v>
      </c>
      <c r="I163" s="4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4">
        <v>0</v>
      </c>
      <c r="E164" s="1">
        <v>0</v>
      </c>
      <c r="F164" s="3">
        <v>0</v>
      </c>
      <c r="G164" s="1">
        <v>0</v>
      </c>
      <c r="H164" s="1">
        <v>0</v>
      </c>
      <c r="I164" s="4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4">
        <v>0</v>
      </c>
      <c r="E165" s="1">
        <v>0</v>
      </c>
      <c r="F165" s="3">
        <v>0</v>
      </c>
      <c r="G165" s="1">
        <v>0</v>
      </c>
      <c r="H165" s="1">
        <v>0</v>
      </c>
      <c r="I165" s="4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4">
        <v>0</v>
      </c>
      <c r="E166" s="1">
        <v>0</v>
      </c>
      <c r="F166" s="3">
        <v>0</v>
      </c>
      <c r="G166" s="1">
        <v>0</v>
      </c>
      <c r="H166" s="1">
        <v>0</v>
      </c>
      <c r="I166" s="4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4">
        <v>0</v>
      </c>
      <c r="E167" s="1">
        <v>0</v>
      </c>
      <c r="F167" s="3">
        <v>0</v>
      </c>
      <c r="G167" s="1">
        <v>0</v>
      </c>
      <c r="H167" s="1">
        <v>0</v>
      </c>
      <c r="I167" s="4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4">
        <v>0</v>
      </c>
      <c r="E168" s="1">
        <v>0</v>
      </c>
      <c r="F168" s="3">
        <v>0</v>
      </c>
      <c r="G168" s="1">
        <v>0</v>
      </c>
      <c r="H168" s="1">
        <v>0</v>
      </c>
      <c r="I168" s="4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4">
        <v>0</v>
      </c>
      <c r="E169" s="1">
        <v>0</v>
      </c>
      <c r="F169" s="3">
        <v>0</v>
      </c>
      <c r="G169" s="1">
        <v>0</v>
      </c>
      <c r="H169" s="1">
        <v>0</v>
      </c>
      <c r="I169" s="4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4">
        <v>0</v>
      </c>
      <c r="E170" s="1">
        <v>0</v>
      </c>
      <c r="F170" s="3">
        <v>0</v>
      </c>
      <c r="G170" s="1">
        <v>0</v>
      </c>
      <c r="H170" s="1">
        <v>0</v>
      </c>
      <c r="I170" s="4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4">
        <v>0</v>
      </c>
      <c r="E171" s="1">
        <v>0</v>
      </c>
      <c r="F171" s="3">
        <v>0</v>
      </c>
      <c r="G171" s="1">
        <v>0</v>
      </c>
      <c r="H171" s="1">
        <v>0</v>
      </c>
      <c r="I171" s="4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4">
        <v>0</v>
      </c>
      <c r="E172" s="1">
        <v>0</v>
      </c>
      <c r="F172" s="3">
        <v>0</v>
      </c>
      <c r="G172" s="1">
        <v>0</v>
      </c>
      <c r="H172" s="1">
        <v>0</v>
      </c>
      <c r="I172" s="4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4">
        <v>0</v>
      </c>
      <c r="E173" s="1">
        <v>0</v>
      </c>
      <c r="F173" s="3">
        <v>0</v>
      </c>
      <c r="G173" s="1">
        <v>0</v>
      </c>
      <c r="H173" s="1">
        <v>0</v>
      </c>
      <c r="I173" s="4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4">
        <v>0</v>
      </c>
      <c r="E174" s="1">
        <v>0</v>
      </c>
      <c r="F174" s="3">
        <v>0</v>
      </c>
      <c r="G174" s="1">
        <v>0</v>
      </c>
      <c r="H174" s="1">
        <v>0</v>
      </c>
      <c r="I174" s="4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4">
        <v>0</v>
      </c>
      <c r="E175" s="1">
        <v>0</v>
      </c>
      <c r="F175" s="3">
        <v>0</v>
      </c>
      <c r="G175" s="1">
        <v>0</v>
      </c>
      <c r="H175" s="1">
        <v>0</v>
      </c>
      <c r="I175" s="4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4">
        <v>0</v>
      </c>
      <c r="E176" s="1">
        <v>0</v>
      </c>
      <c r="F176" s="3">
        <v>0</v>
      </c>
      <c r="G176" s="1">
        <v>0</v>
      </c>
      <c r="H176" s="1">
        <v>0</v>
      </c>
      <c r="I176" s="4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4">
        <v>0</v>
      </c>
      <c r="E177" s="1">
        <v>0</v>
      </c>
      <c r="F177" s="3">
        <v>0</v>
      </c>
      <c r="G177" s="1">
        <v>0</v>
      </c>
      <c r="H177" s="1">
        <v>0</v>
      </c>
      <c r="I177" s="4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4">
        <v>0</v>
      </c>
      <c r="E178" s="1">
        <v>0</v>
      </c>
      <c r="F178" s="3">
        <v>0</v>
      </c>
      <c r="G178" s="1">
        <v>0</v>
      </c>
      <c r="H178" s="1">
        <v>0</v>
      </c>
      <c r="I178" s="4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4">
        <v>0</v>
      </c>
      <c r="E179" s="1">
        <v>0</v>
      </c>
      <c r="F179" s="3">
        <v>0</v>
      </c>
      <c r="G179" s="1">
        <v>0</v>
      </c>
      <c r="H179" s="1">
        <v>0</v>
      </c>
      <c r="I179" s="4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4">
        <v>0</v>
      </c>
      <c r="E180" s="1">
        <v>0</v>
      </c>
      <c r="F180" s="3">
        <v>0</v>
      </c>
      <c r="G180" s="1">
        <v>0</v>
      </c>
      <c r="H180" s="1">
        <v>0</v>
      </c>
      <c r="I180" s="4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4">
        <v>0</v>
      </c>
      <c r="E181" s="1">
        <v>0</v>
      </c>
      <c r="F181" s="3">
        <v>0</v>
      </c>
      <c r="G181" s="1">
        <v>0</v>
      </c>
      <c r="H181" s="1">
        <v>0</v>
      </c>
      <c r="I181" s="4">
        <v>0</v>
      </c>
      <c r="J181" s="1">
        <v>0</v>
      </c>
      <c r="K181" s="1">
        <v>0</v>
      </c>
    </row>
    <row r="182" spans="2:11" x14ac:dyDescent="0.3">
      <c r="B182" s="1">
        <v>180</v>
      </c>
      <c r="C182" s="4">
        <f>C146</f>
        <v>21201.649238878723</v>
      </c>
      <c r="D182" s="4">
        <f t="shared" ref="D182:K182" si="4">D146</f>
        <v>160690.34599308285</v>
      </c>
      <c r="E182" s="4">
        <f t="shared" si="4"/>
        <v>10600.824619439361</v>
      </c>
      <c r="F182" s="4">
        <f t="shared" si="4"/>
        <v>0</v>
      </c>
      <c r="G182" s="4">
        <f t="shared" si="4"/>
        <v>2548.6682253874524</v>
      </c>
      <c r="H182" s="1">
        <v>0</v>
      </c>
      <c r="I182" s="4">
        <f t="shared" si="4"/>
        <v>-2897.5587293134254</v>
      </c>
      <c r="J182" s="4">
        <f t="shared" si="4"/>
        <v>115.64535948479303</v>
      </c>
      <c r="K182" s="4">
        <f t="shared" si="4"/>
        <v>318.02473858318081</v>
      </c>
    </row>
    <row r="183" spans="2:11" x14ac:dyDescent="0.3">
      <c r="B183" s="1">
        <v>181</v>
      </c>
      <c r="C183" s="1">
        <v>0</v>
      </c>
      <c r="D183" s="4">
        <v>0</v>
      </c>
      <c r="E183" s="1">
        <v>0</v>
      </c>
      <c r="F183" s="3">
        <v>0</v>
      </c>
      <c r="G183" s="1">
        <v>0</v>
      </c>
      <c r="H183" s="1">
        <v>0</v>
      </c>
      <c r="I183" s="4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4">
        <v>0</v>
      </c>
      <c r="E184" s="1">
        <v>0</v>
      </c>
      <c r="F184" s="3">
        <v>0</v>
      </c>
      <c r="G184" s="1">
        <v>0</v>
      </c>
      <c r="H184" s="1">
        <v>0</v>
      </c>
      <c r="I184" s="4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4">
        <v>0</v>
      </c>
      <c r="E185" s="1">
        <v>0</v>
      </c>
      <c r="F185" s="3">
        <v>0</v>
      </c>
      <c r="G185" s="1">
        <v>0</v>
      </c>
      <c r="H185" s="1">
        <v>0</v>
      </c>
      <c r="I185" s="4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4">
        <v>0</v>
      </c>
      <c r="E186" s="1">
        <v>0</v>
      </c>
      <c r="F186" s="3">
        <v>0</v>
      </c>
      <c r="G186" s="1">
        <v>0</v>
      </c>
      <c r="H186" s="1">
        <v>0</v>
      </c>
      <c r="I186" s="4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4">
        <v>0</v>
      </c>
      <c r="E187" s="1">
        <v>0</v>
      </c>
      <c r="F187" s="3">
        <v>0</v>
      </c>
      <c r="G187" s="1">
        <v>0</v>
      </c>
      <c r="H187" s="1">
        <v>0</v>
      </c>
      <c r="I187" s="4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4">
        <v>0</v>
      </c>
      <c r="E188" s="1">
        <v>0</v>
      </c>
      <c r="F188" s="3">
        <v>0</v>
      </c>
      <c r="G188" s="1">
        <v>0</v>
      </c>
      <c r="H188" s="1">
        <v>0</v>
      </c>
      <c r="I188" s="4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4">
        <v>0</v>
      </c>
      <c r="E189" s="1">
        <v>0</v>
      </c>
      <c r="F189" s="3">
        <v>0</v>
      </c>
      <c r="G189" s="1">
        <v>0</v>
      </c>
      <c r="H189" s="1">
        <v>0</v>
      </c>
      <c r="I189" s="4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4">
        <v>0</v>
      </c>
      <c r="E190" s="1">
        <v>0</v>
      </c>
      <c r="F190" s="3">
        <v>0</v>
      </c>
      <c r="G190" s="1">
        <v>0</v>
      </c>
      <c r="H190" s="1">
        <v>0</v>
      </c>
      <c r="I190" s="4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4">
        <v>0</v>
      </c>
      <c r="E191" s="1">
        <v>0</v>
      </c>
      <c r="F191" s="3">
        <v>0</v>
      </c>
      <c r="G191" s="1">
        <v>0</v>
      </c>
      <c r="H191" s="1">
        <v>0</v>
      </c>
      <c r="I191" s="4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4">
        <v>0</v>
      </c>
      <c r="E192" s="1">
        <v>0</v>
      </c>
      <c r="F192" s="3">
        <v>0</v>
      </c>
      <c r="G192" s="1">
        <v>0</v>
      </c>
      <c r="H192" s="1">
        <v>0</v>
      </c>
      <c r="I192" s="4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4">
        <v>0</v>
      </c>
      <c r="E193" s="1">
        <v>0</v>
      </c>
      <c r="F193" s="3">
        <v>0</v>
      </c>
      <c r="G193" s="1">
        <v>0</v>
      </c>
      <c r="H193" s="1">
        <v>0</v>
      </c>
      <c r="I193" s="4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4">
        <v>0</v>
      </c>
      <c r="E194" s="1">
        <v>0</v>
      </c>
      <c r="F194" s="3">
        <v>0</v>
      </c>
      <c r="G194" s="1">
        <v>0</v>
      </c>
      <c r="H194" s="1">
        <v>0</v>
      </c>
      <c r="I194" s="4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4">
        <v>0</v>
      </c>
      <c r="E195" s="1">
        <v>0</v>
      </c>
      <c r="F195" s="3">
        <v>0</v>
      </c>
      <c r="G195" s="1">
        <v>0</v>
      </c>
      <c r="H195" s="1">
        <v>0</v>
      </c>
      <c r="I195" s="4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4">
        <v>0</v>
      </c>
      <c r="E196" s="1">
        <v>0</v>
      </c>
      <c r="F196" s="3">
        <v>0</v>
      </c>
      <c r="G196" s="1">
        <v>0</v>
      </c>
      <c r="H196" s="1">
        <v>0</v>
      </c>
      <c r="I196" s="4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4">
        <v>0</v>
      </c>
      <c r="E197" s="1">
        <v>0</v>
      </c>
      <c r="F197" s="3">
        <v>0</v>
      </c>
      <c r="G197" s="1">
        <v>0</v>
      </c>
      <c r="H197" s="1">
        <v>0</v>
      </c>
      <c r="I197" s="4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4">
        <v>0</v>
      </c>
      <c r="E198" s="1">
        <v>0</v>
      </c>
      <c r="F198" s="3">
        <v>0</v>
      </c>
      <c r="G198" s="1">
        <v>0</v>
      </c>
      <c r="H198" s="1">
        <v>0</v>
      </c>
      <c r="I198" s="4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4">
        <v>0</v>
      </c>
      <c r="E199" s="1">
        <v>0</v>
      </c>
      <c r="F199" s="3">
        <v>0</v>
      </c>
      <c r="G199" s="1">
        <v>0</v>
      </c>
      <c r="H199" s="1">
        <v>0</v>
      </c>
      <c r="I199" s="4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4">
        <v>0</v>
      </c>
      <c r="E200" s="1">
        <v>0</v>
      </c>
      <c r="F200" s="3">
        <v>0</v>
      </c>
      <c r="G200" s="1">
        <v>0</v>
      </c>
      <c r="H200" s="1">
        <v>0</v>
      </c>
      <c r="I200" s="4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4">
        <v>0</v>
      </c>
      <c r="E201" s="1">
        <v>0</v>
      </c>
      <c r="F201" s="3">
        <v>0</v>
      </c>
      <c r="G201" s="1">
        <v>0</v>
      </c>
      <c r="H201" s="1">
        <v>0</v>
      </c>
      <c r="I201" s="4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4">
        <v>0</v>
      </c>
      <c r="E202" s="1">
        <v>0</v>
      </c>
      <c r="F202" s="3">
        <v>0</v>
      </c>
      <c r="G202" s="1">
        <v>0</v>
      </c>
      <c r="H202" s="1">
        <v>0</v>
      </c>
      <c r="I202" s="4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02"/>
  <sheetViews>
    <sheetView workbookViewId="0">
      <selection activeCell="F1" sqref="F1"/>
    </sheetView>
  </sheetViews>
  <sheetFormatPr defaultColWidth="11.44140625" defaultRowHeight="14.4" x14ac:dyDescent="0.3"/>
  <cols>
    <col min="2" max="2" width="11.44140625" style="1"/>
    <col min="3" max="3" width="27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3" customWidth="1"/>
    <col min="11" max="11" width="23.77734375" customWidth="1"/>
  </cols>
  <sheetData>
    <row r="1" spans="2:11" x14ac:dyDescent="0.3">
      <c r="B1" s="2" t="s">
        <v>0</v>
      </c>
      <c r="C1" s="2" t="s">
        <v>12</v>
      </c>
      <c r="D1" s="2" t="s">
        <v>2</v>
      </c>
      <c r="E1" s="2" t="s">
        <v>1</v>
      </c>
      <c r="F1" s="2" t="s">
        <v>15</v>
      </c>
      <c r="G1" s="2" t="s">
        <v>4</v>
      </c>
      <c r="H1" s="2" t="s">
        <v>5</v>
      </c>
      <c r="I1" s="2" t="s">
        <v>6</v>
      </c>
      <c r="J1" s="2" t="s">
        <v>10</v>
      </c>
      <c r="K1" s="2" t="s">
        <v>11</v>
      </c>
    </row>
    <row r="2" spans="2:11" x14ac:dyDescent="0.3">
      <c r="B2" s="1">
        <v>0</v>
      </c>
      <c r="C2" s="1">
        <f>[1]RIL!$F$233*44/12*1000</f>
        <v>10600.824619439349</v>
      </c>
      <c r="D2" s="1">
        <f>[1]RIL!$F$236*44/12*1000</f>
        <v>160690.34599308285</v>
      </c>
      <c r="E2" s="1">
        <f>[1]RIL!$J$226*44/12*1000</f>
        <v>21201.649238878723</v>
      </c>
      <c r="F2" s="3">
        <f>(1-(53.46/233))*NonRW_RIL_S2!E2</f>
        <v>-2753.711010929499</v>
      </c>
      <c r="G2" s="1">
        <f>([1]LCI!$E$34/1000)*((E2*12/44)/0.51)</f>
        <v>5097.3364507749047</v>
      </c>
      <c r="H2" s="1">
        <v>0</v>
      </c>
      <c r="I2" s="4">
        <f>[1]RIL!$F$235*44/12*-1*1000*0.82</f>
        <v>-2897.5587293134254</v>
      </c>
      <c r="J2" s="1">
        <f>[1]RIL!$F$235*16/12*1000*0.18*0.5</f>
        <v>115.64535948479303</v>
      </c>
      <c r="K2" s="1">
        <f>[1]RIL!$F$235*44/12*1000*0.18*0.5</f>
        <v>318.02473858318081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f>(1-(53.46/233))*NonRW_RIL_S2!E3</f>
        <v>-2739.9424558748515</v>
      </c>
      <c r="G3" s="1">
        <v>0</v>
      </c>
      <c r="H3" s="1">
        <v>0</v>
      </c>
      <c r="I3" s="4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f>(1-(53.46/233))*NonRW_RIL_S2!E4</f>
        <v>-2726.1739008202039</v>
      </c>
      <c r="G4" s="1">
        <v>0</v>
      </c>
      <c r="H4" s="1">
        <v>0</v>
      </c>
      <c r="I4" s="4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f>(1-(53.46/233))*NonRW_RIL_S2!E5</f>
        <v>-2712.4053457655564</v>
      </c>
      <c r="G5" s="1">
        <v>0</v>
      </c>
      <c r="H5" s="1">
        <v>0</v>
      </c>
      <c r="I5" s="4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f>(1-(53.46/233))*NonRW_RIL_S2!E6</f>
        <v>-2698.6367907109088</v>
      </c>
      <c r="G6" s="1">
        <v>0</v>
      </c>
      <c r="H6" s="1">
        <v>0</v>
      </c>
      <c r="I6" s="4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f>(1-(53.46/233))*NonRW_RIL_S2!E7</f>
        <v>-2684.8682356562613</v>
      </c>
      <c r="G7" s="1">
        <v>0</v>
      </c>
      <c r="H7" s="1">
        <v>0</v>
      </c>
      <c r="I7" s="4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f>(1-(53.46/233))*NonRW_RIL_S2!E8</f>
        <v>-2671.0996806016137</v>
      </c>
      <c r="G8" s="1">
        <v>0</v>
      </c>
      <c r="H8" s="1">
        <v>0</v>
      </c>
      <c r="I8" s="4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f>(1-(53.46/233))*NonRW_RIL_S2!E9</f>
        <v>-2657.3311255469662</v>
      </c>
      <c r="G9" s="1">
        <v>0</v>
      </c>
      <c r="H9" s="1">
        <v>0</v>
      </c>
      <c r="I9" s="4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f>(1-(53.46/233))*NonRW_RIL_S2!E10</f>
        <v>-2643.5625704923186</v>
      </c>
      <c r="G10" s="1">
        <v>0</v>
      </c>
      <c r="H10" s="1">
        <v>0</v>
      </c>
      <c r="I10" s="4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f>(1-(53.46/233))*NonRW_RIL_S2!E11</f>
        <v>-2629.7940154376711</v>
      </c>
      <c r="G11" s="1">
        <v>0</v>
      </c>
      <c r="H11" s="1">
        <v>0</v>
      </c>
      <c r="I11" s="4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f>(1-(53.46/233))*NonRW_RIL_S2!E12</f>
        <v>-2616.0254603830235</v>
      </c>
      <c r="G12" s="1">
        <v>0</v>
      </c>
      <c r="H12" s="1">
        <v>0</v>
      </c>
      <c r="I12" s="4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f>(1-(53.46/233))*NonRW_RIL_S2!E13</f>
        <v>-2602.256905328376</v>
      </c>
      <c r="G13" s="1">
        <v>0</v>
      </c>
      <c r="H13" s="1">
        <v>0</v>
      </c>
      <c r="I13" s="4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f>(1-(53.46/233))*NonRW_RIL_S2!E14</f>
        <v>-2588.4883502737284</v>
      </c>
      <c r="G14" s="1">
        <v>0</v>
      </c>
      <c r="H14" s="1">
        <v>0</v>
      </c>
      <c r="I14" s="4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f>(1-(53.46/233))*NonRW_RIL_S2!E15</f>
        <v>-2574.7197952190809</v>
      </c>
      <c r="G15" s="1">
        <v>0</v>
      </c>
      <c r="H15" s="1">
        <v>0</v>
      </c>
      <c r="I15" s="4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f>(1-(53.46/233))*NonRW_RIL_S2!E16</f>
        <v>-2560.9512401644333</v>
      </c>
      <c r="G16" s="1">
        <v>0</v>
      </c>
      <c r="H16" s="1">
        <v>0</v>
      </c>
      <c r="I16" s="4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f>(1-(53.46/233))*NonRW_RIL_S2!E17</f>
        <v>-2547.1826851097858</v>
      </c>
      <c r="G17" s="1">
        <v>0</v>
      </c>
      <c r="H17" s="1">
        <v>0</v>
      </c>
      <c r="I17" s="4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f>(1-(53.46/233))*NonRW_RIL_S2!E18</f>
        <v>-2533.4141300551382</v>
      </c>
      <c r="G18" s="1">
        <v>0</v>
      </c>
      <c r="H18" s="1">
        <v>0</v>
      </c>
      <c r="I18" s="4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f>(1-(53.46/233))*NonRW_RIL_S2!E19</f>
        <v>-2519.6455750004907</v>
      </c>
      <c r="G19" s="1">
        <v>0</v>
      </c>
      <c r="H19" s="1">
        <v>0</v>
      </c>
      <c r="I19" s="4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f>(1-(53.46/233))*NonRW_RIL_S2!E20</f>
        <v>-2505.8770199458431</v>
      </c>
      <c r="G20" s="1">
        <v>0</v>
      </c>
      <c r="H20" s="1">
        <v>0</v>
      </c>
      <c r="I20" s="4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f>(1-(53.46/233))*NonRW_RIL_S2!E21</f>
        <v>-2492.1084648911956</v>
      </c>
      <c r="G21" s="1">
        <v>0</v>
      </c>
      <c r="H21" s="1">
        <v>0</v>
      </c>
      <c r="I21" s="4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f>(1-(53.46/233))*NonRW_RIL_S2!E22</f>
        <v>-2478.339909836548</v>
      </c>
      <c r="G22" s="1">
        <v>0</v>
      </c>
      <c r="H22" s="1">
        <v>0</v>
      </c>
      <c r="I22" s="4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f>(1-(53.46/233))*NonRW_RIL_S2!E23</f>
        <v>-2464.5713547819005</v>
      </c>
      <c r="G23" s="1">
        <v>0</v>
      </c>
      <c r="H23" s="1">
        <v>0</v>
      </c>
      <c r="I23" s="4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f>(1-(53.46/233))*NonRW_RIL_S2!E24</f>
        <v>-2450.8027997272529</v>
      </c>
      <c r="G24" s="1">
        <v>0</v>
      </c>
      <c r="H24" s="1">
        <v>0</v>
      </c>
      <c r="I24" s="4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f>(1-(53.46/233))*NonRW_RIL_S2!E25</f>
        <v>-2437.0342446726054</v>
      </c>
      <c r="G25" s="1">
        <v>0</v>
      </c>
      <c r="H25" s="1">
        <v>0</v>
      </c>
      <c r="I25" s="4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f>(1-(53.46/233))*NonRW_RIL_S2!E26</f>
        <v>-2423.2656896179578</v>
      </c>
      <c r="G26" s="1">
        <v>0</v>
      </c>
      <c r="H26" s="1">
        <v>0</v>
      </c>
      <c r="I26" s="4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f>(1-(53.46/233))*NonRW_RIL_S2!E27</f>
        <v>-2409.4971345633103</v>
      </c>
      <c r="G27" s="1">
        <v>0</v>
      </c>
      <c r="H27" s="1">
        <v>0</v>
      </c>
      <c r="I27" s="4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f>(1-(53.46/233))*NonRW_RIL_S2!E28</f>
        <v>-2395.7285795086627</v>
      </c>
      <c r="G28" s="1">
        <v>0</v>
      </c>
      <c r="H28" s="1">
        <v>0</v>
      </c>
      <c r="I28" s="4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f>(1-(53.46/233))*NonRW_RIL_S2!E29</f>
        <v>-2381.9600244540152</v>
      </c>
      <c r="G29" s="1">
        <v>0</v>
      </c>
      <c r="H29" s="1">
        <v>0</v>
      </c>
      <c r="I29" s="4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f>(1-(53.46/233))*NonRW_RIL_S2!E30</f>
        <v>-2368.1914693993676</v>
      </c>
      <c r="G30" s="1">
        <v>0</v>
      </c>
      <c r="H30" s="1">
        <v>0</v>
      </c>
      <c r="I30" s="4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f>(1-(53.46/233))*NonRW_RIL_S2!E31</f>
        <v>-2354.4229143447201</v>
      </c>
      <c r="G31" s="1">
        <v>0</v>
      </c>
      <c r="H31" s="1">
        <v>0</v>
      </c>
      <c r="I31" s="4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f>(1-(53.46/233))*NonRW_RIL_S2!E32</f>
        <v>-2340.6543592900725</v>
      </c>
      <c r="G32" s="1">
        <v>0</v>
      </c>
      <c r="H32" s="1">
        <v>0</v>
      </c>
      <c r="I32" s="4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f>(1-(53.46/233))*NonRW_RIL_S2!E33</f>
        <v>-2326.885804235425</v>
      </c>
      <c r="G33" s="1">
        <v>0</v>
      </c>
      <c r="H33" s="1">
        <v>0</v>
      </c>
      <c r="I33" s="4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f>(1-(53.46/233))*NonRW_RIL_S2!E34</f>
        <v>-2313.1172491807774</v>
      </c>
      <c r="G34" s="1">
        <v>0</v>
      </c>
      <c r="H34" s="1">
        <v>0</v>
      </c>
      <c r="I34" s="4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f>(1-(53.46/233))*NonRW_RIL_S2!E35</f>
        <v>-2299.3486941261299</v>
      </c>
      <c r="G35" s="1">
        <v>0</v>
      </c>
      <c r="H35" s="1">
        <v>0</v>
      </c>
      <c r="I35" s="4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f>(1-(53.46/233))*NonRW_RIL_S2!E36</f>
        <v>-2285.5801390714823</v>
      </c>
      <c r="G36" s="1">
        <v>0</v>
      </c>
      <c r="H36" s="1">
        <v>0</v>
      </c>
      <c r="I36" s="4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f>(1-(53.46/233))*NonRW_RIL_S2!E37</f>
        <v>-2271.8115840168348</v>
      </c>
      <c r="G37" s="1">
        <v>0</v>
      </c>
      <c r="H37" s="1">
        <v>0</v>
      </c>
      <c r="I37" s="4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f>C2</f>
        <v>10600.824619439349</v>
      </c>
      <c r="D38" s="1">
        <f t="shared" ref="D38:K38" si="0">D2</f>
        <v>160690.34599308285</v>
      </c>
      <c r="E38" s="1">
        <f t="shared" si="0"/>
        <v>21201.649238878723</v>
      </c>
      <c r="F38" s="3">
        <f>(1-(53.46/233))*NonRW_RIL_S2!E38</f>
        <v>-2258.0430289621872</v>
      </c>
      <c r="G38" s="1">
        <f t="shared" si="0"/>
        <v>5097.3364507749047</v>
      </c>
      <c r="H38" s="1">
        <v>0</v>
      </c>
      <c r="I38" s="1">
        <f t="shared" si="0"/>
        <v>-2897.5587293134254</v>
      </c>
      <c r="J38" s="1">
        <f t="shared" si="0"/>
        <v>115.64535948479303</v>
      </c>
      <c r="K38" s="1">
        <f t="shared" si="0"/>
        <v>318.02473858318081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f>(1-(53.46/233))*NonRW_RIL_S2!E39</f>
        <v>-2244.2744739075397</v>
      </c>
      <c r="G39" s="1">
        <v>0</v>
      </c>
      <c r="H39" s="1">
        <v>0</v>
      </c>
      <c r="I39" s="4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f>(1-(53.46/233))*NonRW_RIL_S2!E40</f>
        <v>-2230.5059188528921</v>
      </c>
      <c r="G40" s="1">
        <v>0</v>
      </c>
      <c r="H40" s="1">
        <v>0</v>
      </c>
      <c r="I40" s="4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f>(1-(53.46/233))*NonRW_RIL_S2!E41</f>
        <v>-2216.7373637982446</v>
      </c>
      <c r="G41" s="1">
        <v>0</v>
      </c>
      <c r="H41" s="1">
        <v>0</v>
      </c>
      <c r="I41" s="4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f>(1-(53.46/233))*NonRW_RIL_S2!E42</f>
        <v>-2202.968808743597</v>
      </c>
      <c r="G42" s="1">
        <v>0</v>
      </c>
      <c r="H42" s="1">
        <v>0</v>
      </c>
      <c r="I42" s="4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f>(1-(53.46/233))*NonRW_RIL_S2!E43</f>
        <v>-2189.2002536889495</v>
      </c>
      <c r="G43" s="1">
        <v>0</v>
      </c>
      <c r="H43" s="1">
        <v>0</v>
      </c>
      <c r="I43" s="4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f>(1-(53.46/233))*NonRW_RIL_S2!E44</f>
        <v>-2175.4316986343019</v>
      </c>
      <c r="G44" s="1">
        <v>0</v>
      </c>
      <c r="H44" s="1">
        <v>0</v>
      </c>
      <c r="I44" s="4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f>(1-(53.46/233))*NonRW_RIL_S2!E45</f>
        <v>-2161.6631435796544</v>
      </c>
      <c r="G45" s="1">
        <v>0</v>
      </c>
      <c r="H45" s="1">
        <v>0</v>
      </c>
      <c r="I45" s="4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f>(1-(53.46/233))*NonRW_RIL_S2!E46</f>
        <v>-2147.8945885250068</v>
      </c>
      <c r="G46" s="1">
        <v>0</v>
      </c>
      <c r="H46" s="1">
        <v>0</v>
      </c>
      <c r="I46" s="4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f>(1-(53.46/233))*NonRW_RIL_S2!E47</f>
        <v>-2134.1260334703593</v>
      </c>
      <c r="G47" s="1">
        <v>0</v>
      </c>
      <c r="H47" s="1">
        <v>0</v>
      </c>
      <c r="I47" s="4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f>(1-(53.46/233))*NonRW_RIL_S2!E48</f>
        <v>-2120.3574784157117</v>
      </c>
      <c r="G48" s="1">
        <v>0</v>
      </c>
      <c r="H48" s="1">
        <v>0</v>
      </c>
      <c r="I48" s="4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f>(1-(53.46/233))*NonRW_RIL_S2!E49</f>
        <v>-2106.5889233610642</v>
      </c>
      <c r="G49" s="1">
        <v>0</v>
      </c>
      <c r="H49" s="1">
        <v>0</v>
      </c>
      <c r="I49" s="4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f>(1-(53.46/233))*NonRW_RIL_S2!E50</f>
        <v>-2092.8203683064166</v>
      </c>
      <c r="G50" s="1">
        <v>0</v>
      </c>
      <c r="H50" s="1">
        <v>0</v>
      </c>
      <c r="I50" s="4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f>(1-(53.46/233))*NonRW_RIL_S2!E51</f>
        <v>-2079.0518132517691</v>
      </c>
      <c r="G51" s="1">
        <v>0</v>
      </c>
      <c r="H51" s="1">
        <v>0</v>
      </c>
      <c r="I51" s="4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f>(1-(53.46/233))*NonRW_RIL_S2!E52</f>
        <v>-2065.2832581971215</v>
      </c>
      <c r="G52" s="1">
        <v>0</v>
      </c>
      <c r="H52" s="1">
        <v>0</v>
      </c>
      <c r="I52" s="4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f>(1-(53.46/233))*NonRW_RIL_S2!E53</f>
        <v>-2051.514703142474</v>
      </c>
      <c r="G53" s="1">
        <v>0</v>
      </c>
      <c r="H53" s="1">
        <v>0</v>
      </c>
      <c r="I53" s="4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f>(1-(53.46/233))*NonRW_RIL_S2!E54</f>
        <v>-2037.7461480878267</v>
      </c>
      <c r="G54" s="1">
        <v>0</v>
      </c>
      <c r="H54" s="1">
        <v>0</v>
      </c>
      <c r="I54" s="4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f>(1-(53.46/233))*NonRW_RIL_S2!E55</f>
        <v>-2023.9775930331791</v>
      </c>
      <c r="G55" s="1">
        <v>0</v>
      </c>
      <c r="H55" s="1">
        <v>0</v>
      </c>
      <c r="I55" s="4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f>(1-(53.46/233))*NonRW_RIL_S2!E56</f>
        <v>-2010.2090379785316</v>
      </c>
      <c r="G56" s="1">
        <v>0</v>
      </c>
      <c r="H56" s="1">
        <v>0</v>
      </c>
      <c r="I56" s="4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f>(1-(53.46/233))*NonRW_RIL_S2!E57</f>
        <v>-1996.440482923884</v>
      </c>
      <c r="G57" s="1">
        <v>0</v>
      </c>
      <c r="H57" s="1">
        <v>0</v>
      </c>
      <c r="I57" s="4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f>(1-(53.46/233))*NonRW_RIL_S2!E58</f>
        <v>-1982.6719278692365</v>
      </c>
      <c r="G58" s="1">
        <v>0</v>
      </c>
      <c r="H58" s="1">
        <v>0</v>
      </c>
      <c r="I58" s="4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f>(1-(53.46/233))*NonRW_RIL_S2!E59</f>
        <v>-1968.9033728145889</v>
      </c>
      <c r="G59" s="1">
        <v>0</v>
      </c>
      <c r="H59" s="1">
        <v>0</v>
      </c>
      <c r="I59" s="4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f>(1-(53.46/233))*NonRW_RIL_S2!E60</f>
        <v>-1955.1348177599414</v>
      </c>
      <c r="G60" s="1">
        <v>0</v>
      </c>
      <c r="H60" s="1">
        <v>0</v>
      </c>
      <c r="I60" s="4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f>(1-(53.46/233))*NonRW_RIL_S2!E61</f>
        <v>-1941.3662627052938</v>
      </c>
      <c r="G61" s="1">
        <v>0</v>
      </c>
      <c r="H61" s="1">
        <v>0</v>
      </c>
      <c r="I61" s="4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f>(1-(53.46/233))*NonRW_RIL_S2!E62</f>
        <v>-1927.5977076506463</v>
      </c>
      <c r="G62" s="1">
        <v>0</v>
      </c>
      <c r="H62" s="1">
        <v>0</v>
      </c>
      <c r="I62" s="4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f>(1-(53.46/233))*NonRW_RIL_S2!E63</f>
        <v>-1913.8291525959987</v>
      </c>
      <c r="G63" s="1">
        <v>0</v>
      </c>
      <c r="H63" s="1">
        <v>0</v>
      </c>
      <c r="I63" s="4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f>(1-(53.46/233))*NonRW_RIL_S2!E64</f>
        <v>-1900.0605975413512</v>
      </c>
      <c r="G64" s="1">
        <v>0</v>
      </c>
      <c r="H64" s="1">
        <v>0</v>
      </c>
      <c r="I64" s="4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f>(1-(53.46/233))*NonRW_RIL_S2!E65</f>
        <v>-1886.2920424867036</v>
      </c>
      <c r="G65" s="1">
        <v>0</v>
      </c>
      <c r="H65" s="1">
        <v>0</v>
      </c>
      <c r="I65" s="4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f>(1-(53.46/233))*NonRW_RIL_S2!E66</f>
        <v>-1872.5234874320561</v>
      </c>
      <c r="G66" s="1">
        <v>0</v>
      </c>
      <c r="H66" s="1">
        <v>0</v>
      </c>
      <c r="I66" s="4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f>(1-(53.46/233))*NonRW_RIL_S2!E67</f>
        <v>-1858.7549323774085</v>
      </c>
      <c r="G67" s="1">
        <v>0</v>
      </c>
      <c r="H67" s="1">
        <v>0</v>
      </c>
      <c r="I67" s="4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f>(1-(53.46/233))*NonRW_RIL_S2!E68</f>
        <v>-1844.986377322761</v>
      </c>
      <c r="G68" s="1">
        <v>0</v>
      </c>
      <c r="H68" s="1">
        <v>0</v>
      </c>
      <c r="I68" s="4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f>(1-(53.46/233))*NonRW_RIL_S2!E69</f>
        <v>-1831.2178222681134</v>
      </c>
      <c r="G69" s="1">
        <v>0</v>
      </c>
      <c r="H69" s="1">
        <v>0</v>
      </c>
      <c r="I69" s="4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f>(1-(53.46/233))*NonRW_RIL_S2!E70</f>
        <v>-1817.4492672134659</v>
      </c>
      <c r="G70" s="1">
        <v>0</v>
      </c>
      <c r="H70" s="1">
        <v>0</v>
      </c>
      <c r="I70" s="4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f>(1-(53.46/233))*NonRW_RIL_S2!E71</f>
        <v>-1803.6807121588183</v>
      </c>
      <c r="G71" s="1">
        <v>0</v>
      </c>
      <c r="H71" s="1">
        <v>0</v>
      </c>
      <c r="I71" s="4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f>(1-(53.46/233))*NonRW_RIL_S2!E72</f>
        <v>-1789.9121571041708</v>
      </c>
      <c r="G72" s="1">
        <v>0</v>
      </c>
      <c r="H72" s="1">
        <v>0</v>
      </c>
      <c r="I72" s="4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f>(1-(53.46/233))*NonRW_RIL_S2!E73</f>
        <v>-1776.1436020495232</v>
      </c>
      <c r="G73" s="1">
        <v>0</v>
      </c>
      <c r="H73" s="1">
        <v>0</v>
      </c>
      <c r="I73" s="4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f>C38</f>
        <v>10600.824619439349</v>
      </c>
      <c r="D74" s="1">
        <f t="shared" ref="D74:K74" si="1">D38</f>
        <v>160690.34599308285</v>
      </c>
      <c r="E74" s="1">
        <f t="shared" si="1"/>
        <v>21201.649238878723</v>
      </c>
      <c r="F74" s="3">
        <f>(1-(53.46/233))*NonRW_RIL_S2!E74</f>
        <v>-1762.3750469948757</v>
      </c>
      <c r="G74" s="1">
        <f t="shared" si="1"/>
        <v>5097.3364507749047</v>
      </c>
      <c r="H74" s="1">
        <v>0</v>
      </c>
      <c r="I74" s="1">
        <f t="shared" si="1"/>
        <v>-2897.5587293134254</v>
      </c>
      <c r="J74" s="1">
        <f t="shared" si="1"/>
        <v>115.64535948479303</v>
      </c>
      <c r="K74" s="1">
        <f t="shared" si="1"/>
        <v>318.02473858318081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f>(1-(53.46/233))*NonRW_RIL_S2!E75</f>
        <v>-1748.6064919402281</v>
      </c>
      <c r="G75" s="1">
        <v>0</v>
      </c>
      <c r="H75" s="1">
        <v>0</v>
      </c>
      <c r="I75" s="4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f>(1-(53.46/233))*NonRW_RIL_S2!E76</f>
        <v>-1734.8379368855806</v>
      </c>
      <c r="G76" s="1">
        <v>0</v>
      </c>
      <c r="H76" s="1">
        <v>0</v>
      </c>
      <c r="I76" s="4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f>(1-(53.46/233))*NonRW_RIL_S2!E77</f>
        <v>-1721.069381830933</v>
      </c>
      <c r="G77" s="1">
        <v>0</v>
      </c>
      <c r="H77" s="1">
        <v>0</v>
      </c>
      <c r="I77" s="4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f>(1-(53.46/233))*NonRW_RIL_S2!E78</f>
        <v>-1707.3008267762855</v>
      </c>
      <c r="G78" s="1">
        <v>0</v>
      </c>
      <c r="H78" s="1">
        <v>0</v>
      </c>
      <c r="I78" s="4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f>(1-(53.46/233))*NonRW_RIL_S2!E79</f>
        <v>-1693.5322717216379</v>
      </c>
      <c r="G79" s="1">
        <v>0</v>
      </c>
      <c r="H79" s="1">
        <v>0</v>
      </c>
      <c r="I79" s="4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f>(1-(53.46/233))*NonRW_RIL_S2!E80</f>
        <v>-1679.7637166669904</v>
      </c>
      <c r="G80" s="1">
        <v>0</v>
      </c>
      <c r="H80" s="1">
        <v>0</v>
      </c>
      <c r="I80" s="4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f>(1-(53.46/233))*NonRW_RIL_S2!E81</f>
        <v>-1665.9951616123428</v>
      </c>
      <c r="G81" s="1">
        <v>0</v>
      </c>
      <c r="H81" s="1">
        <v>0</v>
      </c>
      <c r="I81" s="4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f>(1-(53.46/233))*NonRW_RIL_S2!E82</f>
        <v>-1652.2266065576953</v>
      </c>
      <c r="G82" s="1">
        <v>0</v>
      </c>
      <c r="H82" s="1">
        <v>0</v>
      </c>
      <c r="I82" s="4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f>(1-(53.46/233))*NonRW_RIL_S2!E83</f>
        <v>-1638.4580515030477</v>
      </c>
      <c r="G83" s="1">
        <v>0</v>
      </c>
      <c r="H83" s="1">
        <v>0</v>
      </c>
      <c r="I83" s="4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f>(1-(53.46/233))*NonRW_RIL_S2!E84</f>
        <v>-1624.6894964484002</v>
      </c>
      <c r="G84" s="1">
        <v>0</v>
      </c>
      <c r="H84" s="1">
        <v>0</v>
      </c>
      <c r="I84" s="4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f>(1-(53.46/233))*NonRW_RIL_S2!E85</f>
        <v>-1610.9209413937526</v>
      </c>
      <c r="G85" s="1">
        <v>0</v>
      </c>
      <c r="H85" s="1">
        <v>0</v>
      </c>
      <c r="I85" s="4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f>(1-(53.46/233))*NonRW_RIL_S2!E86</f>
        <v>-1597.1523863391051</v>
      </c>
      <c r="G86" s="1">
        <v>0</v>
      </c>
      <c r="H86" s="1">
        <v>0</v>
      </c>
      <c r="I86" s="4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f>(1-(53.46/233))*NonRW_RIL_S2!E87</f>
        <v>-1583.3838312844575</v>
      </c>
      <c r="G87" s="1">
        <v>0</v>
      </c>
      <c r="H87" s="1">
        <v>0</v>
      </c>
      <c r="I87" s="4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f>(1-(53.46/233))*NonRW_RIL_S2!E88</f>
        <v>-1569.61527622981</v>
      </c>
      <c r="G88" s="1">
        <v>0</v>
      </c>
      <c r="H88" s="1">
        <v>0</v>
      </c>
      <c r="I88" s="4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f>(1-(53.46/233))*NonRW_RIL_S2!E89</f>
        <v>-1555.8467211751624</v>
      </c>
      <c r="G89" s="1">
        <v>0</v>
      </c>
      <c r="H89" s="1">
        <v>0</v>
      </c>
      <c r="I89" s="4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f>(1-(53.46/233))*NonRW_RIL_S2!E90</f>
        <v>-1542.0781661205149</v>
      </c>
      <c r="G90" s="1">
        <v>0</v>
      </c>
      <c r="H90" s="1">
        <v>0</v>
      </c>
      <c r="I90" s="4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f>(1-(53.46/233))*NonRW_RIL_S2!E91</f>
        <v>-1528.3096110658673</v>
      </c>
      <c r="G91" s="1">
        <v>0</v>
      </c>
      <c r="H91" s="1">
        <v>0</v>
      </c>
      <c r="I91" s="4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f>(1-(53.46/233))*NonRW_RIL_S2!E92</f>
        <v>-1514.5410560112198</v>
      </c>
      <c r="G92" s="1">
        <v>0</v>
      </c>
      <c r="H92" s="1">
        <v>0</v>
      </c>
      <c r="I92" s="4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f>(1-(53.46/233))*NonRW_RIL_S2!E93</f>
        <v>-1500.7725009565722</v>
      </c>
      <c r="G93" s="1">
        <v>0</v>
      </c>
      <c r="H93" s="1">
        <v>0</v>
      </c>
      <c r="I93" s="4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f>(1-(53.46/233))*NonRW_RIL_S2!E94</f>
        <v>-1487.0039459019247</v>
      </c>
      <c r="G94" s="1">
        <v>0</v>
      </c>
      <c r="H94" s="1">
        <v>0</v>
      </c>
      <c r="I94" s="4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f>(1-(53.46/233))*NonRW_RIL_S2!E95</f>
        <v>-1473.2353908472771</v>
      </c>
      <c r="G95" s="1">
        <v>0</v>
      </c>
      <c r="H95" s="1">
        <v>0</v>
      </c>
      <c r="I95" s="4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f>(1-(53.46/233))*NonRW_RIL_S2!E96</f>
        <v>-1459.4668357926296</v>
      </c>
      <c r="G96" s="1">
        <v>0</v>
      </c>
      <c r="H96" s="1">
        <v>0</v>
      </c>
      <c r="I96" s="4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f>(1-(53.46/233))*NonRW_RIL_S2!E97</f>
        <v>-1445.698280737982</v>
      </c>
      <c r="G97" s="1">
        <v>0</v>
      </c>
      <c r="H97" s="1">
        <v>0</v>
      </c>
      <c r="I97" s="4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f>(1-(53.46/233))*NonRW_RIL_S2!E98</f>
        <v>-1431.9297256833345</v>
      </c>
      <c r="G98" s="1">
        <v>0</v>
      </c>
      <c r="H98" s="1">
        <v>0</v>
      </c>
      <c r="I98" s="4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f>(1-(53.46/233))*NonRW_RIL_S2!E99</f>
        <v>-1418.1611706286869</v>
      </c>
      <c r="G99" s="1">
        <v>0</v>
      </c>
      <c r="H99" s="1">
        <v>0</v>
      </c>
      <c r="I99" s="4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f>(1-(53.46/233))*NonRW_RIL_S2!E100</f>
        <v>-1404.3926155740394</v>
      </c>
      <c r="G100" s="1">
        <v>0</v>
      </c>
      <c r="H100" s="1">
        <v>0</v>
      </c>
      <c r="I100" s="4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f>(1-(53.46/233))*NonRW_RIL_S2!E101</f>
        <v>-1390.6240605193918</v>
      </c>
      <c r="G101" s="1">
        <v>0</v>
      </c>
      <c r="H101" s="1">
        <v>0</v>
      </c>
      <c r="I101" s="4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f>(1-(53.46/233))*NonRW_RIL_S2!E102</f>
        <v>-1376.8555054647443</v>
      </c>
      <c r="G102" s="1">
        <v>0</v>
      </c>
      <c r="H102" s="1">
        <v>0</v>
      </c>
      <c r="I102" s="4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f>(1-(53.46/233))*NonRW_RIL_S2!E103</f>
        <v>-1363.0869504100967</v>
      </c>
      <c r="G103" s="1">
        <v>0</v>
      </c>
      <c r="H103" s="1">
        <v>0</v>
      </c>
      <c r="I103" s="4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f>(1-(53.46/233))*NonRW_RIL_S2!E104</f>
        <v>-1349.3183953554492</v>
      </c>
      <c r="G104" s="1">
        <v>0</v>
      </c>
      <c r="H104" s="1">
        <v>0</v>
      </c>
      <c r="I104" s="4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f>(1-(53.46/233))*NonRW_RIL_S2!E105</f>
        <v>-1335.5498403008016</v>
      </c>
      <c r="G105" s="1">
        <v>0</v>
      </c>
      <c r="H105" s="1">
        <v>0</v>
      </c>
      <c r="I105" s="4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f>(1-(53.46/233))*NonRW_RIL_S2!E106</f>
        <v>-1321.7812852461541</v>
      </c>
      <c r="G106" s="1">
        <v>0</v>
      </c>
      <c r="H106" s="1">
        <v>0</v>
      </c>
      <c r="I106" s="4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f>(1-(53.46/233))*NonRW_RIL_S2!E107</f>
        <v>-1308.0127301915065</v>
      </c>
      <c r="G107" s="1">
        <v>0</v>
      </c>
      <c r="H107" s="1">
        <v>0</v>
      </c>
      <c r="I107" s="4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f>(1-(53.46/233))*NonRW_RIL_S2!E108</f>
        <v>-1294.244175136859</v>
      </c>
      <c r="G108" s="1">
        <v>0</v>
      </c>
      <c r="H108" s="1">
        <v>0</v>
      </c>
      <c r="I108" s="4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f>(1-(53.46/233))*NonRW_RIL_S2!E109</f>
        <v>-1280.4756200822114</v>
      </c>
      <c r="G109" s="1">
        <v>0</v>
      </c>
      <c r="H109" s="1">
        <v>0</v>
      </c>
      <c r="I109" s="4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f>C74</f>
        <v>10600.824619439349</v>
      </c>
      <c r="D110" s="1">
        <f t="shared" ref="D110:K110" si="2">D74</f>
        <v>160690.34599308285</v>
      </c>
      <c r="E110" s="1">
        <f t="shared" si="2"/>
        <v>21201.649238878723</v>
      </c>
      <c r="F110" s="3">
        <f>(1-(53.46/233))*NonRW_RIL_S2!E110</f>
        <v>-1266.7070650275639</v>
      </c>
      <c r="G110" s="1">
        <f t="shared" si="2"/>
        <v>5097.3364507749047</v>
      </c>
      <c r="H110" s="1">
        <v>0</v>
      </c>
      <c r="I110" s="1">
        <f t="shared" si="2"/>
        <v>-2897.5587293134254</v>
      </c>
      <c r="J110" s="1">
        <f t="shared" si="2"/>
        <v>115.64535948479303</v>
      </c>
      <c r="K110" s="1">
        <f t="shared" si="2"/>
        <v>318.02473858318081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f>(1-(53.46/233))*NonRW_RIL_S2!E111</f>
        <v>-1252.9385099729163</v>
      </c>
      <c r="G111" s="1">
        <v>0</v>
      </c>
      <c r="H111" s="1">
        <v>0</v>
      </c>
      <c r="I111" s="4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f>(1-(53.46/233))*NonRW_RIL_S2!E112</f>
        <v>-1239.1699549182688</v>
      </c>
      <c r="G112" s="1">
        <v>0</v>
      </c>
      <c r="H112" s="1">
        <v>0</v>
      </c>
      <c r="I112" s="4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f>(1-(53.46/233))*NonRW_RIL_S2!E113</f>
        <v>-1225.4013998636212</v>
      </c>
      <c r="G113" s="1">
        <v>0</v>
      </c>
      <c r="H113" s="1">
        <v>0</v>
      </c>
      <c r="I113" s="4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f>(1-(53.46/233))*NonRW_RIL_S2!E114</f>
        <v>-1211.6328448089737</v>
      </c>
      <c r="G114" s="1">
        <v>0</v>
      </c>
      <c r="H114" s="1">
        <v>0</v>
      </c>
      <c r="I114" s="4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f>(1-(53.46/233))*NonRW_RIL_S2!E115</f>
        <v>-1197.8642897543261</v>
      </c>
      <c r="G115" s="1">
        <v>0</v>
      </c>
      <c r="H115" s="1">
        <v>0</v>
      </c>
      <c r="I115" s="4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f>(1-(53.46/233))*NonRW_RIL_S2!E116</f>
        <v>-1184.0957346996786</v>
      </c>
      <c r="G116" s="1">
        <v>0</v>
      </c>
      <c r="H116" s="1">
        <v>0</v>
      </c>
      <c r="I116" s="4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f>(1-(53.46/233))*NonRW_RIL_S2!E117</f>
        <v>-1170.327179645031</v>
      </c>
      <c r="G117" s="1">
        <v>0</v>
      </c>
      <c r="H117" s="1">
        <v>0</v>
      </c>
      <c r="I117" s="4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f>(1-(53.46/233))*NonRW_RIL_S2!E118</f>
        <v>-1156.5586245903835</v>
      </c>
      <c r="G118" s="1">
        <v>0</v>
      </c>
      <c r="H118" s="1">
        <v>0</v>
      </c>
      <c r="I118" s="4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f>(1-(53.46/233))*NonRW_RIL_S2!E119</f>
        <v>-1142.7900695357359</v>
      </c>
      <c r="G119" s="1">
        <v>0</v>
      </c>
      <c r="H119" s="1">
        <v>0</v>
      </c>
      <c r="I119" s="4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f>(1-(53.46/233))*NonRW_RIL_S2!E120</f>
        <v>-1129.0215144810884</v>
      </c>
      <c r="G120" s="1">
        <v>0</v>
      </c>
      <c r="H120" s="1">
        <v>0</v>
      </c>
      <c r="I120" s="4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f>(1-(53.46/233))*NonRW_RIL_S2!E121</f>
        <v>-1115.2529594264408</v>
      </c>
      <c r="G121" s="1">
        <v>0</v>
      </c>
      <c r="H121" s="1">
        <v>0</v>
      </c>
      <c r="I121" s="4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f>(1-(53.46/233))*NonRW_RIL_S2!E122</f>
        <v>-1101.4844043717933</v>
      </c>
      <c r="G122" s="1">
        <v>0</v>
      </c>
      <c r="H122" s="1">
        <v>0</v>
      </c>
      <c r="I122" s="4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f>(1-(53.46/233))*NonRW_RIL_S2!E123</f>
        <v>-1087.7158493171457</v>
      </c>
      <c r="G123" s="1">
        <v>0</v>
      </c>
      <c r="H123" s="1">
        <v>0</v>
      </c>
      <c r="I123" s="4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f>(1-(53.46/233))*NonRW_RIL_S2!E124</f>
        <v>-1073.9472942624982</v>
      </c>
      <c r="G124" s="1">
        <v>0</v>
      </c>
      <c r="H124" s="1">
        <v>0</v>
      </c>
      <c r="I124" s="4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f>(1-(53.46/233))*NonRW_RIL_S2!E125</f>
        <v>-1060.1787392078506</v>
      </c>
      <c r="G125" s="1">
        <v>0</v>
      </c>
      <c r="H125" s="1">
        <v>0</v>
      </c>
      <c r="I125" s="4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f>(1-(53.46/233))*NonRW_RIL_S2!E126</f>
        <v>-1046.4101841532031</v>
      </c>
      <c r="G126" s="1">
        <v>0</v>
      </c>
      <c r="H126" s="1">
        <v>0</v>
      </c>
      <c r="I126" s="4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f>(1-(53.46/233))*NonRW_RIL_S2!E127</f>
        <v>-1032.6416290985553</v>
      </c>
      <c r="G127" s="1">
        <v>0</v>
      </c>
      <c r="H127" s="1">
        <v>0</v>
      </c>
      <c r="I127" s="4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f>(1-(53.46/233))*NonRW_RIL_S2!E128</f>
        <v>-1018.8730740439079</v>
      </c>
      <c r="G128" s="1">
        <v>0</v>
      </c>
      <c r="H128" s="1">
        <v>0</v>
      </c>
      <c r="I128" s="4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f>(1-(53.46/233))*NonRW_RIL_S2!E129</f>
        <v>-1005.1045189892603</v>
      </c>
      <c r="G129" s="1">
        <v>0</v>
      </c>
      <c r="H129" s="1">
        <v>0</v>
      </c>
      <c r="I129" s="4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f>(1-(53.46/233))*NonRW_RIL_S2!E130</f>
        <v>-991.33596393461278</v>
      </c>
      <c r="G130" s="1">
        <v>0</v>
      </c>
      <c r="H130" s="1">
        <v>0</v>
      </c>
      <c r="I130" s="4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f>(1-(53.46/233))*NonRW_RIL_S2!E131</f>
        <v>-977.56740887996523</v>
      </c>
      <c r="G131" s="1">
        <v>0</v>
      </c>
      <c r="H131" s="1">
        <v>0</v>
      </c>
      <c r="I131" s="4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f>(1-(53.46/233))*NonRW_RIL_S2!E132</f>
        <v>-963.79885382531768</v>
      </c>
      <c r="G132" s="1">
        <v>0</v>
      </c>
      <c r="H132" s="1">
        <v>0</v>
      </c>
      <c r="I132" s="4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f>(1-(53.46/233))*NonRW_RIL_S2!E133</f>
        <v>-950.03029877067013</v>
      </c>
      <c r="G133" s="1">
        <v>0</v>
      </c>
      <c r="H133" s="1">
        <v>0</v>
      </c>
      <c r="I133" s="4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f>(1-(53.46/233))*NonRW_RIL_S2!E134</f>
        <v>-936.26174371602258</v>
      </c>
      <c r="G134" s="1">
        <v>0</v>
      </c>
      <c r="H134" s="1">
        <v>0</v>
      </c>
      <c r="I134" s="4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f>(1-(53.46/233))*NonRW_RIL_S2!E135</f>
        <v>-922.49318866137503</v>
      </c>
      <c r="G135" s="1">
        <v>0</v>
      </c>
      <c r="H135" s="1">
        <v>0</v>
      </c>
      <c r="I135" s="4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f>(1-(53.46/233))*NonRW_RIL_S2!E136</f>
        <v>-908.72463360672748</v>
      </c>
      <c r="G136" s="1">
        <v>0</v>
      </c>
      <c r="H136" s="1">
        <v>0</v>
      </c>
      <c r="I136" s="4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f>(1-(53.46/233))*NonRW_RIL_S2!E137</f>
        <v>-894.95607855207993</v>
      </c>
      <c r="G137" s="1">
        <v>0</v>
      </c>
      <c r="H137" s="1">
        <v>0</v>
      </c>
      <c r="I137" s="4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f>(1-(53.46/233))*NonRW_RIL_S2!E138</f>
        <v>-881.18752349743238</v>
      </c>
      <c r="G138" s="1">
        <v>0</v>
      </c>
      <c r="H138" s="1">
        <v>0</v>
      </c>
      <c r="I138" s="4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f>(1-(53.46/233))*NonRW_RIL_S2!E139</f>
        <v>-867.41896844278483</v>
      </c>
      <c r="G139" s="1">
        <v>0</v>
      </c>
      <c r="H139" s="1">
        <v>0</v>
      </c>
      <c r="I139" s="4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f>(1-(53.46/233))*NonRW_RIL_S2!E140</f>
        <v>-853.65041338813728</v>
      </c>
      <c r="G140" s="1">
        <v>0</v>
      </c>
      <c r="H140" s="1">
        <v>0</v>
      </c>
      <c r="I140" s="4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f>(1-(53.46/233))*NonRW_RIL_S2!E141</f>
        <v>-839.88185833348973</v>
      </c>
      <c r="G141" s="1">
        <v>0</v>
      </c>
      <c r="H141" s="1">
        <v>0</v>
      </c>
      <c r="I141" s="4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f>(1-(53.46/233))*NonRW_RIL_S2!E142</f>
        <v>-826.11330327884218</v>
      </c>
      <c r="G142" s="1">
        <v>0</v>
      </c>
      <c r="H142" s="1">
        <v>0</v>
      </c>
      <c r="I142" s="4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f>(1-(53.46/233))*NonRW_RIL_S2!E143</f>
        <v>-812.34474822419463</v>
      </c>
      <c r="G143" s="1">
        <v>0</v>
      </c>
      <c r="H143" s="1">
        <v>0</v>
      </c>
      <c r="I143" s="4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f>(1-(53.46/233))*NonRW_RIL_S2!E144</f>
        <v>-798.57619316954708</v>
      </c>
      <c r="G144" s="1">
        <v>0</v>
      </c>
      <c r="H144" s="1">
        <v>0</v>
      </c>
      <c r="I144" s="4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f>(1-(53.46/233))*NonRW_RIL_S2!E145</f>
        <v>-784.80763811489965</v>
      </c>
      <c r="G145" s="1">
        <v>0</v>
      </c>
      <c r="H145" s="1">
        <v>0</v>
      </c>
      <c r="I145" s="4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f>C110</f>
        <v>10600.824619439349</v>
      </c>
      <c r="D146" s="1">
        <f t="shared" ref="D146:K146" si="3">D110</f>
        <v>160690.34599308285</v>
      </c>
      <c r="E146" s="1">
        <f t="shared" si="3"/>
        <v>21201.649238878723</v>
      </c>
      <c r="F146" s="3">
        <f>(1-(53.46/233))*NonRW_RIL_S2!E146</f>
        <v>-771.0390830602521</v>
      </c>
      <c r="G146" s="1">
        <f t="shared" si="3"/>
        <v>5097.3364507749047</v>
      </c>
      <c r="H146" s="1">
        <v>0</v>
      </c>
      <c r="I146" s="1">
        <f t="shared" si="3"/>
        <v>-2897.5587293134254</v>
      </c>
      <c r="J146" s="1">
        <f t="shared" si="3"/>
        <v>115.64535948479303</v>
      </c>
      <c r="K146" s="1">
        <f t="shared" si="3"/>
        <v>318.02473858318081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f>(1-(53.46/233))*NonRW_RIL_S2!E147</f>
        <v>-757.27052800560466</v>
      </c>
      <c r="G147" s="1">
        <v>0</v>
      </c>
      <c r="H147" s="1">
        <v>0</v>
      </c>
      <c r="I147" s="4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f>(1-(53.46/233))*NonRW_RIL_S2!E148</f>
        <v>-743.50197295095722</v>
      </c>
      <c r="G148" s="1">
        <v>0</v>
      </c>
      <c r="H148" s="1">
        <v>0</v>
      </c>
      <c r="I148" s="4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f>(1-(53.46/233))*NonRW_RIL_S2!E149</f>
        <v>-729.73341789630979</v>
      </c>
      <c r="G149" s="1">
        <v>0</v>
      </c>
      <c r="H149" s="1">
        <v>0</v>
      </c>
      <c r="I149" s="4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f>(1-(53.46/233))*NonRW_RIL_S2!E150</f>
        <v>-715.96486284166224</v>
      </c>
      <c r="G150" s="1">
        <v>0</v>
      </c>
      <c r="H150" s="1">
        <v>0</v>
      </c>
      <c r="I150" s="4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f>(1-(53.46/233))*NonRW_RIL_S2!E151</f>
        <v>-702.1963077870148</v>
      </c>
      <c r="G151" s="1">
        <v>0</v>
      </c>
      <c r="H151" s="1">
        <v>0</v>
      </c>
      <c r="I151" s="4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f>(1-(53.46/233))*NonRW_RIL_S2!E152</f>
        <v>-688.42775273236737</v>
      </c>
      <c r="G152" s="1">
        <v>0</v>
      </c>
      <c r="H152" s="1">
        <v>0</v>
      </c>
      <c r="I152" s="4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f>(1-(53.46/233))*NonRW_RIL_S2!E153</f>
        <v>-674.65919767771993</v>
      </c>
      <c r="G153" s="1">
        <v>0</v>
      </c>
      <c r="H153" s="1">
        <v>0</v>
      </c>
      <c r="I153" s="4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f>(1-(53.46/233))*NonRW_RIL_S2!E154</f>
        <v>-660.89064262307249</v>
      </c>
      <c r="G154" s="1">
        <v>0</v>
      </c>
      <c r="H154" s="1">
        <v>0</v>
      </c>
      <c r="I154" s="4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f>(1-(53.46/233))*NonRW_RIL_S2!E155</f>
        <v>-647.12208756842494</v>
      </c>
      <c r="G155" s="1">
        <v>0</v>
      </c>
      <c r="H155" s="1">
        <v>0</v>
      </c>
      <c r="I155" s="4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f>(1-(53.46/233))*NonRW_RIL_S2!E156</f>
        <v>-633.35353251377751</v>
      </c>
      <c r="G156" s="1">
        <v>0</v>
      </c>
      <c r="H156" s="1">
        <v>0</v>
      </c>
      <c r="I156" s="4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f>(1-(53.46/233))*NonRW_RIL_S2!E157</f>
        <v>-619.58497745913007</v>
      </c>
      <c r="G157" s="1">
        <v>0</v>
      </c>
      <c r="H157" s="1">
        <v>0</v>
      </c>
      <c r="I157" s="4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f>(1-(53.46/233))*NonRW_RIL_S2!E158</f>
        <v>-605.81642240448264</v>
      </c>
      <c r="G158" s="1">
        <v>0</v>
      </c>
      <c r="H158" s="1">
        <v>0</v>
      </c>
      <c r="I158" s="4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f>(1-(53.46/233))*NonRW_RIL_S2!E159</f>
        <v>-592.04786734983509</v>
      </c>
      <c r="G159" s="1">
        <v>0</v>
      </c>
      <c r="H159" s="1">
        <v>0</v>
      </c>
      <c r="I159" s="4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f>(1-(53.46/233))*NonRW_RIL_S2!E160</f>
        <v>-578.27931229518765</v>
      </c>
      <c r="G160" s="1">
        <v>0</v>
      </c>
      <c r="H160" s="1">
        <v>0</v>
      </c>
      <c r="I160" s="4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f>(1-(53.46/233))*NonRW_RIL_S2!E161</f>
        <v>-564.51075724054022</v>
      </c>
      <c r="G161" s="1">
        <v>0</v>
      </c>
      <c r="H161" s="1">
        <v>0</v>
      </c>
      <c r="I161" s="4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f>(1-(53.46/233))*NonRW_RIL_S2!E162</f>
        <v>-550.74220218589278</v>
      </c>
      <c r="G162" s="1">
        <v>0</v>
      </c>
      <c r="H162" s="1">
        <v>0</v>
      </c>
      <c r="I162" s="4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f>(1-(53.46/233))*NonRW_RIL_S2!E163</f>
        <v>-536.97364713124523</v>
      </c>
      <c r="G163" s="1">
        <v>0</v>
      </c>
      <c r="H163" s="1">
        <v>0</v>
      </c>
      <c r="I163" s="4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f>(1-(53.46/233))*NonRW_RIL_S2!E164</f>
        <v>-523.20509207659779</v>
      </c>
      <c r="G164" s="1">
        <v>0</v>
      </c>
      <c r="H164" s="1">
        <v>0</v>
      </c>
      <c r="I164" s="4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f>(1-(53.46/233))*NonRW_RIL_S2!E165</f>
        <v>-509.43653702195036</v>
      </c>
      <c r="G165" s="1">
        <v>0</v>
      </c>
      <c r="H165" s="1">
        <v>0</v>
      </c>
      <c r="I165" s="4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f>(1-(53.46/233))*NonRW_RIL_S2!E166</f>
        <v>-495.66798196730286</v>
      </c>
      <c r="G166" s="1">
        <v>0</v>
      </c>
      <c r="H166" s="1">
        <v>0</v>
      </c>
      <c r="I166" s="4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f>(1-(53.46/233))*NonRW_RIL_S2!E167</f>
        <v>-481.89942691265543</v>
      </c>
      <c r="G167" s="1">
        <v>0</v>
      </c>
      <c r="H167" s="1">
        <v>0</v>
      </c>
      <c r="I167" s="4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f>(1-(53.46/233))*NonRW_RIL_S2!E168</f>
        <v>-468.13087185800794</v>
      </c>
      <c r="G168" s="1">
        <v>0</v>
      </c>
      <c r="H168" s="1">
        <v>0</v>
      </c>
      <c r="I168" s="4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f>(1-(53.46/233))*NonRW_RIL_S2!E169</f>
        <v>-454.3623168033605</v>
      </c>
      <c r="G169" s="1">
        <v>0</v>
      </c>
      <c r="H169" s="1">
        <v>0</v>
      </c>
      <c r="I169" s="4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f>(1-(53.46/233))*NonRW_RIL_S2!E170</f>
        <v>-440.59376174871301</v>
      </c>
      <c r="G170" s="1">
        <v>0</v>
      </c>
      <c r="H170" s="1">
        <v>0</v>
      </c>
      <c r="I170" s="4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f>(1-(53.46/233))*NonRW_RIL_S2!E171</f>
        <v>-426.82520669406557</v>
      </c>
      <c r="G171" s="1">
        <v>0</v>
      </c>
      <c r="H171" s="1">
        <v>0</v>
      </c>
      <c r="I171" s="4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f>(1-(53.46/233))*NonRW_RIL_S2!E172</f>
        <v>-413.05665163941808</v>
      </c>
      <c r="G172" s="1">
        <v>0</v>
      </c>
      <c r="H172" s="1">
        <v>0</v>
      </c>
      <c r="I172" s="4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f>(1-(53.46/233))*NonRW_RIL_S2!E173</f>
        <v>-399.28809658477064</v>
      </c>
      <c r="G173" s="1">
        <v>0</v>
      </c>
      <c r="H173" s="1">
        <v>0</v>
      </c>
      <c r="I173" s="4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f>(1-(53.46/233))*NonRW_RIL_S2!E174</f>
        <v>-385.51954153012315</v>
      </c>
      <c r="G174" s="1">
        <v>0</v>
      </c>
      <c r="H174" s="1">
        <v>0</v>
      </c>
      <c r="I174" s="4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f>(1-(53.46/233))*NonRW_RIL_S2!E175</f>
        <v>-371.75098647547566</v>
      </c>
      <c r="G175" s="1">
        <v>0</v>
      </c>
      <c r="H175" s="1">
        <v>0</v>
      </c>
      <c r="I175" s="4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f>(1-(53.46/233))*NonRW_RIL_S2!E176</f>
        <v>-357.98243142082811</v>
      </c>
      <c r="G176" s="1">
        <v>0</v>
      </c>
      <c r="H176" s="1">
        <v>0</v>
      </c>
      <c r="I176" s="4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f>(1-(53.46/233))*NonRW_RIL_S2!E177</f>
        <v>-344.21387636618061</v>
      </c>
      <c r="G177" s="1">
        <v>0</v>
      </c>
      <c r="H177" s="1">
        <v>0</v>
      </c>
      <c r="I177" s="4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f>(1-(53.46/233))*NonRW_RIL_S2!E178</f>
        <v>-330.44532131153312</v>
      </c>
      <c r="G178" s="1">
        <v>0</v>
      </c>
      <c r="H178" s="1">
        <v>0</v>
      </c>
      <c r="I178" s="4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f>(1-(53.46/233))*NonRW_RIL_S2!E179</f>
        <v>-316.67676625688563</v>
      </c>
      <c r="G179" s="1">
        <v>0</v>
      </c>
      <c r="H179" s="1">
        <v>0</v>
      </c>
      <c r="I179" s="4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f>(1-(53.46/233))*NonRW_RIL_S2!E180</f>
        <v>-302.90821120223808</v>
      </c>
      <c r="G180" s="1">
        <v>0</v>
      </c>
      <c r="H180" s="1">
        <v>0</v>
      </c>
      <c r="I180" s="4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f>(1-(53.46/233))*NonRW_RIL_S2!E181</f>
        <v>-289.13965614759059</v>
      </c>
      <c r="G181" s="1">
        <v>0</v>
      </c>
      <c r="H181" s="1">
        <v>0</v>
      </c>
      <c r="I181" s="4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f>C146</f>
        <v>10600.824619439349</v>
      </c>
      <c r="D182" s="1">
        <f t="shared" ref="D182:K182" si="4">D146</f>
        <v>160690.34599308285</v>
      </c>
      <c r="E182" s="1">
        <f t="shared" si="4"/>
        <v>21201.649238878723</v>
      </c>
      <c r="F182" s="3">
        <f>(1-(53.46/233))*NonRW_RIL_S2!E182</f>
        <v>-275.37110109294309</v>
      </c>
      <c r="G182" s="1">
        <f t="shared" si="4"/>
        <v>5097.3364507749047</v>
      </c>
      <c r="H182" s="1">
        <v>0</v>
      </c>
      <c r="I182" s="1">
        <f t="shared" si="4"/>
        <v>-2897.5587293134254</v>
      </c>
      <c r="J182" s="1">
        <f t="shared" si="4"/>
        <v>115.64535948479303</v>
      </c>
      <c r="K182" s="1">
        <f t="shared" si="4"/>
        <v>318.02473858318081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f>(1-(53.46/233))*NonRW_RIL_S2!E183</f>
        <v>-261.6025460382956</v>
      </c>
      <c r="G183" s="1">
        <v>0</v>
      </c>
      <c r="H183" s="1">
        <v>0</v>
      </c>
      <c r="I183" s="4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f>(1-(53.46/233))*NonRW_RIL_S2!E184</f>
        <v>-247.83399098364808</v>
      </c>
      <c r="G184" s="1">
        <v>0</v>
      </c>
      <c r="H184" s="1">
        <v>0</v>
      </c>
      <c r="I184" s="4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f>(1-(53.46/233))*NonRW_RIL_S2!E185</f>
        <v>-234.06543592900056</v>
      </c>
      <c r="G185" s="1">
        <v>0</v>
      </c>
      <c r="H185" s="1">
        <v>0</v>
      </c>
      <c r="I185" s="4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f>(1-(53.46/233))*NonRW_RIL_S2!E186</f>
        <v>-220.29688087435306</v>
      </c>
      <c r="G186" s="1">
        <v>0</v>
      </c>
      <c r="H186" s="1">
        <v>0</v>
      </c>
      <c r="I186" s="4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f>(1-(53.46/233))*NonRW_RIL_S2!E187</f>
        <v>-206.52832581970554</v>
      </c>
      <c r="G187" s="1">
        <v>0</v>
      </c>
      <c r="H187" s="1">
        <v>0</v>
      </c>
      <c r="I187" s="4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f>(1-(53.46/233))*NonRW_RIL_S2!E188</f>
        <v>-192.75977076505805</v>
      </c>
      <c r="G188" s="1">
        <v>0</v>
      </c>
      <c r="H188" s="1">
        <v>0</v>
      </c>
      <c r="I188" s="4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f>(1-(53.46/233))*NonRW_RIL_S2!E189</f>
        <v>-178.99121571041053</v>
      </c>
      <c r="G189" s="1">
        <v>0</v>
      </c>
      <c r="H189" s="1">
        <v>0</v>
      </c>
      <c r="I189" s="4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f>(1-(53.46/233))*NonRW_RIL_S2!E190</f>
        <v>-165.22266065576304</v>
      </c>
      <c r="G190" s="1">
        <v>0</v>
      </c>
      <c r="H190" s="1">
        <v>0</v>
      </c>
      <c r="I190" s="4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f>(1-(53.46/233))*NonRW_RIL_S2!E191</f>
        <v>-151.45410560111551</v>
      </c>
      <c r="G191" s="1">
        <v>0</v>
      </c>
      <c r="H191" s="1">
        <v>0</v>
      </c>
      <c r="I191" s="4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f>(1-(53.46/233))*NonRW_RIL_S2!E192</f>
        <v>-137.68555054646802</v>
      </c>
      <c r="G192" s="1">
        <v>0</v>
      </c>
      <c r="H192" s="1">
        <v>0</v>
      </c>
      <c r="I192" s="4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f>(1-(53.46/233))*NonRW_RIL_S2!E193</f>
        <v>-123.91699549182051</v>
      </c>
      <c r="G193" s="1">
        <v>0</v>
      </c>
      <c r="H193" s="1">
        <v>0</v>
      </c>
      <c r="I193" s="4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f>(1-(53.46/233))*NonRW_RIL_S2!E194</f>
        <v>-110.14844043717301</v>
      </c>
      <c r="G194" s="1">
        <v>0</v>
      </c>
      <c r="H194" s="1">
        <v>0</v>
      </c>
      <c r="I194" s="4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f>(1-(53.46/233))*NonRW_RIL_S2!E195</f>
        <v>-96.379885382525501</v>
      </c>
      <c r="G195" s="1">
        <v>0</v>
      </c>
      <c r="H195" s="1">
        <v>0</v>
      </c>
      <c r="I195" s="4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f>(1-(53.46/233))*NonRW_RIL_S2!E196</f>
        <v>-82.611330327878008</v>
      </c>
      <c r="G196" s="1">
        <v>0</v>
      </c>
      <c r="H196" s="1">
        <v>0</v>
      </c>
      <c r="I196" s="4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f>(1-(53.46/233))*NonRW_RIL_S2!E197</f>
        <v>-68.842775273230515</v>
      </c>
      <c r="G197" s="1">
        <v>0</v>
      </c>
      <c r="H197" s="1">
        <v>0</v>
      </c>
      <c r="I197" s="4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f>(1-(53.46/233))*NonRW_RIL_S2!E198</f>
        <v>-55.074220218583015</v>
      </c>
      <c r="G198" s="1">
        <v>0</v>
      </c>
      <c r="H198" s="1">
        <v>0</v>
      </c>
      <c r="I198" s="4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f>(1-(53.46/233))*NonRW_RIL_S2!E199</f>
        <v>-41.305665163935522</v>
      </c>
      <c r="G199" s="1">
        <v>0</v>
      </c>
      <c r="H199" s="1">
        <v>0</v>
      </c>
      <c r="I199" s="4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f>(1-(53.46/233))*NonRW_RIL_S2!E200</f>
        <v>-27.537110109288026</v>
      </c>
      <c r="G200" s="1">
        <v>0</v>
      </c>
      <c r="H200" s="1">
        <v>0</v>
      </c>
      <c r="I200" s="4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f>(1-(53.46/233))*NonRW_RIL_S2!E201</f>
        <v>-13.768555054640531</v>
      </c>
      <c r="G201" s="1">
        <v>0</v>
      </c>
      <c r="H201" s="1">
        <v>0</v>
      </c>
      <c r="I201" s="4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f>(1-(53.46/233))*NonRW_RIL_S2!E202</f>
        <v>6.9643824898748748E-12</v>
      </c>
      <c r="G202" s="1">
        <v>0</v>
      </c>
      <c r="H202" s="1">
        <v>0</v>
      </c>
      <c r="I202" s="4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A9E7-F60F-41AB-B00B-EC0B687B23E0}">
  <dimension ref="B1:K202"/>
  <sheetViews>
    <sheetView workbookViewId="0">
      <selection activeCell="F10" sqref="F10"/>
    </sheetView>
  </sheetViews>
  <sheetFormatPr defaultColWidth="11.44140625" defaultRowHeight="14.4" x14ac:dyDescent="0.3"/>
  <cols>
    <col min="2" max="2" width="11.44140625" style="1"/>
    <col min="3" max="3" width="27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3" customWidth="1"/>
    <col min="11" max="11" width="23.77734375" customWidth="1"/>
  </cols>
  <sheetData>
    <row r="1" spans="2:11" x14ac:dyDescent="0.3">
      <c r="B1" s="2" t="s">
        <v>0</v>
      </c>
      <c r="C1" s="2" t="s">
        <v>12</v>
      </c>
      <c r="D1" s="2" t="s">
        <v>2</v>
      </c>
      <c r="E1" s="2" t="s">
        <v>1</v>
      </c>
      <c r="F1" s="2" t="s">
        <v>15</v>
      </c>
      <c r="G1" s="2" t="s">
        <v>4</v>
      </c>
      <c r="H1" s="2" t="s">
        <v>5</v>
      </c>
      <c r="I1" s="2" t="s">
        <v>6</v>
      </c>
      <c r="J1" s="2" t="s">
        <v>10</v>
      </c>
      <c r="K1" s="2" t="s">
        <v>11</v>
      </c>
    </row>
    <row r="2" spans="2:11" x14ac:dyDescent="0.3">
      <c r="B2" s="1">
        <v>0</v>
      </c>
      <c r="C2" s="1">
        <f>[1]RIL_C!$F$233*44/12*1000</f>
        <v>10600.824619439361</v>
      </c>
      <c r="D2" s="1">
        <f>[1]RIL_C!$F$236*44/12*1000</f>
        <v>72067.012659749525</v>
      </c>
      <c r="E2" s="1">
        <f>[1]RIL_C!$J$226*44/12*1000</f>
        <v>21201.649238878723</v>
      </c>
      <c r="F2" s="3">
        <f>(1-(29.29/233))*NonRW_RIL_S2!E2</f>
        <v>-3124.4205750052815</v>
      </c>
      <c r="G2" s="1">
        <f>([1]LCI!$E$34/1000)*((E2*12/44)/0.51)</f>
        <v>5097.3364507749047</v>
      </c>
      <c r="H2" s="1">
        <v>0</v>
      </c>
      <c r="I2" s="4">
        <f>[1]RIL_C!$F$235*44/12*-1*1000*0.82</f>
        <v>-2897.5587293134254</v>
      </c>
      <c r="J2" s="1">
        <f>[1]RIL_C!$F$235*16/12*1000*0.18*0.5</f>
        <v>115.64535948479303</v>
      </c>
      <c r="K2" s="1">
        <f>[1]RIL_C!$F$235*44/12*1000*0.18*0.5</f>
        <v>318.02473858318081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f>(1-(29.29/233))*NonRW_RIL_S2!E3</f>
        <v>-3108.798472130255</v>
      </c>
      <c r="G3" s="1">
        <v>0</v>
      </c>
      <c r="H3" s="1">
        <v>0</v>
      </c>
      <c r="I3" s="4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f>(1-(29.29/233))*NonRW_RIL_S2!E4</f>
        <v>-3093.1763692552286</v>
      </c>
      <c r="G4" s="1">
        <v>0</v>
      </c>
      <c r="H4" s="1">
        <v>0</v>
      </c>
      <c r="I4" s="4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f>(1-(29.29/233))*NonRW_RIL_S2!E5</f>
        <v>-3077.5542663802021</v>
      </c>
      <c r="G5" s="1">
        <v>0</v>
      </c>
      <c r="H5" s="1">
        <v>0</v>
      </c>
      <c r="I5" s="4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f>(1-(29.29/233))*NonRW_RIL_S2!E6</f>
        <v>-3061.9321635051756</v>
      </c>
      <c r="G6" s="1">
        <v>0</v>
      </c>
      <c r="H6" s="1">
        <v>0</v>
      </c>
      <c r="I6" s="4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f>(1-(29.29/233))*NonRW_RIL_S2!E7</f>
        <v>-3046.3100606301491</v>
      </c>
      <c r="G7" s="1">
        <v>0</v>
      </c>
      <c r="H7" s="1">
        <v>0</v>
      </c>
      <c r="I7" s="4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f>(1-(29.29/233))*NonRW_RIL_S2!E8</f>
        <v>-3030.6879577551226</v>
      </c>
      <c r="G8" s="1">
        <v>0</v>
      </c>
      <c r="H8" s="1">
        <v>0</v>
      </c>
      <c r="I8" s="4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f>(1-(29.29/233))*NonRW_RIL_S2!E9</f>
        <v>-3015.0658548800961</v>
      </c>
      <c r="G9" s="1">
        <v>0</v>
      </c>
      <c r="H9" s="1">
        <v>0</v>
      </c>
      <c r="I9" s="4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f>(1-(29.29/233))*NonRW_RIL_S2!E10</f>
        <v>-2999.4437520050697</v>
      </c>
      <c r="G10" s="1">
        <v>0</v>
      </c>
      <c r="H10" s="1">
        <v>0</v>
      </c>
      <c r="I10" s="4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f>(1-(29.29/233))*NonRW_RIL_S2!E11</f>
        <v>-2983.8216491300432</v>
      </c>
      <c r="G11" s="1">
        <v>0</v>
      </c>
      <c r="H11" s="1">
        <v>0</v>
      </c>
      <c r="I11" s="4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f>(1-(29.29/233))*NonRW_RIL_S2!E12</f>
        <v>-2968.1995462550171</v>
      </c>
      <c r="G12" s="1">
        <v>0</v>
      </c>
      <c r="H12" s="1">
        <v>0</v>
      </c>
      <c r="I12" s="4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f>(1-(29.29/233))*NonRW_RIL_S2!E13</f>
        <v>-2952.5774433799907</v>
      </c>
      <c r="G13" s="1">
        <v>0</v>
      </c>
      <c r="H13" s="1">
        <v>0</v>
      </c>
      <c r="I13" s="4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f>(1-(29.29/233))*NonRW_RIL_S2!E14</f>
        <v>-2936.9553405049642</v>
      </c>
      <c r="G14" s="1">
        <v>0</v>
      </c>
      <c r="H14" s="1">
        <v>0</v>
      </c>
      <c r="I14" s="4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f>(1-(29.29/233))*NonRW_RIL_S2!E15</f>
        <v>-2921.3332376299377</v>
      </c>
      <c r="G15" s="1">
        <v>0</v>
      </c>
      <c r="H15" s="1">
        <v>0</v>
      </c>
      <c r="I15" s="4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f>(1-(29.29/233))*NonRW_RIL_S2!E16</f>
        <v>-2905.7111347549112</v>
      </c>
      <c r="G16" s="1">
        <v>0</v>
      </c>
      <c r="H16" s="1">
        <v>0</v>
      </c>
      <c r="I16" s="4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f>(1-(29.29/233))*NonRW_RIL_S2!E17</f>
        <v>-2890.0890318798847</v>
      </c>
      <c r="G17" s="1">
        <v>0</v>
      </c>
      <c r="H17" s="1">
        <v>0</v>
      </c>
      <c r="I17" s="4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f>(1-(29.29/233))*NonRW_RIL_S2!E18</f>
        <v>-2874.4669290048582</v>
      </c>
      <c r="G18" s="1">
        <v>0</v>
      </c>
      <c r="H18" s="1">
        <v>0</v>
      </c>
      <c r="I18" s="4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f>(1-(29.29/233))*NonRW_RIL_S2!E19</f>
        <v>-2858.8448261298317</v>
      </c>
      <c r="G19" s="1">
        <v>0</v>
      </c>
      <c r="H19" s="1">
        <v>0</v>
      </c>
      <c r="I19" s="4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f>(1-(29.29/233))*NonRW_RIL_S2!E20</f>
        <v>-2843.2227232548053</v>
      </c>
      <c r="G20" s="1">
        <v>0</v>
      </c>
      <c r="H20" s="1">
        <v>0</v>
      </c>
      <c r="I20" s="4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f>(1-(29.29/233))*NonRW_RIL_S2!E21</f>
        <v>-2827.6006203797788</v>
      </c>
      <c r="G21" s="1">
        <v>0</v>
      </c>
      <c r="H21" s="1">
        <v>0</v>
      </c>
      <c r="I21" s="4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f>(1-(29.29/233))*NonRW_RIL_S2!E22</f>
        <v>-2811.9785175047523</v>
      </c>
      <c r="G22" s="1">
        <v>0</v>
      </c>
      <c r="H22" s="1">
        <v>0</v>
      </c>
      <c r="I22" s="4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f>(1-(29.29/233))*NonRW_RIL_S2!E23</f>
        <v>-2796.3564146297258</v>
      </c>
      <c r="G23" s="1">
        <v>0</v>
      </c>
      <c r="H23" s="1">
        <v>0</v>
      </c>
      <c r="I23" s="4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f>(1-(29.29/233))*NonRW_RIL_S2!E24</f>
        <v>-2780.7343117546993</v>
      </c>
      <c r="G24" s="1">
        <v>0</v>
      </c>
      <c r="H24" s="1">
        <v>0</v>
      </c>
      <c r="I24" s="4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f>(1-(29.29/233))*NonRW_RIL_S2!E25</f>
        <v>-2765.1122088796728</v>
      </c>
      <c r="G25" s="1">
        <v>0</v>
      </c>
      <c r="H25" s="1">
        <v>0</v>
      </c>
      <c r="I25" s="4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f>(1-(29.29/233))*NonRW_RIL_S2!E26</f>
        <v>-2749.4901060046463</v>
      </c>
      <c r="G26" s="1">
        <v>0</v>
      </c>
      <c r="H26" s="1">
        <v>0</v>
      </c>
      <c r="I26" s="4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f>(1-(29.29/233))*NonRW_RIL_S2!E27</f>
        <v>-2733.8680031296199</v>
      </c>
      <c r="G27" s="1">
        <v>0</v>
      </c>
      <c r="H27" s="1">
        <v>0</v>
      </c>
      <c r="I27" s="4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f>(1-(29.29/233))*NonRW_RIL_S2!E28</f>
        <v>-2718.2459002545934</v>
      </c>
      <c r="G28" s="1">
        <v>0</v>
      </c>
      <c r="H28" s="1">
        <v>0</v>
      </c>
      <c r="I28" s="4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f>(1-(29.29/233))*NonRW_RIL_S2!E29</f>
        <v>-2702.6237973795669</v>
      </c>
      <c r="G29" s="1">
        <v>0</v>
      </c>
      <c r="H29" s="1">
        <v>0</v>
      </c>
      <c r="I29" s="4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f>(1-(29.29/233))*NonRW_RIL_S2!E30</f>
        <v>-2687.0016945045404</v>
      </c>
      <c r="G30" s="1">
        <v>0</v>
      </c>
      <c r="H30" s="1">
        <v>0</v>
      </c>
      <c r="I30" s="4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f>(1-(29.29/233))*NonRW_RIL_S2!E31</f>
        <v>-2671.3795916295139</v>
      </c>
      <c r="G31" s="1">
        <v>0</v>
      </c>
      <c r="H31" s="1">
        <v>0</v>
      </c>
      <c r="I31" s="4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f>(1-(29.29/233))*NonRW_RIL_S2!E32</f>
        <v>-2655.7574887544874</v>
      </c>
      <c r="G32" s="1">
        <v>0</v>
      </c>
      <c r="H32" s="1">
        <v>0</v>
      </c>
      <c r="I32" s="4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f>(1-(29.29/233))*NonRW_RIL_S2!E33</f>
        <v>-2640.135385879461</v>
      </c>
      <c r="G33" s="1">
        <v>0</v>
      </c>
      <c r="H33" s="1">
        <v>0</v>
      </c>
      <c r="I33" s="4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f>(1-(29.29/233))*NonRW_RIL_S2!E34</f>
        <v>-2624.5132830044345</v>
      </c>
      <c r="G34" s="1">
        <v>0</v>
      </c>
      <c r="H34" s="1">
        <v>0</v>
      </c>
      <c r="I34" s="4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f>(1-(29.29/233))*NonRW_RIL_S2!E35</f>
        <v>-2608.891180129408</v>
      </c>
      <c r="G35" s="1">
        <v>0</v>
      </c>
      <c r="H35" s="1">
        <v>0</v>
      </c>
      <c r="I35" s="4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f>(1-(29.29/233))*NonRW_RIL_S2!E36</f>
        <v>-2593.2690772543815</v>
      </c>
      <c r="G36" s="1">
        <v>0</v>
      </c>
      <c r="H36" s="1">
        <v>0</v>
      </c>
      <c r="I36" s="4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f>(1-(29.29/233))*NonRW_RIL_S2!E37</f>
        <v>-2577.646974379355</v>
      </c>
      <c r="G37" s="1">
        <v>0</v>
      </c>
      <c r="H37" s="1">
        <v>0</v>
      </c>
      <c r="I37" s="4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f>C2</f>
        <v>10600.824619439361</v>
      </c>
      <c r="D38" s="1">
        <f t="shared" ref="D38:K38" si="0">D2</f>
        <v>72067.012659749525</v>
      </c>
      <c r="E38" s="1">
        <f t="shared" si="0"/>
        <v>21201.649238878723</v>
      </c>
      <c r="F38" s="3">
        <f>(1-(29.29/233))*NonRW_RIL_S2!E38</f>
        <v>-2562.0248715043285</v>
      </c>
      <c r="G38" s="1">
        <f t="shared" si="0"/>
        <v>5097.3364507749047</v>
      </c>
      <c r="H38" s="1">
        <v>0</v>
      </c>
      <c r="I38" s="1">
        <f t="shared" si="0"/>
        <v>-2897.5587293134254</v>
      </c>
      <c r="J38" s="1">
        <f t="shared" si="0"/>
        <v>115.64535948479303</v>
      </c>
      <c r="K38" s="1">
        <f t="shared" si="0"/>
        <v>318.02473858318081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f>(1-(29.29/233))*NonRW_RIL_S2!E39</f>
        <v>-2546.402768629302</v>
      </c>
      <c r="G39" s="1">
        <v>0</v>
      </c>
      <c r="H39" s="1">
        <v>0</v>
      </c>
      <c r="I39" s="4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f>(1-(29.29/233))*NonRW_RIL_S2!E40</f>
        <v>-2530.7806657542756</v>
      </c>
      <c r="G40" s="1">
        <v>0</v>
      </c>
      <c r="H40" s="1">
        <v>0</v>
      </c>
      <c r="I40" s="4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f>(1-(29.29/233))*NonRW_RIL_S2!E41</f>
        <v>-2515.1585628792491</v>
      </c>
      <c r="G41" s="1">
        <v>0</v>
      </c>
      <c r="H41" s="1">
        <v>0</v>
      </c>
      <c r="I41" s="4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f>(1-(29.29/233))*NonRW_RIL_S2!E42</f>
        <v>-2499.536460004223</v>
      </c>
      <c r="G42" s="1">
        <v>0</v>
      </c>
      <c r="H42" s="1">
        <v>0</v>
      </c>
      <c r="I42" s="4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f>(1-(29.29/233))*NonRW_RIL_S2!E43</f>
        <v>-2483.9143571291966</v>
      </c>
      <c r="G43" s="1">
        <v>0</v>
      </c>
      <c r="H43" s="1">
        <v>0</v>
      </c>
      <c r="I43" s="4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f>(1-(29.29/233))*NonRW_RIL_S2!E44</f>
        <v>-2468.2922542541701</v>
      </c>
      <c r="G44" s="1">
        <v>0</v>
      </c>
      <c r="H44" s="1">
        <v>0</v>
      </c>
      <c r="I44" s="4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f>(1-(29.29/233))*NonRW_RIL_S2!E45</f>
        <v>-2452.6701513791436</v>
      </c>
      <c r="G45" s="1">
        <v>0</v>
      </c>
      <c r="H45" s="1">
        <v>0</v>
      </c>
      <c r="I45" s="4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f>(1-(29.29/233))*NonRW_RIL_S2!E46</f>
        <v>-2437.0480485041171</v>
      </c>
      <c r="G46" s="1">
        <v>0</v>
      </c>
      <c r="H46" s="1">
        <v>0</v>
      </c>
      <c r="I46" s="4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f>(1-(29.29/233))*NonRW_RIL_S2!E47</f>
        <v>-2421.4259456290906</v>
      </c>
      <c r="G47" s="1">
        <v>0</v>
      </c>
      <c r="H47" s="1">
        <v>0</v>
      </c>
      <c r="I47" s="4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f>(1-(29.29/233))*NonRW_RIL_S2!E48</f>
        <v>-2405.8038427540641</v>
      </c>
      <c r="G48" s="1">
        <v>0</v>
      </c>
      <c r="H48" s="1">
        <v>0</v>
      </c>
      <c r="I48" s="4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f>(1-(29.29/233))*NonRW_RIL_S2!E49</f>
        <v>-2390.1817398790377</v>
      </c>
      <c r="G49" s="1">
        <v>0</v>
      </c>
      <c r="H49" s="1">
        <v>0</v>
      </c>
      <c r="I49" s="4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f>(1-(29.29/233))*NonRW_RIL_S2!E50</f>
        <v>-2374.5596370040112</v>
      </c>
      <c r="G50" s="1">
        <v>0</v>
      </c>
      <c r="H50" s="1">
        <v>0</v>
      </c>
      <c r="I50" s="4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f>(1-(29.29/233))*NonRW_RIL_S2!E51</f>
        <v>-2358.9375341289847</v>
      </c>
      <c r="G51" s="1">
        <v>0</v>
      </c>
      <c r="H51" s="1">
        <v>0</v>
      </c>
      <c r="I51" s="4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f>(1-(29.29/233))*NonRW_RIL_S2!E52</f>
        <v>-2343.3154312539582</v>
      </c>
      <c r="G52" s="1">
        <v>0</v>
      </c>
      <c r="H52" s="1">
        <v>0</v>
      </c>
      <c r="I52" s="4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f>(1-(29.29/233))*NonRW_RIL_S2!E53</f>
        <v>-2327.6933283789317</v>
      </c>
      <c r="G53" s="1">
        <v>0</v>
      </c>
      <c r="H53" s="1">
        <v>0</v>
      </c>
      <c r="I53" s="4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f>(1-(29.29/233))*NonRW_RIL_S2!E54</f>
        <v>-2312.0712255039052</v>
      </c>
      <c r="G54" s="1">
        <v>0</v>
      </c>
      <c r="H54" s="1">
        <v>0</v>
      </c>
      <c r="I54" s="4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f>(1-(29.29/233))*NonRW_RIL_S2!E55</f>
        <v>-2296.4491226288787</v>
      </c>
      <c r="G55" s="1">
        <v>0</v>
      </c>
      <c r="H55" s="1">
        <v>0</v>
      </c>
      <c r="I55" s="4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f>(1-(29.29/233))*NonRW_RIL_S2!E56</f>
        <v>-2280.8270197538523</v>
      </c>
      <c r="G56" s="1">
        <v>0</v>
      </c>
      <c r="H56" s="1">
        <v>0</v>
      </c>
      <c r="I56" s="4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f>(1-(29.29/233))*NonRW_RIL_S2!E57</f>
        <v>-2265.2049168788258</v>
      </c>
      <c r="G57" s="1">
        <v>0</v>
      </c>
      <c r="H57" s="1">
        <v>0</v>
      </c>
      <c r="I57" s="4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f>(1-(29.29/233))*NonRW_RIL_S2!E58</f>
        <v>-2249.5828140037993</v>
      </c>
      <c r="G58" s="1">
        <v>0</v>
      </c>
      <c r="H58" s="1">
        <v>0</v>
      </c>
      <c r="I58" s="4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f>(1-(29.29/233))*NonRW_RIL_S2!E59</f>
        <v>-2233.9607111287728</v>
      </c>
      <c r="G59" s="1">
        <v>0</v>
      </c>
      <c r="H59" s="1">
        <v>0</v>
      </c>
      <c r="I59" s="4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f>(1-(29.29/233))*NonRW_RIL_S2!E60</f>
        <v>-2218.3386082537463</v>
      </c>
      <c r="G60" s="1">
        <v>0</v>
      </c>
      <c r="H60" s="1">
        <v>0</v>
      </c>
      <c r="I60" s="4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f>(1-(29.29/233))*NonRW_RIL_S2!E61</f>
        <v>-2202.7165053787198</v>
      </c>
      <c r="G61" s="1">
        <v>0</v>
      </c>
      <c r="H61" s="1">
        <v>0</v>
      </c>
      <c r="I61" s="4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f>(1-(29.29/233))*NonRW_RIL_S2!E62</f>
        <v>-2187.0944025036933</v>
      </c>
      <c r="G62" s="1">
        <v>0</v>
      </c>
      <c r="H62" s="1">
        <v>0</v>
      </c>
      <c r="I62" s="4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f>(1-(29.29/233))*NonRW_RIL_S2!E63</f>
        <v>-2171.4722996286669</v>
      </c>
      <c r="G63" s="1">
        <v>0</v>
      </c>
      <c r="H63" s="1">
        <v>0</v>
      </c>
      <c r="I63" s="4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f>(1-(29.29/233))*NonRW_RIL_S2!E64</f>
        <v>-2155.8501967536404</v>
      </c>
      <c r="G64" s="1">
        <v>0</v>
      </c>
      <c r="H64" s="1">
        <v>0</v>
      </c>
      <c r="I64" s="4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f>(1-(29.29/233))*NonRW_RIL_S2!E65</f>
        <v>-2140.2280938786139</v>
      </c>
      <c r="G65" s="1">
        <v>0</v>
      </c>
      <c r="H65" s="1">
        <v>0</v>
      </c>
      <c r="I65" s="4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f>(1-(29.29/233))*NonRW_RIL_S2!E66</f>
        <v>-2124.6059910035874</v>
      </c>
      <c r="G66" s="1">
        <v>0</v>
      </c>
      <c r="H66" s="1">
        <v>0</v>
      </c>
      <c r="I66" s="4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f>(1-(29.29/233))*NonRW_RIL_S2!E67</f>
        <v>-2108.9838881285609</v>
      </c>
      <c r="G67" s="1">
        <v>0</v>
      </c>
      <c r="H67" s="1">
        <v>0</v>
      </c>
      <c r="I67" s="4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f>(1-(29.29/233))*NonRW_RIL_S2!E68</f>
        <v>-2093.3617852535344</v>
      </c>
      <c r="G68" s="1">
        <v>0</v>
      </c>
      <c r="H68" s="1">
        <v>0</v>
      </c>
      <c r="I68" s="4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f>(1-(29.29/233))*NonRW_RIL_S2!E69</f>
        <v>-2077.739682378508</v>
      </c>
      <c r="G69" s="1">
        <v>0</v>
      </c>
      <c r="H69" s="1">
        <v>0</v>
      </c>
      <c r="I69" s="4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f>(1-(29.29/233))*NonRW_RIL_S2!E70</f>
        <v>-2062.1175795034815</v>
      </c>
      <c r="G70" s="1">
        <v>0</v>
      </c>
      <c r="H70" s="1">
        <v>0</v>
      </c>
      <c r="I70" s="4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f>(1-(29.29/233))*NonRW_RIL_S2!E71</f>
        <v>-2046.4954766284552</v>
      </c>
      <c r="G71" s="1">
        <v>0</v>
      </c>
      <c r="H71" s="1">
        <v>0</v>
      </c>
      <c r="I71" s="4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f>(1-(29.29/233))*NonRW_RIL_S2!E72</f>
        <v>-2030.8733737534287</v>
      </c>
      <c r="G72" s="1">
        <v>0</v>
      </c>
      <c r="H72" s="1">
        <v>0</v>
      </c>
      <c r="I72" s="4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f>(1-(29.29/233))*NonRW_RIL_S2!E73</f>
        <v>-2015.2512708784022</v>
      </c>
      <c r="G73" s="1">
        <v>0</v>
      </c>
      <c r="H73" s="1">
        <v>0</v>
      </c>
      <c r="I73" s="4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f>C38</f>
        <v>10600.824619439361</v>
      </c>
      <c r="D74" s="1">
        <f t="shared" ref="D74:K74" si="1">D38</f>
        <v>72067.012659749525</v>
      </c>
      <c r="E74" s="1">
        <f t="shared" si="1"/>
        <v>21201.649238878723</v>
      </c>
      <c r="F74" s="3">
        <f>(1-(29.29/233))*NonRW_RIL_S2!E74</f>
        <v>-1999.6291680033758</v>
      </c>
      <c r="G74" s="1">
        <f t="shared" si="1"/>
        <v>5097.3364507749047</v>
      </c>
      <c r="H74" s="1">
        <v>0</v>
      </c>
      <c r="I74" s="1">
        <f t="shared" si="1"/>
        <v>-2897.5587293134254</v>
      </c>
      <c r="J74" s="1">
        <f t="shared" si="1"/>
        <v>115.64535948479303</v>
      </c>
      <c r="K74" s="1">
        <f t="shared" si="1"/>
        <v>318.02473858318081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f>(1-(29.29/233))*NonRW_RIL_S2!E75</f>
        <v>-1984.0070651283493</v>
      </c>
      <c r="G75" s="1">
        <v>0</v>
      </c>
      <c r="H75" s="1">
        <v>0</v>
      </c>
      <c r="I75" s="4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f>(1-(29.29/233))*NonRW_RIL_S2!E76</f>
        <v>-1968.3849622533228</v>
      </c>
      <c r="G76" s="1">
        <v>0</v>
      </c>
      <c r="H76" s="1">
        <v>0</v>
      </c>
      <c r="I76" s="4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f>(1-(29.29/233))*NonRW_RIL_S2!E77</f>
        <v>-1952.7628593782963</v>
      </c>
      <c r="G77" s="1">
        <v>0</v>
      </c>
      <c r="H77" s="1">
        <v>0</v>
      </c>
      <c r="I77" s="4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f>(1-(29.29/233))*NonRW_RIL_S2!E78</f>
        <v>-1937.1407565032698</v>
      </c>
      <c r="G78" s="1">
        <v>0</v>
      </c>
      <c r="H78" s="1">
        <v>0</v>
      </c>
      <c r="I78" s="4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f>(1-(29.29/233))*NonRW_RIL_S2!E79</f>
        <v>-1921.5186536282436</v>
      </c>
      <c r="G79" s="1">
        <v>0</v>
      </c>
      <c r="H79" s="1">
        <v>0</v>
      </c>
      <c r="I79" s="4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f>(1-(29.29/233))*NonRW_RIL_S2!E80</f>
        <v>-1905.8965507532171</v>
      </c>
      <c r="G80" s="1">
        <v>0</v>
      </c>
      <c r="H80" s="1">
        <v>0</v>
      </c>
      <c r="I80" s="4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f>(1-(29.29/233))*NonRW_RIL_S2!E81</f>
        <v>-1890.2744478781906</v>
      </c>
      <c r="G81" s="1">
        <v>0</v>
      </c>
      <c r="H81" s="1">
        <v>0</v>
      </c>
      <c r="I81" s="4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f>(1-(29.29/233))*NonRW_RIL_S2!E82</f>
        <v>-1874.6523450031641</v>
      </c>
      <c r="G82" s="1">
        <v>0</v>
      </c>
      <c r="H82" s="1">
        <v>0</v>
      </c>
      <c r="I82" s="4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f>(1-(29.29/233))*NonRW_RIL_S2!E83</f>
        <v>-1859.0302421281376</v>
      </c>
      <c r="G83" s="1">
        <v>0</v>
      </c>
      <c r="H83" s="1">
        <v>0</v>
      </c>
      <c r="I83" s="4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f>(1-(29.29/233))*NonRW_RIL_S2!E84</f>
        <v>-1843.4081392531111</v>
      </c>
      <c r="G84" s="1">
        <v>0</v>
      </c>
      <c r="H84" s="1">
        <v>0</v>
      </c>
      <c r="I84" s="4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f>(1-(29.29/233))*NonRW_RIL_S2!E85</f>
        <v>-1827.7860363780846</v>
      </c>
      <c r="G85" s="1">
        <v>0</v>
      </c>
      <c r="H85" s="1">
        <v>0</v>
      </c>
      <c r="I85" s="4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f>(1-(29.29/233))*NonRW_RIL_S2!E86</f>
        <v>-1812.1639335030582</v>
      </c>
      <c r="G86" s="1">
        <v>0</v>
      </c>
      <c r="H86" s="1">
        <v>0</v>
      </c>
      <c r="I86" s="4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f>(1-(29.29/233))*NonRW_RIL_S2!E87</f>
        <v>-1796.5418306280317</v>
      </c>
      <c r="G87" s="1">
        <v>0</v>
      </c>
      <c r="H87" s="1">
        <v>0</v>
      </c>
      <c r="I87" s="4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f>(1-(29.29/233))*NonRW_RIL_S2!E88</f>
        <v>-1780.9197277530052</v>
      </c>
      <c r="G88" s="1">
        <v>0</v>
      </c>
      <c r="H88" s="1">
        <v>0</v>
      </c>
      <c r="I88" s="4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f>(1-(29.29/233))*NonRW_RIL_S2!E89</f>
        <v>-1765.2976248779787</v>
      </c>
      <c r="G89" s="1">
        <v>0</v>
      </c>
      <c r="H89" s="1">
        <v>0</v>
      </c>
      <c r="I89" s="4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f>(1-(29.29/233))*NonRW_RIL_S2!E90</f>
        <v>-1749.6755220029522</v>
      </c>
      <c r="G90" s="1">
        <v>0</v>
      </c>
      <c r="H90" s="1">
        <v>0</v>
      </c>
      <c r="I90" s="4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f>(1-(29.29/233))*NonRW_RIL_S2!E91</f>
        <v>-1734.0534191279257</v>
      </c>
      <c r="G91" s="1">
        <v>0</v>
      </c>
      <c r="H91" s="1">
        <v>0</v>
      </c>
      <c r="I91" s="4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f>(1-(29.29/233))*NonRW_RIL_S2!E92</f>
        <v>-1718.4313162528993</v>
      </c>
      <c r="G92" s="1">
        <v>0</v>
      </c>
      <c r="H92" s="1">
        <v>0</v>
      </c>
      <c r="I92" s="4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f>(1-(29.29/233))*NonRW_RIL_S2!E93</f>
        <v>-1702.8092133778728</v>
      </c>
      <c r="G93" s="1">
        <v>0</v>
      </c>
      <c r="H93" s="1">
        <v>0</v>
      </c>
      <c r="I93" s="4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f>(1-(29.29/233))*NonRW_RIL_S2!E94</f>
        <v>-1687.1871105028465</v>
      </c>
      <c r="G94" s="1">
        <v>0</v>
      </c>
      <c r="H94" s="1">
        <v>0</v>
      </c>
      <c r="I94" s="4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f>(1-(29.29/233))*NonRW_RIL_S2!E95</f>
        <v>-1671.56500762782</v>
      </c>
      <c r="G95" s="1">
        <v>0</v>
      </c>
      <c r="H95" s="1">
        <v>0</v>
      </c>
      <c r="I95" s="4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f>(1-(29.29/233))*NonRW_RIL_S2!E96</f>
        <v>-1655.9429047527935</v>
      </c>
      <c r="G96" s="1">
        <v>0</v>
      </c>
      <c r="H96" s="1">
        <v>0</v>
      </c>
      <c r="I96" s="4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f>(1-(29.29/233))*NonRW_RIL_S2!E97</f>
        <v>-1640.3208018777671</v>
      </c>
      <c r="G97" s="1">
        <v>0</v>
      </c>
      <c r="H97" s="1">
        <v>0</v>
      </c>
      <c r="I97" s="4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f>(1-(29.29/233))*NonRW_RIL_S2!E98</f>
        <v>-1624.6986990027406</v>
      </c>
      <c r="G98" s="1">
        <v>0</v>
      </c>
      <c r="H98" s="1">
        <v>0</v>
      </c>
      <c r="I98" s="4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f>(1-(29.29/233))*NonRW_RIL_S2!E99</f>
        <v>-1609.0765961277141</v>
      </c>
      <c r="G99" s="1">
        <v>0</v>
      </c>
      <c r="H99" s="1">
        <v>0</v>
      </c>
      <c r="I99" s="4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f>(1-(29.29/233))*NonRW_RIL_S2!E100</f>
        <v>-1593.4544932526876</v>
      </c>
      <c r="G100" s="1">
        <v>0</v>
      </c>
      <c r="H100" s="1">
        <v>0</v>
      </c>
      <c r="I100" s="4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f>(1-(29.29/233))*NonRW_RIL_S2!E101</f>
        <v>-1577.8323903776611</v>
      </c>
      <c r="G101" s="1">
        <v>0</v>
      </c>
      <c r="H101" s="1">
        <v>0</v>
      </c>
      <c r="I101" s="4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f>(1-(29.29/233))*NonRW_RIL_S2!E102</f>
        <v>-1562.2102875026346</v>
      </c>
      <c r="G102" s="1">
        <v>0</v>
      </c>
      <c r="H102" s="1">
        <v>0</v>
      </c>
      <c r="I102" s="4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f>(1-(29.29/233))*NonRW_RIL_S2!E103</f>
        <v>-1546.5881846276081</v>
      </c>
      <c r="G103" s="1">
        <v>0</v>
      </c>
      <c r="H103" s="1">
        <v>0</v>
      </c>
      <c r="I103" s="4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f>(1-(29.29/233))*NonRW_RIL_S2!E104</f>
        <v>-1530.9660817525817</v>
      </c>
      <c r="G104" s="1">
        <v>0</v>
      </c>
      <c r="H104" s="1">
        <v>0</v>
      </c>
      <c r="I104" s="4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f>(1-(29.29/233))*NonRW_RIL_S2!E105</f>
        <v>-1515.3439788775552</v>
      </c>
      <c r="G105" s="1">
        <v>0</v>
      </c>
      <c r="H105" s="1">
        <v>0</v>
      </c>
      <c r="I105" s="4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f>(1-(29.29/233))*NonRW_RIL_S2!E106</f>
        <v>-1499.7218760025287</v>
      </c>
      <c r="G106" s="1">
        <v>0</v>
      </c>
      <c r="H106" s="1">
        <v>0</v>
      </c>
      <c r="I106" s="4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f>(1-(29.29/233))*NonRW_RIL_S2!E107</f>
        <v>-1484.0997731275022</v>
      </c>
      <c r="G107" s="1">
        <v>0</v>
      </c>
      <c r="H107" s="1">
        <v>0</v>
      </c>
      <c r="I107" s="4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f>(1-(29.29/233))*NonRW_RIL_S2!E108</f>
        <v>-1468.4776702524757</v>
      </c>
      <c r="G108" s="1">
        <v>0</v>
      </c>
      <c r="H108" s="1">
        <v>0</v>
      </c>
      <c r="I108" s="4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f>(1-(29.29/233))*NonRW_RIL_S2!E109</f>
        <v>-1452.8555673774495</v>
      </c>
      <c r="G109" s="1">
        <v>0</v>
      </c>
      <c r="H109" s="1">
        <v>0</v>
      </c>
      <c r="I109" s="4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f>C74</f>
        <v>10600.824619439361</v>
      </c>
      <c r="D110" s="1">
        <f t="shared" ref="D110:K110" si="2">D74</f>
        <v>72067.012659749525</v>
      </c>
      <c r="E110" s="1">
        <f t="shared" si="2"/>
        <v>21201.649238878723</v>
      </c>
      <c r="F110" s="3">
        <f>(1-(29.29/233))*NonRW_RIL_S2!E110</f>
        <v>-1437.233464502423</v>
      </c>
      <c r="G110" s="1">
        <f t="shared" si="2"/>
        <v>5097.3364507749047</v>
      </c>
      <c r="H110" s="1">
        <v>0</v>
      </c>
      <c r="I110" s="1">
        <f t="shared" si="2"/>
        <v>-2897.5587293134254</v>
      </c>
      <c r="J110" s="1">
        <f t="shared" si="2"/>
        <v>115.64535948479303</v>
      </c>
      <c r="K110" s="1">
        <f t="shared" si="2"/>
        <v>318.02473858318081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f>(1-(29.29/233))*NonRW_RIL_S2!E111</f>
        <v>-1421.6113616273965</v>
      </c>
      <c r="G111" s="1">
        <v>0</v>
      </c>
      <c r="H111" s="1">
        <v>0</v>
      </c>
      <c r="I111" s="4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f>(1-(29.29/233))*NonRW_RIL_S2!E112</f>
        <v>-1405.98925875237</v>
      </c>
      <c r="G112" s="1">
        <v>0</v>
      </c>
      <c r="H112" s="1">
        <v>0</v>
      </c>
      <c r="I112" s="4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f>(1-(29.29/233))*NonRW_RIL_S2!E113</f>
        <v>-1390.3671558773435</v>
      </c>
      <c r="G113" s="1">
        <v>0</v>
      </c>
      <c r="H113" s="1">
        <v>0</v>
      </c>
      <c r="I113" s="4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f>(1-(29.29/233))*NonRW_RIL_S2!E114</f>
        <v>-1374.745053002317</v>
      </c>
      <c r="G114" s="1">
        <v>0</v>
      </c>
      <c r="H114" s="1">
        <v>0</v>
      </c>
      <c r="I114" s="4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f>(1-(29.29/233))*NonRW_RIL_S2!E115</f>
        <v>-1359.1229501272906</v>
      </c>
      <c r="G115" s="1">
        <v>0</v>
      </c>
      <c r="H115" s="1">
        <v>0</v>
      </c>
      <c r="I115" s="4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f>(1-(29.29/233))*NonRW_RIL_S2!E116</f>
        <v>-1343.5008472522641</v>
      </c>
      <c r="G116" s="1">
        <v>0</v>
      </c>
      <c r="H116" s="1">
        <v>0</v>
      </c>
      <c r="I116" s="4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f>(1-(29.29/233))*NonRW_RIL_S2!E117</f>
        <v>-1327.8787443772376</v>
      </c>
      <c r="G117" s="1">
        <v>0</v>
      </c>
      <c r="H117" s="1">
        <v>0</v>
      </c>
      <c r="I117" s="4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f>(1-(29.29/233))*NonRW_RIL_S2!E118</f>
        <v>-1312.2566415022111</v>
      </c>
      <c r="G118" s="1">
        <v>0</v>
      </c>
      <c r="H118" s="1">
        <v>0</v>
      </c>
      <c r="I118" s="4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f>(1-(29.29/233))*NonRW_RIL_S2!E119</f>
        <v>-1296.6345386271846</v>
      </c>
      <c r="G119" s="1">
        <v>0</v>
      </c>
      <c r="H119" s="1">
        <v>0</v>
      </c>
      <c r="I119" s="4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f>(1-(29.29/233))*NonRW_RIL_S2!E120</f>
        <v>-1281.0124357521581</v>
      </c>
      <c r="G120" s="1">
        <v>0</v>
      </c>
      <c r="H120" s="1">
        <v>0</v>
      </c>
      <c r="I120" s="4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f>(1-(29.29/233))*NonRW_RIL_S2!E121</f>
        <v>-1265.3903328771316</v>
      </c>
      <c r="G121" s="1">
        <v>0</v>
      </c>
      <c r="H121" s="1">
        <v>0</v>
      </c>
      <c r="I121" s="4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f>(1-(29.29/233))*NonRW_RIL_S2!E122</f>
        <v>-1249.7682300021052</v>
      </c>
      <c r="G122" s="1">
        <v>0</v>
      </c>
      <c r="H122" s="1">
        <v>0</v>
      </c>
      <c r="I122" s="4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f>(1-(29.29/233))*NonRW_RIL_S2!E123</f>
        <v>-1234.1461271270787</v>
      </c>
      <c r="G123" s="1">
        <v>0</v>
      </c>
      <c r="H123" s="1">
        <v>0</v>
      </c>
      <c r="I123" s="4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f>(1-(29.29/233))*NonRW_RIL_S2!E124</f>
        <v>-1218.5240242520524</v>
      </c>
      <c r="G124" s="1">
        <v>0</v>
      </c>
      <c r="H124" s="1">
        <v>0</v>
      </c>
      <c r="I124" s="4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f>(1-(29.29/233))*NonRW_RIL_S2!E125</f>
        <v>-1202.9019213770259</v>
      </c>
      <c r="G125" s="1">
        <v>0</v>
      </c>
      <c r="H125" s="1">
        <v>0</v>
      </c>
      <c r="I125" s="4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f>(1-(29.29/233))*NonRW_RIL_S2!E126</f>
        <v>-1187.2798185019994</v>
      </c>
      <c r="G126" s="1">
        <v>0</v>
      </c>
      <c r="H126" s="1">
        <v>0</v>
      </c>
      <c r="I126" s="4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f>(1-(29.29/233))*NonRW_RIL_S2!E127</f>
        <v>-1171.657715626973</v>
      </c>
      <c r="G127" s="1">
        <v>0</v>
      </c>
      <c r="H127" s="1">
        <v>0</v>
      </c>
      <c r="I127" s="4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f>(1-(29.29/233))*NonRW_RIL_S2!E128</f>
        <v>-1156.0356127519465</v>
      </c>
      <c r="G128" s="1">
        <v>0</v>
      </c>
      <c r="H128" s="1">
        <v>0</v>
      </c>
      <c r="I128" s="4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f>(1-(29.29/233))*NonRW_RIL_S2!E129</f>
        <v>-1140.41350987692</v>
      </c>
      <c r="G129" s="1">
        <v>0</v>
      </c>
      <c r="H129" s="1">
        <v>0</v>
      </c>
      <c r="I129" s="4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f>(1-(29.29/233))*NonRW_RIL_S2!E130</f>
        <v>-1124.7914070018935</v>
      </c>
      <c r="G130" s="1">
        <v>0</v>
      </c>
      <c r="H130" s="1">
        <v>0</v>
      </c>
      <c r="I130" s="4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f>(1-(29.29/233))*NonRW_RIL_S2!E131</f>
        <v>-1109.169304126867</v>
      </c>
      <c r="G131" s="1">
        <v>0</v>
      </c>
      <c r="H131" s="1">
        <v>0</v>
      </c>
      <c r="I131" s="4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f>(1-(29.29/233))*NonRW_RIL_S2!E132</f>
        <v>-1093.5472012518405</v>
      </c>
      <c r="G132" s="1">
        <v>0</v>
      </c>
      <c r="H132" s="1">
        <v>0</v>
      </c>
      <c r="I132" s="4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f>(1-(29.29/233))*NonRW_RIL_S2!E133</f>
        <v>-1077.925098376814</v>
      </c>
      <c r="G133" s="1">
        <v>0</v>
      </c>
      <c r="H133" s="1">
        <v>0</v>
      </c>
      <c r="I133" s="4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f>(1-(29.29/233))*NonRW_RIL_S2!E134</f>
        <v>-1062.3029955017876</v>
      </c>
      <c r="G134" s="1">
        <v>0</v>
      </c>
      <c r="H134" s="1">
        <v>0</v>
      </c>
      <c r="I134" s="4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f>(1-(29.29/233))*NonRW_RIL_S2!E135</f>
        <v>-1046.6808926267611</v>
      </c>
      <c r="G135" s="1">
        <v>0</v>
      </c>
      <c r="H135" s="1">
        <v>0</v>
      </c>
      <c r="I135" s="4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f>(1-(29.29/233))*NonRW_RIL_S2!E136</f>
        <v>-1031.0587897517346</v>
      </c>
      <c r="G136" s="1">
        <v>0</v>
      </c>
      <c r="H136" s="1">
        <v>0</v>
      </c>
      <c r="I136" s="4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f>(1-(29.29/233))*NonRW_RIL_S2!E137</f>
        <v>-1015.4366868767082</v>
      </c>
      <c r="G137" s="1">
        <v>0</v>
      </c>
      <c r="H137" s="1">
        <v>0</v>
      </c>
      <c r="I137" s="4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f>(1-(29.29/233))*NonRW_RIL_S2!E138</f>
        <v>-999.81458400168174</v>
      </c>
      <c r="G138" s="1">
        <v>0</v>
      </c>
      <c r="H138" s="1">
        <v>0</v>
      </c>
      <c r="I138" s="4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f>(1-(29.29/233))*NonRW_RIL_S2!E139</f>
        <v>-984.19248112665525</v>
      </c>
      <c r="G139" s="1">
        <v>0</v>
      </c>
      <c r="H139" s="1">
        <v>0</v>
      </c>
      <c r="I139" s="4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f>(1-(29.29/233))*NonRW_RIL_S2!E140</f>
        <v>-968.57037825162877</v>
      </c>
      <c r="G140" s="1">
        <v>0</v>
      </c>
      <c r="H140" s="1">
        <v>0</v>
      </c>
      <c r="I140" s="4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f>(1-(29.29/233))*NonRW_RIL_S2!E141</f>
        <v>-952.94827537660228</v>
      </c>
      <c r="G141" s="1">
        <v>0</v>
      </c>
      <c r="H141" s="1">
        <v>0</v>
      </c>
      <c r="I141" s="4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f>(1-(29.29/233))*NonRW_RIL_S2!E142</f>
        <v>-937.32617250157591</v>
      </c>
      <c r="G142" s="1">
        <v>0</v>
      </c>
      <c r="H142" s="1">
        <v>0</v>
      </c>
      <c r="I142" s="4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f>(1-(29.29/233))*NonRW_RIL_S2!E143</f>
        <v>-921.70406962654943</v>
      </c>
      <c r="G143" s="1">
        <v>0</v>
      </c>
      <c r="H143" s="1">
        <v>0</v>
      </c>
      <c r="I143" s="4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f>(1-(29.29/233))*NonRW_RIL_S2!E144</f>
        <v>-906.08196675152294</v>
      </c>
      <c r="G144" s="1">
        <v>0</v>
      </c>
      <c r="H144" s="1">
        <v>0</v>
      </c>
      <c r="I144" s="4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f>(1-(29.29/233))*NonRW_RIL_S2!E145</f>
        <v>-890.45986387649657</v>
      </c>
      <c r="G145" s="1">
        <v>0</v>
      </c>
      <c r="H145" s="1">
        <v>0</v>
      </c>
      <c r="I145" s="4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f>C110</f>
        <v>10600.824619439361</v>
      </c>
      <c r="D146" s="1">
        <f t="shared" ref="D146:K146" si="3">D110</f>
        <v>72067.012659749525</v>
      </c>
      <c r="E146" s="1">
        <f t="shared" si="3"/>
        <v>21201.649238878723</v>
      </c>
      <c r="F146" s="3">
        <f>(1-(29.29/233))*NonRW_RIL_S2!E146</f>
        <v>-874.8377610014702</v>
      </c>
      <c r="G146" s="1">
        <f t="shared" si="3"/>
        <v>5097.3364507749047</v>
      </c>
      <c r="H146" s="1">
        <v>0</v>
      </c>
      <c r="I146" s="1">
        <f t="shared" si="3"/>
        <v>-2897.5587293134254</v>
      </c>
      <c r="J146" s="1">
        <f t="shared" si="3"/>
        <v>115.64535948479303</v>
      </c>
      <c r="K146" s="1">
        <f t="shared" si="3"/>
        <v>318.02473858318081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f>(1-(29.29/233))*NonRW_RIL_S2!E147</f>
        <v>-859.21565812644383</v>
      </c>
      <c r="G147" s="1">
        <v>0</v>
      </c>
      <c r="H147" s="1">
        <v>0</v>
      </c>
      <c r="I147" s="4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f>(1-(29.29/233))*NonRW_RIL_S2!E148</f>
        <v>-843.59355525141746</v>
      </c>
      <c r="G148" s="1">
        <v>0</v>
      </c>
      <c r="H148" s="1">
        <v>0</v>
      </c>
      <c r="I148" s="4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f>(1-(29.29/233))*NonRW_RIL_S2!E149</f>
        <v>-827.97145237639108</v>
      </c>
      <c r="G149" s="1">
        <v>0</v>
      </c>
      <c r="H149" s="1">
        <v>0</v>
      </c>
      <c r="I149" s="4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f>(1-(29.29/233))*NonRW_RIL_S2!E150</f>
        <v>-812.34934950136471</v>
      </c>
      <c r="G150" s="1">
        <v>0</v>
      </c>
      <c r="H150" s="1">
        <v>0</v>
      </c>
      <c r="I150" s="4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f>(1-(29.29/233))*NonRW_RIL_S2!E151</f>
        <v>-796.72724662633834</v>
      </c>
      <c r="G151" s="1">
        <v>0</v>
      </c>
      <c r="H151" s="1">
        <v>0</v>
      </c>
      <c r="I151" s="4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f>(1-(29.29/233))*NonRW_RIL_S2!E152</f>
        <v>-781.10514375131197</v>
      </c>
      <c r="G152" s="1">
        <v>0</v>
      </c>
      <c r="H152" s="1">
        <v>0</v>
      </c>
      <c r="I152" s="4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f>(1-(29.29/233))*NonRW_RIL_S2!E153</f>
        <v>-765.4830408762856</v>
      </c>
      <c r="G153" s="1">
        <v>0</v>
      </c>
      <c r="H153" s="1">
        <v>0</v>
      </c>
      <c r="I153" s="4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f>(1-(29.29/233))*NonRW_RIL_S2!E154</f>
        <v>-749.86093800125923</v>
      </c>
      <c r="G154" s="1">
        <v>0</v>
      </c>
      <c r="H154" s="1">
        <v>0</v>
      </c>
      <c r="I154" s="4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f>(1-(29.29/233))*NonRW_RIL_S2!E155</f>
        <v>-734.23883512623286</v>
      </c>
      <c r="G155" s="1">
        <v>0</v>
      </c>
      <c r="H155" s="1">
        <v>0</v>
      </c>
      <c r="I155" s="4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f>(1-(29.29/233))*NonRW_RIL_S2!E156</f>
        <v>-718.61673225120649</v>
      </c>
      <c r="G156" s="1">
        <v>0</v>
      </c>
      <c r="H156" s="1">
        <v>0</v>
      </c>
      <c r="I156" s="4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f>(1-(29.29/233))*NonRW_RIL_S2!E157</f>
        <v>-702.99462937618011</v>
      </c>
      <c r="G157" s="1">
        <v>0</v>
      </c>
      <c r="H157" s="1">
        <v>0</v>
      </c>
      <c r="I157" s="4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f>(1-(29.29/233))*NonRW_RIL_S2!E158</f>
        <v>-687.37252650115374</v>
      </c>
      <c r="G158" s="1">
        <v>0</v>
      </c>
      <c r="H158" s="1">
        <v>0</v>
      </c>
      <c r="I158" s="4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f>(1-(29.29/233))*NonRW_RIL_S2!E159</f>
        <v>-671.75042362612737</v>
      </c>
      <c r="G159" s="1">
        <v>0</v>
      </c>
      <c r="H159" s="1">
        <v>0</v>
      </c>
      <c r="I159" s="4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f>(1-(29.29/233))*NonRW_RIL_S2!E160</f>
        <v>-656.128320751101</v>
      </c>
      <c r="G160" s="1">
        <v>0</v>
      </c>
      <c r="H160" s="1">
        <v>0</v>
      </c>
      <c r="I160" s="4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f>(1-(29.29/233))*NonRW_RIL_S2!E161</f>
        <v>-640.50621787607463</v>
      </c>
      <c r="G161" s="1">
        <v>0</v>
      </c>
      <c r="H161" s="1">
        <v>0</v>
      </c>
      <c r="I161" s="4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f>(1-(29.29/233))*NonRW_RIL_S2!E162</f>
        <v>-624.88411500104826</v>
      </c>
      <c r="G162" s="1">
        <v>0</v>
      </c>
      <c r="H162" s="1">
        <v>0</v>
      </c>
      <c r="I162" s="4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f>(1-(29.29/233))*NonRW_RIL_S2!E163</f>
        <v>-609.26201212602189</v>
      </c>
      <c r="G163" s="1">
        <v>0</v>
      </c>
      <c r="H163" s="1">
        <v>0</v>
      </c>
      <c r="I163" s="4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f>(1-(29.29/233))*NonRW_RIL_S2!E164</f>
        <v>-593.63990925099552</v>
      </c>
      <c r="G164" s="1">
        <v>0</v>
      </c>
      <c r="H164" s="1">
        <v>0</v>
      </c>
      <c r="I164" s="4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f>(1-(29.29/233))*NonRW_RIL_S2!E165</f>
        <v>-578.01780637596914</v>
      </c>
      <c r="G165" s="1">
        <v>0</v>
      </c>
      <c r="H165" s="1">
        <v>0</v>
      </c>
      <c r="I165" s="4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f>(1-(29.29/233))*NonRW_RIL_S2!E166</f>
        <v>-562.39570350094277</v>
      </c>
      <c r="G166" s="1">
        <v>0</v>
      </c>
      <c r="H166" s="1">
        <v>0</v>
      </c>
      <c r="I166" s="4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f>(1-(29.29/233))*NonRW_RIL_S2!E167</f>
        <v>-546.7736006259164</v>
      </c>
      <c r="G167" s="1">
        <v>0</v>
      </c>
      <c r="H167" s="1">
        <v>0</v>
      </c>
      <c r="I167" s="4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f>(1-(29.29/233))*NonRW_RIL_S2!E168</f>
        <v>-531.15149775089003</v>
      </c>
      <c r="G168" s="1">
        <v>0</v>
      </c>
      <c r="H168" s="1">
        <v>0</v>
      </c>
      <c r="I168" s="4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f>(1-(29.29/233))*NonRW_RIL_S2!E169</f>
        <v>-515.52939487586366</v>
      </c>
      <c r="G169" s="1">
        <v>0</v>
      </c>
      <c r="H169" s="1">
        <v>0</v>
      </c>
      <c r="I169" s="4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f>(1-(29.29/233))*NonRW_RIL_S2!E170</f>
        <v>-499.90729200083729</v>
      </c>
      <c r="G170" s="1">
        <v>0</v>
      </c>
      <c r="H170" s="1">
        <v>0</v>
      </c>
      <c r="I170" s="4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f>(1-(29.29/233))*NonRW_RIL_S2!E171</f>
        <v>-484.28518912581092</v>
      </c>
      <c r="G171" s="1">
        <v>0</v>
      </c>
      <c r="H171" s="1">
        <v>0</v>
      </c>
      <c r="I171" s="4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f>(1-(29.29/233))*NonRW_RIL_S2!E172</f>
        <v>-468.66308625078454</v>
      </c>
      <c r="G172" s="1">
        <v>0</v>
      </c>
      <c r="H172" s="1">
        <v>0</v>
      </c>
      <c r="I172" s="4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f>(1-(29.29/233))*NonRW_RIL_S2!E173</f>
        <v>-453.04098337575817</v>
      </c>
      <c r="G173" s="1">
        <v>0</v>
      </c>
      <c r="H173" s="1">
        <v>0</v>
      </c>
      <c r="I173" s="4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f>(1-(29.29/233))*NonRW_RIL_S2!E174</f>
        <v>-437.41888050073175</v>
      </c>
      <c r="G174" s="1">
        <v>0</v>
      </c>
      <c r="H174" s="1">
        <v>0</v>
      </c>
      <c r="I174" s="4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f>(1-(29.29/233))*NonRW_RIL_S2!E175</f>
        <v>-421.79677762570532</v>
      </c>
      <c r="G175" s="1">
        <v>0</v>
      </c>
      <c r="H175" s="1">
        <v>0</v>
      </c>
      <c r="I175" s="4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f>(1-(29.29/233))*NonRW_RIL_S2!E176</f>
        <v>-406.17467475067895</v>
      </c>
      <c r="G176" s="1">
        <v>0</v>
      </c>
      <c r="H176" s="1">
        <v>0</v>
      </c>
      <c r="I176" s="4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f>(1-(29.29/233))*NonRW_RIL_S2!E177</f>
        <v>-390.55257187565252</v>
      </c>
      <c r="G177" s="1">
        <v>0</v>
      </c>
      <c r="H177" s="1">
        <v>0</v>
      </c>
      <c r="I177" s="4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f>(1-(29.29/233))*NonRW_RIL_S2!E178</f>
        <v>-374.93046900062609</v>
      </c>
      <c r="G178" s="1">
        <v>0</v>
      </c>
      <c r="H178" s="1">
        <v>0</v>
      </c>
      <c r="I178" s="4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f>(1-(29.29/233))*NonRW_RIL_S2!E179</f>
        <v>-359.30836612559966</v>
      </c>
      <c r="G179" s="1">
        <v>0</v>
      </c>
      <c r="H179" s="1">
        <v>0</v>
      </c>
      <c r="I179" s="4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f>(1-(29.29/233))*NonRW_RIL_S2!E180</f>
        <v>-343.68626325057323</v>
      </c>
      <c r="G180" s="1">
        <v>0</v>
      </c>
      <c r="H180" s="1">
        <v>0</v>
      </c>
      <c r="I180" s="4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f>(1-(29.29/233))*NonRW_RIL_S2!E181</f>
        <v>-328.06416037554681</v>
      </c>
      <c r="G181" s="1">
        <v>0</v>
      </c>
      <c r="H181" s="1">
        <v>0</v>
      </c>
      <c r="I181" s="4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f>C146</f>
        <v>10600.824619439361</v>
      </c>
      <c r="D182" s="1">
        <f t="shared" ref="D182:K182" si="4">D146</f>
        <v>72067.012659749525</v>
      </c>
      <c r="E182" s="1">
        <f t="shared" si="4"/>
        <v>21201.649238878723</v>
      </c>
      <c r="F182" s="3">
        <f>(1-(29.29/233))*NonRW_RIL_S2!E182</f>
        <v>-312.44205750052038</v>
      </c>
      <c r="G182" s="1">
        <f t="shared" si="4"/>
        <v>5097.3364507749047</v>
      </c>
      <c r="H182" s="1">
        <v>0</v>
      </c>
      <c r="I182" s="1">
        <f t="shared" si="4"/>
        <v>-2897.5587293134254</v>
      </c>
      <c r="J182" s="1">
        <f t="shared" si="4"/>
        <v>115.64535948479303</v>
      </c>
      <c r="K182" s="1">
        <f t="shared" si="4"/>
        <v>318.02473858318081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f>(1-(29.29/233))*NonRW_RIL_S2!E183</f>
        <v>-296.81995462549401</v>
      </c>
      <c r="G183" s="1">
        <v>0</v>
      </c>
      <c r="H183" s="1">
        <v>0</v>
      </c>
      <c r="I183" s="4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f>(1-(29.29/233))*NonRW_RIL_S2!E184</f>
        <v>-281.19785175046758</v>
      </c>
      <c r="G184" s="1">
        <v>0</v>
      </c>
      <c r="H184" s="1">
        <v>0</v>
      </c>
      <c r="I184" s="4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f>(1-(29.29/233))*NonRW_RIL_S2!E185</f>
        <v>-265.57574887544115</v>
      </c>
      <c r="G185" s="1">
        <v>0</v>
      </c>
      <c r="H185" s="1">
        <v>0</v>
      </c>
      <c r="I185" s="4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f>(1-(29.29/233))*NonRW_RIL_S2!E186</f>
        <v>-249.95364600041472</v>
      </c>
      <c r="G186" s="1">
        <v>0</v>
      </c>
      <c r="H186" s="1">
        <v>0</v>
      </c>
      <c r="I186" s="4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f>(1-(29.29/233))*NonRW_RIL_S2!E187</f>
        <v>-234.33154312538829</v>
      </c>
      <c r="G187" s="1">
        <v>0</v>
      </c>
      <c r="H187" s="1">
        <v>0</v>
      </c>
      <c r="I187" s="4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f>(1-(29.29/233))*NonRW_RIL_S2!E188</f>
        <v>-218.70944025036187</v>
      </c>
      <c r="G188" s="1">
        <v>0</v>
      </c>
      <c r="H188" s="1">
        <v>0</v>
      </c>
      <c r="I188" s="4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f>(1-(29.29/233))*NonRW_RIL_S2!E189</f>
        <v>-203.08733737533547</v>
      </c>
      <c r="G189" s="1">
        <v>0</v>
      </c>
      <c r="H189" s="1">
        <v>0</v>
      </c>
      <c r="I189" s="4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f>(1-(29.29/233))*NonRW_RIL_S2!E190</f>
        <v>-187.46523450030904</v>
      </c>
      <c r="G190" s="1">
        <v>0</v>
      </c>
      <c r="H190" s="1">
        <v>0</v>
      </c>
      <c r="I190" s="4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f>(1-(29.29/233))*NonRW_RIL_S2!E191</f>
        <v>-171.84313162528261</v>
      </c>
      <c r="G191" s="1">
        <v>0</v>
      </c>
      <c r="H191" s="1">
        <v>0</v>
      </c>
      <c r="I191" s="4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f>(1-(29.29/233))*NonRW_RIL_S2!E192</f>
        <v>-156.22102875025621</v>
      </c>
      <c r="G192" s="1">
        <v>0</v>
      </c>
      <c r="H192" s="1">
        <v>0</v>
      </c>
      <c r="I192" s="4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f>(1-(29.29/233))*NonRW_RIL_S2!E193</f>
        <v>-140.59892587522978</v>
      </c>
      <c r="G193" s="1">
        <v>0</v>
      </c>
      <c r="H193" s="1">
        <v>0</v>
      </c>
      <c r="I193" s="4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f>(1-(29.29/233))*NonRW_RIL_S2!E194</f>
        <v>-124.97682300020335</v>
      </c>
      <c r="G194" s="1">
        <v>0</v>
      </c>
      <c r="H194" s="1">
        <v>0</v>
      </c>
      <c r="I194" s="4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f>(1-(29.29/233))*NonRW_RIL_S2!E195</f>
        <v>-109.35472012517695</v>
      </c>
      <c r="G195" s="1">
        <v>0</v>
      </c>
      <c r="H195" s="1">
        <v>0</v>
      </c>
      <c r="I195" s="4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f>(1-(29.29/233))*NonRW_RIL_S2!E196</f>
        <v>-93.73261725015054</v>
      </c>
      <c r="G196" s="1">
        <v>0</v>
      </c>
      <c r="H196" s="1">
        <v>0</v>
      </c>
      <c r="I196" s="4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f>(1-(29.29/233))*NonRW_RIL_S2!E197</f>
        <v>-78.11051437512414</v>
      </c>
      <c r="G197" s="1">
        <v>0</v>
      </c>
      <c r="H197" s="1">
        <v>0</v>
      </c>
      <c r="I197" s="4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f>(1-(29.29/233))*NonRW_RIL_S2!E198</f>
        <v>-62.488411500097726</v>
      </c>
      <c r="G198" s="1">
        <v>0</v>
      </c>
      <c r="H198" s="1">
        <v>0</v>
      </c>
      <c r="I198" s="4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f>(1-(29.29/233))*NonRW_RIL_S2!E199</f>
        <v>-46.866308625071319</v>
      </c>
      <c r="G199" s="1">
        <v>0</v>
      </c>
      <c r="H199" s="1">
        <v>0</v>
      </c>
      <c r="I199" s="4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f>(1-(29.29/233))*NonRW_RIL_S2!E200</f>
        <v>-31.244205750044912</v>
      </c>
      <c r="G200" s="1">
        <v>0</v>
      </c>
      <c r="H200" s="1">
        <v>0</v>
      </c>
      <c r="I200" s="4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f>(1-(29.29/233))*NonRW_RIL_S2!E201</f>
        <v>-15.622102875018506</v>
      </c>
      <c r="G201" s="1">
        <v>0</v>
      </c>
      <c r="H201" s="1">
        <v>0</v>
      </c>
      <c r="I201" s="4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f>(1-(29.29/233))*NonRW_RIL_S2!E202</f>
        <v>7.9019402752167241E-12</v>
      </c>
      <c r="G202" s="1">
        <v>0</v>
      </c>
      <c r="H202" s="1">
        <v>0</v>
      </c>
      <c r="I202" s="4">
        <v>0</v>
      </c>
      <c r="J202" s="1">
        <v>0</v>
      </c>
      <c r="K20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02"/>
  <sheetViews>
    <sheetView workbookViewId="0">
      <selection activeCell="F14" sqref="F14"/>
    </sheetView>
  </sheetViews>
  <sheetFormatPr defaultColWidth="11.44140625" defaultRowHeight="14.4" x14ac:dyDescent="0.3"/>
  <cols>
    <col min="2" max="2" width="11.44140625" style="1"/>
    <col min="3" max="3" width="27.109375" style="1" customWidth="1"/>
    <col min="4" max="4" width="17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1.109375" style="1" customWidth="1"/>
    <col min="12" max="12" width="19.77734375" style="1" customWidth="1"/>
  </cols>
  <sheetData>
    <row r="1" spans="2:12" x14ac:dyDescent="0.3">
      <c r="B1" s="2" t="s">
        <v>0</v>
      </c>
      <c r="C1" s="2" t="s">
        <v>12</v>
      </c>
      <c r="D1" s="2" t="s">
        <v>13</v>
      </c>
      <c r="E1" s="2" t="s">
        <v>2</v>
      </c>
      <c r="F1" s="2" t="s">
        <v>1</v>
      </c>
      <c r="G1" s="2" t="s">
        <v>15</v>
      </c>
      <c r="H1" s="2" t="s">
        <v>4</v>
      </c>
      <c r="I1" s="2" t="s">
        <v>5</v>
      </c>
      <c r="J1" s="2" t="s">
        <v>6</v>
      </c>
      <c r="K1" s="2" t="s">
        <v>10</v>
      </c>
      <c r="L1" s="2" t="s">
        <v>11</v>
      </c>
    </row>
    <row r="2" spans="2:12" x14ac:dyDescent="0.3">
      <c r="B2" s="1">
        <v>0</v>
      </c>
      <c r="C2" s="1">
        <f>[1]RIL!$L$227*1000*44/12</f>
        <v>3533.608206479787</v>
      </c>
      <c r="D2" s="1">
        <f>[1]RIL!$L$228*1000*44/12</f>
        <v>28268.865651838296</v>
      </c>
      <c r="E2" s="1">
        <f>[1]RIL!$H$236*44/12*1000</f>
        <v>160690.34599308285</v>
      </c>
      <c r="F2" s="1">
        <v>0</v>
      </c>
      <c r="G2" s="3">
        <f>(1-(53.46/233))*NonRW_RIL_E!E2</f>
        <v>-2753.711010929499</v>
      </c>
      <c r="H2" s="4">
        <f>([1]Kayu!$I$190+[1]Kayu!$I$191)*44/12*-1*1000</f>
        <v>2830.9666544027773</v>
      </c>
      <c r="I2" s="4">
        <v>0</v>
      </c>
      <c r="J2" s="4">
        <f>[1]RIL!$H$235*44/12*-1*1000*0.82</f>
        <v>-2897.5587293134254</v>
      </c>
      <c r="K2" s="1">
        <f>[1]RIL!$H$235*16/12*1000*0.18*0.5</f>
        <v>115.64535948479303</v>
      </c>
      <c r="L2" s="1">
        <f>[1]RIL!$H$235*44/12*1000*0.18*0.5</f>
        <v>318.02473858318081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f>(1-(53.46/233))*NonRW_RIL_E!E3</f>
        <v>-2739.9424558748515</v>
      </c>
      <c r="H3" s="1">
        <v>0</v>
      </c>
      <c r="I3" s="4">
        <v>0</v>
      </c>
      <c r="J3" s="4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f>(1-(53.46/233))*NonRW_RIL_E!E4</f>
        <v>-2726.1739008202039</v>
      </c>
      <c r="H4" s="1">
        <v>0</v>
      </c>
      <c r="I4" s="4">
        <v>0</v>
      </c>
      <c r="J4" s="4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f>(1-(53.46/233))*NonRW_RIL_E!E5</f>
        <v>-2712.4053457655564</v>
      </c>
      <c r="H5" s="1">
        <v>0</v>
      </c>
      <c r="I5" s="4">
        <v>0</v>
      </c>
      <c r="J5" s="4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f>(1-(53.46/233))*NonRW_RIL_E!E6</f>
        <v>-2698.6367907109088</v>
      </c>
      <c r="H6" s="1">
        <v>0</v>
      </c>
      <c r="I6" s="4">
        <v>0</v>
      </c>
      <c r="J6" s="4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f>(1-(53.46/233))*NonRW_RIL_E!E7</f>
        <v>-2684.8682356562613</v>
      </c>
      <c r="H7" s="1">
        <v>0</v>
      </c>
      <c r="I7" s="4">
        <v>0</v>
      </c>
      <c r="J7" s="4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f>(1-(53.46/233))*NonRW_RIL_E!E8</f>
        <v>-2671.0996806016137</v>
      </c>
      <c r="H8" s="1">
        <v>0</v>
      </c>
      <c r="I8" s="4">
        <v>0</v>
      </c>
      <c r="J8" s="4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f>(1-(53.46/233))*NonRW_RIL_E!E9</f>
        <v>-2657.3311255469662</v>
      </c>
      <c r="H9" s="1">
        <v>0</v>
      </c>
      <c r="I9" s="4">
        <v>0</v>
      </c>
      <c r="J9" s="4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f>(1-(53.46/233))*NonRW_RIL_E!E10</f>
        <v>-2643.5625704923186</v>
      </c>
      <c r="H10" s="1">
        <v>0</v>
      </c>
      <c r="I10" s="4">
        <v>0</v>
      </c>
      <c r="J10" s="4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f>(1-(53.46/233))*NonRW_RIL_E!E11</f>
        <v>-2629.7940154376711</v>
      </c>
      <c r="H11" s="1">
        <v>0</v>
      </c>
      <c r="I11" s="4">
        <v>0</v>
      </c>
      <c r="J11" s="4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f>(1-(53.46/233))*NonRW_RIL_E!E12</f>
        <v>-2616.0254603830235</v>
      </c>
      <c r="H12" s="1">
        <v>0</v>
      </c>
      <c r="I12" s="4">
        <v>0</v>
      </c>
      <c r="J12" s="4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f>(1-(53.46/233))*NonRW_RIL_E!E13</f>
        <v>-2602.256905328376</v>
      </c>
      <c r="H13" s="1">
        <v>0</v>
      </c>
      <c r="I13" s="4">
        <v>0</v>
      </c>
      <c r="J13" s="4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f>(1-(53.46/233))*NonRW_RIL_E!E14</f>
        <v>-2588.4883502737284</v>
      </c>
      <c r="H14" s="1">
        <v>0</v>
      </c>
      <c r="I14" s="4">
        <v>0</v>
      </c>
      <c r="J14" s="4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f>(1-(53.46/233))*NonRW_RIL_E!E15</f>
        <v>-2574.7197952190809</v>
      </c>
      <c r="H15" s="1">
        <v>0</v>
      </c>
      <c r="I15" s="4">
        <v>0</v>
      </c>
      <c r="J15" s="4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f>(1-(53.46/233))*NonRW_RIL_E!E16</f>
        <v>-2560.9512401644333</v>
      </c>
      <c r="H16" s="1">
        <v>0</v>
      </c>
      <c r="I16" s="4">
        <v>0</v>
      </c>
      <c r="J16" s="4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f>(1-(53.46/233))*NonRW_RIL_E!E17</f>
        <v>-2547.1826851097858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f>(1-(53.46/233))*NonRW_RIL_E!E18</f>
        <v>-2533.4141300551382</v>
      </c>
      <c r="H18" s="1">
        <v>0</v>
      </c>
      <c r="I18" s="4">
        <v>0</v>
      </c>
      <c r="J18" s="4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f>(1-(53.46/233))*NonRW_RIL_E!E19</f>
        <v>-2519.6455750004907</v>
      </c>
      <c r="H19" s="1">
        <v>0</v>
      </c>
      <c r="I19" s="4">
        <v>0</v>
      </c>
      <c r="J19" s="4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f>(1-(53.46/233))*NonRW_RIL_E!E20</f>
        <v>-2505.8770199458431</v>
      </c>
      <c r="H20" s="1">
        <v>0</v>
      </c>
      <c r="I20" s="4">
        <v>0</v>
      </c>
      <c r="J20" s="4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f>(1-(53.46/233))*NonRW_RIL_E!E21</f>
        <v>-2492.1084648911956</v>
      </c>
      <c r="H21" s="1">
        <v>0</v>
      </c>
      <c r="I21" s="4">
        <v>0</v>
      </c>
      <c r="J21" s="4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f>(1-(53.46/233))*NonRW_RIL_E!E22</f>
        <v>-2478.339909836548</v>
      </c>
      <c r="H22" s="1">
        <v>0</v>
      </c>
      <c r="I22" s="4">
        <v>0</v>
      </c>
      <c r="J22" s="4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f>(1-(53.46/233))*NonRW_RIL_E!E23</f>
        <v>-2464.5713547819005</v>
      </c>
      <c r="H23" s="1">
        <v>0</v>
      </c>
      <c r="I23" s="4">
        <v>0</v>
      </c>
      <c r="J23" s="4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f>(1-(53.46/233))*NonRW_RIL_E!E24</f>
        <v>-2450.8027997272529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f>(1-(53.46/233))*NonRW_RIL_E!E25</f>
        <v>-2437.0342446726054</v>
      </c>
      <c r="H25" s="1">
        <v>0</v>
      </c>
      <c r="I25" s="4">
        <v>0</v>
      </c>
      <c r="J25" s="4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f>(1-(53.46/233))*NonRW_RIL_E!E26</f>
        <v>-2423.2656896179578</v>
      </c>
      <c r="H26" s="1">
        <v>0</v>
      </c>
      <c r="I26" s="4">
        <v>0</v>
      </c>
      <c r="J26" s="4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f>(1-(53.46/233))*NonRW_RIL_E!E27</f>
        <v>-2409.4971345633103</v>
      </c>
      <c r="H27" s="1">
        <v>0</v>
      </c>
      <c r="I27" s="4">
        <v>0</v>
      </c>
      <c r="J27" s="4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f>(1-(53.46/233))*NonRW_RIL_E!E28</f>
        <v>-2395.7285795086627</v>
      </c>
      <c r="H28" s="1">
        <v>0</v>
      </c>
      <c r="I28" s="4">
        <v>0</v>
      </c>
      <c r="J28" s="4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f>(1-(53.46/233))*NonRW_RIL_E!E29</f>
        <v>-2381.9600244540152</v>
      </c>
      <c r="H29" s="1">
        <v>0</v>
      </c>
      <c r="I29" s="4">
        <v>0</v>
      </c>
      <c r="J29" s="4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f>(1-(53.46/233))*NonRW_RIL_E!E30</f>
        <v>-2368.1914693993676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f>(1-(53.46/233))*NonRW_RIL_E!E31</f>
        <v>-2354.4229143447201</v>
      </c>
      <c r="H31" s="1">
        <v>0</v>
      </c>
      <c r="I31" s="4">
        <v>0</v>
      </c>
      <c r="J31" s="4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f>(1-(53.46/233))*NonRW_RIL_E!E32</f>
        <v>-2340.6543592900725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f>(1-(53.46/233))*NonRW_RIL_E!E33</f>
        <v>-2326.885804235425</v>
      </c>
      <c r="H33" s="1">
        <v>0</v>
      </c>
      <c r="I33" s="4">
        <v>0</v>
      </c>
      <c r="J33" s="4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f>(1-(53.46/233))*NonRW_RIL_E!E34</f>
        <v>-2313.1172491807774</v>
      </c>
      <c r="H34" s="1">
        <v>0</v>
      </c>
      <c r="I34" s="4">
        <v>0</v>
      </c>
      <c r="J34" s="4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f>(1-(53.46/233))*NonRW_RIL_E!E35</f>
        <v>-2299.3486941261299</v>
      </c>
      <c r="H35" s="1">
        <v>0</v>
      </c>
      <c r="I35" s="4">
        <v>0</v>
      </c>
      <c r="J35" s="4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f>(1-(53.46/233))*NonRW_RIL_E!E36</f>
        <v>-2285.5801390714823</v>
      </c>
      <c r="H36" s="1">
        <v>0</v>
      </c>
      <c r="I36" s="4">
        <v>0</v>
      </c>
      <c r="J36" s="4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f>(1-(53.46/233))*NonRW_RIL_E!E37</f>
        <v>-2271.8115840168348</v>
      </c>
      <c r="H37" s="1">
        <v>0</v>
      </c>
      <c r="I37" s="4">
        <v>0</v>
      </c>
      <c r="J37" s="4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f>C2</f>
        <v>3533.608206479787</v>
      </c>
      <c r="D38" s="1">
        <f>D2</f>
        <v>28268.865651838296</v>
      </c>
      <c r="E38" s="1">
        <f t="shared" ref="E38:L38" si="0">E2</f>
        <v>160690.34599308285</v>
      </c>
      <c r="F38" s="1">
        <f t="shared" si="0"/>
        <v>0</v>
      </c>
      <c r="G38" s="3">
        <f>(1-(53.46/233))*NonRW_RIL_E!E38</f>
        <v>-2258.0430289621872</v>
      </c>
      <c r="H38" s="1">
        <f t="shared" si="0"/>
        <v>2830.9666544027773</v>
      </c>
      <c r="I38" s="4">
        <v>0</v>
      </c>
      <c r="J38" s="1">
        <f t="shared" si="0"/>
        <v>-2897.5587293134254</v>
      </c>
      <c r="K38" s="1">
        <f t="shared" si="0"/>
        <v>115.64535948479303</v>
      </c>
      <c r="L38" s="1">
        <f t="shared" si="0"/>
        <v>318.02473858318081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f>(1-(53.46/233))*NonRW_RIL_E!E39</f>
        <v>-2244.2744739075397</v>
      </c>
      <c r="H39" s="1">
        <v>0</v>
      </c>
      <c r="I39" s="4">
        <v>0</v>
      </c>
      <c r="J39" s="4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f>(1-(53.46/233))*NonRW_RIL_E!E40</f>
        <v>-2230.5059188528921</v>
      </c>
      <c r="H40" s="1">
        <v>0</v>
      </c>
      <c r="I40" s="4">
        <v>0</v>
      </c>
      <c r="J40" s="4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f>(1-(53.46/233))*NonRW_RIL_E!E41</f>
        <v>-2216.7373637982446</v>
      </c>
      <c r="H41" s="1">
        <v>0</v>
      </c>
      <c r="I41" s="4">
        <v>0</v>
      </c>
      <c r="J41" s="4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f>(1-(53.46/233))*NonRW_RIL_E!E42</f>
        <v>-2202.968808743597</v>
      </c>
      <c r="H42" s="1">
        <v>0</v>
      </c>
      <c r="I42" s="4">
        <v>0</v>
      </c>
      <c r="J42" s="4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f>(1-(53.46/233))*NonRW_RIL_E!E43</f>
        <v>-2189.2002536889495</v>
      </c>
      <c r="H43" s="1">
        <v>0</v>
      </c>
      <c r="I43" s="4">
        <v>0</v>
      </c>
      <c r="J43" s="4">
        <v>0</v>
      </c>
      <c r="K43" s="1">
        <v>0</v>
      </c>
      <c r="L43" s="1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f>(1-(53.46/233))*NonRW_RIL_E!E44</f>
        <v>-2175.4316986343019</v>
      </c>
      <c r="H44" s="1">
        <v>0</v>
      </c>
      <c r="I44" s="4">
        <v>0</v>
      </c>
      <c r="J44" s="4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f>(1-(53.46/233))*NonRW_RIL_E!E45</f>
        <v>-2161.6631435796544</v>
      </c>
      <c r="H45" s="1">
        <v>0</v>
      </c>
      <c r="I45" s="4">
        <v>0</v>
      </c>
      <c r="J45" s="4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f>(1-(53.46/233))*NonRW_RIL_E!E46</f>
        <v>-2147.8945885250068</v>
      </c>
      <c r="H46" s="1">
        <v>0</v>
      </c>
      <c r="I46" s="4">
        <v>0</v>
      </c>
      <c r="J46" s="4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f>(1-(53.46/233))*NonRW_RIL_E!E47</f>
        <v>-2134.1260334703593</v>
      </c>
      <c r="H47" s="1">
        <v>0</v>
      </c>
      <c r="I47" s="4">
        <v>0</v>
      </c>
      <c r="J47" s="4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f>(1-(53.46/233))*NonRW_RIL_E!E48</f>
        <v>-2120.3574784157117</v>
      </c>
      <c r="H48" s="1">
        <v>0</v>
      </c>
      <c r="I48" s="4">
        <v>0</v>
      </c>
      <c r="J48" s="4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f>(1-(53.46/233))*NonRW_RIL_E!E49</f>
        <v>-2106.5889233610642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f>(1-(53.46/233))*NonRW_RIL_E!E50</f>
        <v>-2092.8203683064166</v>
      </c>
      <c r="H50" s="1">
        <v>0</v>
      </c>
      <c r="I50" s="4">
        <v>0</v>
      </c>
      <c r="J50" s="4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f>(1-(53.46/233))*NonRW_RIL_E!E51</f>
        <v>-2079.0518132517691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f>(1-(53.46/233))*NonRW_RIL_E!E52</f>
        <v>-2065.2832581971215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f>(1-(53.46/233))*NonRW_RIL_E!E53</f>
        <v>-2051.514703142474</v>
      </c>
      <c r="H53" s="1">
        <v>0</v>
      </c>
      <c r="I53" s="4">
        <v>0</v>
      </c>
      <c r="J53" s="4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f>(1-(53.46/233))*NonRW_RIL_E!E54</f>
        <v>-2037.7461480878267</v>
      </c>
      <c r="H54" s="1">
        <v>0</v>
      </c>
      <c r="I54" s="4">
        <v>0</v>
      </c>
      <c r="J54" s="4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f>(1-(53.46/233))*NonRW_RIL_E!E55</f>
        <v>-2023.9775930331791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f>(1-(53.46/233))*NonRW_RIL_E!E56</f>
        <v>-2010.2090379785316</v>
      </c>
      <c r="H56" s="1">
        <v>0</v>
      </c>
      <c r="I56" s="4">
        <v>0</v>
      </c>
      <c r="J56" s="4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f>(1-(53.46/233))*NonRW_RIL_E!E57</f>
        <v>-1996.440482923884</v>
      </c>
      <c r="H57" s="1">
        <v>0</v>
      </c>
      <c r="I57" s="4">
        <v>0</v>
      </c>
      <c r="J57" s="4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f>(1-(53.46/233))*NonRW_RIL_E!E58</f>
        <v>-1982.6719278692365</v>
      </c>
      <c r="H58" s="1">
        <v>0</v>
      </c>
      <c r="I58" s="4">
        <v>0</v>
      </c>
      <c r="J58" s="4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f>(1-(53.46/233))*NonRW_RIL_E!E59</f>
        <v>-1968.9033728145889</v>
      </c>
      <c r="H59" s="1">
        <v>0</v>
      </c>
      <c r="I59" s="4">
        <v>0</v>
      </c>
      <c r="J59" s="4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f>(1-(53.46/233))*NonRW_RIL_E!E60</f>
        <v>-1955.1348177599414</v>
      </c>
      <c r="H60" s="1">
        <v>0</v>
      </c>
      <c r="I60" s="4">
        <v>0</v>
      </c>
      <c r="J60" s="4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f>(1-(53.46/233))*NonRW_RIL_E!E61</f>
        <v>-1941.3662627052938</v>
      </c>
      <c r="H61" s="1">
        <v>0</v>
      </c>
      <c r="I61" s="4">
        <v>0</v>
      </c>
      <c r="J61" s="4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f>(1-(53.46/233))*NonRW_RIL_E!E62</f>
        <v>-1927.5977076506463</v>
      </c>
      <c r="H62" s="1">
        <v>0</v>
      </c>
      <c r="I62" s="4">
        <v>0</v>
      </c>
      <c r="J62" s="4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f>(1-(53.46/233))*NonRW_RIL_E!E63</f>
        <v>-1913.8291525959987</v>
      </c>
      <c r="H63" s="1">
        <v>0</v>
      </c>
      <c r="I63" s="4">
        <v>0</v>
      </c>
      <c r="J63" s="4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f>(1-(53.46/233))*NonRW_RIL_E!E64</f>
        <v>-1900.0605975413512</v>
      </c>
      <c r="H64" s="1">
        <v>0</v>
      </c>
      <c r="I64" s="4">
        <v>0</v>
      </c>
      <c r="J64" s="4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f>(1-(53.46/233))*NonRW_RIL_E!E65</f>
        <v>-1886.2920424867036</v>
      </c>
      <c r="H65" s="1">
        <v>0</v>
      </c>
      <c r="I65" s="4">
        <v>0</v>
      </c>
      <c r="J65" s="4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f>(1-(53.46/233))*NonRW_RIL_E!E66</f>
        <v>-1872.5234874320561</v>
      </c>
      <c r="H66" s="1">
        <v>0</v>
      </c>
      <c r="I66" s="4">
        <v>0</v>
      </c>
      <c r="J66" s="4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f>(1-(53.46/233))*NonRW_RIL_E!E67</f>
        <v>-1858.7549323774085</v>
      </c>
      <c r="H67" s="1">
        <v>0</v>
      </c>
      <c r="I67" s="4">
        <v>0</v>
      </c>
      <c r="J67" s="4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f>(1-(53.46/233))*NonRW_RIL_E!E68</f>
        <v>-1844.986377322761</v>
      </c>
      <c r="H68" s="1">
        <v>0</v>
      </c>
      <c r="I68" s="4">
        <v>0</v>
      </c>
      <c r="J68" s="4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f>(1-(53.46/233))*NonRW_RIL_E!E69</f>
        <v>-1831.2178222681134</v>
      </c>
      <c r="H69" s="1">
        <v>0</v>
      </c>
      <c r="I69" s="4">
        <v>0</v>
      </c>
      <c r="J69" s="4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f>(1-(53.46/233))*NonRW_RIL_E!E70</f>
        <v>-1817.4492672134659</v>
      </c>
      <c r="H70" s="1">
        <v>0</v>
      </c>
      <c r="I70" s="4">
        <v>0</v>
      </c>
      <c r="J70" s="4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f>(1-(53.46/233))*NonRW_RIL_E!E71</f>
        <v>-1803.6807121588183</v>
      </c>
      <c r="H71" s="1">
        <v>0</v>
      </c>
      <c r="I71" s="4">
        <v>0</v>
      </c>
      <c r="J71" s="4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f>(1-(53.46/233))*NonRW_RIL_E!E72</f>
        <v>-1789.9121571041708</v>
      </c>
      <c r="H72" s="1">
        <v>0</v>
      </c>
      <c r="I72" s="4">
        <v>0</v>
      </c>
      <c r="J72" s="4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f>(1-(53.46/233))*NonRW_RIL_E!E73</f>
        <v>-1776.1436020495232</v>
      </c>
      <c r="H73" s="1">
        <v>0</v>
      </c>
      <c r="I73" s="4">
        <v>0</v>
      </c>
      <c r="J73" s="4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f>C38</f>
        <v>3533.608206479787</v>
      </c>
      <c r="D74" s="1">
        <f>D38</f>
        <v>28268.865651838296</v>
      </c>
      <c r="E74" s="1">
        <f t="shared" ref="E74:L74" si="1">E38</f>
        <v>160690.34599308285</v>
      </c>
      <c r="F74" s="1">
        <f t="shared" si="1"/>
        <v>0</v>
      </c>
      <c r="G74" s="3">
        <f>(1-(53.46/233))*NonRW_RIL_E!E74</f>
        <v>-1762.3750469948757</v>
      </c>
      <c r="H74" s="1">
        <f t="shared" si="1"/>
        <v>2830.9666544027773</v>
      </c>
      <c r="I74" s="4">
        <v>0</v>
      </c>
      <c r="J74" s="1">
        <f t="shared" si="1"/>
        <v>-2897.5587293134254</v>
      </c>
      <c r="K74" s="1">
        <f t="shared" si="1"/>
        <v>115.64535948479303</v>
      </c>
      <c r="L74" s="1">
        <f t="shared" si="1"/>
        <v>318.02473858318081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f>(1-(53.46/233))*NonRW_RIL_E!E75</f>
        <v>-1748.6064919402281</v>
      </c>
      <c r="H75" s="1">
        <v>0</v>
      </c>
      <c r="I75" s="4">
        <v>0</v>
      </c>
      <c r="J75" s="4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f>(1-(53.46/233))*NonRW_RIL_E!E76</f>
        <v>-1734.8379368855806</v>
      </c>
      <c r="H76" s="1">
        <v>0</v>
      </c>
      <c r="I76" s="4">
        <v>0</v>
      </c>
      <c r="J76" s="4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f>(1-(53.46/233))*NonRW_RIL_E!E77</f>
        <v>-1721.069381830933</v>
      </c>
      <c r="H77" s="1">
        <v>0</v>
      </c>
      <c r="I77" s="4">
        <v>0</v>
      </c>
      <c r="J77" s="4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f>(1-(53.46/233))*NonRW_RIL_E!E78</f>
        <v>-1707.3008267762855</v>
      </c>
      <c r="H78" s="1">
        <v>0</v>
      </c>
      <c r="I78" s="4">
        <v>0</v>
      </c>
      <c r="J78" s="4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f>(1-(53.46/233))*NonRW_RIL_E!E79</f>
        <v>-1693.5322717216379</v>
      </c>
      <c r="H79" s="1">
        <v>0</v>
      </c>
      <c r="I79" s="4">
        <v>0</v>
      </c>
      <c r="J79" s="4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f>(1-(53.46/233))*NonRW_RIL_E!E80</f>
        <v>-1679.7637166669904</v>
      </c>
      <c r="H80" s="1">
        <v>0</v>
      </c>
      <c r="I80" s="4">
        <v>0</v>
      </c>
      <c r="J80" s="4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f>(1-(53.46/233))*NonRW_RIL_E!E81</f>
        <v>-1665.9951616123428</v>
      </c>
      <c r="H81" s="1">
        <v>0</v>
      </c>
      <c r="I81" s="4">
        <v>0</v>
      </c>
      <c r="J81" s="4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f>(1-(53.46/233))*NonRW_RIL_E!E82</f>
        <v>-1652.2266065576953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f>(1-(53.46/233))*NonRW_RIL_E!E83</f>
        <v>-1638.4580515030477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f>(1-(53.46/233))*NonRW_RIL_E!E84</f>
        <v>-1624.6894964484002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f>(1-(53.46/233))*NonRW_RIL_E!E85</f>
        <v>-1610.9209413937526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f>(1-(53.46/233))*NonRW_RIL_E!E86</f>
        <v>-1597.1523863391051</v>
      </c>
      <c r="H86" s="1">
        <v>0</v>
      </c>
      <c r="I86" s="4">
        <v>0</v>
      </c>
      <c r="J86" s="4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f>(1-(53.46/233))*NonRW_RIL_E!E87</f>
        <v>-1583.3838312844575</v>
      </c>
      <c r="H87" s="1">
        <v>0</v>
      </c>
      <c r="I87" s="4">
        <v>0</v>
      </c>
      <c r="J87" s="4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f>(1-(53.46/233))*NonRW_RIL_E!E88</f>
        <v>-1569.61527622981</v>
      </c>
      <c r="H88" s="1">
        <v>0</v>
      </c>
      <c r="I88" s="4">
        <v>0</v>
      </c>
      <c r="J88" s="4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f>(1-(53.46/233))*NonRW_RIL_E!E89</f>
        <v>-1555.8467211751624</v>
      </c>
      <c r="H89" s="1">
        <v>0</v>
      </c>
      <c r="I89" s="4">
        <v>0</v>
      </c>
      <c r="J89" s="4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f>(1-(53.46/233))*NonRW_RIL_E!E90</f>
        <v>-1542.0781661205149</v>
      </c>
      <c r="H90" s="1">
        <v>0</v>
      </c>
      <c r="I90" s="4">
        <v>0</v>
      </c>
      <c r="J90" s="4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f>(1-(53.46/233))*NonRW_RIL_E!E91</f>
        <v>-1528.3096110658673</v>
      </c>
      <c r="H91" s="1">
        <v>0</v>
      </c>
      <c r="I91" s="4">
        <v>0</v>
      </c>
      <c r="J91" s="4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f>(1-(53.46/233))*NonRW_RIL_E!E92</f>
        <v>-1514.5410560112198</v>
      </c>
      <c r="H92" s="1">
        <v>0</v>
      </c>
      <c r="I92" s="4">
        <v>0</v>
      </c>
      <c r="J92" s="4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f>(1-(53.46/233))*NonRW_RIL_E!E93</f>
        <v>-1500.7725009565722</v>
      </c>
      <c r="H93" s="1">
        <v>0</v>
      </c>
      <c r="I93" s="4">
        <v>0</v>
      </c>
      <c r="J93" s="4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f>(1-(53.46/233))*NonRW_RIL_E!E94</f>
        <v>-1487.0039459019247</v>
      </c>
      <c r="H94" s="1">
        <v>0</v>
      </c>
      <c r="I94" s="4">
        <v>0</v>
      </c>
      <c r="J94" s="4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f>(1-(53.46/233))*NonRW_RIL_E!E95</f>
        <v>-1473.2353908472771</v>
      </c>
      <c r="H95" s="1">
        <v>0</v>
      </c>
      <c r="I95" s="4">
        <v>0</v>
      </c>
      <c r="J95" s="4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f>(1-(53.46/233))*NonRW_RIL_E!E96</f>
        <v>-1459.4668357926296</v>
      </c>
      <c r="H96" s="1">
        <v>0</v>
      </c>
      <c r="I96" s="4">
        <v>0</v>
      </c>
      <c r="J96" s="4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f>(1-(53.46/233))*NonRW_RIL_E!E97</f>
        <v>-1445.698280737982</v>
      </c>
      <c r="H97" s="1">
        <v>0</v>
      </c>
      <c r="I97" s="4">
        <v>0</v>
      </c>
      <c r="J97" s="4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f>(1-(53.46/233))*NonRW_RIL_E!E98</f>
        <v>-1431.9297256833345</v>
      </c>
      <c r="H98" s="1">
        <v>0</v>
      </c>
      <c r="I98" s="4">
        <v>0</v>
      </c>
      <c r="J98" s="4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f>(1-(53.46/233))*NonRW_RIL_E!E99</f>
        <v>-1418.1611706286869</v>
      </c>
      <c r="H99" s="1">
        <v>0</v>
      </c>
      <c r="I99" s="4">
        <v>0</v>
      </c>
      <c r="J99" s="4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f>(1-(53.46/233))*NonRW_RIL_E!E100</f>
        <v>-1404.3926155740394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f>(1-(53.46/233))*NonRW_RIL_E!E101</f>
        <v>-1390.6240605193918</v>
      </c>
      <c r="H101" s="1">
        <v>0</v>
      </c>
      <c r="I101" s="4">
        <v>0</v>
      </c>
      <c r="J101" s="4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f>(1-(53.46/233))*NonRW_RIL_E!E102</f>
        <v>-1376.8555054647443</v>
      </c>
      <c r="H102" s="1">
        <v>0</v>
      </c>
      <c r="I102" s="4">
        <v>0</v>
      </c>
      <c r="J102" s="4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f>(1-(53.46/233))*NonRW_RIL_E!E103</f>
        <v>-1363.0869504100967</v>
      </c>
      <c r="H103" s="1">
        <v>0</v>
      </c>
      <c r="I103" s="4">
        <v>0</v>
      </c>
      <c r="J103" s="4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f>(1-(53.46/233))*NonRW_RIL_E!E104</f>
        <v>-1349.3183953554492</v>
      </c>
      <c r="H104" s="1">
        <v>0</v>
      </c>
      <c r="I104" s="4">
        <v>0</v>
      </c>
      <c r="J104" s="4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f>(1-(53.46/233))*NonRW_RIL_E!E105</f>
        <v>-1335.5498403008016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f>(1-(53.46/233))*NonRW_RIL_E!E106</f>
        <v>-1321.7812852461541</v>
      </c>
      <c r="H106" s="1">
        <v>0</v>
      </c>
      <c r="I106" s="4">
        <v>0</v>
      </c>
      <c r="J106" s="4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f>(1-(53.46/233))*NonRW_RIL_E!E107</f>
        <v>-1308.0127301915065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f>(1-(53.46/233))*NonRW_RIL_E!E108</f>
        <v>-1294.244175136859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f>(1-(53.46/233))*NonRW_RIL_E!E109</f>
        <v>-1280.4756200822114</v>
      </c>
      <c r="H109" s="1">
        <v>0</v>
      </c>
      <c r="I109" s="4">
        <v>0</v>
      </c>
      <c r="J109" s="4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f>C74</f>
        <v>3533.608206479787</v>
      </c>
      <c r="D110" s="1">
        <f>D74</f>
        <v>28268.865651838296</v>
      </c>
      <c r="E110" s="1">
        <f t="shared" ref="E110:L110" si="2">E74</f>
        <v>160690.34599308285</v>
      </c>
      <c r="F110" s="1">
        <f t="shared" si="2"/>
        <v>0</v>
      </c>
      <c r="G110" s="3">
        <f>(1-(53.46/233))*NonRW_RIL_E!E110</f>
        <v>-1266.7070650275639</v>
      </c>
      <c r="H110" s="1">
        <f t="shared" si="2"/>
        <v>2830.9666544027773</v>
      </c>
      <c r="I110" s="4">
        <v>0</v>
      </c>
      <c r="J110" s="1">
        <f t="shared" si="2"/>
        <v>-2897.5587293134254</v>
      </c>
      <c r="K110" s="1">
        <f t="shared" si="2"/>
        <v>115.64535948479303</v>
      </c>
      <c r="L110" s="1">
        <f t="shared" si="2"/>
        <v>318.02473858318081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f>(1-(53.46/233))*NonRW_RIL_E!E111</f>
        <v>-1252.9385099729163</v>
      </c>
      <c r="H111" s="1">
        <v>0</v>
      </c>
      <c r="I111" s="4">
        <v>0</v>
      </c>
      <c r="J111" s="4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f>(1-(53.46/233))*NonRW_RIL_E!E112</f>
        <v>-1239.1699549182688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f>(1-(53.46/233))*NonRW_RIL_E!E113</f>
        <v>-1225.4013998636212</v>
      </c>
      <c r="H113" s="1">
        <v>0</v>
      </c>
      <c r="I113" s="4">
        <v>0</v>
      </c>
      <c r="J113" s="4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f>(1-(53.46/233))*NonRW_RIL_E!E114</f>
        <v>-1211.6328448089737</v>
      </c>
      <c r="H114" s="1">
        <v>0</v>
      </c>
      <c r="I114" s="4">
        <v>0</v>
      </c>
      <c r="J114" s="4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f>(1-(53.46/233))*NonRW_RIL_E!E115</f>
        <v>-1197.8642897543261</v>
      </c>
      <c r="H115" s="1">
        <v>0</v>
      </c>
      <c r="I115" s="4">
        <v>0</v>
      </c>
      <c r="J115" s="4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f>(1-(53.46/233))*NonRW_RIL_E!E116</f>
        <v>-1184.0957346996786</v>
      </c>
      <c r="H116" s="1">
        <v>0</v>
      </c>
      <c r="I116" s="4">
        <v>0</v>
      </c>
      <c r="J116" s="4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f>(1-(53.46/233))*NonRW_RIL_E!E117</f>
        <v>-1170.327179645031</v>
      </c>
      <c r="H117" s="1">
        <v>0</v>
      </c>
      <c r="I117" s="4">
        <v>0</v>
      </c>
      <c r="J117" s="4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f>(1-(53.46/233))*NonRW_RIL_E!E118</f>
        <v>-1156.5586245903835</v>
      </c>
      <c r="H118" s="1">
        <v>0</v>
      </c>
      <c r="I118" s="4">
        <v>0</v>
      </c>
      <c r="J118" s="4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f>(1-(53.46/233))*NonRW_RIL_E!E119</f>
        <v>-1142.7900695357359</v>
      </c>
      <c r="H119" s="1">
        <v>0</v>
      </c>
      <c r="I119" s="4">
        <v>0</v>
      </c>
      <c r="J119" s="4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f>(1-(53.46/233))*NonRW_RIL_E!E120</f>
        <v>-1129.0215144810884</v>
      </c>
      <c r="H120" s="1">
        <v>0</v>
      </c>
      <c r="I120" s="4">
        <v>0</v>
      </c>
      <c r="J120" s="4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f>(1-(53.46/233))*NonRW_RIL_E!E121</f>
        <v>-1115.2529594264408</v>
      </c>
      <c r="H121" s="1">
        <v>0</v>
      </c>
      <c r="I121" s="4">
        <v>0</v>
      </c>
      <c r="J121" s="4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f>(1-(53.46/233))*NonRW_RIL_E!E122</f>
        <v>-1101.4844043717933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f>(1-(53.46/233))*NonRW_RIL_E!E123</f>
        <v>-1087.7158493171457</v>
      </c>
      <c r="H123" s="1">
        <v>0</v>
      </c>
      <c r="I123" s="4">
        <v>0</v>
      </c>
      <c r="J123" s="4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f>(1-(53.46/233))*NonRW_RIL_E!E124</f>
        <v>-1073.9472942624982</v>
      </c>
      <c r="H124" s="1">
        <v>0</v>
      </c>
      <c r="I124" s="4">
        <v>0</v>
      </c>
      <c r="J124" s="4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f>(1-(53.46/233))*NonRW_RIL_E!E125</f>
        <v>-1060.1787392078506</v>
      </c>
      <c r="H125" s="1">
        <v>0</v>
      </c>
      <c r="I125" s="4">
        <v>0</v>
      </c>
      <c r="J125" s="4">
        <v>0</v>
      </c>
      <c r="K125" s="1">
        <v>0</v>
      </c>
      <c r="L125" s="1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f>(1-(53.46/233))*NonRW_RIL_E!E126</f>
        <v>-1046.4101841532031</v>
      </c>
      <c r="H126" s="1">
        <v>0</v>
      </c>
      <c r="I126" s="4">
        <v>0</v>
      </c>
      <c r="J126" s="4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f>(1-(53.46/233))*NonRW_RIL_E!E127</f>
        <v>-1032.6416290985553</v>
      </c>
      <c r="H127" s="1">
        <v>0</v>
      </c>
      <c r="I127" s="4">
        <v>0</v>
      </c>
      <c r="J127" s="4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f>(1-(53.46/233))*NonRW_RIL_E!E128</f>
        <v>-1018.8730740439079</v>
      </c>
      <c r="H128" s="1">
        <v>0</v>
      </c>
      <c r="I128" s="4">
        <v>0</v>
      </c>
      <c r="J128" s="4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f>(1-(53.46/233))*NonRW_RIL_E!E129</f>
        <v>-1005.1045189892603</v>
      </c>
      <c r="H129" s="1">
        <v>0</v>
      </c>
      <c r="I129" s="4">
        <v>0</v>
      </c>
      <c r="J129" s="4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f>(1-(53.46/233))*NonRW_RIL_E!E130</f>
        <v>-991.33596393461278</v>
      </c>
      <c r="H130" s="1">
        <v>0</v>
      </c>
      <c r="I130" s="4">
        <v>0</v>
      </c>
      <c r="J130" s="4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f>(1-(53.46/233))*NonRW_RIL_E!E131</f>
        <v>-977.56740887996523</v>
      </c>
      <c r="H131" s="1">
        <v>0</v>
      </c>
      <c r="I131" s="4">
        <v>0</v>
      </c>
      <c r="J131" s="4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f>(1-(53.46/233))*NonRW_RIL_E!E132</f>
        <v>-963.79885382531768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f>(1-(53.46/233))*NonRW_RIL_E!E133</f>
        <v>-950.03029877067013</v>
      </c>
      <c r="H133" s="1">
        <v>0</v>
      </c>
      <c r="I133" s="4">
        <v>0</v>
      </c>
      <c r="J133" s="4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f>(1-(53.46/233))*NonRW_RIL_E!E134</f>
        <v>-936.26174371602258</v>
      </c>
      <c r="H134" s="1">
        <v>0</v>
      </c>
      <c r="I134" s="4">
        <v>0</v>
      </c>
      <c r="J134" s="4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f>(1-(53.46/233))*NonRW_RIL_E!E135</f>
        <v>-922.49318866137503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f>(1-(53.46/233))*NonRW_RIL_E!E136</f>
        <v>-908.72463360672748</v>
      </c>
      <c r="H136" s="1">
        <v>0</v>
      </c>
      <c r="I136" s="4">
        <v>0</v>
      </c>
      <c r="J136" s="4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f>(1-(53.46/233))*NonRW_RIL_E!E137</f>
        <v>-894.95607855207993</v>
      </c>
      <c r="H137" s="1">
        <v>0</v>
      </c>
      <c r="I137" s="4">
        <v>0</v>
      </c>
      <c r="J137" s="4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f>(1-(53.46/233))*NonRW_RIL_E!E138</f>
        <v>-881.18752349743238</v>
      </c>
      <c r="H138" s="1">
        <v>0</v>
      </c>
      <c r="I138" s="4">
        <v>0</v>
      </c>
      <c r="J138" s="4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f>(1-(53.46/233))*NonRW_RIL_E!E139</f>
        <v>-867.41896844278483</v>
      </c>
      <c r="H139" s="1">
        <v>0</v>
      </c>
      <c r="I139" s="4">
        <v>0</v>
      </c>
      <c r="J139" s="4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f>(1-(53.46/233))*NonRW_RIL_E!E140</f>
        <v>-853.65041338813728</v>
      </c>
      <c r="H140" s="1">
        <v>0</v>
      </c>
      <c r="I140" s="4">
        <v>0</v>
      </c>
      <c r="J140" s="4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f>(1-(53.46/233))*NonRW_RIL_E!E141</f>
        <v>-839.88185833348973</v>
      </c>
      <c r="H141" s="1">
        <v>0</v>
      </c>
      <c r="I141" s="4">
        <v>0</v>
      </c>
      <c r="J141" s="4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f>(1-(53.46/233))*NonRW_RIL_E!E142</f>
        <v>-826.11330327884218</v>
      </c>
      <c r="H142" s="1">
        <v>0</v>
      </c>
      <c r="I142" s="4">
        <v>0</v>
      </c>
      <c r="J142" s="4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f>(1-(53.46/233))*NonRW_RIL_E!E143</f>
        <v>-812.34474822419463</v>
      </c>
      <c r="H143" s="1">
        <v>0</v>
      </c>
      <c r="I143" s="4">
        <v>0</v>
      </c>
      <c r="J143" s="4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f>(1-(53.46/233))*NonRW_RIL_E!E144</f>
        <v>-798.57619316954708</v>
      </c>
      <c r="H144" s="1">
        <v>0</v>
      </c>
      <c r="I144" s="4">
        <v>0</v>
      </c>
      <c r="J144" s="4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f>(1-(53.46/233))*NonRW_RIL_E!E145</f>
        <v>-784.80763811489965</v>
      </c>
      <c r="H145" s="1">
        <v>0</v>
      </c>
      <c r="I145" s="4">
        <v>0</v>
      </c>
      <c r="J145" s="4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f>C110</f>
        <v>3533.608206479787</v>
      </c>
      <c r="D146" s="1">
        <f>D110</f>
        <v>28268.865651838296</v>
      </c>
      <c r="E146" s="1">
        <f t="shared" ref="E146:L146" si="3">E110</f>
        <v>160690.34599308285</v>
      </c>
      <c r="F146" s="1">
        <f t="shared" si="3"/>
        <v>0</v>
      </c>
      <c r="G146" s="3">
        <f>(1-(53.46/233))*NonRW_RIL_E!E146</f>
        <v>-771.0390830602521</v>
      </c>
      <c r="H146" s="1">
        <f t="shared" si="3"/>
        <v>2830.9666544027773</v>
      </c>
      <c r="I146" s="4">
        <v>0</v>
      </c>
      <c r="J146" s="1">
        <f t="shared" si="3"/>
        <v>-2897.5587293134254</v>
      </c>
      <c r="K146" s="1">
        <f t="shared" si="3"/>
        <v>115.64535948479303</v>
      </c>
      <c r="L146" s="1">
        <f t="shared" si="3"/>
        <v>318.02473858318081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f>(1-(53.46/233))*NonRW_RIL_E!E147</f>
        <v>-757.27052800560466</v>
      </c>
      <c r="H147" s="1">
        <v>0</v>
      </c>
      <c r="I147" s="4">
        <v>0</v>
      </c>
      <c r="J147" s="4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f>(1-(53.46/233))*NonRW_RIL_E!E148</f>
        <v>-743.50197295095722</v>
      </c>
      <c r="H148" s="1">
        <v>0</v>
      </c>
      <c r="I148" s="4">
        <v>0</v>
      </c>
      <c r="J148" s="4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f>(1-(53.46/233))*NonRW_RIL_E!E149</f>
        <v>-729.73341789630979</v>
      </c>
      <c r="H149" s="1">
        <v>0</v>
      </c>
      <c r="I149" s="4">
        <v>0</v>
      </c>
      <c r="J149" s="4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f>(1-(53.46/233))*NonRW_RIL_E!E150</f>
        <v>-715.96486284166224</v>
      </c>
      <c r="H150" s="1">
        <v>0</v>
      </c>
      <c r="I150" s="4">
        <v>0</v>
      </c>
      <c r="J150" s="4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f>(1-(53.46/233))*NonRW_RIL_E!E151</f>
        <v>-702.1963077870148</v>
      </c>
      <c r="H151" s="1">
        <v>0</v>
      </c>
      <c r="I151" s="4">
        <v>0</v>
      </c>
      <c r="J151" s="4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f>(1-(53.46/233))*NonRW_RIL_E!E152</f>
        <v>-688.42775273236737</v>
      </c>
      <c r="H152" s="1">
        <v>0</v>
      </c>
      <c r="I152" s="4">
        <v>0</v>
      </c>
      <c r="J152" s="4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f>(1-(53.46/233))*NonRW_RIL_E!E153</f>
        <v>-674.65919767771993</v>
      </c>
      <c r="H153" s="1">
        <v>0</v>
      </c>
      <c r="I153" s="4">
        <v>0</v>
      </c>
      <c r="J153" s="4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f>(1-(53.46/233))*NonRW_RIL_E!E154</f>
        <v>-660.89064262307249</v>
      </c>
      <c r="H154" s="1">
        <v>0</v>
      </c>
      <c r="I154" s="4">
        <v>0</v>
      </c>
      <c r="J154" s="4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f>(1-(53.46/233))*NonRW_RIL_E!E155</f>
        <v>-647.12208756842494</v>
      </c>
      <c r="H155" s="1">
        <v>0</v>
      </c>
      <c r="I155" s="4">
        <v>0</v>
      </c>
      <c r="J155" s="4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f>(1-(53.46/233))*NonRW_RIL_E!E156</f>
        <v>-633.35353251377751</v>
      </c>
      <c r="H156" s="1">
        <v>0</v>
      </c>
      <c r="I156" s="4">
        <v>0</v>
      </c>
      <c r="J156" s="4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f>(1-(53.46/233))*NonRW_RIL_E!E157</f>
        <v>-619.58497745913007</v>
      </c>
      <c r="H157" s="1">
        <v>0</v>
      </c>
      <c r="I157" s="4">
        <v>0</v>
      </c>
      <c r="J157" s="4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f>(1-(53.46/233))*NonRW_RIL_E!E158</f>
        <v>-605.81642240448264</v>
      </c>
      <c r="H158" s="1">
        <v>0</v>
      </c>
      <c r="I158" s="4">
        <v>0</v>
      </c>
      <c r="J158" s="4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f>(1-(53.46/233))*NonRW_RIL_E!E159</f>
        <v>-592.04786734983509</v>
      </c>
      <c r="H159" s="1">
        <v>0</v>
      </c>
      <c r="I159" s="4">
        <v>0</v>
      </c>
      <c r="J159" s="4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f>(1-(53.46/233))*NonRW_RIL_E!E160</f>
        <v>-578.27931229518765</v>
      </c>
      <c r="H160" s="1">
        <v>0</v>
      </c>
      <c r="I160" s="4">
        <v>0</v>
      </c>
      <c r="J160" s="4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f>(1-(53.46/233))*NonRW_RIL_E!E161</f>
        <v>-564.51075724054022</v>
      </c>
      <c r="H161" s="1">
        <v>0</v>
      </c>
      <c r="I161" s="4">
        <v>0</v>
      </c>
      <c r="J161" s="4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f>(1-(53.46/233))*NonRW_RIL_E!E162</f>
        <v>-550.74220218589278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f>(1-(53.46/233))*NonRW_RIL_E!E163</f>
        <v>-536.97364713124523</v>
      </c>
      <c r="H163" s="1">
        <v>0</v>
      </c>
      <c r="I163" s="4">
        <v>0</v>
      </c>
      <c r="J163" s="4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f>(1-(53.46/233))*NonRW_RIL_E!E164</f>
        <v>-523.20509207659779</v>
      </c>
      <c r="H164" s="1">
        <v>0</v>
      </c>
      <c r="I164" s="4">
        <v>0</v>
      </c>
      <c r="J164" s="4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f>(1-(53.46/233))*NonRW_RIL_E!E165</f>
        <v>-509.43653702195036</v>
      </c>
      <c r="H165" s="1">
        <v>0</v>
      </c>
      <c r="I165" s="4">
        <v>0</v>
      </c>
      <c r="J165" s="4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f>(1-(53.46/233))*NonRW_RIL_E!E166</f>
        <v>-495.66798196730286</v>
      </c>
      <c r="H166" s="1">
        <v>0</v>
      </c>
      <c r="I166" s="4">
        <v>0</v>
      </c>
      <c r="J166" s="4">
        <v>0</v>
      </c>
      <c r="K166" s="1">
        <v>0</v>
      </c>
      <c r="L166" s="1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f>(1-(53.46/233))*NonRW_RIL_E!E167</f>
        <v>-481.89942691265543</v>
      </c>
      <c r="H167" s="1">
        <v>0</v>
      </c>
      <c r="I167" s="4">
        <v>0</v>
      </c>
      <c r="J167" s="4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f>(1-(53.46/233))*NonRW_RIL_E!E168</f>
        <v>-468.13087185800794</v>
      </c>
      <c r="H168" s="1">
        <v>0</v>
      </c>
      <c r="I168" s="4">
        <v>0</v>
      </c>
      <c r="J168" s="4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f>(1-(53.46/233))*NonRW_RIL_E!E169</f>
        <v>-454.3623168033605</v>
      </c>
      <c r="H169" s="1">
        <v>0</v>
      </c>
      <c r="I169" s="4">
        <v>0</v>
      </c>
      <c r="J169" s="4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f>(1-(53.46/233))*NonRW_RIL_E!E170</f>
        <v>-440.59376174871301</v>
      </c>
      <c r="H170" s="1">
        <v>0</v>
      </c>
      <c r="I170" s="4">
        <v>0</v>
      </c>
      <c r="J170" s="4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f>(1-(53.46/233))*NonRW_RIL_E!E171</f>
        <v>-426.82520669406557</v>
      </c>
      <c r="H171" s="1">
        <v>0</v>
      </c>
      <c r="I171" s="4">
        <v>0</v>
      </c>
      <c r="J171" s="4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f>(1-(53.46/233))*NonRW_RIL_E!E172</f>
        <v>-413.05665163941808</v>
      </c>
      <c r="H172" s="1">
        <v>0</v>
      </c>
      <c r="I172" s="4">
        <v>0</v>
      </c>
      <c r="J172" s="4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f>(1-(53.46/233))*NonRW_RIL_E!E173</f>
        <v>-399.28809658477064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f>(1-(53.46/233))*NonRW_RIL_E!E174</f>
        <v>-385.51954153012315</v>
      </c>
      <c r="H174" s="1">
        <v>0</v>
      </c>
      <c r="I174" s="4">
        <v>0</v>
      </c>
      <c r="J174" s="4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f>(1-(53.46/233))*NonRW_RIL_E!E175</f>
        <v>-371.75098647547566</v>
      </c>
      <c r="H175" s="1">
        <v>0</v>
      </c>
      <c r="I175" s="4">
        <v>0</v>
      </c>
      <c r="J175" s="4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f>(1-(53.46/233))*NonRW_RIL_E!E176</f>
        <v>-357.98243142082811</v>
      </c>
      <c r="H176" s="1">
        <v>0</v>
      </c>
      <c r="I176" s="4">
        <v>0</v>
      </c>
      <c r="J176" s="4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f>(1-(53.46/233))*NonRW_RIL_E!E177</f>
        <v>-344.21387636618061</v>
      </c>
      <c r="H177" s="1">
        <v>0</v>
      </c>
      <c r="I177" s="4">
        <v>0</v>
      </c>
      <c r="J177" s="4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f>(1-(53.46/233))*NonRW_RIL_E!E178</f>
        <v>-330.44532131153312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f>(1-(53.46/233))*NonRW_RIL_E!E179</f>
        <v>-316.67676625688563</v>
      </c>
      <c r="H179" s="1">
        <v>0</v>
      </c>
      <c r="I179" s="4">
        <v>0</v>
      </c>
      <c r="J179" s="4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f>(1-(53.46/233))*NonRW_RIL_E!E180</f>
        <v>-302.90821120223808</v>
      </c>
      <c r="H180" s="1">
        <v>0</v>
      </c>
      <c r="I180" s="4">
        <v>0</v>
      </c>
      <c r="J180" s="4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f>(1-(53.46/233))*NonRW_RIL_E!E181</f>
        <v>-289.13965614759059</v>
      </c>
      <c r="H181" s="1">
        <v>0</v>
      </c>
      <c r="I181" s="4">
        <v>0</v>
      </c>
      <c r="J181" s="4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f>C146</f>
        <v>3533.608206479787</v>
      </c>
      <c r="D182" s="1">
        <f>D146</f>
        <v>28268.865651838296</v>
      </c>
      <c r="E182" s="1">
        <f t="shared" ref="E182:L182" si="4">E146</f>
        <v>160690.34599308285</v>
      </c>
      <c r="F182" s="1">
        <f t="shared" si="4"/>
        <v>0</v>
      </c>
      <c r="G182" s="3">
        <f>(1-(53.46/233))*NonRW_RIL_E!E182</f>
        <v>-275.37110109294309</v>
      </c>
      <c r="H182" s="1">
        <f t="shared" si="4"/>
        <v>2830.9666544027773</v>
      </c>
      <c r="I182" s="4">
        <v>0</v>
      </c>
      <c r="J182" s="1">
        <f t="shared" si="4"/>
        <v>-2897.5587293134254</v>
      </c>
      <c r="K182" s="1">
        <f t="shared" si="4"/>
        <v>115.64535948479303</v>
      </c>
      <c r="L182" s="1">
        <f t="shared" si="4"/>
        <v>318.02473858318081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f>(1-(53.46/233))*NonRW_RIL_E!E183</f>
        <v>-261.6025460382956</v>
      </c>
      <c r="H183" s="1">
        <v>0</v>
      </c>
      <c r="I183" s="4">
        <v>0</v>
      </c>
      <c r="J183" s="4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f>(1-(53.46/233))*NonRW_RIL_E!E184</f>
        <v>-247.83399098364808</v>
      </c>
      <c r="H184" s="1">
        <v>0</v>
      </c>
      <c r="I184" s="4">
        <v>0</v>
      </c>
      <c r="J184" s="4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f>(1-(53.46/233))*NonRW_RIL_E!E185</f>
        <v>-234.06543592900056</v>
      </c>
      <c r="H185" s="1">
        <v>0</v>
      </c>
      <c r="I185" s="4">
        <v>0</v>
      </c>
      <c r="J185" s="4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f>(1-(53.46/233))*NonRW_RIL_E!E186</f>
        <v>-220.29688087435306</v>
      </c>
      <c r="H186" s="1">
        <v>0</v>
      </c>
      <c r="I186" s="4">
        <v>0</v>
      </c>
      <c r="J186" s="4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f>(1-(53.46/233))*NonRW_RIL_E!E187</f>
        <v>-206.52832581970554</v>
      </c>
      <c r="H187" s="1">
        <v>0</v>
      </c>
      <c r="I187" s="4">
        <v>0</v>
      </c>
      <c r="J187" s="4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f>(1-(53.46/233))*NonRW_RIL_E!E188</f>
        <v>-192.75977076505805</v>
      </c>
      <c r="H188" s="1">
        <v>0</v>
      </c>
      <c r="I188" s="4">
        <v>0</v>
      </c>
      <c r="J188" s="4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f>(1-(53.46/233))*NonRW_RIL_E!E189</f>
        <v>-178.99121571041053</v>
      </c>
      <c r="H189" s="1">
        <v>0</v>
      </c>
      <c r="I189" s="4">
        <v>0</v>
      </c>
      <c r="J189" s="4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f>(1-(53.46/233))*NonRW_RIL_E!E190</f>
        <v>-165.22266065576304</v>
      </c>
      <c r="H190" s="1">
        <v>0</v>
      </c>
      <c r="I190" s="4">
        <v>0</v>
      </c>
      <c r="J190" s="4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f>(1-(53.46/233))*NonRW_RIL_E!E191</f>
        <v>-151.45410560111551</v>
      </c>
      <c r="H191" s="1">
        <v>0</v>
      </c>
      <c r="I191" s="4">
        <v>0</v>
      </c>
      <c r="J191" s="4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f>(1-(53.46/233))*NonRW_RIL_E!E192</f>
        <v>-137.68555054646802</v>
      </c>
      <c r="H192" s="1">
        <v>0</v>
      </c>
      <c r="I192" s="4">
        <v>0</v>
      </c>
      <c r="J192" s="4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f>(1-(53.46/233))*NonRW_RIL_E!E193</f>
        <v>-123.91699549182051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f>(1-(53.46/233))*NonRW_RIL_E!E194</f>
        <v>-110.14844043717301</v>
      </c>
      <c r="H194" s="1">
        <v>0</v>
      </c>
      <c r="I194" s="4">
        <v>0</v>
      </c>
      <c r="J194" s="4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f>(1-(53.46/233))*NonRW_RIL_E!E195</f>
        <v>-96.379885382525501</v>
      </c>
      <c r="H195" s="1">
        <v>0</v>
      </c>
      <c r="I195" s="4">
        <v>0</v>
      </c>
      <c r="J195" s="4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f>(1-(53.46/233))*NonRW_RIL_E!E196</f>
        <v>-82.611330327878008</v>
      </c>
      <c r="H196" s="1">
        <v>0</v>
      </c>
      <c r="I196" s="4">
        <v>0</v>
      </c>
      <c r="J196" s="4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f>(1-(53.46/233))*NonRW_RIL_E!E197</f>
        <v>-68.842775273230515</v>
      </c>
      <c r="H197" s="1">
        <v>0</v>
      </c>
      <c r="I197" s="4">
        <v>0</v>
      </c>
      <c r="J197" s="4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f>(1-(53.46/233))*NonRW_RIL_E!E198</f>
        <v>-55.074220218583015</v>
      </c>
      <c r="H198" s="1">
        <v>0</v>
      </c>
      <c r="I198" s="4">
        <v>0</v>
      </c>
      <c r="J198" s="4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f>(1-(53.46/233))*NonRW_RIL_E!E199</f>
        <v>-41.305665163935522</v>
      </c>
      <c r="H199" s="1">
        <v>0</v>
      </c>
      <c r="I199" s="4">
        <v>0</v>
      </c>
      <c r="J199" s="4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f>(1-(53.46/233))*NonRW_RIL_E!E200</f>
        <v>-27.537110109288026</v>
      </c>
      <c r="H200" s="1">
        <v>0</v>
      </c>
      <c r="I200" s="4">
        <v>0</v>
      </c>
      <c r="J200" s="4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f>(1-(53.46/233))*NonRW_RIL_E!E201</f>
        <v>-13.768555054640531</v>
      </c>
      <c r="H201" s="1">
        <v>0</v>
      </c>
      <c r="I201" s="4">
        <v>0</v>
      </c>
      <c r="J201" s="4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f>(1-(53.46/233))*NonRW_RIL_E!E202</f>
        <v>6.9643824898748748E-12</v>
      </c>
      <c r="H202" s="1">
        <v>0</v>
      </c>
      <c r="I202" s="4">
        <v>0</v>
      </c>
      <c r="J202" s="4">
        <v>0</v>
      </c>
      <c r="K202" s="1">
        <v>0</v>
      </c>
      <c r="L202" s="1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ACBD-91D4-4209-A9A7-0BE955364A71}">
  <dimension ref="B1:L202"/>
  <sheetViews>
    <sheetView tabSelected="1" topLeftCell="B1" workbookViewId="0">
      <selection activeCell="D7" sqref="D7"/>
    </sheetView>
  </sheetViews>
  <sheetFormatPr defaultColWidth="11.44140625" defaultRowHeight="14.4" x14ac:dyDescent="0.3"/>
  <cols>
    <col min="2" max="2" width="11.44140625" style="1"/>
    <col min="3" max="3" width="27.109375" style="1" customWidth="1"/>
    <col min="4" max="4" width="17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1.109375" style="1" customWidth="1"/>
    <col min="12" max="12" width="19.77734375" style="1" customWidth="1"/>
  </cols>
  <sheetData>
    <row r="1" spans="2:12" x14ac:dyDescent="0.3">
      <c r="B1" s="2" t="s">
        <v>0</v>
      </c>
      <c r="C1" s="2" t="s">
        <v>12</v>
      </c>
      <c r="D1" s="2" t="s">
        <v>13</v>
      </c>
      <c r="E1" s="2" t="s">
        <v>2</v>
      </c>
      <c r="F1" s="2" t="s">
        <v>1</v>
      </c>
      <c r="G1" s="2" t="s">
        <v>15</v>
      </c>
      <c r="H1" s="2" t="s">
        <v>4</v>
      </c>
      <c r="I1" s="2" t="s">
        <v>5</v>
      </c>
      <c r="J1" s="2" t="s">
        <v>6</v>
      </c>
      <c r="K1" s="2" t="s">
        <v>10</v>
      </c>
      <c r="L1" s="2" t="s">
        <v>11</v>
      </c>
    </row>
    <row r="2" spans="2:12" x14ac:dyDescent="0.3">
      <c r="B2" s="1">
        <v>0</v>
      </c>
      <c r="C2" s="1">
        <f>[1]RIL_C!$L$227*1000*44/12</f>
        <v>3533.608206479787</v>
      </c>
      <c r="D2" s="1">
        <f>[1]RIL_C!$L$228*1000*44/12</f>
        <v>28268.865651838296</v>
      </c>
      <c r="E2" s="1">
        <f>[1]RIL_C!$H$236*44/12*1000</f>
        <v>72067.012659749525</v>
      </c>
      <c r="F2" s="1">
        <v>0</v>
      </c>
      <c r="G2" s="3">
        <f>(1-(29.29/233))*NonRW_RIL_E!E2</f>
        <v>-3124.4205750052815</v>
      </c>
      <c r="H2" s="4">
        <f>([1]Kayu!$I$190+[1]Kayu!$I$191)*44/12*-1*1000</f>
        <v>2830.9666544027773</v>
      </c>
      <c r="I2" s="4">
        <v>0</v>
      </c>
      <c r="J2" s="4">
        <f>[1]RIL_C!$H$235*44/12*-1*1000*0.82</f>
        <v>-2897.5587293134254</v>
      </c>
      <c r="K2" s="1">
        <f>[1]RIL_C!$H$235*16/12*1000*0.18*0.5</f>
        <v>115.64535948479303</v>
      </c>
      <c r="L2" s="1">
        <f>[1]RIL_C!$H$235*44/12*1000*0.18*0.5</f>
        <v>318.02473858318081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f>(1-(29.29/233))*NonRW_RIL_E!E3</f>
        <v>-3108.798472130255</v>
      </c>
      <c r="H3" s="1">
        <v>0</v>
      </c>
      <c r="I3" s="4">
        <v>0</v>
      </c>
      <c r="J3" s="4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f>(1-(29.29/233))*NonRW_RIL_E!E4</f>
        <v>-3093.1763692552286</v>
      </c>
      <c r="H4" s="1">
        <v>0</v>
      </c>
      <c r="I4" s="4">
        <v>0</v>
      </c>
      <c r="J4" s="4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f>(1-(29.29/233))*NonRW_RIL_E!E5</f>
        <v>-3077.5542663802021</v>
      </c>
      <c r="H5" s="1">
        <v>0</v>
      </c>
      <c r="I5" s="4">
        <v>0</v>
      </c>
      <c r="J5" s="4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f>(1-(29.29/233))*NonRW_RIL_E!E6</f>
        <v>-3061.9321635051756</v>
      </c>
      <c r="H6" s="1">
        <v>0</v>
      </c>
      <c r="I6" s="4">
        <v>0</v>
      </c>
      <c r="J6" s="4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f>(1-(29.29/233))*NonRW_RIL_E!E7</f>
        <v>-3046.3100606301491</v>
      </c>
      <c r="H7" s="1">
        <v>0</v>
      </c>
      <c r="I7" s="4">
        <v>0</v>
      </c>
      <c r="J7" s="4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f>(1-(29.29/233))*NonRW_RIL_E!E8</f>
        <v>-3030.6879577551226</v>
      </c>
      <c r="H8" s="1">
        <v>0</v>
      </c>
      <c r="I8" s="4">
        <v>0</v>
      </c>
      <c r="J8" s="4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f>(1-(29.29/233))*NonRW_RIL_E!E9</f>
        <v>-3015.0658548800961</v>
      </c>
      <c r="H9" s="1">
        <v>0</v>
      </c>
      <c r="I9" s="4">
        <v>0</v>
      </c>
      <c r="J9" s="4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f>(1-(29.29/233))*NonRW_RIL_E!E10</f>
        <v>-2999.4437520050697</v>
      </c>
      <c r="H10" s="1">
        <v>0</v>
      </c>
      <c r="I10" s="4">
        <v>0</v>
      </c>
      <c r="J10" s="4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f>(1-(29.29/233))*NonRW_RIL_E!E11</f>
        <v>-2983.8216491300432</v>
      </c>
      <c r="H11" s="1">
        <v>0</v>
      </c>
      <c r="I11" s="4">
        <v>0</v>
      </c>
      <c r="J11" s="4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f>(1-(29.29/233))*NonRW_RIL_E!E12</f>
        <v>-2968.1995462550171</v>
      </c>
      <c r="H12" s="1">
        <v>0</v>
      </c>
      <c r="I12" s="4">
        <v>0</v>
      </c>
      <c r="J12" s="4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f>(1-(29.29/233))*NonRW_RIL_E!E13</f>
        <v>-2952.5774433799907</v>
      </c>
      <c r="H13" s="1">
        <v>0</v>
      </c>
      <c r="I13" s="4">
        <v>0</v>
      </c>
      <c r="J13" s="4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f>(1-(29.29/233))*NonRW_RIL_E!E14</f>
        <v>-2936.9553405049642</v>
      </c>
      <c r="H14" s="1">
        <v>0</v>
      </c>
      <c r="I14" s="4">
        <v>0</v>
      </c>
      <c r="J14" s="4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f>(1-(29.29/233))*NonRW_RIL_E!E15</f>
        <v>-2921.3332376299377</v>
      </c>
      <c r="H15" s="1">
        <v>0</v>
      </c>
      <c r="I15" s="4">
        <v>0</v>
      </c>
      <c r="J15" s="4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f>(1-(29.29/233))*NonRW_RIL_E!E16</f>
        <v>-2905.7111347549112</v>
      </c>
      <c r="H16" s="1">
        <v>0</v>
      </c>
      <c r="I16" s="4">
        <v>0</v>
      </c>
      <c r="J16" s="4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f>(1-(29.29/233))*NonRW_RIL_E!E17</f>
        <v>-2890.0890318798847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f>(1-(29.29/233))*NonRW_RIL_E!E18</f>
        <v>-2874.4669290048582</v>
      </c>
      <c r="H18" s="1">
        <v>0</v>
      </c>
      <c r="I18" s="4">
        <v>0</v>
      </c>
      <c r="J18" s="4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f>(1-(29.29/233))*NonRW_RIL_E!E19</f>
        <v>-2858.8448261298317</v>
      </c>
      <c r="H19" s="1">
        <v>0</v>
      </c>
      <c r="I19" s="4">
        <v>0</v>
      </c>
      <c r="J19" s="4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f>(1-(29.29/233))*NonRW_RIL_E!E20</f>
        <v>-2843.2227232548053</v>
      </c>
      <c r="H20" s="1">
        <v>0</v>
      </c>
      <c r="I20" s="4">
        <v>0</v>
      </c>
      <c r="J20" s="4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f>(1-(29.29/233))*NonRW_RIL_E!E21</f>
        <v>-2827.6006203797788</v>
      </c>
      <c r="H21" s="1">
        <v>0</v>
      </c>
      <c r="I21" s="4">
        <v>0</v>
      </c>
      <c r="J21" s="4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f>(1-(29.29/233))*NonRW_RIL_E!E22</f>
        <v>-2811.9785175047523</v>
      </c>
      <c r="H22" s="1">
        <v>0</v>
      </c>
      <c r="I22" s="4">
        <v>0</v>
      </c>
      <c r="J22" s="4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f>(1-(29.29/233))*NonRW_RIL_E!E23</f>
        <v>-2796.3564146297258</v>
      </c>
      <c r="H23" s="1">
        <v>0</v>
      </c>
      <c r="I23" s="4">
        <v>0</v>
      </c>
      <c r="J23" s="4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f>(1-(29.29/233))*NonRW_RIL_E!E24</f>
        <v>-2780.7343117546993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f>(1-(29.29/233))*NonRW_RIL_E!E25</f>
        <v>-2765.1122088796728</v>
      </c>
      <c r="H25" s="1">
        <v>0</v>
      </c>
      <c r="I25" s="4">
        <v>0</v>
      </c>
      <c r="J25" s="4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f>(1-(29.29/233))*NonRW_RIL_E!E26</f>
        <v>-2749.4901060046463</v>
      </c>
      <c r="H26" s="1">
        <v>0</v>
      </c>
      <c r="I26" s="4">
        <v>0</v>
      </c>
      <c r="J26" s="4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f>(1-(29.29/233))*NonRW_RIL_E!E27</f>
        <v>-2733.8680031296199</v>
      </c>
      <c r="H27" s="1">
        <v>0</v>
      </c>
      <c r="I27" s="4">
        <v>0</v>
      </c>
      <c r="J27" s="4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f>(1-(29.29/233))*NonRW_RIL_E!E28</f>
        <v>-2718.2459002545934</v>
      </c>
      <c r="H28" s="1">
        <v>0</v>
      </c>
      <c r="I28" s="4">
        <v>0</v>
      </c>
      <c r="J28" s="4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f>(1-(29.29/233))*NonRW_RIL_E!E29</f>
        <v>-2702.6237973795669</v>
      </c>
      <c r="H29" s="1">
        <v>0</v>
      </c>
      <c r="I29" s="4">
        <v>0</v>
      </c>
      <c r="J29" s="4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f>(1-(29.29/233))*NonRW_RIL_E!E30</f>
        <v>-2687.0016945045404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f>(1-(29.29/233))*NonRW_RIL_E!E31</f>
        <v>-2671.3795916295139</v>
      </c>
      <c r="H31" s="1">
        <v>0</v>
      </c>
      <c r="I31" s="4">
        <v>0</v>
      </c>
      <c r="J31" s="4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f>(1-(29.29/233))*NonRW_RIL_E!E32</f>
        <v>-2655.7574887544874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f>(1-(29.29/233))*NonRW_RIL_E!E33</f>
        <v>-2640.135385879461</v>
      </c>
      <c r="H33" s="1">
        <v>0</v>
      </c>
      <c r="I33" s="4">
        <v>0</v>
      </c>
      <c r="J33" s="4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f>(1-(29.29/233))*NonRW_RIL_E!E34</f>
        <v>-2624.5132830044345</v>
      </c>
      <c r="H34" s="1">
        <v>0</v>
      </c>
      <c r="I34" s="4">
        <v>0</v>
      </c>
      <c r="J34" s="4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f>(1-(29.29/233))*NonRW_RIL_E!E35</f>
        <v>-2608.891180129408</v>
      </c>
      <c r="H35" s="1">
        <v>0</v>
      </c>
      <c r="I35" s="4">
        <v>0</v>
      </c>
      <c r="J35" s="4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f>(1-(29.29/233))*NonRW_RIL_E!E36</f>
        <v>-2593.2690772543815</v>
      </c>
      <c r="H36" s="1">
        <v>0</v>
      </c>
      <c r="I36" s="4">
        <v>0</v>
      </c>
      <c r="J36" s="4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f>(1-(29.29/233))*NonRW_RIL_E!E37</f>
        <v>-2577.646974379355</v>
      </c>
      <c r="H37" s="1">
        <v>0</v>
      </c>
      <c r="I37" s="4">
        <v>0</v>
      </c>
      <c r="J37" s="4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f>C2</f>
        <v>3533.608206479787</v>
      </c>
      <c r="D38" s="1">
        <f>D2</f>
        <v>28268.865651838296</v>
      </c>
      <c r="E38" s="1">
        <f t="shared" ref="E38:L38" si="0">E2</f>
        <v>72067.012659749525</v>
      </c>
      <c r="F38" s="1">
        <f t="shared" si="0"/>
        <v>0</v>
      </c>
      <c r="G38" s="3">
        <f>(1-(29.29/233))*NonRW_RIL_E!E38</f>
        <v>-2562.0248715043285</v>
      </c>
      <c r="H38" s="1">
        <f t="shared" si="0"/>
        <v>2830.9666544027773</v>
      </c>
      <c r="I38" s="4">
        <v>0</v>
      </c>
      <c r="J38" s="1">
        <f t="shared" si="0"/>
        <v>-2897.5587293134254</v>
      </c>
      <c r="K38" s="1">
        <f t="shared" si="0"/>
        <v>115.64535948479303</v>
      </c>
      <c r="L38" s="1">
        <f t="shared" si="0"/>
        <v>318.02473858318081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f>(1-(29.29/233))*NonRW_RIL_E!E39</f>
        <v>-2546.402768629302</v>
      </c>
      <c r="H39" s="1">
        <v>0</v>
      </c>
      <c r="I39" s="4">
        <v>0</v>
      </c>
      <c r="J39" s="4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f>(1-(29.29/233))*NonRW_RIL_E!E40</f>
        <v>-2530.7806657542756</v>
      </c>
      <c r="H40" s="1">
        <v>0</v>
      </c>
      <c r="I40" s="4">
        <v>0</v>
      </c>
      <c r="J40" s="4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f>(1-(29.29/233))*NonRW_RIL_E!E41</f>
        <v>-2515.1585628792491</v>
      </c>
      <c r="H41" s="1">
        <v>0</v>
      </c>
      <c r="I41" s="4">
        <v>0</v>
      </c>
      <c r="J41" s="4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f>(1-(29.29/233))*NonRW_RIL_E!E42</f>
        <v>-2499.536460004223</v>
      </c>
      <c r="H42" s="1">
        <v>0</v>
      </c>
      <c r="I42" s="4">
        <v>0</v>
      </c>
      <c r="J42" s="4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f>(1-(29.29/233))*NonRW_RIL_E!E43</f>
        <v>-2483.9143571291966</v>
      </c>
      <c r="H43" s="1">
        <v>0</v>
      </c>
      <c r="I43" s="4">
        <v>0</v>
      </c>
      <c r="J43" s="4">
        <v>0</v>
      </c>
      <c r="K43" s="1">
        <v>0</v>
      </c>
      <c r="L43" s="1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f>(1-(29.29/233))*NonRW_RIL_E!E44</f>
        <v>-2468.2922542541701</v>
      </c>
      <c r="H44" s="1">
        <v>0</v>
      </c>
      <c r="I44" s="4">
        <v>0</v>
      </c>
      <c r="J44" s="4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f>(1-(29.29/233))*NonRW_RIL_E!E45</f>
        <v>-2452.6701513791436</v>
      </c>
      <c r="H45" s="1">
        <v>0</v>
      </c>
      <c r="I45" s="4">
        <v>0</v>
      </c>
      <c r="J45" s="4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f>(1-(29.29/233))*NonRW_RIL_E!E46</f>
        <v>-2437.0480485041171</v>
      </c>
      <c r="H46" s="1">
        <v>0</v>
      </c>
      <c r="I46" s="4">
        <v>0</v>
      </c>
      <c r="J46" s="4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f>(1-(29.29/233))*NonRW_RIL_E!E47</f>
        <v>-2421.4259456290906</v>
      </c>
      <c r="H47" s="1">
        <v>0</v>
      </c>
      <c r="I47" s="4">
        <v>0</v>
      </c>
      <c r="J47" s="4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f>(1-(29.29/233))*NonRW_RIL_E!E48</f>
        <v>-2405.8038427540641</v>
      </c>
      <c r="H48" s="1">
        <v>0</v>
      </c>
      <c r="I48" s="4">
        <v>0</v>
      </c>
      <c r="J48" s="4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f>(1-(29.29/233))*NonRW_RIL_E!E49</f>
        <v>-2390.1817398790377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f>(1-(29.29/233))*NonRW_RIL_E!E50</f>
        <v>-2374.5596370040112</v>
      </c>
      <c r="H50" s="1">
        <v>0</v>
      </c>
      <c r="I50" s="4">
        <v>0</v>
      </c>
      <c r="J50" s="4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f>(1-(29.29/233))*NonRW_RIL_E!E51</f>
        <v>-2358.9375341289847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f>(1-(29.29/233))*NonRW_RIL_E!E52</f>
        <v>-2343.3154312539582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f>(1-(29.29/233))*NonRW_RIL_E!E53</f>
        <v>-2327.6933283789317</v>
      </c>
      <c r="H53" s="1">
        <v>0</v>
      </c>
      <c r="I53" s="4">
        <v>0</v>
      </c>
      <c r="J53" s="4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f>(1-(29.29/233))*NonRW_RIL_E!E54</f>
        <v>-2312.0712255039052</v>
      </c>
      <c r="H54" s="1">
        <v>0</v>
      </c>
      <c r="I54" s="4">
        <v>0</v>
      </c>
      <c r="J54" s="4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f>(1-(29.29/233))*NonRW_RIL_E!E55</f>
        <v>-2296.4491226288787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f>(1-(29.29/233))*NonRW_RIL_E!E56</f>
        <v>-2280.8270197538523</v>
      </c>
      <c r="H56" s="1">
        <v>0</v>
      </c>
      <c r="I56" s="4">
        <v>0</v>
      </c>
      <c r="J56" s="4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f>(1-(29.29/233))*NonRW_RIL_E!E57</f>
        <v>-2265.2049168788258</v>
      </c>
      <c r="H57" s="1">
        <v>0</v>
      </c>
      <c r="I57" s="4">
        <v>0</v>
      </c>
      <c r="J57" s="4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f>(1-(29.29/233))*NonRW_RIL_E!E58</f>
        <v>-2249.5828140037993</v>
      </c>
      <c r="H58" s="1">
        <v>0</v>
      </c>
      <c r="I58" s="4">
        <v>0</v>
      </c>
      <c r="J58" s="4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f>(1-(29.29/233))*NonRW_RIL_E!E59</f>
        <v>-2233.9607111287728</v>
      </c>
      <c r="H59" s="1">
        <v>0</v>
      </c>
      <c r="I59" s="4">
        <v>0</v>
      </c>
      <c r="J59" s="4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f>(1-(29.29/233))*NonRW_RIL_E!E60</f>
        <v>-2218.3386082537463</v>
      </c>
      <c r="H60" s="1">
        <v>0</v>
      </c>
      <c r="I60" s="4">
        <v>0</v>
      </c>
      <c r="J60" s="4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f>(1-(29.29/233))*NonRW_RIL_E!E61</f>
        <v>-2202.7165053787198</v>
      </c>
      <c r="H61" s="1">
        <v>0</v>
      </c>
      <c r="I61" s="4">
        <v>0</v>
      </c>
      <c r="J61" s="4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f>(1-(29.29/233))*NonRW_RIL_E!E62</f>
        <v>-2187.0944025036933</v>
      </c>
      <c r="H62" s="1">
        <v>0</v>
      </c>
      <c r="I62" s="4">
        <v>0</v>
      </c>
      <c r="J62" s="4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f>(1-(29.29/233))*NonRW_RIL_E!E63</f>
        <v>-2171.4722996286669</v>
      </c>
      <c r="H63" s="1">
        <v>0</v>
      </c>
      <c r="I63" s="4">
        <v>0</v>
      </c>
      <c r="J63" s="4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f>(1-(29.29/233))*NonRW_RIL_E!E64</f>
        <v>-2155.8501967536404</v>
      </c>
      <c r="H64" s="1">
        <v>0</v>
      </c>
      <c r="I64" s="4">
        <v>0</v>
      </c>
      <c r="J64" s="4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f>(1-(29.29/233))*NonRW_RIL_E!E65</f>
        <v>-2140.2280938786139</v>
      </c>
      <c r="H65" s="1">
        <v>0</v>
      </c>
      <c r="I65" s="4">
        <v>0</v>
      </c>
      <c r="J65" s="4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f>(1-(29.29/233))*NonRW_RIL_E!E66</f>
        <v>-2124.6059910035874</v>
      </c>
      <c r="H66" s="1">
        <v>0</v>
      </c>
      <c r="I66" s="4">
        <v>0</v>
      </c>
      <c r="J66" s="4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f>(1-(29.29/233))*NonRW_RIL_E!E67</f>
        <v>-2108.9838881285609</v>
      </c>
      <c r="H67" s="1">
        <v>0</v>
      </c>
      <c r="I67" s="4">
        <v>0</v>
      </c>
      <c r="J67" s="4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f>(1-(29.29/233))*NonRW_RIL_E!E68</f>
        <v>-2093.3617852535344</v>
      </c>
      <c r="H68" s="1">
        <v>0</v>
      </c>
      <c r="I68" s="4">
        <v>0</v>
      </c>
      <c r="J68" s="4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f>(1-(29.29/233))*NonRW_RIL_E!E69</f>
        <v>-2077.739682378508</v>
      </c>
      <c r="H69" s="1">
        <v>0</v>
      </c>
      <c r="I69" s="4">
        <v>0</v>
      </c>
      <c r="J69" s="4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f>(1-(29.29/233))*NonRW_RIL_E!E70</f>
        <v>-2062.1175795034815</v>
      </c>
      <c r="H70" s="1">
        <v>0</v>
      </c>
      <c r="I70" s="4">
        <v>0</v>
      </c>
      <c r="J70" s="4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f>(1-(29.29/233))*NonRW_RIL_E!E71</f>
        <v>-2046.4954766284552</v>
      </c>
      <c r="H71" s="1">
        <v>0</v>
      </c>
      <c r="I71" s="4">
        <v>0</v>
      </c>
      <c r="J71" s="4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f>(1-(29.29/233))*NonRW_RIL_E!E72</f>
        <v>-2030.8733737534287</v>
      </c>
      <c r="H72" s="1">
        <v>0</v>
      </c>
      <c r="I72" s="4">
        <v>0</v>
      </c>
      <c r="J72" s="4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f>(1-(29.29/233))*NonRW_RIL_E!E73</f>
        <v>-2015.2512708784022</v>
      </c>
      <c r="H73" s="1">
        <v>0</v>
      </c>
      <c r="I73" s="4">
        <v>0</v>
      </c>
      <c r="J73" s="4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f>C38</f>
        <v>3533.608206479787</v>
      </c>
      <c r="D74" s="1">
        <f>D38</f>
        <v>28268.865651838296</v>
      </c>
      <c r="E74" s="1">
        <f t="shared" ref="E74:L74" si="1">E38</f>
        <v>72067.012659749525</v>
      </c>
      <c r="F74" s="1">
        <f t="shared" si="1"/>
        <v>0</v>
      </c>
      <c r="G74" s="3">
        <f>(1-(29.29/233))*NonRW_RIL_E!E74</f>
        <v>-1999.6291680033758</v>
      </c>
      <c r="H74" s="1">
        <f t="shared" si="1"/>
        <v>2830.9666544027773</v>
      </c>
      <c r="I74" s="4">
        <v>0</v>
      </c>
      <c r="J74" s="1">
        <f t="shared" si="1"/>
        <v>-2897.5587293134254</v>
      </c>
      <c r="K74" s="1">
        <f t="shared" si="1"/>
        <v>115.64535948479303</v>
      </c>
      <c r="L74" s="1">
        <f t="shared" si="1"/>
        <v>318.02473858318081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f>(1-(29.29/233))*NonRW_RIL_E!E75</f>
        <v>-1984.0070651283493</v>
      </c>
      <c r="H75" s="1">
        <v>0</v>
      </c>
      <c r="I75" s="4">
        <v>0</v>
      </c>
      <c r="J75" s="4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f>(1-(29.29/233))*NonRW_RIL_E!E76</f>
        <v>-1968.3849622533228</v>
      </c>
      <c r="H76" s="1">
        <v>0</v>
      </c>
      <c r="I76" s="4">
        <v>0</v>
      </c>
      <c r="J76" s="4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f>(1-(29.29/233))*NonRW_RIL_E!E77</f>
        <v>-1952.7628593782963</v>
      </c>
      <c r="H77" s="1">
        <v>0</v>
      </c>
      <c r="I77" s="4">
        <v>0</v>
      </c>
      <c r="J77" s="4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f>(1-(29.29/233))*NonRW_RIL_E!E78</f>
        <v>-1937.1407565032698</v>
      </c>
      <c r="H78" s="1">
        <v>0</v>
      </c>
      <c r="I78" s="4">
        <v>0</v>
      </c>
      <c r="J78" s="4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f>(1-(29.29/233))*NonRW_RIL_E!E79</f>
        <v>-1921.5186536282436</v>
      </c>
      <c r="H79" s="1">
        <v>0</v>
      </c>
      <c r="I79" s="4">
        <v>0</v>
      </c>
      <c r="J79" s="4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f>(1-(29.29/233))*NonRW_RIL_E!E80</f>
        <v>-1905.8965507532171</v>
      </c>
      <c r="H80" s="1">
        <v>0</v>
      </c>
      <c r="I80" s="4">
        <v>0</v>
      </c>
      <c r="J80" s="4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f>(1-(29.29/233))*NonRW_RIL_E!E81</f>
        <v>-1890.2744478781906</v>
      </c>
      <c r="H81" s="1">
        <v>0</v>
      </c>
      <c r="I81" s="4">
        <v>0</v>
      </c>
      <c r="J81" s="4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f>(1-(29.29/233))*NonRW_RIL_E!E82</f>
        <v>-1874.6523450031641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f>(1-(29.29/233))*NonRW_RIL_E!E83</f>
        <v>-1859.0302421281376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f>(1-(29.29/233))*NonRW_RIL_E!E84</f>
        <v>-1843.4081392531111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f>(1-(29.29/233))*NonRW_RIL_E!E85</f>
        <v>-1827.7860363780846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f>(1-(29.29/233))*NonRW_RIL_E!E86</f>
        <v>-1812.1639335030582</v>
      </c>
      <c r="H86" s="1">
        <v>0</v>
      </c>
      <c r="I86" s="4">
        <v>0</v>
      </c>
      <c r="J86" s="4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f>(1-(29.29/233))*NonRW_RIL_E!E87</f>
        <v>-1796.5418306280317</v>
      </c>
      <c r="H87" s="1">
        <v>0</v>
      </c>
      <c r="I87" s="4">
        <v>0</v>
      </c>
      <c r="J87" s="4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f>(1-(29.29/233))*NonRW_RIL_E!E88</f>
        <v>-1780.9197277530052</v>
      </c>
      <c r="H88" s="1">
        <v>0</v>
      </c>
      <c r="I88" s="4">
        <v>0</v>
      </c>
      <c r="J88" s="4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f>(1-(29.29/233))*NonRW_RIL_E!E89</f>
        <v>-1765.2976248779787</v>
      </c>
      <c r="H89" s="1">
        <v>0</v>
      </c>
      <c r="I89" s="4">
        <v>0</v>
      </c>
      <c r="J89" s="4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f>(1-(29.29/233))*NonRW_RIL_E!E90</f>
        <v>-1749.6755220029522</v>
      </c>
      <c r="H90" s="1">
        <v>0</v>
      </c>
      <c r="I90" s="4">
        <v>0</v>
      </c>
      <c r="J90" s="4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f>(1-(29.29/233))*NonRW_RIL_E!E91</f>
        <v>-1734.0534191279257</v>
      </c>
      <c r="H91" s="1">
        <v>0</v>
      </c>
      <c r="I91" s="4">
        <v>0</v>
      </c>
      <c r="J91" s="4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f>(1-(29.29/233))*NonRW_RIL_E!E92</f>
        <v>-1718.4313162528993</v>
      </c>
      <c r="H92" s="1">
        <v>0</v>
      </c>
      <c r="I92" s="4">
        <v>0</v>
      </c>
      <c r="J92" s="4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f>(1-(29.29/233))*NonRW_RIL_E!E93</f>
        <v>-1702.8092133778728</v>
      </c>
      <c r="H93" s="1">
        <v>0</v>
      </c>
      <c r="I93" s="4">
        <v>0</v>
      </c>
      <c r="J93" s="4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f>(1-(29.29/233))*NonRW_RIL_E!E94</f>
        <v>-1687.1871105028465</v>
      </c>
      <c r="H94" s="1">
        <v>0</v>
      </c>
      <c r="I94" s="4">
        <v>0</v>
      </c>
      <c r="J94" s="4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f>(1-(29.29/233))*NonRW_RIL_E!E95</f>
        <v>-1671.56500762782</v>
      </c>
      <c r="H95" s="1">
        <v>0</v>
      </c>
      <c r="I95" s="4">
        <v>0</v>
      </c>
      <c r="J95" s="4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f>(1-(29.29/233))*NonRW_RIL_E!E96</f>
        <v>-1655.9429047527935</v>
      </c>
      <c r="H96" s="1">
        <v>0</v>
      </c>
      <c r="I96" s="4">
        <v>0</v>
      </c>
      <c r="J96" s="4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f>(1-(29.29/233))*NonRW_RIL_E!E97</f>
        <v>-1640.3208018777671</v>
      </c>
      <c r="H97" s="1">
        <v>0</v>
      </c>
      <c r="I97" s="4">
        <v>0</v>
      </c>
      <c r="J97" s="4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f>(1-(29.29/233))*NonRW_RIL_E!E98</f>
        <v>-1624.6986990027406</v>
      </c>
      <c r="H98" s="1">
        <v>0</v>
      </c>
      <c r="I98" s="4">
        <v>0</v>
      </c>
      <c r="J98" s="4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f>(1-(29.29/233))*NonRW_RIL_E!E99</f>
        <v>-1609.0765961277141</v>
      </c>
      <c r="H99" s="1">
        <v>0</v>
      </c>
      <c r="I99" s="4">
        <v>0</v>
      </c>
      <c r="J99" s="4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f>(1-(29.29/233))*NonRW_RIL_E!E100</f>
        <v>-1593.4544932526876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f>(1-(29.29/233))*NonRW_RIL_E!E101</f>
        <v>-1577.8323903776611</v>
      </c>
      <c r="H101" s="1">
        <v>0</v>
      </c>
      <c r="I101" s="4">
        <v>0</v>
      </c>
      <c r="J101" s="4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f>(1-(29.29/233))*NonRW_RIL_E!E102</f>
        <v>-1562.2102875026346</v>
      </c>
      <c r="H102" s="1">
        <v>0</v>
      </c>
      <c r="I102" s="4">
        <v>0</v>
      </c>
      <c r="J102" s="4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f>(1-(29.29/233))*NonRW_RIL_E!E103</f>
        <v>-1546.5881846276081</v>
      </c>
      <c r="H103" s="1">
        <v>0</v>
      </c>
      <c r="I103" s="4">
        <v>0</v>
      </c>
      <c r="J103" s="4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f>(1-(29.29/233))*NonRW_RIL_E!E104</f>
        <v>-1530.9660817525817</v>
      </c>
      <c r="H104" s="1">
        <v>0</v>
      </c>
      <c r="I104" s="4">
        <v>0</v>
      </c>
      <c r="J104" s="4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f>(1-(29.29/233))*NonRW_RIL_E!E105</f>
        <v>-1515.3439788775552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f>(1-(29.29/233))*NonRW_RIL_E!E106</f>
        <v>-1499.7218760025287</v>
      </c>
      <c r="H106" s="1">
        <v>0</v>
      </c>
      <c r="I106" s="4">
        <v>0</v>
      </c>
      <c r="J106" s="4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f>(1-(29.29/233))*NonRW_RIL_E!E107</f>
        <v>-1484.0997731275022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f>(1-(29.29/233))*NonRW_RIL_E!E108</f>
        <v>-1468.4776702524757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f>(1-(29.29/233))*NonRW_RIL_E!E109</f>
        <v>-1452.8555673774495</v>
      </c>
      <c r="H109" s="1">
        <v>0</v>
      </c>
      <c r="I109" s="4">
        <v>0</v>
      </c>
      <c r="J109" s="4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f>C74</f>
        <v>3533.608206479787</v>
      </c>
      <c r="D110" s="1">
        <f>D74</f>
        <v>28268.865651838296</v>
      </c>
      <c r="E110" s="1">
        <f t="shared" ref="E110:L110" si="2">E74</f>
        <v>72067.012659749525</v>
      </c>
      <c r="F110" s="1">
        <f t="shared" si="2"/>
        <v>0</v>
      </c>
      <c r="G110" s="3">
        <f>(1-(29.29/233))*NonRW_RIL_E!E110</f>
        <v>-1437.233464502423</v>
      </c>
      <c r="H110" s="1">
        <f t="shared" si="2"/>
        <v>2830.9666544027773</v>
      </c>
      <c r="I110" s="4">
        <v>0</v>
      </c>
      <c r="J110" s="1">
        <f t="shared" si="2"/>
        <v>-2897.5587293134254</v>
      </c>
      <c r="K110" s="1">
        <f t="shared" si="2"/>
        <v>115.64535948479303</v>
      </c>
      <c r="L110" s="1">
        <f t="shared" si="2"/>
        <v>318.02473858318081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f>(1-(29.29/233))*NonRW_RIL_E!E111</f>
        <v>-1421.6113616273965</v>
      </c>
      <c r="H111" s="1">
        <v>0</v>
      </c>
      <c r="I111" s="4">
        <v>0</v>
      </c>
      <c r="J111" s="4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f>(1-(29.29/233))*NonRW_RIL_E!E112</f>
        <v>-1405.98925875237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f>(1-(29.29/233))*NonRW_RIL_E!E113</f>
        <v>-1390.3671558773435</v>
      </c>
      <c r="H113" s="1">
        <v>0</v>
      </c>
      <c r="I113" s="4">
        <v>0</v>
      </c>
      <c r="J113" s="4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f>(1-(29.29/233))*NonRW_RIL_E!E114</f>
        <v>-1374.745053002317</v>
      </c>
      <c r="H114" s="1">
        <v>0</v>
      </c>
      <c r="I114" s="4">
        <v>0</v>
      </c>
      <c r="J114" s="4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f>(1-(29.29/233))*NonRW_RIL_E!E115</f>
        <v>-1359.1229501272906</v>
      </c>
      <c r="H115" s="1">
        <v>0</v>
      </c>
      <c r="I115" s="4">
        <v>0</v>
      </c>
      <c r="J115" s="4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f>(1-(29.29/233))*NonRW_RIL_E!E116</f>
        <v>-1343.5008472522641</v>
      </c>
      <c r="H116" s="1">
        <v>0</v>
      </c>
      <c r="I116" s="4">
        <v>0</v>
      </c>
      <c r="J116" s="4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f>(1-(29.29/233))*NonRW_RIL_E!E117</f>
        <v>-1327.8787443772376</v>
      </c>
      <c r="H117" s="1">
        <v>0</v>
      </c>
      <c r="I117" s="4">
        <v>0</v>
      </c>
      <c r="J117" s="4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f>(1-(29.29/233))*NonRW_RIL_E!E118</f>
        <v>-1312.2566415022111</v>
      </c>
      <c r="H118" s="1">
        <v>0</v>
      </c>
      <c r="I118" s="4">
        <v>0</v>
      </c>
      <c r="J118" s="4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f>(1-(29.29/233))*NonRW_RIL_E!E119</f>
        <v>-1296.6345386271846</v>
      </c>
      <c r="H119" s="1">
        <v>0</v>
      </c>
      <c r="I119" s="4">
        <v>0</v>
      </c>
      <c r="J119" s="4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f>(1-(29.29/233))*NonRW_RIL_E!E120</f>
        <v>-1281.0124357521581</v>
      </c>
      <c r="H120" s="1">
        <v>0</v>
      </c>
      <c r="I120" s="4">
        <v>0</v>
      </c>
      <c r="J120" s="4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f>(1-(29.29/233))*NonRW_RIL_E!E121</f>
        <v>-1265.3903328771316</v>
      </c>
      <c r="H121" s="1">
        <v>0</v>
      </c>
      <c r="I121" s="4">
        <v>0</v>
      </c>
      <c r="J121" s="4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f>(1-(29.29/233))*NonRW_RIL_E!E122</f>
        <v>-1249.7682300021052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f>(1-(29.29/233))*NonRW_RIL_E!E123</f>
        <v>-1234.1461271270787</v>
      </c>
      <c r="H123" s="1">
        <v>0</v>
      </c>
      <c r="I123" s="4">
        <v>0</v>
      </c>
      <c r="J123" s="4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f>(1-(29.29/233))*NonRW_RIL_E!E124</f>
        <v>-1218.5240242520524</v>
      </c>
      <c r="H124" s="1">
        <v>0</v>
      </c>
      <c r="I124" s="4">
        <v>0</v>
      </c>
      <c r="J124" s="4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f>(1-(29.29/233))*NonRW_RIL_E!E125</f>
        <v>-1202.9019213770259</v>
      </c>
      <c r="H125" s="1">
        <v>0</v>
      </c>
      <c r="I125" s="4">
        <v>0</v>
      </c>
      <c r="J125" s="4">
        <v>0</v>
      </c>
      <c r="K125" s="1">
        <v>0</v>
      </c>
      <c r="L125" s="1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f>(1-(29.29/233))*NonRW_RIL_E!E126</f>
        <v>-1187.2798185019994</v>
      </c>
      <c r="H126" s="1">
        <v>0</v>
      </c>
      <c r="I126" s="4">
        <v>0</v>
      </c>
      <c r="J126" s="4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f>(1-(29.29/233))*NonRW_RIL_E!E127</f>
        <v>-1171.657715626973</v>
      </c>
      <c r="H127" s="1">
        <v>0</v>
      </c>
      <c r="I127" s="4">
        <v>0</v>
      </c>
      <c r="J127" s="4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f>(1-(29.29/233))*NonRW_RIL_E!E128</f>
        <v>-1156.0356127519465</v>
      </c>
      <c r="H128" s="1">
        <v>0</v>
      </c>
      <c r="I128" s="4">
        <v>0</v>
      </c>
      <c r="J128" s="4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f>(1-(29.29/233))*NonRW_RIL_E!E129</f>
        <v>-1140.41350987692</v>
      </c>
      <c r="H129" s="1">
        <v>0</v>
      </c>
      <c r="I129" s="4">
        <v>0</v>
      </c>
      <c r="J129" s="4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f>(1-(29.29/233))*NonRW_RIL_E!E130</f>
        <v>-1124.7914070018935</v>
      </c>
      <c r="H130" s="1">
        <v>0</v>
      </c>
      <c r="I130" s="4">
        <v>0</v>
      </c>
      <c r="J130" s="4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f>(1-(29.29/233))*NonRW_RIL_E!E131</f>
        <v>-1109.169304126867</v>
      </c>
      <c r="H131" s="1">
        <v>0</v>
      </c>
      <c r="I131" s="4">
        <v>0</v>
      </c>
      <c r="J131" s="4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f>(1-(29.29/233))*NonRW_RIL_E!E132</f>
        <v>-1093.5472012518405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f>(1-(29.29/233))*NonRW_RIL_E!E133</f>
        <v>-1077.925098376814</v>
      </c>
      <c r="H133" s="1">
        <v>0</v>
      </c>
      <c r="I133" s="4">
        <v>0</v>
      </c>
      <c r="J133" s="4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f>(1-(29.29/233))*NonRW_RIL_E!E134</f>
        <v>-1062.3029955017876</v>
      </c>
      <c r="H134" s="1">
        <v>0</v>
      </c>
      <c r="I134" s="4">
        <v>0</v>
      </c>
      <c r="J134" s="4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f>(1-(29.29/233))*NonRW_RIL_E!E135</f>
        <v>-1046.6808926267611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f>(1-(29.29/233))*NonRW_RIL_E!E136</f>
        <v>-1031.0587897517346</v>
      </c>
      <c r="H136" s="1">
        <v>0</v>
      </c>
      <c r="I136" s="4">
        <v>0</v>
      </c>
      <c r="J136" s="4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f>(1-(29.29/233))*NonRW_RIL_E!E137</f>
        <v>-1015.4366868767082</v>
      </c>
      <c r="H137" s="1">
        <v>0</v>
      </c>
      <c r="I137" s="4">
        <v>0</v>
      </c>
      <c r="J137" s="4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f>(1-(29.29/233))*NonRW_RIL_E!E138</f>
        <v>-999.81458400168174</v>
      </c>
      <c r="H138" s="1">
        <v>0</v>
      </c>
      <c r="I138" s="4">
        <v>0</v>
      </c>
      <c r="J138" s="4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f>(1-(29.29/233))*NonRW_RIL_E!E139</f>
        <v>-984.19248112665525</v>
      </c>
      <c r="H139" s="1">
        <v>0</v>
      </c>
      <c r="I139" s="4">
        <v>0</v>
      </c>
      <c r="J139" s="4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f>(1-(29.29/233))*NonRW_RIL_E!E140</f>
        <v>-968.57037825162877</v>
      </c>
      <c r="H140" s="1">
        <v>0</v>
      </c>
      <c r="I140" s="4">
        <v>0</v>
      </c>
      <c r="J140" s="4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f>(1-(29.29/233))*NonRW_RIL_E!E141</f>
        <v>-952.94827537660228</v>
      </c>
      <c r="H141" s="1">
        <v>0</v>
      </c>
      <c r="I141" s="4">
        <v>0</v>
      </c>
      <c r="J141" s="4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f>(1-(29.29/233))*NonRW_RIL_E!E142</f>
        <v>-937.32617250157591</v>
      </c>
      <c r="H142" s="1">
        <v>0</v>
      </c>
      <c r="I142" s="4">
        <v>0</v>
      </c>
      <c r="J142" s="4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f>(1-(29.29/233))*NonRW_RIL_E!E143</f>
        <v>-921.70406962654943</v>
      </c>
      <c r="H143" s="1">
        <v>0</v>
      </c>
      <c r="I143" s="4">
        <v>0</v>
      </c>
      <c r="J143" s="4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f>(1-(29.29/233))*NonRW_RIL_E!E144</f>
        <v>-906.08196675152294</v>
      </c>
      <c r="H144" s="1">
        <v>0</v>
      </c>
      <c r="I144" s="4">
        <v>0</v>
      </c>
      <c r="J144" s="4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f>(1-(29.29/233))*NonRW_RIL_E!E145</f>
        <v>-890.45986387649657</v>
      </c>
      <c r="H145" s="1">
        <v>0</v>
      </c>
      <c r="I145" s="4">
        <v>0</v>
      </c>
      <c r="J145" s="4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f>C110</f>
        <v>3533.608206479787</v>
      </c>
      <c r="D146" s="1">
        <f>D110</f>
        <v>28268.865651838296</v>
      </c>
      <c r="E146" s="1">
        <f t="shared" ref="E146:L146" si="3">E110</f>
        <v>72067.012659749525</v>
      </c>
      <c r="F146" s="1">
        <f t="shared" si="3"/>
        <v>0</v>
      </c>
      <c r="G146" s="3">
        <f>(1-(29.29/233))*NonRW_RIL_E!E146</f>
        <v>-874.8377610014702</v>
      </c>
      <c r="H146" s="1">
        <f t="shared" si="3"/>
        <v>2830.9666544027773</v>
      </c>
      <c r="I146" s="4">
        <v>0</v>
      </c>
      <c r="J146" s="1">
        <f t="shared" si="3"/>
        <v>-2897.5587293134254</v>
      </c>
      <c r="K146" s="1">
        <f t="shared" si="3"/>
        <v>115.64535948479303</v>
      </c>
      <c r="L146" s="1">
        <f t="shared" si="3"/>
        <v>318.02473858318081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f>(1-(29.29/233))*NonRW_RIL_E!E147</f>
        <v>-859.21565812644383</v>
      </c>
      <c r="H147" s="1">
        <v>0</v>
      </c>
      <c r="I147" s="4">
        <v>0</v>
      </c>
      <c r="J147" s="4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f>(1-(29.29/233))*NonRW_RIL_E!E148</f>
        <v>-843.59355525141746</v>
      </c>
      <c r="H148" s="1">
        <v>0</v>
      </c>
      <c r="I148" s="4">
        <v>0</v>
      </c>
      <c r="J148" s="4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f>(1-(29.29/233))*NonRW_RIL_E!E149</f>
        <v>-827.97145237639108</v>
      </c>
      <c r="H149" s="1">
        <v>0</v>
      </c>
      <c r="I149" s="4">
        <v>0</v>
      </c>
      <c r="J149" s="4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f>(1-(29.29/233))*NonRW_RIL_E!E150</f>
        <v>-812.34934950136471</v>
      </c>
      <c r="H150" s="1">
        <v>0</v>
      </c>
      <c r="I150" s="4">
        <v>0</v>
      </c>
      <c r="J150" s="4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f>(1-(29.29/233))*NonRW_RIL_E!E151</f>
        <v>-796.72724662633834</v>
      </c>
      <c r="H151" s="1">
        <v>0</v>
      </c>
      <c r="I151" s="4">
        <v>0</v>
      </c>
      <c r="J151" s="4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f>(1-(29.29/233))*NonRW_RIL_E!E152</f>
        <v>-781.10514375131197</v>
      </c>
      <c r="H152" s="1">
        <v>0</v>
      </c>
      <c r="I152" s="4">
        <v>0</v>
      </c>
      <c r="J152" s="4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f>(1-(29.29/233))*NonRW_RIL_E!E153</f>
        <v>-765.4830408762856</v>
      </c>
      <c r="H153" s="1">
        <v>0</v>
      </c>
      <c r="I153" s="4">
        <v>0</v>
      </c>
      <c r="J153" s="4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f>(1-(29.29/233))*NonRW_RIL_E!E154</f>
        <v>-749.86093800125923</v>
      </c>
      <c r="H154" s="1">
        <v>0</v>
      </c>
      <c r="I154" s="4">
        <v>0</v>
      </c>
      <c r="J154" s="4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f>(1-(29.29/233))*NonRW_RIL_E!E155</f>
        <v>-734.23883512623286</v>
      </c>
      <c r="H155" s="1">
        <v>0</v>
      </c>
      <c r="I155" s="4">
        <v>0</v>
      </c>
      <c r="J155" s="4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f>(1-(29.29/233))*NonRW_RIL_E!E156</f>
        <v>-718.61673225120649</v>
      </c>
      <c r="H156" s="1">
        <v>0</v>
      </c>
      <c r="I156" s="4">
        <v>0</v>
      </c>
      <c r="J156" s="4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f>(1-(29.29/233))*NonRW_RIL_E!E157</f>
        <v>-702.99462937618011</v>
      </c>
      <c r="H157" s="1">
        <v>0</v>
      </c>
      <c r="I157" s="4">
        <v>0</v>
      </c>
      <c r="J157" s="4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f>(1-(29.29/233))*NonRW_RIL_E!E158</f>
        <v>-687.37252650115374</v>
      </c>
      <c r="H158" s="1">
        <v>0</v>
      </c>
      <c r="I158" s="4">
        <v>0</v>
      </c>
      <c r="J158" s="4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f>(1-(29.29/233))*NonRW_RIL_E!E159</f>
        <v>-671.75042362612737</v>
      </c>
      <c r="H159" s="1">
        <v>0</v>
      </c>
      <c r="I159" s="4">
        <v>0</v>
      </c>
      <c r="J159" s="4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f>(1-(29.29/233))*NonRW_RIL_E!E160</f>
        <v>-656.128320751101</v>
      </c>
      <c r="H160" s="1">
        <v>0</v>
      </c>
      <c r="I160" s="4">
        <v>0</v>
      </c>
      <c r="J160" s="4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f>(1-(29.29/233))*NonRW_RIL_E!E161</f>
        <v>-640.50621787607463</v>
      </c>
      <c r="H161" s="1">
        <v>0</v>
      </c>
      <c r="I161" s="4">
        <v>0</v>
      </c>
      <c r="J161" s="4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f>(1-(29.29/233))*NonRW_RIL_E!E162</f>
        <v>-624.88411500104826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f>(1-(29.29/233))*NonRW_RIL_E!E163</f>
        <v>-609.26201212602189</v>
      </c>
      <c r="H163" s="1">
        <v>0</v>
      </c>
      <c r="I163" s="4">
        <v>0</v>
      </c>
      <c r="J163" s="4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f>(1-(29.29/233))*NonRW_RIL_E!E164</f>
        <v>-593.63990925099552</v>
      </c>
      <c r="H164" s="1">
        <v>0</v>
      </c>
      <c r="I164" s="4">
        <v>0</v>
      </c>
      <c r="J164" s="4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f>(1-(29.29/233))*NonRW_RIL_E!E165</f>
        <v>-578.01780637596914</v>
      </c>
      <c r="H165" s="1">
        <v>0</v>
      </c>
      <c r="I165" s="4">
        <v>0</v>
      </c>
      <c r="J165" s="4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f>(1-(29.29/233))*NonRW_RIL_E!E166</f>
        <v>-562.39570350094277</v>
      </c>
      <c r="H166" s="1">
        <v>0</v>
      </c>
      <c r="I166" s="4">
        <v>0</v>
      </c>
      <c r="J166" s="4">
        <v>0</v>
      </c>
      <c r="K166" s="1">
        <v>0</v>
      </c>
      <c r="L166" s="1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f>(1-(29.29/233))*NonRW_RIL_E!E167</f>
        <v>-546.7736006259164</v>
      </c>
      <c r="H167" s="1">
        <v>0</v>
      </c>
      <c r="I167" s="4">
        <v>0</v>
      </c>
      <c r="J167" s="4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f>(1-(29.29/233))*NonRW_RIL_E!E168</f>
        <v>-531.15149775089003</v>
      </c>
      <c r="H168" s="1">
        <v>0</v>
      </c>
      <c r="I168" s="4">
        <v>0</v>
      </c>
      <c r="J168" s="4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f>(1-(29.29/233))*NonRW_RIL_E!E169</f>
        <v>-515.52939487586366</v>
      </c>
      <c r="H169" s="1">
        <v>0</v>
      </c>
      <c r="I169" s="4">
        <v>0</v>
      </c>
      <c r="J169" s="4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f>(1-(29.29/233))*NonRW_RIL_E!E170</f>
        <v>-499.90729200083729</v>
      </c>
      <c r="H170" s="1">
        <v>0</v>
      </c>
      <c r="I170" s="4">
        <v>0</v>
      </c>
      <c r="J170" s="4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f>(1-(29.29/233))*NonRW_RIL_E!E171</f>
        <v>-484.28518912581092</v>
      </c>
      <c r="H171" s="1">
        <v>0</v>
      </c>
      <c r="I171" s="4">
        <v>0</v>
      </c>
      <c r="J171" s="4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f>(1-(29.29/233))*NonRW_RIL_E!E172</f>
        <v>-468.66308625078454</v>
      </c>
      <c r="H172" s="1">
        <v>0</v>
      </c>
      <c r="I172" s="4">
        <v>0</v>
      </c>
      <c r="J172" s="4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f>(1-(29.29/233))*NonRW_RIL_E!E173</f>
        <v>-453.04098337575817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f>(1-(29.29/233))*NonRW_RIL_E!E174</f>
        <v>-437.41888050073175</v>
      </c>
      <c r="H174" s="1">
        <v>0</v>
      </c>
      <c r="I174" s="4">
        <v>0</v>
      </c>
      <c r="J174" s="4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f>(1-(29.29/233))*NonRW_RIL_E!E175</f>
        <v>-421.79677762570532</v>
      </c>
      <c r="H175" s="1">
        <v>0</v>
      </c>
      <c r="I175" s="4">
        <v>0</v>
      </c>
      <c r="J175" s="4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f>(1-(29.29/233))*NonRW_RIL_E!E176</f>
        <v>-406.17467475067895</v>
      </c>
      <c r="H176" s="1">
        <v>0</v>
      </c>
      <c r="I176" s="4">
        <v>0</v>
      </c>
      <c r="J176" s="4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f>(1-(29.29/233))*NonRW_RIL_E!E177</f>
        <v>-390.55257187565252</v>
      </c>
      <c r="H177" s="1">
        <v>0</v>
      </c>
      <c r="I177" s="4">
        <v>0</v>
      </c>
      <c r="J177" s="4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f>(1-(29.29/233))*NonRW_RIL_E!E178</f>
        <v>-374.93046900062609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f>(1-(29.29/233))*NonRW_RIL_E!E179</f>
        <v>-359.30836612559966</v>
      </c>
      <c r="H179" s="1">
        <v>0</v>
      </c>
      <c r="I179" s="4">
        <v>0</v>
      </c>
      <c r="J179" s="4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f>(1-(29.29/233))*NonRW_RIL_E!E180</f>
        <v>-343.68626325057323</v>
      </c>
      <c r="H180" s="1">
        <v>0</v>
      </c>
      <c r="I180" s="4">
        <v>0</v>
      </c>
      <c r="J180" s="4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f>(1-(29.29/233))*NonRW_RIL_E!E181</f>
        <v>-328.06416037554681</v>
      </c>
      <c r="H181" s="1">
        <v>0</v>
      </c>
      <c r="I181" s="4">
        <v>0</v>
      </c>
      <c r="J181" s="4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f>C146</f>
        <v>3533.608206479787</v>
      </c>
      <c r="D182" s="1">
        <f>D146</f>
        <v>28268.865651838296</v>
      </c>
      <c r="E182" s="1">
        <f t="shared" ref="E182:L182" si="4">E146</f>
        <v>72067.012659749525</v>
      </c>
      <c r="F182" s="1">
        <f t="shared" si="4"/>
        <v>0</v>
      </c>
      <c r="G182" s="3">
        <f>(1-(29.29/233))*NonRW_RIL_E!E182</f>
        <v>-312.44205750052038</v>
      </c>
      <c r="H182" s="1">
        <f t="shared" si="4"/>
        <v>2830.9666544027773</v>
      </c>
      <c r="I182" s="4">
        <v>0</v>
      </c>
      <c r="J182" s="1">
        <f t="shared" si="4"/>
        <v>-2897.5587293134254</v>
      </c>
      <c r="K182" s="1">
        <f t="shared" si="4"/>
        <v>115.64535948479303</v>
      </c>
      <c r="L182" s="1">
        <f t="shared" si="4"/>
        <v>318.02473858318081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f>(1-(29.29/233))*NonRW_RIL_E!E183</f>
        <v>-296.81995462549401</v>
      </c>
      <c r="H183" s="1">
        <v>0</v>
      </c>
      <c r="I183" s="4">
        <v>0</v>
      </c>
      <c r="J183" s="4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f>(1-(29.29/233))*NonRW_RIL_E!E184</f>
        <v>-281.19785175046758</v>
      </c>
      <c r="H184" s="1">
        <v>0</v>
      </c>
      <c r="I184" s="4">
        <v>0</v>
      </c>
      <c r="J184" s="4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f>(1-(29.29/233))*NonRW_RIL_E!E185</f>
        <v>-265.57574887544115</v>
      </c>
      <c r="H185" s="1">
        <v>0</v>
      </c>
      <c r="I185" s="4">
        <v>0</v>
      </c>
      <c r="J185" s="4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f>(1-(29.29/233))*NonRW_RIL_E!E186</f>
        <v>-249.95364600041472</v>
      </c>
      <c r="H186" s="1">
        <v>0</v>
      </c>
      <c r="I186" s="4">
        <v>0</v>
      </c>
      <c r="J186" s="4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f>(1-(29.29/233))*NonRW_RIL_E!E187</f>
        <v>-234.33154312538829</v>
      </c>
      <c r="H187" s="1">
        <v>0</v>
      </c>
      <c r="I187" s="4">
        <v>0</v>
      </c>
      <c r="J187" s="4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f>(1-(29.29/233))*NonRW_RIL_E!E188</f>
        <v>-218.70944025036187</v>
      </c>
      <c r="H188" s="1">
        <v>0</v>
      </c>
      <c r="I188" s="4">
        <v>0</v>
      </c>
      <c r="J188" s="4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f>(1-(29.29/233))*NonRW_RIL_E!E189</f>
        <v>-203.08733737533547</v>
      </c>
      <c r="H189" s="1">
        <v>0</v>
      </c>
      <c r="I189" s="4">
        <v>0</v>
      </c>
      <c r="J189" s="4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f>(1-(29.29/233))*NonRW_RIL_E!E190</f>
        <v>-187.46523450030904</v>
      </c>
      <c r="H190" s="1">
        <v>0</v>
      </c>
      <c r="I190" s="4">
        <v>0</v>
      </c>
      <c r="J190" s="4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f>(1-(29.29/233))*NonRW_RIL_E!E191</f>
        <v>-171.84313162528261</v>
      </c>
      <c r="H191" s="1">
        <v>0</v>
      </c>
      <c r="I191" s="4">
        <v>0</v>
      </c>
      <c r="J191" s="4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f>(1-(29.29/233))*NonRW_RIL_E!E192</f>
        <v>-156.22102875025621</v>
      </c>
      <c r="H192" s="1">
        <v>0</v>
      </c>
      <c r="I192" s="4">
        <v>0</v>
      </c>
      <c r="J192" s="4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f>(1-(29.29/233))*NonRW_RIL_E!E193</f>
        <v>-140.59892587522978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f>(1-(29.29/233))*NonRW_RIL_E!E194</f>
        <v>-124.97682300020335</v>
      </c>
      <c r="H194" s="1">
        <v>0</v>
      </c>
      <c r="I194" s="4">
        <v>0</v>
      </c>
      <c r="J194" s="4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f>(1-(29.29/233))*NonRW_RIL_E!E195</f>
        <v>-109.35472012517695</v>
      </c>
      <c r="H195" s="1">
        <v>0</v>
      </c>
      <c r="I195" s="4">
        <v>0</v>
      </c>
      <c r="J195" s="4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f>(1-(29.29/233))*NonRW_RIL_E!E196</f>
        <v>-93.73261725015054</v>
      </c>
      <c r="H196" s="1">
        <v>0</v>
      </c>
      <c r="I196" s="4">
        <v>0</v>
      </c>
      <c r="J196" s="4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f>(1-(29.29/233))*NonRW_RIL_E!E197</f>
        <v>-78.11051437512414</v>
      </c>
      <c r="H197" s="1">
        <v>0</v>
      </c>
      <c r="I197" s="4">
        <v>0</v>
      </c>
      <c r="J197" s="4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f>(1-(29.29/233))*NonRW_RIL_E!E198</f>
        <v>-62.488411500097726</v>
      </c>
      <c r="H198" s="1">
        <v>0</v>
      </c>
      <c r="I198" s="4">
        <v>0</v>
      </c>
      <c r="J198" s="4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f>(1-(29.29/233))*NonRW_RIL_E!E199</f>
        <v>-46.866308625071319</v>
      </c>
      <c r="H199" s="1">
        <v>0</v>
      </c>
      <c r="I199" s="4">
        <v>0</v>
      </c>
      <c r="J199" s="4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f>(1-(29.29/233))*NonRW_RIL_E!E200</f>
        <v>-31.244205750044912</v>
      </c>
      <c r="H200" s="1">
        <v>0</v>
      </c>
      <c r="I200" s="4">
        <v>0</v>
      </c>
      <c r="J200" s="4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f>(1-(29.29/233))*NonRW_RIL_E!E201</f>
        <v>-15.622102875018506</v>
      </c>
      <c r="H201" s="1">
        <v>0</v>
      </c>
      <c r="I201" s="4">
        <v>0</v>
      </c>
      <c r="J201" s="4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f>(1-(29.29/233))*NonRW_RIL_E!E202</f>
        <v>7.9019402752167241E-12</v>
      </c>
      <c r="H202" s="1">
        <v>0</v>
      </c>
      <c r="I202" s="4">
        <v>0</v>
      </c>
      <c r="J202" s="4">
        <v>0</v>
      </c>
      <c r="K202" s="1">
        <v>0</v>
      </c>
      <c r="L202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C5B5-3B1E-41EB-9057-892CEB41F402}">
  <dimension ref="B1:I202"/>
  <sheetViews>
    <sheetView workbookViewId="0">
      <selection activeCell="G11" sqref="G11"/>
    </sheetView>
  </sheetViews>
  <sheetFormatPr defaultRowHeight="14.4" x14ac:dyDescent="0.3"/>
  <cols>
    <col min="2" max="2" width="8.88671875" style="1"/>
    <col min="3" max="3" width="24.44140625" style="1" customWidth="1"/>
    <col min="4" max="4" width="17.33203125" style="1" customWidth="1"/>
    <col min="5" max="5" width="17.21875" style="1" customWidth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7</v>
      </c>
      <c r="D1" s="6" t="s">
        <v>8</v>
      </c>
      <c r="E1" s="7" t="s">
        <v>9</v>
      </c>
      <c r="F1" s="2"/>
      <c r="G1" s="2"/>
      <c r="H1" s="2"/>
      <c r="I1" s="2"/>
    </row>
    <row r="2" spans="2:9" x14ac:dyDescent="0.3">
      <c r="B2" s="1">
        <v>0</v>
      </c>
      <c r="C2" s="1">
        <f>[2]RIL!$C$7*1000</f>
        <v>9843.0487222185002</v>
      </c>
      <c r="D2" s="1">
        <v>-3573.6586027992275</v>
      </c>
      <c r="E2" s="1">
        <v>1</v>
      </c>
      <c r="F2" s="3"/>
      <c r="G2" s="1"/>
      <c r="I2" s="4"/>
    </row>
    <row r="3" spans="2:9" x14ac:dyDescent="0.3">
      <c r="B3" s="1">
        <v>1</v>
      </c>
      <c r="C3" s="1">
        <v>0</v>
      </c>
      <c r="D3" s="1">
        <v>-3555.7903097852313</v>
      </c>
      <c r="E3" s="1">
        <v>0</v>
      </c>
      <c r="F3" s="3"/>
      <c r="G3" s="1"/>
      <c r="I3" s="4"/>
    </row>
    <row r="4" spans="2:9" x14ac:dyDescent="0.3">
      <c r="B4" s="1">
        <v>2</v>
      </c>
      <c r="C4" s="1">
        <v>0</v>
      </c>
      <c r="D4" s="1">
        <v>-3537.9220167712351</v>
      </c>
      <c r="E4" s="1">
        <v>0</v>
      </c>
      <c r="F4" s="3"/>
      <c r="G4" s="1"/>
      <c r="I4" s="4"/>
    </row>
    <row r="5" spans="2:9" x14ac:dyDescent="0.3">
      <c r="B5" s="1">
        <v>3</v>
      </c>
      <c r="C5" s="1">
        <v>0</v>
      </c>
      <c r="D5" s="1">
        <v>-3520.0537237572389</v>
      </c>
      <c r="E5" s="1">
        <v>0</v>
      </c>
      <c r="F5" s="3"/>
      <c r="G5" s="1"/>
      <c r="I5" s="4"/>
    </row>
    <row r="6" spans="2:9" x14ac:dyDescent="0.3">
      <c r="B6" s="1">
        <v>4</v>
      </c>
      <c r="C6" s="1">
        <v>0</v>
      </c>
      <c r="D6" s="1">
        <v>-3502.1854307432427</v>
      </c>
      <c r="E6" s="1">
        <v>0</v>
      </c>
      <c r="F6" s="3"/>
      <c r="G6" s="1"/>
      <c r="I6" s="4"/>
    </row>
    <row r="7" spans="2:9" x14ac:dyDescent="0.3">
      <c r="B7" s="1">
        <v>5</v>
      </c>
      <c r="C7" s="1">
        <v>0</v>
      </c>
      <c r="D7" s="1">
        <v>-3484.3171377292465</v>
      </c>
      <c r="E7" s="1">
        <v>0</v>
      </c>
      <c r="F7" s="3"/>
      <c r="G7" s="1"/>
      <c r="I7" s="4"/>
    </row>
    <row r="8" spans="2:9" x14ac:dyDescent="0.3">
      <c r="B8" s="1">
        <v>6</v>
      </c>
      <c r="C8" s="1">
        <v>0</v>
      </c>
      <c r="D8" s="1">
        <v>-3466.4488447152503</v>
      </c>
      <c r="E8" s="1">
        <v>0</v>
      </c>
      <c r="F8" s="3"/>
      <c r="G8" s="1"/>
      <c r="I8" s="4"/>
    </row>
    <row r="9" spans="2:9" x14ac:dyDescent="0.3">
      <c r="B9" s="1">
        <v>7</v>
      </c>
      <c r="C9" s="1">
        <v>0</v>
      </c>
      <c r="D9" s="1">
        <v>-3448.5805517012541</v>
      </c>
      <c r="E9" s="1">
        <v>0</v>
      </c>
      <c r="F9" s="3"/>
      <c r="G9" s="1"/>
      <c r="I9" s="4"/>
    </row>
    <row r="10" spans="2:9" x14ac:dyDescent="0.3">
      <c r="B10" s="1">
        <v>8</v>
      </c>
      <c r="C10" s="1">
        <v>0</v>
      </c>
      <c r="D10" s="1">
        <v>-3430.7122586872579</v>
      </c>
      <c r="E10" s="1">
        <v>0</v>
      </c>
      <c r="F10" s="3"/>
      <c r="G10" s="1"/>
      <c r="I10" s="4"/>
    </row>
    <row r="11" spans="2:9" x14ac:dyDescent="0.3">
      <c r="B11" s="1">
        <v>9</v>
      </c>
      <c r="C11" s="1">
        <v>0</v>
      </c>
      <c r="D11" s="1">
        <v>-3412.8439656732617</v>
      </c>
      <c r="E11" s="1">
        <v>0</v>
      </c>
      <c r="F11" s="3"/>
      <c r="G11" s="1"/>
      <c r="I11" s="4"/>
    </row>
    <row r="12" spans="2:9" x14ac:dyDescent="0.3">
      <c r="B12" s="1">
        <v>10</v>
      </c>
      <c r="C12" s="1">
        <v>0</v>
      </c>
      <c r="D12" s="1">
        <v>-3394.9756726592655</v>
      </c>
      <c r="E12" s="1">
        <v>0</v>
      </c>
      <c r="F12" s="3"/>
      <c r="G12" s="1"/>
      <c r="I12" s="4"/>
    </row>
    <row r="13" spans="2:9" x14ac:dyDescent="0.3">
      <c r="B13" s="1">
        <v>11</v>
      </c>
      <c r="C13" s="1">
        <v>0</v>
      </c>
      <c r="D13" s="1">
        <v>-3377.1073796452692</v>
      </c>
      <c r="E13" s="1">
        <v>0</v>
      </c>
      <c r="F13" s="3"/>
      <c r="G13" s="1"/>
      <c r="I13" s="4"/>
    </row>
    <row r="14" spans="2:9" x14ac:dyDescent="0.3">
      <c r="B14" s="1">
        <v>12</v>
      </c>
      <c r="C14" s="1">
        <v>0</v>
      </c>
      <c r="D14" s="1">
        <v>-3359.239086631273</v>
      </c>
      <c r="E14" s="1">
        <v>0</v>
      </c>
      <c r="F14" s="3"/>
      <c r="G14" s="1"/>
      <c r="I14" s="4"/>
    </row>
    <row r="15" spans="2:9" x14ac:dyDescent="0.3">
      <c r="B15" s="1">
        <v>13</v>
      </c>
      <c r="C15" s="1">
        <v>0</v>
      </c>
      <c r="D15" s="1">
        <v>-3341.3707936172768</v>
      </c>
      <c r="E15" s="1">
        <v>0</v>
      </c>
      <c r="F15" s="3"/>
      <c r="G15" s="1"/>
      <c r="I15" s="4"/>
    </row>
    <row r="16" spans="2:9" x14ac:dyDescent="0.3">
      <c r="B16" s="1">
        <v>14</v>
      </c>
      <c r="C16" s="1">
        <v>0</v>
      </c>
      <c r="D16" s="1">
        <v>-3323.5025006032806</v>
      </c>
      <c r="E16" s="1">
        <v>0</v>
      </c>
      <c r="F16" s="3"/>
      <c r="G16" s="1"/>
      <c r="I16" s="4"/>
    </row>
    <row r="17" spans="2:9" x14ac:dyDescent="0.3">
      <c r="B17" s="1">
        <v>15</v>
      </c>
      <c r="C17" s="1">
        <v>0</v>
      </c>
      <c r="D17" s="1">
        <v>-3305.6342075892844</v>
      </c>
      <c r="E17" s="1">
        <v>0</v>
      </c>
      <c r="F17" s="3"/>
      <c r="G17" s="1"/>
      <c r="I17" s="4"/>
    </row>
    <row r="18" spans="2:9" x14ac:dyDescent="0.3">
      <c r="B18" s="1">
        <v>16</v>
      </c>
      <c r="C18" s="1">
        <v>0</v>
      </c>
      <c r="D18" s="1">
        <v>-3287.7659145752882</v>
      </c>
      <c r="E18" s="1">
        <v>0</v>
      </c>
      <c r="F18" s="3"/>
      <c r="G18" s="1"/>
      <c r="I18" s="4"/>
    </row>
    <row r="19" spans="2:9" x14ac:dyDescent="0.3">
      <c r="B19" s="1">
        <v>17</v>
      </c>
      <c r="C19" s="1">
        <v>0</v>
      </c>
      <c r="D19" s="1">
        <v>-3269.897621561292</v>
      </c>
      <c r="E19" s="1">
        <v>0</v>
      </c>
      <c r="F19" s="3"/>
      <c r="G19" s="1"/>
      <c r="I19" s="4"/>
    </row>
    <row r="20" spans="2:9" x14ac:dyDescent="0.3">
      <c r="B20" s="1">
        <v>18</v>
      </c>
      <c r="C20" s="1">
        <v>0</v>
      </c>
      <c r="D20" s="1">
        <v>-3252.0293285472958</v>
      </c>
      <c r="E20" s="1">
        <v>0</v>
      </c>
      <c r="F20" s="3"/>
      <c r="G20" s="1"/>
      <c r="I20" s="4"/>
    </row>
    <row r="21" spans="2:9" x14ac:dyDescent="0.3">
      <c r="B21" s="1">
        <v>19</v>
      </c>
      <c r="C21" s="1">
        <v>0</v>
      </c>
      <c r="D21" s="1">
        <v>-3234.1610355332996</v>
      </c>
      <c r="E21" s="1">
        <v>0</v>
      </c>
      <c r="F21" s="3"/>
      <c r="G21" s="1"/>
      <c r="I21" s="4"/>
    </row>
    <row r="22" spans="2:9" x14ac:dyDescent="0.3">
      <c r="B22" s="1">
        <v>20</v>
      </c>
      <c r="C22" s="1">
        <v>0</v>
      </c>
      <c r="D22" s="1">
        <v>-3216.2927425193034</v>
      </c>
      <c r="E22" s="1">
        <v>0</v>
      </c>
      <c r="F22" s="3"/>
      <c r="G22" s="1"/>
      <c r="I22" s="4"/>
    </row>
    <row r="23" spans="2:9" x14ac:dyDescent="0.3">
      <c r="B23" s="1">
        <v>21</v>
      </c>
      <c r="C23" s="1">
        <v>0</v>
      </c>
      <c r="D23" s="1">
        <v>-3198.4244495053072</v>
      </c>
      <c r="E23" s="1">
        <v>0</v>
      </c>
      <c r="F23" s="3"/>
      <c r="G23" s="1"/>
      <c r="I23" s="4"/>
    </row>
    <row r="24" spans="2:9" x14ac:dyDescent="0.3">
      <c r="B24" s="1">
        <v>22</v>
      </c>
      <c r="C24" s="1">
        <v>0</v>
      </c>
      <c r="D24" s="1">
        <v>-3180.556156491311</v>
      </c>
      <c r="E24" s="1">
        <v>0</v>
      </c>
      <c r="F24" s="3"/>
      <c r="G24" s="1"/>
      <c r="I24" s="4"/>
    </row>
    <row r="25" spans="2:9" x14ac:dyDescent="0.3">
      <c r="B25" s="1">
        <v>23</v>
      </c>
      <c r="C25" s="1">
        <v>0</v>
      </c>
      <c r="D25" s="1">
        <v>-3162.6878634773147</v>
      </c>
      <c r="E25" s="1">
        <v>0</v>
      </c>
      <c r="F25" s="3"/>
      <c r="G25" s="1"/>
      <c r="I25" s="4"/>
    </row>
    <row r="26" spans="2:9" x14ac:dyDescent="0.3">
      <c r="B26" s="1">
        <v>24</v>
      </c>
      <c r="C26" s="1">
        <v>0</v>
      </c>
      <c r="D26" s="1">
        <v>-3144.8195704633185</v>
      </c>
      <c r="E26" s="1">
        <v>0</v>
      </c>
      <c r="F26" s="3"/>
      <c r="G26" s="1"/>
      <c r="I26" s="4"/>
    </row>
    <row r="27" spans="2:9" x14ac:dyDescent="0.3">
      <c r="B27" s="1">
        <v>25</v>
      </c>
      <c r="C27" s="1">
        <v>0</v>
      </c>
      <c r="D27" s="1">
        <v>-3126.9512774493223</v>
      </c>
      <c r="E27" s="1">
        <v>0</v>
      </c>
      <c r="F27" s="3"/>
      <c r="G27" s="1"/>
      <c r="I27" s="4"/>
    </row>
    <row r="28" spans="2:9" x14ac:dyDescent="0.3">
      <c r="B28" s="1">
        <v>26</v>
      </c>
      <c r="C28" s="1">
        <v>0</v>
      </c>
      <c r="D28" s="1">
        <v>-3109.0829844353261</v>
      </c>
      <c r="E28" s="1">
        <v>0</v>
      </c>
      <c r="F28" s="3"/>
      <c r="G28" s="1"/>
      <c r="I28" s="4"/>
    </row>
    <row r="29" spans="2:9" x14ac:dyDescent="0.3">
      <c r="B29" s="1">
        <v>27</v>
      </c>
      <c r="C29" s="1">
        <v>0</v>
      </c>
      <c r="D29" s="1">
        <v>-3091.2146914213299</v>
      </c>
      <c r="E29" s="1">
        <v>0</v>
      </c>
      <c r="F29" s="3"/>
      <c r="G29" s="1"/>
      <c r="I29" s="4"/>
    </row>
    <row r="30" spans="2:9" x14ac:dyDescent="0.3">
      <c r="B30" s="1">
        <v>28</v>
      </c>
      <c r="C30" s="1">
        <v>0</v>
      </c>
      <c r="D30" s="1">
        <v>-3073.3463984073337</v>
      </c>
      <c r="E30" s="1">
        <v>0</v>
      </c>
      <c r="F30" s="3"/>
      <c r="G30" s="1"/>
      <c r="I30" s="4"/>
    </row>
    <row r="31" spans="2:9" x14ac:dyDescent="0.3">
      <c r="B31" s="1">
        <v>29</v>
      </c>
      <c r="C31" s="1">
        <v>0</v>
      </c>
      <c r="D31" s="1">
        <v>-3055.4781053933375</v>
      </c>
      <c r="E31" s="1">
        <v>0</v>
      </c>
      <c r="F31" s="3"/>
      <c r="G31" s="1"/>
      <c r="I31" s="4"/>
    </row>
    <row r="32" spans="2:9" x14ac:dyDescent="0.3">
      <c r="B32" s="1">
        <v>30</v>
      </c>
      <c r="C32" s="1">
        <v>0</v>
      </c>
      <c r="D32" s="1">
        <v>-3037.6098123793413</v>
      </c>
      <c r="E32" s="1">
        <v>0</v>
      </c>
      <c r="F32" s="3"/>
      <c r="G32" s="1"/>
      <c r="I32" s="4"/>
    </row>
    <row r="33" spans="2:9" x14ac:dyDescent="0.3">
      <c r="B33" s="1">
        <v>31</v>
      </c>
      <c r="C33" s="1">
        <v>0</v>
      </c>
      <c r="D33" s="1">
        <v>-3019.7415193653451</v>
      </c>
      <c r="E33" s="1">
        <v>0</v>
      </c>
      <c r="F33" s="3"/>
      <c r="G33" s="1"/>
      <c r="I33" s="4"/>
    </row>
    <row r="34" spans="2:9" x14ac:dyDescent="0.3">
      <c r="B34" s="1">
        <v>32</v>
      </c>
      <c r="C34" s="1">
        <v>0</v>
      </c>
      <c r="D34" s="1">
        <v>-3001.8732263513489</v>
      </c>
      <c r="E34" s="1">
        <v>0</v>
      </c>
      <c r="F34" s="3"/>
      <c r="G34" s="1"/>
      <c r="I34" s="4"/>
    </row>
    <row r="35" spans="2:9" x14ac:dyDescent="0.3">
      <c r="B35" s="1">
        <v>33</v>
      </c>
      <c r="C35" s="1">
        <v>0</v>
      </c>
      <c r="D35" s="1">
        <v>-2984.0049333373527</v>
      </c>
      <c r="E35" s="1">
        <v>0</v>
      </c>
      <c r="F35" s="3"/>
      <c r="G35" s="1"/>
      <c r="I35" s="4"/>
    </row>
    <row r="36" spans="2:9" x14ac:dyDescent="0.3">
      <c r="B36" s="1">
        <v>34</v>
      </c>
      <c r="C36" s="1">
        <v>0</v>
      </c>
      <c r="D36" s="1">
        <v>-2966.1366403233565</v>
      </c>
      <c r="E36" s="1">
        <v>0</v>
      </c>
      <c r="F36" s="3"/>
      <c r="G36" s="1"/>
      <c r="I36" s="4"/>
    </row>
    <row r="37" spans="2:9" x14ac:dyDescent="0.3">
      <c r="B37" s="1">
        <v>35</v>
      </c>
      <c r="C37" s="1">
        <v>0</v>
      </c>
      <c r="D37" s="1">
        <v>-2948.2683473093603</v>
      </c>
      <c r="E37" s="1">
        <v>0</v>
      </c>
      <c r="F37" s="3"/>
      <c r="G37" s="1"/>
      <c r="I37" s="4"/>
    </row>
    <row r="38" spans="2:9" x14ac:dyDescent="0.3">
      <c r="B38" s="1">
        <v>36</v>
      </c>
      <c r="C38" s="1">
        <f>C2</f>
        <v>9843.0487222185002</v>
      </c>
      <c r="D38" s="1">
        <v>-2930.400054295364</v>
      </c>
      <c r="E38" s="1">
        <v>0</v>
      </c>
      <c r="F38" s="4"/>
      <c r="G38" s="4"/>
      <c r="H38" s="4"/>
      <c r="I38" s="4"/>
    </row>
    <row r="39" spans="2:9" x14ac:dyDescent="0.3">
      <c r="B39" s="1">
        <v>37</v>
      </c>
      <c r="C39" s="1">
        <v>0</v>
      </c>
      <c r="D39" s="1">
        <v>-2912.5317612813678</v>
      </c>
      <c r="E39" s="1">
        <v>0</v>
      </c>
      <c r="F39" s="3"/>
      <c r="G39" s="1"/>
      <c r="I39" s="4"/>
    </row>
    <row r="40" spans="2:9" x14ac:dyDescent="0.3">
      <c r="B40" s="1">
        <v>38</v>
      </c>
      <c r="C40" s="1">
        <v>0</v>
      </c>
      <c r="D40" s="1">
        <v>-2894.6634682673716</v>
      </c>
      <c r="E40" s="1">
        <v>0</v>
      </c>
      <c r="F40" s="3"/>
      <c r="G40" s="1"/>
      <c r="I40" s="4"/>
    </row>
    <row r="41" spans="2:9" x14ac:dyDescent="0.3">
      <c r="B41" s="1">
        <v>39</v>
      </c>
      <c r="C41" s="1">
        <v>0</v>
      </c>
      <c r="D41" s="1">
        <v>-2876.7951752533754</v>
      </c>
      <c r="E41" s="1">
        <v>0</v>
      </c>
      <c r="F41" s="3"/>
      <c r="G41" s="1"/>
      <c r="I41" s="4"/>
    </row>
    <row r="42" spans="2:9" x14ac:dyDescent="0.3">
      <c r="B42" s="1">
        <v>40</v>
      </c>
      <c r="C42" s="1">
        <v>0</v>
      </c>
      <c r="D42" s="1">
        <v>-2858.9268822393792</v>
      </c>
      <c r="E42" s="1">
        <v>0</v>
      </c>
      <c r="F42" s="3"/>
      <c r="G42" s="1"/>
      <c r="I42" s="4"/>
    </row>
    <row r="43" spans="2:9" x14ac:dyDescent="0.3">
      <c r="B43" s="1">
        <v>41</v>
      </c>
      <c r="C43" s="1">
        <v>0</v>
      </c>
      <c r="D43" s="1">
        <v>-2841.058589225383</v>
      </c>
      <c r="E43" s="1">
        <v>0</v>
      </c>
      <c r="F43" s="3"/>
      <c r="G43" s="1"/>
      <c r="I43" s="4"/>
    </row>
    <row r="44" spans="2:9" x14ac:dyDescent="0.3">
      <c r="B44" s="1">
        <v>42</v>
      </c>
      <c r="C44" s="1">
        <v>0</v>
      </c>
      <c r="D44" s="1">
        <v>-2823.1902962113868</v>
      </c>
      <c r="E44" s="1">
        <v>0</v>
      </c>
      <c r="F44" s="3"/>
      <c r="G44" s="1"/>
      <c r="I44" s="4"/>
    </row>
    <row r="45" spans="2:9" x14ac:dyDescent="0.3">
      <c r="B45" s="1">
        <v>43</v>
      </c>
      <c r="C45" s="1">
        <v>0</v>
      </c>
      <c r="D45" s="1">
        <v>-2805.3220031973906</v>
      </c>
      <c r="E45" s="1">
        <v>0</v>
      </c>
      <c r="F45" s="3"/>
      <c r="G45" s="1"/>
      <c r="I45" s="4"/>
    </row>
    <row r="46" spans="2:9" x14ac:dyDescent="0.3">
      <c r="B46" s="1">
        <v>44</v>
      </c>
      <c r="C46" s="1">
        <v>0</v>
      </c>
      <c r="D46" s="1">
        <v>-2787.4537101833944</v>
      </c>
      <c r="E46" s="1">
        <v>0</v>
      </c>
      <c r="F46" s="3"/>
      <c r="G46" s="1"/>
      <c r="I46" s="4"/>
    </row>
    <row r="47" spans="2:9" x14ac:dyDescent="0.3">
      <c r="B47" s="1">
        <v>45</v>
      </c>
      <c r="C47" s="1">
        <v>0</v>
      </c>
      <c r="D47" s="1">
        <v>-2769.5854171693982</v>
      </c>
      <c r="E47" s="1">
        <v>0</v>
      </c>
      <c r="F47" s="3"/>
      <c r="G47" s="1"/>
      <c r="I47" s="4"/>
    </row>
    <row r="48" spans="2:9" x14ac:dyDescent="0.3">
      <c r="B48" s="1">
        <v>46</v>
      </c>
      <c r="C48" s="1">
        <v>0</v>
      </c>
      <c r="D48" s="1">
        <v>-2751.717124155402</v>
      </c>
      <c r="E48" s="1">
        <v>0</v>
      </c>
      <c r="F48" s="3"/>
      <c r="G48" s="1"/>
      <c r="I48" s="4"/>
    </row>
    <row r="49" spans="2:9" x14ac:dyDescent="0.3">
      <c r="B49" s="1">
        <v>47</v>
      </c>
      <c r="C49" s="1">
        <v>0</v>
      </c>
      <c r="D49" s="1">
        <v>-2733.8488311414058</v>
      </c>
      <c r="E49" s="1">
        <v>0</v>
      </c>
      <c r="F49" s="3"/>
      <c r="G49" s="1"/>
      <c r="I49" s="4"/>
    </row>
    <row r="50" spans="2:9" x14ac:dyDescent="0.3">
      <c r="B50" s="1">
        <v>48</v>
      </c>
      <c r="C50" s="1">
        <v>0</v>
      </c>
      <c r="D50" s="1">
        <v>-2715.9805381274095</v>
      </c>
      <c r="E50" s="1">
        <v>0</v>
      </c>
      <c r="F50" s="3"/>
      <c r="G50" s="1"/>
      <c r="I50" s="4"/>
    </row>
    <row r="51" spans="2:9" x14ac:dyDescent="0.3">
      <c r="B51" s="1">
        <v>49</v>
      </c>
      <c r="C51" s="1">
        <v>0</v>
      </c>
      <c r="D51" s="1">
        <v>-2698.1122451134133</v>
      </c>
      <c r="E51" s="1">
        <v>0</v>
      </c>
      <c r="F51" s="3"/>
      <c r="G51" s="1"/>
      <c r="I51" s="4"/>
    </row>
    <row r="52" spans="2:9" x14ac:dyDescent="0.3">
      <c r="B52" s="1">
        <v>50</v>
      </c>
      <c r="C52" s="1">
        <v>0</v>
      </c>
      <c r="D52" s="1">
        <v>-2680.2439520994171</v>
      </c>
      <c r="E52" s="1">
        <v>0</v>
      </c>
      <c r="F52" s="3"/>
      <c r="G52" s="1"/>
      <c r="I52" s="4"/>
    </row>
    <row r="53" spans="2:9" x14ac:dyDescent="0.3">
      <c r="B53" s="1">
        <v>51</v>
      </c>
      <c r="C53" s="1">
        <v>0</v>
      </c>
      <c r="D53" s="1">
        <v>-2662.3756590854209</v>
      </c>
      <c r="E53" s="1">
        <v>0</v>
      </c>
      <c r="F53" s="3"/>
      <c r="G53" s="1"/>
      <c r="I53" s="4"/>
    </row>
    <row r="54" spans="2:9" x14ac:dyDescent="0.3">
      <c r="B54" s="1">
        <v>52</v>
      </c>
      <c r="C54" s="1">
        <v>0</v>
      </c>
      <c r="D54" s="1">
        <v>-2644.5073660714247</v>
      </c>
      <c r="E54" s="1">
        <v>0</v>
      </c>
      <c r="F54" s="3"/>
      <c r="G54" s="1"/>
      <c r="I54" s="4"/>
    </row>
    <row r="55" spans="2:9" x14ac:dyDescent="0.3">
      <c r="B55" s="1">
        <v>53</v>
      </c>
      <c r="C55" s="1">
        <v>0</v>
      </c>
      <c r="D55" s="1">
        <v>-2626.6390730574285</v>
      </c>
      <c r="E55" s="1">
        <v>0</v>
      </c>
      <c r="F55" s="3"/>
      <c r="G55" s="1"/>
      <c r="I55" s="4"/>
    </row>
    <row r="56" spans="2:9" x14ac:dyDescent="0.3">
      <c r="B56" s="1">
        <v>54</v>
      </c>
      <c r="C56" s="1">
        <v>0</v>
      </c>
      <c r="D56" s="1">
        <v>-2608.7707800434323</v>
      </c>
      <c r="E56" s="1">
        <v>0</v>
      </c>
      <c r="F56" s="3"/>
      <c r="G56" s="1"/>
      <c r="I56" s="4"/>
    </row>
    <row r="57" spans="2:9" x14ac:dyDescent="0.3">
      <c r="B57" s="1">
        <v>55</v>
      </c>
      <c r="C57" s="1">
        <v>0</v>
      </c>
      <c r="D57" s="1">
        <v>-2590.9024870294361</v>
      </c>
      <c r="E57" s="1">
        <v>0</v>
      </c>
      <c r="F57" s="3"/>
      <c r="G57" s="1"/>
      <c r="I57" s="4"/>
    </row>
    <row r="58" spans="2:9" x14ac:dyDescent="0.3">
      <c r="B58" s="1">
        <v>56</v>
      </c>
      <c r="C58" s="1">
        <v>0</v>
      </c>
      <c r="D58" s="1">
        <v>-2573.0341940154399</v>
      </c>
      <c r="E58" s="1">
        <v>0</v>
      </c>
      <c r="F58" s="3"/>
      <c r="G58" s="1"/>
      <c r="I58" s="4"/>
    </row>
    <row r="59" spans="2:9" x14ac:dyDescent="0.3">
      <c r="B59" s="1">
        <v>57</v>
      </c>
      <c r="C59" s="1">
        <v>0</v>
      </c>
      <c r="D59" s="1">
        <v>-2555.1659010014437</v>
      </c>
      <c r="E59" s="1">
        <v>0</v>
      </c>
      <c r="F59" s="3"/>
      <c r="G59" s="1"/>
      <c r="I59" s="4"/>
    </row>
    <row r="60" spans="2:9" x14ac:dyDescent="0.3">
      <c r="B60" s="1">
        <v>58</v>
      </c>
      <c r="C60" s="1">
        <v>0</v>
      </c>
      <c r="D60" s="1">
        <v>-2537.2976079874475</v>
      </c>
      <c r="E60" s="1">
        <v>0</v>
      </c>
      <c r="F60" s="3"/>
      <c r="G60" s="1"/>
      <c r="I60" s="4"/>
    </row>
    <row r="61" spans="2:9" x14ac:dyDescent="0.3">
      <c r="B61" s="1">
        <v>59</v>
      </c>
      <c r="C61" s="1">
        <v>0</v>
      </c>
      <c r="D61" s="1">
        <v>-2519.4293149734513</v>
      </c>
      <c r="E61" s="1">
        <v>0</v>
      </c>
      <c r="F61" s="3"/>
      <c r="G61" s="1"/>
      <c r="I61" s="4"/>
    </row>
    <row r="62" spans="2:9" x14ac:dyDescent="0.3">
      <c r="B62" s="1">
        <v>60</v>
      </c>
      <c r="C62" s="1">
        <v>0</v>
      </c>
      <c r="D62" s="1">
        <v>-2501.561021959455</v>
      </c>
      <c r="E62" s="1">
        <v>0</v>
      </c>
      <c r="F62" s="3"/>
      <c r="G62" s="1"/>
      <c r="I62" s="4"/>
    </row>
    <row r="63" spans="2:9" x14ac:dyDescent="0.3">
      <c r="B63" s="1">
        <v>61</v>
      </c>
      <c r="C63" s="1">
        <v>0</v>
      </c>
      <c r="D63" s="1">
        <v>-2483.6927289454588</v>
      </c>
      <c r="E63" s="1">
        <v>0</v>
      </c>
      <c r="F63" s="3"/>
      <c r="G63" s="1"/>
      <c r="I63" s="4"/>
    </row>
    <row r="64" spans="2:9" x14ac:dyDescent="0.3">
      <c r="B64" s="1">
        <v>62</v>
      </c>
      <c r="C64" s="1">
        <v>0</v>
      </c>
      <c r="D64" s="1">
        <v>-2465.8244359314626</v>
      </c>
      <c r="E64" s="1">
        <v>0</v>
      </c>
      <c r="F64" s="3"/>
      <c r="G64" s="1"/>
      <c r="I64" s="4"/>
    </row>
    <row r="65" spans="2:9" x14ac:dyDescent="0.3">
      <c r="B65" s="1">
        <v>63</v>
      </c>
      <c r="C65" s="1">
        <v>0</v>
      </c>
      <c r="D65" s="1">
        <v>-2447.9561429174664</v>
      </c>
      <c r="E65" s="1">
        <v>0</v>
      </c>
      <c r="F65" s="3"/>
      <c r="G65" s="1"/>
      <c r="I65" s="4"/>
    </row>
    <row r="66" spans="2:9" x14ac:dyDescent="0.3">
      <c r="B66" s="1">
        <v>64</v>
      </c>
      <c r="C66" s="1">
        <v>0</v>
      </c>
      <c r="D66" s="1">
        <v>-2430.0878499034702</v>
      </c>
      <c r="E66" s="1">
        <v>0</v>
      </c>
      <c r="F66" s="3"/>
      <c r="G66" s="1"/>
      <c r="I66" s="4"/>
    </row>
    <row r="67" spans="2:9" x14ac:dyDescent="0.3">
      <c r="B67" s="1">
        <v>65</v>
      </c>
      <c r="C67" s="1">
        <v>0</v>
      </c>
      <c r="D67" s="1">
        <v>-2412.219556889474</v>
      </c>
      <c r="E67" s="1">
        <v>0</v>
      </c>
      <c r="F67" s="3"/>
      <c r="G67" s="1"/>
      <c r="I67" s="4"/>
    </row>
    <row r="68" spans="2:9" x14ac:dyDescent="0.3">
      <c r="B68" s="1">
        <v>66</v>
      </c>
      <c r="C68" s="1">
        <v>0</v>
      </c>
      <c r="D68" s="1">
        <v>-2394.3512638754778</v>
      </c>
      <c r="E68" s="1">
        <v>0</v>
      </c>
      <c r="F68" s="3"/>
      <c r="G68" s="1"/>
      <c r="I68" s="4"/>
    </row>
    <row r="69" spans="2:9" x14ac:dyDescent="0.3">
      <c r="B69" s="1">
        <v>67</v>
      </c>
      <c r="C69" s="1">
        <v>0</v>
      </c>
      <c r="D69" s="1">
        <v>-2376.4829708614816</v>
      </c>
      <c r="E69" s="1">
        <v>0</v>
      </c>
      <c r="F69" s="3"/>
      <c r="G69" s="1"/>
      <c r="I69" s="4"/>
    </row>
    <row r="70" spans="2:9" x14ac:dyDescent="0.3">
      <c r="B70" s="1">
        <v>68</v>
      </c>
      <c r="C70" s="1">
        <v>0</v>
      </c>
      <c r="D70" s="1">
        <v>-2358.6146778474854</v>
      </c>
      <c r="E70" s="1">
        <v>0</v>
      </c>
      <c r="F70" s="3"/>
      <c r="G70" s="1"/>
      <c r="I70" s="4"/>
    </row>
    <row r="71" spans="2:9" x14ac:dyDescent="0.3">
      <c r="B71" s="1">
        <v>69</v>
      </c>
      <c r="C71" s="1">
        <v>0</v>
      </c>
      <c r="D71" s="1">
        <v>-2340.7463848334892</v>
      </c>
      <c r="E71" s="1">
        <v>0</v>
      </c>
      <c r="F71" s="3"/>
      <c r="G71" s="1"/>
      <c r="I71" s="4"/>
    </row>
    <row r="72" spans="2:9" x14ac:dyDescent="0.3">
      <c r="B72" s="1">
        <v>70</v>
      </c>
      <c r="C72" s="1">
        <v>0</v>
      </c>
      <c r="D72" s="1">
        <v>-2322.878091819493</v>
      </c>
      <c r="E72" s="1">
        <v>0</v>
      </c>
      <c r="F72" s="3"/>
      <c r="G72" s="1"/>
      <c r="I72" s="4"/>
    </row>
    <row r="73" spans="2:9" x14ac:dyDescent="0.3">
      <c r="B73" s="1">
        <v>71</v>
      </c>
      <c r="C73" s="1">
        <v>0</v>
      </c>
      <c r="D73" s="1">
        <v>-2305.0097988054968</v>
      </c>
      <c r="E73" s="1">
        <v>0</v>
      </c>
      <c r="F73" s="3"/>
      <c r="G73" s="1"/>
      <c r="I73" s="4"/>
    </row>
    <row r="74" spans="2:9" x14ac:dyDescent="0.3">
      <c r="B74" s="1">
        <v>72</v>
      </c>
      <c r="C74" s="1">
        <f>C38</f>
        <v>9843.0487222185002</v>
      </c>
      <c r="D74" s="1">
        <v>-2287.1415057915005</v>
      </c>
      <c r="E74" s="1">
        <v>0</v>
      </c>
      <c r="F74" s="4"/>
      <c r="G74" s="4"/>
      <c r="H74" s="4"/>
      <c r="I74" s="4"/>
    </row>
    <row r="75" spans="2:9" x14ac:dyDescent="0.3">
      <c r="B75" s="1">
        <v>73</v>
      </c>
      <c r="C75" s="1">
        <v>0</v>
      </c>
      <c r="D75" s="1">
        <v>-2269.2732127775043</v>
      </c>
      <c r="E75" s="1">
        <v>0</v>
      </c>
      <c r="F75" s="3"/>
      <c r="G75" s="1"/>
      <c r="I75" s="4"/>
    </row>
    <row r="76" spans="2:9" x14ac:dyDescent="0.3">
      <c r="B76" s="1">
        <v>74</v>
      </c>
      <c r="C76" s="1">
        <v>0</v>
      </c>
      <c r="D76" s="1">
        <v>-2251.4049197635081</v>
      </c>
      <c r="E76" s="1">
        <v>0</v>
      </c>
      <c r="F76" s="3"/>
      <c r="G76" s="1"/>
      <c r="I76" s="4"/>
    </row>
    <row r="77" spans="2:9" x14ac:dyDescent="0.3">
      <c r="B77" s="1">
        <v>75</v>
      </c>
      <c r="C77" s="1">
        <v>0</v>
      </c>
      <c r="D77" s="1">
        <v>-2233.5366267495119</v>
      </c>
      <c r="E77" s="1">
        <v>0</v>
      </c>
      <c r="F77" s="3"/>
      <c r="G77" s="1"/>
      <c r="I77" s="4"/>
    </row>
    <row r="78" spans="2:9" x14ac:dyDescent="0.3">
      <c r="B78" s="1">
        <v>76</v>
      </c>
      <c r="C78" s="1">
        <v>0</v>
      </c>
      <c r="D78" s="1">
        <v>-2215.6683337355157</v>
      </c>
      <c r="E78" s="1">
        <v>0</v>
      </c>
      <c r="F78" s="3"/>
      <c r="G78" s="1"/>
      <c r="I78" s="4"/>
    </row>
    <row r="79" spans="2:9" x14ac:dyDescent="0.3">
      <c r="B79" s="1">
        <v>77</v>
      </c>
      <c r="C79" s="1">
        <v>0</v>
      </c>
      <c r="D79" s="1">
        <v>-2197.8000407215195</v>
      </c>
      <c r="E79" s="1">
        <v>0</v>
      </c>
      <c r="F79" s="3"/>
      <c r="G79" s="1"/>
      <c r="I79" s="4"/>
    </row>
    <row r="80" spans="2:9" x14ac:dyDescent="0.3">
      <c r="B80" s="1">
        <v>78</v>
      </c>
      <c r="C80" s="1">
        <v>0</v>
      </c>
      <c r="D80" s="1">
        <v>-2179.9317477075233</v>
      </c>
      <c r="E80" s="1">
        <v>0</v>
      </c>
      <c r="F80" s="3"/>
      <c r="G80" s="1"/>
      <c r="I80" s="4"/>
    </row>
    <row r="81" spans="2:9" x14ac:dyDescent="0.3">
      <c r="B81" s="1">
        <v>79</v>
      </c>
      <c r="C81" s="1">
        <v>0</v>
      </c>
      <c r="D81" s="1">
        <v>-2162.0634546935271</v>
      </c>
      <c r="E81" s="1">
        <v>0</v>
      </c>
      <c r="F81" s="3"/>
      <c r="G81" s="1"/>
      <c r="I81" s="4"/>
    </row>
    <row r="82" spans="2:9" x14ac:dyDescent="0.3">
      <c r="B82" s="1">
        <v>80</v>
      </c>
      <c r="C82" s="1">
        <v>0</v>
      </c>
      <c r="D82" s="1">
        <v>-2144.1951616795309</v>
      </c>
      <c r="E82" s="1">
        <v>0</v>
      </c>
      <c r="F82" s="3"/>
      <c r="G82" s="1"/>
      <c r="I82" s="4"/>
    </row>
    <row r="83" spans="2:9" x14ac:dyDescent="0.3">
      <c r="B83" s="1">
        <v>81</v>
      </c>
      <c r="C83" s="1">
        <v>0</v>
      </c>
      <c r="D83" s="1">
        <v>-2126.3268686655347</v>
      </c>
      <c r="E83" s="1">
        <v>0</v>
      </c>
      <c r="F83" s="3"/>
      <c r="G83" s="1"/>
      <c r="I83" s="4"/>
    </row>
    <row r="84" spans="2:9" x14ac:dyDescent="0.3">
      <c r="B84" s="1">
        <v>82</v>
      </c>
      <c r="C84" s="1">
        <v>0</v>
      </c>
      <c r="D84" s="1">
        <v>-2108.4585756515385</v>
      </c>
      <c r="E84" s="1">
        <v>0</v>
      </c>
      <c r="F84" s="3"/>
      <c r="G84" s="1"/>
      <c r="I84" s="4"/>
    </row>
    <row r="85" spans="2:9" x14ac:dyDescent="0.3">
      <c r="B85" s="1">
        <v>83</v>
      </c>
      <c r="C85" s="1">
        <v>0</v>
      </c>
      <c r="D85" s="1">
        <v>-2090.5902826375423</v>
      </c>
      <c r="E85" s="1">
        <v>0</v>
      </c>
      <c r="F85" s="3"/>
      <c r="G85" s="1"/>
      <c r="I85" s="4"/>
    </row>
    <row r="86" spans="2:9" x14ac:dyDescent="0.3">
      <c r="B86" s="1">
        <v>84</v>
      </c>
      <c r="C86" s="1">
        <v>0</v>
      </c>
      <c r="D86" s="1">
        <v>-2072.7219896235461</v>
      </c>
      <c r="E86" s="1">
        <v>0</v>
      </c>
      <c r="F86" s="3"/>
      <c r="G86" s="1"/>
      <c r="I86" s="4"/>
    </row>
    <row r="87" spans="2:9" x14ac:dyDescent="0.3">
      <c r="B87" s="1">
        <v>85</v>
      </c>
      <c r="C87" s="1">
        <v>0</v>
      </c>
      <c r="D87" s="1">
        <v>-2054.8536966095498</v>
      </c>
      <c r="E87" s="1">
        <v>0</v>
      </c>
      <c r="F87" s="3"/>
      <c r="G87" s="1"/>
      <c r="I87" s="4"/>
    </row>
    <row r="88" spans="2:9" x14ac:dyDescent="0.3">
      <c r="B88" s="1">
        <v>86</v>
      </c>
      <c r="C88" s="1">
        <v>0</v>
      </c>
      <c r="D88" s="1">
        <v>-2036.9854035955536</v>
      </c>
      <c r="E88" s="1">
        <v>0</v>
      </c>
      <c r="F88" s="3"/>
      <c r="G88" s="1"/>
      <c r="I88" s="4"/>
    </row>
    <row r="89" spans="2:9" x14ac:dyDescent="0.3">
      <c r="B89" s="1">
        <v>87</v>
      </c>
      <c r="C89" s="1">
        <v>0</v>
      </c>
      <c r="D89" s="1">
        <v>-2019.1171105815574</v>
      </c>
      <c r="E89" s="1">
        <v>0</v>
      </c>
      <c r="F89" s="3"/>
      <c r="G89" s="1"/>
      <c r="I89" s="4"/>
    </row>
    <row r="90" spans="2:9" x14ac:dyDescent="0.3">
      <c r="B90" s="1">
        <v>88</v>
      </c>
      <c r="C90" s="1">
        <v>0</v>
      </c>
      <c r="D90" s="1">
        <v>-2001.2488175675612</v>
      </c>
      <c r="E90" s="1">
        <v>0</v>
      </c>
      <c r="F90" s="3"/>
      <c r="G90" s="1"/>
      <c r="I90" s="4"/>
    </row>
    <row r="91" spans="2:9" x14ac:dyDescent="0.3">
      <c r="B91" s="1">
        <v>89</v>
      </c>
      <c r="C91" s="1">
        <v>0</v>
      </c>
      <c r="D91" s="1">
        <v>-1983.380524553565</v>
      </c>
      <c r="E91" s="1">
        <v>0</v>
      </c>
      <c r="F91" s="3"/>
      <c r="G91" s="1"/>
      <c r="I91" s="4"/>
    </row>
    <row r="92" spans="2:9" x14ac:dyDescent="0.3">
      <c r="B92" s="1">
        <v>90</v>
      </c>
      <c r="C92" s="1">
        <v>0</v>
      </c>
      <c r="D92" s="1">
        <v>-1965.5122315395688</v>
      </c>
      <c r="E92" s="1">
        <v>0</v>
      </c>
      <c r="F92" s="3"/>
      <c r="G92" s="1"/>
      <c r="I92" s="4"/>
    </row>
    <row r="93" spans="2:9" x14ac:dyDescent="0.3">
      <c r="B93" s="1">
        <v>91</v>
      </c>
      <c r="C93" s="1">
        <v>0</v>
      </c>
      <c r="D93" s="1">
        <v>-1947.6439385255726</v>
      </c>
      <c r="E93" s="1">
        <v>0</v>
      </c>
      <c r="F93" s="3"/>
      <c r="G93" s="1"/>
      <c r="I93" s="4"/>
    </row>
    <row r="94" spans="2:9" x14ac:dyDescent="0.3">
      <c r="B94" s="1">
        <v>92</v>
      </c>
      <c r="C94" s="1">
        <v>0</v>
      </c>
      <c r="D94" s="1">
        <v>-1929.7756455115764</v>
      </c>
      <c r="E94" s="1">
        <v>0</v>
      </c>
      <c r="F94" s="3"/>
      <c r="G94" s="1"/>
      <c r="I94" s="4"/>
    </row>
    <row r="95" spans="2:9" x14ac:dyDescent="0.3">
      <c r="B95" s="1">
        <v>93</v>
      </c>
      <c r="C95" s="1">
        <v>0</v>
      </c>
      <c r="D95" s="1">
        <v>-1911.9073524975802</v>
      </c>
      <c r="E95" s="1">
        <v>0</v>
      </c>
      <c r="F95" s="3"/>
      <c r="G95" s="1"/>
      <c r="I95" s="4"/>
    </row>
    <row r="96" spans="2:9" x14ac:dyDescent="0.3">
      <c r="B96" s="1">
        <v>94</v>
      </c>
      <c r="C96" s="1">
        <v>0</v>
      </c>
      <c r="D96" s="1">
        <v>-1894.039059483584</v>
      </c>
      <c r="E96" s="1">
        <v>0</v>
      </c>
      <c r="F96" s="3"/>
      <c r="G96" s="1"/>
      <c r="I96" s="4"/>
    </row>
    <row r="97" spans="2:9" x14ac:dyDescent="0.3">
      <c r="B97" s="1">
        <v>95</v>
      </c>
      <c r="C97" s="1">
        <v>0</v>
      </c>
      <c r="D97" s="1">
        <v>-1876.1707664695878</v>
      </c>
      <c r="E97" s="1">
        <v>0</v>
      </c>
      <c r="F97" s="3"/>
      <c r="G97" s="1"/>
      <c r="I97" s="4"/>
    </row>
    <row r="98" spans="2:9" x14ac:dyDescent="0.3">
      <c r="B98" s="1">
        <v>96</v>
      </c>
      <c r="C98" s="1">
        <v>0</v>
      </c>
      <c r="D98" s="1">
        <v>-1858.3024734555916</v>
      </c>
      <c r="E98" s="1">
        <v>0</v>
      </c>
      <c r="F98" s="3"/>
      <c r="G98" s="1"/>
      <c r="I98" s="4"/>
    </row>
    <row r="99" spans="2:9" x14ac:dyDescent="0.3">
      <c r="B99" s="1">
        <v>97</v>
      </c>
      <c r="C99" s="1">
        <v>0</v>
      </c>
      <c r="D99" s="1">
        <v>-1840.4341804415953</v>
      </c>
      <c r="E99" s="1">
        <v>0</v>
      </c>
      <c r="F99" s="3"/>
      <c r="G99" s="1"/>
      <c r="I99" s="4"/>
    </row>
    <row r="100" spans="2:9" x14ac:dyDescent="0.3">
      <c r="B100" s="1">
        <v>98</v>
      </c>
      <c r="C100" s="1">
        <v>0</v>
      </c>
      <c r="D100" s="1">
        <v>-1822.5658874275991</v>
      </c>
      <c r="E100" s="1">
        <v>0</v>
      </c>
      <c r="F100" s="3"/>
      <c r="G100" s="1"/>
      <c r="I100" s="4"/>
    </row>
    <row r="101" spans="2:9" x14ac:dyDescent="0.3">
      <c r="B101" s="1">
        <v>99</v>
      </c>
      <c r="C101" s="1">
        <v>0</v>
      </c>
      <c r="D101" s="1">
        <v>-1804.6975944136029</v>
      </c>
      <c r="E101" s="1">
        <v>0</v>
      </c>
      <c r="F101" s="3"/>
      <c r="G101" s="1"/>
      <c r="I101" s="4"/>
    </row>
    <row r="102" spans="2:9" x14ac:dyDescent="0.3">
      <c r="B102" s="1">
        <v>100</v>
      </c>
      <c r="C102" s="1">
        <v>0</v>
      </c>
      <c r="D102" s="1">
        <v>-1786.8293013996067</v>
      </c>
      <c r="E102" s="1">
        <v>0</v>
      </c>
      <c r="F102" s="3"/>
      <c r="G102" s="1"/>
      <c r="I102" s="4"/>
    </row>
    <row r="103" spans="2:9" x14ac:dyDescent="0.3">
      <c r="B103" s="1">
        <v>101</v>
      </c>
      <c r="C103" s="1">
        <v>0</v>
      </c>
      <c r="D103" s="1">
        <v>-1768.9610083856105</v>
      </c>
      <c r="E103" s="1">
        <v>0</v>
      </c>
      <c r="F103" s="3"/>
      <c r="G103" s="1"/>
      <c r="I103" s="4"/>
    </row>
    <row r="104" spans="2:9" x14ac:dyDescent="0.3">
      <c r="B104" s="1">
        <v>102</v>
      </c>
      <c r="C104" s="1">
        <v>0</v>
      </c>
      <c r="D104" s="1">
        <v>-1751.0927153716143</v>
      </c>
      <c r="E104" s="1">
        <v>0</v>
      </c>
      <c r="F104" s="3"/>
      <c r="G104" s="1"/>
      <c r="I104" s="4"/>
    </row>
    <row r="105" spans="2:9" x14ac:dyDescent="0.3">
      <c r="B105" s="1">
        <v>103</v>
      </c>
      <c r="C105" s="1">
        <v>0</v>
      </c>
      <c r="D105" s="1">
        <v>-1733.2244223576181</v>
      </c>
      <c r="E105" s="1">
        <v>0</v>
      </c>
      <c r="F105" s="3"/>
      <c r="G105" s="1"/>
      <c r="I105" s="4"/>
    </row>
    <row r="106" spans="2:9" x14ac:dyDescent="0.3">
      <c r="B106" s="1">
        <v>104</v>
      </c>
      <c r="C106" s="1">
        <v>0</v>
      </c>
      <c r="D106" s="1">
        <v>-1715.3561293436219</v>
      </c>
      <c r="E106" s="1">
        <v>0</v>
      </c>
      <c r="F106" s="3"/>
      <c r="G106" s="1"/>
      <c r="I106" s="4"/>
    </row>
    <row r="107" spans="2:9" x14ac:dyDescent="0.3">
      <c r="B107" s="1">
        <v>105</v>
      </c>
      <c r="C107" s="1">
        <v>0</v>
      </c>
      <c r="D107" s="1">
        <v>-1697.4878363296257</v>
      </c>
      <c r="E107" s="1">
        <v>0</v>
      </c>
      <c r="F107" s="3"/>
      <c r="G107" s="1"/>
      <c r="I107" s="4"/>
    </row>
    <row r="108" spans="2:9" x14ac:dyDescent="0.3">
      <c r="B108" s="1">
        <v>106</v>
      </c>
      <c r="C108" s="1">
        <v>0</v>
      </c>
      <c r="D108" s="1">
        <v>-1679.6195433156295</v>
      </c>
      <c r="E108" s="1">
        <v>0</v>
      </c>
      <c r="F108" s="3"/>
      <c r="G108" s="1"/>
      <c r="I108" s="4"/>
    </row>
    <row r="109" spans="2:9" x14ac:dyDescent="0.3">
      <c r="B109" s="1">
        <v>107</v>
      </c>
      <c r="C109" s="1">
        <v>0</v>
      </c>
      <c r="D109" s="1">
        <v>-1661.7512503016333</v>
      </c>
      <c r="E109" s="1">
        <v>0</v>
      </c>
      <c r="F109" s="3"/>
      <c r="G109" s="1"/>
      <c r="I109" s="4"/>
    </row>
    <row r="110" spans="2:9" x14ac:dyDescent="0.3">
      <c r="B110" s="1">
        <v>108</v>
      </c>
      <c r="C110" s="1">
        <f>C74</f>
        <v>9843.0487222185002</v>
      </c>
      <c r="D110" s="1">
        <v>-1643.8829572876371</v>
      </c>
      <c r="E110" s="1">
        <v>0</v>
      </c>
      <c r="F110" s="4"/>
      <c r="G110" s="4"/>
      <c r="H110" s="4"/>
      <c r="I110" s="4"/>
    </row>
    <row r="111" spans="2:9" x14ac:dyDescent="0.3">
      <c r="B111" s="1">
        <v>109</v>
      </c>
      <c r="C111" s="1">
        <v>0</v>
      </c>
      <c r="D111" s="1">
        <v>-1626.0146642736408</v>
      </c>
      <c r="E111" s="1">
        <v>0</v>
      </c>
      <c r="F111" s="3"/>
      <c r="G111" s="1"/>
      <c r="I111" s="4"/>
    </row>
    <row r="112" spans="2:9" x14ac:dyDescent="0.3">
      <c r="B112" s="1">
        <v>110</v>
      </c>
      <c r="C112" s="1">
        <v>0</v>
      </c>
      <c r="D112" s="1">
        <v>-1608.1463712596446</v>
      </c>
      <c r="E112" s="1">
        <v>0</v>
      </c>
      <c r="F112" s="3"/>
      <c r="G112" s="1"/>
      <c r="I112" s="4"/>
    </row>
    <row r="113" spans="2:9" x14ac:dyDescent="0.3">
      <c r="B113" s="1">
        <v>111</v>
      </c>
      <c r="C113" s="1">
        <v>0</v>
      </c>
      <c r="D113" s="1">
        <v>-1590.2780782456484</v>
      </c>
      <c r="E113" s="1">
        <v>0</v>
      </c>
      <c r="F113" s="3"/>
      <c r="G113" s="1"/>
      <c r="I113" s="4"/>
    </row>
    <row r="114" spans="2:9" x14ac:dyDescent="0.3">
      <c r="B114" s="1">
        <v>112</v>
      </c>
      <c r="C114" s="1">
        <v>0</v>
      </c>
      <c r="D114" s="1">
        <v>-1572.4097852316522</v>
      </c>
      <c r="E114" s="1">
        <v>0</v>
      </c>
      <c r="F114" s="3"/>
      <c r="G114" s="1"/>
      <c r="I114" s="4"/>
    </row>
    <row r="115" spans="2:9" x14ac:dyDescent="0.3">
      <c r="B115" s="1">
        <v>113</v>
      </c>
      <c r="C115" s="1">
        <v>0</v>
      </c>
      <c r="D115" s="1">
        <v>-1554.541492217656</v>
      </c>
      <c r="E115" s="1">
        <v>0</v>
      </c>
      <c r="F115" s="3"/>
      <c r="G115" s="1"/>
      <c r="I115" s="4"/>
    </row>
    <row r="116" spans="2:9" x14ac:dyDescent="0.3">
      <c r="B116" s="1">
        <v>114</v>
      </c>
      <c r="C116" s="1">
        <v>0</v>
      </c>
      <c r="D116" s="1">
        <v>-1536.6731992036598</v>
      </c>
      <c r="E116" s="1">
        <v>0</v>
      </c>
      <c r="F116" s="3"/>
      <c r="G116" s="1"/>
      <c r="I116" s="4"/>
    </row>
    <row r="117" spans="2:9" x14ac:dyDescent="0.3">
      <c r="B117" s="1">
        <v>115</v>
      </c>
      <c r="C117" s="1">
        <v>0</v>
      </c>
      <c r="D117" s="1">
        <v>-1518.8049061896636</v>
      </c>
      <c r="E117" s="1">
        <v>0</v>
      </c>
      <c r="F117" s="3"/>
      <c r="G117" s="1"/>
      <c r="I117" s="4"/>
    </row>
    <row r="118" spans="2:9" x14ac:dyDescent="0.3">
      <c r="B118" s="1">
        <v>116</v>
      </c>
      <c r="C118" s="1">
        <v>0</v>
      </c>
      <c r="D118" s="1">
        <v>-1500.9366131756674</v>
      </c>
      <c r="E118" s="1">
        <v>0</v>
      </c>
      <c r="F118" s="3"/>
      <c r="G118" s="1"/>
      <c r="I118" s="4"/>
    </row>
    <row r="119" spans="2:9" x14ac:dyDescent="0.3">
      <c r="B119" s="1">
        <v>117</v>
      </c>
      <c r="C119" s="1">
        <v>0</v>
      </c>
      <c r="D119" s="1">
        <v>-1483.0683201616712</v>
      </c>
      <c r="E119" s="1">
        <v>0</v>
      </c>
      <c r="F119" s="3"/>
      <c r="G119" s="1"/>
      <c r="I119" s="4"/>
    </row>
    <row r="120" spans="2:9" x14ac:dyDescent="0.3">
      <c r="B120" s="1">
        <v>118</v>
      </c>
      <c r="C120" s="1">
        <v>0</v>
      </c>
      <c r="D120" s="1">
        <v>-1465.200027147675</v>
      </c>
      <c r="E120" s="1">
        <v>0</v>
      </c>
      <c r="F120" s="3"/>
      <c r="G120" s="1"/>
      <c r="I120" s="4"/>
    </row>
    <row r="121" spans="2:9" x14ac:dyDescent="0.3">
      <c r="B121" s="1">
        <v>119</v>
      </c>
      <c r="C121" s="1">
        <v>0</v>
      </c>
      <c r="D121" s="1">
        <v>-1447.3317341336788</v>
      </c>
      <c r="E121" s="1">
        <v>0</v>
      </c>
      <c r="F121" s="3"/>
      <c r="G121" s="1"/>
      <c r="I121" s="4"/>
    </row>
    <row r="122" spans="2:9" x14ac:dyDescent="0.3">
      <c r="B122" s="1">
        <v>120</v>
      </c>
      <c r="C122" s="1">
        <v>0</v>
      </c>
      <c r="D122" s="1">
        <v>-1429.4634411196826</v>
      </c>
      <c r="E122" s="1">
        <v>0</v>
      </c>
      <c r="F122" s="3"/>
      <c r="G122" s="1"/>
      <c r="I122" s="4"/>
    </row>
    <row r="123" spans="2:9" x14ac:dyDescent="0.3">
      <c r="B123" s="1">
        <v>121</v>
      </c>
      <c r="C123" s="1">
        <v>0</v>
      </c>
      <c r="D123" s="1">
        <v>-1411.5951481056863</v>
      </c>
      <c r="E123" s="1">
        <v>0</v>
      </c>
      <c r="F123" s="3"/>
      <c r="G123" s="1"/>
      <c r="I123" s="4"/>
    </row>
    <row r="124" spans="2:9" x14ac:dyDescent="0.3">
      <c r="B124" s="1">
        <v>122</v>
      </c>
      <c r="C124" s="1">
        <v>0</v>
      </c>
      <c r="D124" s="1">
        <v>-1393.7268550916901</v>
      </c>
      <c r="E124" s="1">
        <v>0</v>
      </c>
      <c r="F124" s="3"/>
      <c r="G124" s="1"/>
      <c r="I124" s="4"/>
    </row>
    <row r="125" spans="2:9" x14ac:dyDescent="0.3">
      <c r="B125" s="1">
        <v>123</v>
      </c>
      <c r="C125" s="1">
        <v>0</v>
      </c>
      <c r="D125" s="1">
        <v>-1375.8585620776939</v>
      </c>
      <c r="E125" s="1">
        <v>0</v>
      </c>
      <c r="F125" s="3"/>
      <c r="G125" s="1"/>
      <c r="I125" s="4"/>
    </row>
    <row r="126" spans="2:9" x14ac:dyDescent="0.3">
      <c r="B126" s="1">
        <v>124</v>
      </c>
      <c r="C126" s="1">
        <v>0</v>
      </c>
      <c r="D126" s="1">
        <v>-1357.9902690636977</v>
      </c>
      <c r="E126" s="1">
        <v>0</v>
      </c>
      <c r="F126" s="3"/>
      <c r="G126" s="1"/>
      <c r="I126" s="4"/>
    </row>
    <row r="127" spans="2:9" x14ac:dyDescent="0.3">
      <c r="B127" s="1">
        <v>125</v>
      </c>
      <c r="C127" s="1">
        <v>0</v>
      </c>
      <c r="D127" s="1">
        <v>-1340.1219760497015</v>
      </c>
      <c r="E127" s="1">
        <v>0</v>
      </c>
      <c r="F127" s="3"/>
      <c r="G127" s="1"/>
      <c r="I127" s="4"/>
    </row>
    <row r="128" spans="2:9" x14ac:dyDescent="0.3">
      <c r="B128" s="1">
        <v>126</v>
      </c>
      <c r="C128" s="1">
        <v>0</v>
      </c>
      <c r="D128" s="1">
        <v>-1322.2536830357053</v>
      </c>
      <c r="E128" s="1">
        <v>0</v>
      </c>
      <c r="F128" s="3"/>
      <c r="G128" s="1"/>
      <c r="I128" s="4"/>
    </row>
    <row r="129" spans="2:9" x14ac:dyDescent="0.3">
      <c r="B129" s="1">
        <v>127</v>
      </c>
      <c r="C129" s="1">
        <v>0</v>
      </c>
      <c r="D129" s="1">
        <v>-1304.3853900217091</v>
      </c>
      <c r="E129" s="1">
        <v>0</v>
      </c>
      <c r="F129" s="3"/>
      <c r="G129" s="1"/>
      <c r="I129" s="4"/>
    </row>
    <row r="130" spans="2:9" x14ac:dyDescent="0.3">
      <c r="B130" s="1">
        <v>128</v>
      </c>
      <c r="C130" s="1">
        <v>0</v>
      </c>
      <c r="D130" s="1">
        <v>-1286.5170970077129</v>
      </c>
      <c r="E130" s="1">
        <v>0</v>
      </c>
      <c r="F130" s="3"/>
      <c r="G130" s="1"/>
      <c r="I130" s="4"/>
    </row>
    <row r="131" spans="2:9" x14ac:dyDescent="0.3">
      <c r="B131" s="1">
        <v>129</v>
      </c>
      <c r="C131" s="1">
        <v>0</v>
      </c>
      <c r="D131" s="1">
        <v>-1268.6488039937167</v>
      </c>
      <c r="E131" s="1">
        <v>0</v>
      </c>
      <c r="F131" s="3"/>
      <c r="G131" s="1"/>
      <c r="I131" s="4"/>
    </row>
    <row r="132" spans="2:9" x14ac:dyDescent="0.3">
      <c r="B132" s="1">
        <v>130</v>
      </c>
      <c r="C132" s="1">
        <v>0</v>
      </c>
      <c r="D132" s="1">
        <v>-1250.7805109797205</v>
      </c>
      <c r="E132" s="1">
        <v>0</v>
      </c>
      <c r="F132" s="3"/>
      <c r="G132" s="1"/>
      <c r="I132" s="4"/>
    </row>
    <row r="133" spans="2:9" x14ac:dyDescent="0.3">
      <c r="B133" s="1">
        <v>131</v>
      </c>
      <c r="C133" s="1">
        <v>0</v>
      </c>
      <c r="D133" s="1">
        <v>-1232.9122179657243</v>
      </c>
      <c r="E133" s="1">
        <v>0</v>
      </c>
      <c r="F133" s="3"/>
      <c r="G133" s="1"/>
      <c r="I133" s="4"/>
    </row>
    <row r="134" spans="2:9" x14ac:dyDescent="0.3">
      <c r="B134" s="1">
        <v>132</v>
      </c>
      <c r="C134" s="1">
        <v>0</v>
      </c>
      <c r="D134" s="1">
        <v>-1215.0439249517281</v>
      </c>
      <c r="E134" s="1">
        <v>0</v>
      </c>
      <c r="F134" s="3"/>
      <c r="G134" s="1"/>
      <c r="I134" s="4"/>
    </row>
    <row r="135" spans="2:9" x14ac:dyDescent="0.3">
      <c r="B135" s="1">
        <v>133</v>
      </c>
      <c r="C135" s="1">
        <v>0</v>
      </c>
      <c r="D135" s="1">
        <v>-1197.1756319377319</v>
      </c>
      <c r="E135" s="1">
        <v>0</v>
      </c>
      <c r="F135" s="3"/>
      <c r="G135" s="1"/>
      <c r="I135" s="4"/>
    </row>
    <row r="136" spans="2:9" x14ac:dyDescent="0.3">
      <c r="B136" s="1">
        <v>134</v>
      </c>
      <c r="C136" s="1">
        <v>0</v>
      </c>
      <c r="D136" s="1">
        <v>-1179.3073389237356</v>
      </c>
      <c r="E136" s="1">
        <v>0</v>
      </c>
      <c r="F136" s="3"/>
      <c r="G136" s="1"/>
      <c r="I136" s="4"/>
    </row>
    <row r="137" spans="2:9" x14ac:dyDescent="0.3">
      <c r="B137" s="1">
        <v>135</v>
      </c>
      <c r="C137" s="1">
        <v>0</v>
      </c>
      <c r="D137" s="1">
        <v>-1161.4390459097394</v>
      </c>
      <c r="E137" s="1">
        <v>0</v>
      </c>
      <c r="F137" s="3"/>
      <c r="G137" s="1"/>
      <c r="I137" s="4"/>
    </row>
    <row r="138" spans="2:9" x14ac:dyDescent="0.3">
      <c r="B138" s="1">
        <v>136</v>
      </c>
      <c r="C138" s="1">
        <v>0</v>
      </c>
      <c r="D138" s="1">
        <v>-1143.5707528957432</v>
      </c>
      <c r="E138" s="1">
        <v>0</v>
      </c>
      <c r="F138" s="3"/>
      <c r="G138" s="1"/>
      <c r="I138" s="4"/>
    </row>
    <row r="139" spans="2:9" x14ac:dyDescent="0.3">
      <c r="B139" s="1">
        <v>137</v>
      </c>
      <c r="C139" s="1">
        <v>0</v>
      </c>
      <c r="D139" s="1">
        <v>-1125.702459881747</v>
      </c>
      <c r="E139" s="1">
        <v>0</v>
      </c>
      <c r="F139" s="3"/>
      <c r="G139" s="1"/>
      <c r="I139" s="4"/>
    </row>
    <row r="140" spans="2:9" x14ac:dyDescent="0.3">
      <c r="B140" s="1">
        <v>138</v>
      </c>
      <c r="C140" s="1">
        <v>0</v>
      </c>
      <c r="D140" s="1">
        <v>-1107.8341668677508</v>
      </c>
      <c r="E140" s="1">
        <v>0</v>
      </c>
      <c r="F140" s="3"/>
      <c r="G140" s="1"/>
      <c r="I140" s="4"/>
    </row>
    <row r="141" spans="2:9" x14ac:dyDescent="0.3">
      <c r="B141" s="1">
        <v>139</v>
      </c>
      <c r="C141" s="1">
        <v>0</v>
      </c>
      <c r="D141" s="1">
        <v>-1089.9658738537546</v>
      </c>
      <c r="E141" s="1">
        <v>0</v>
      </c>
      <c r="F141" s="3"/>
      <c r="G141" s="1"/>
      <c r="I141" s="4"/>
    </row>
    <row r="142" spans="2:9" x14ac:dyDescent="0.3">
      <c r="B142" s="1">
        <v>140</v>
      </c>
      <c r="C142" s="1">
        <v>0</v>
      </c>
      <c r="D142" s="1">
        <v>-1072.0975808397584</v>
      </c>
      <c r="E142" s="1">
        <v>0</v>
      </c>
      <c r="F142" s="3"/>
      <c r="G142" s="1"/>
      <c r="I142" s="4"/>
    </row>
    <row r="143" spans="2:9" x14ac:dyDescent="0.3">
      <c r="B143" s="1">
        <v>141</v>
      </c>
      <c r="C143" s="1">
        <v>0</v>
      </c>
      <c r="D143" s="1">
        <v>-1054.2292878257622</v>
      </c>
      <c r="E143" s="1">
        <v>0</v>
      </c>
      <c r="F143" s="3"/>
      <c r="G143" s="1"/>
      <c r="I143" s="4"/>
    </row>
    <row r="144" spans="2:9" x14ac:dyDescent="0.3">
      <c r="B144" s="1">
        <v>142</v>
      </c>
      <c r="C144" s="1">
        <v>0</v>
      </c>
      <c r="D144" s="1">
        <v>-1036.360994811766</v>
      </c>
      <c r="E144" s="1">
        <v>0</v>
      </c>
      <c r="F144" s="3"/>
      <c r="G144" s="1"/>
      <c r="I144" s="4"/>
    </row>
    <row r="145" spans="2:9" x14ac:dyDescent="0.3">
      <c r="B145" s="1">
        <v>143</v>
      </c>
      <c r="C145" s="1">
        <v>0</v>
      </c>
      <c r="D145" s="1">
        <v>-1018.4927017977699</v>
      </c>
      <c r="E145" s="1">
        <v>0</v>
      </c>
      <c r="F145" s="3"/>
      <c r="G145" s="1"/>
      <c r="I145" s="4"/>
    </row>
    <row r="146" spans="2:9" x14ac:dyDescent="0.3">
      <c r="B146" s="1">
        <v>144</v>
      </c>
      <c r="C146" s="1">
        <f>C110</f>
        <v>9843.0487222185002</v>
      </c>
      <c r="D146" s="1">
        <v>-1000.6244087837738</v>
      </c>
      <c r="E146" s="1">
        <v>0</v>
      </c>
      <c r="F146" s="4"/>
      <c r="G146" s="4"/>
      <c r="H146" s="4"/>
      <c r="I146" s="4"/>
    </row>
    <row r="147" spans="2:9" x14ac:dyDescent="0.3">
      <c r="B147" s="1">
        <v>145</v>
      </c>
      <c r="C147" s="1">
        <v>0</v>
      </c>
      <c r="D147" s="1">
        <v>-982.75611576977769</v>
      </c>
      <c r="E147" s="1">
        <v>0</v>
      </c>
      <c r="F147" s="3"/>
      <c r="G147" s="1"/>
      <c r="I147" s="4"/>
    </row>
    <row r="148" spans="2:9" x14ac:dyDescent="0.3">
      <c r="B148" s="1">
        <v>146</v>
      </c>
      <c r="C148" s="1">
        <v>0</v>
      </c>
      <c r="D148" s="1">
        <v>-964.8878227557816</v>
      </c>
      <c r="E148" s="1">
        <v>0</v>
      </c>
      <c r="F148" s="3"/>
      <c r="G148" s="1"/>
      <c r="I148" s="4"/>
    </row>
    <row r="149" spans="2:9" x14ac:dyDescent="0.3">
      <c r="B149" s="1">
        <v>147</v>
      </c>
      <c r="C149" s="1">
        <v>0</v>
      </c>
      <c r="D149" s="1">
        <v>-947.0195297417855</v>
      </c>
      <c r="E149" s="1">
        <v>0</v>
      </c>
      <c r="F149" s="3"/>
      <c r="G149" s="1"/>
      <c r="I149" s="4"/>
    </row>
    <row r="150" spans="2:9" x14ac:dyDescent="0.3">
      <c r="B150" s="1">
        <v>148</v>
      </c>
      <c r="C150" s="1">
        <v>0</v>
      </c>
      <c r="D150" s="1">
        <v>-929.15123672778941</v>
      </c>
      <c r="E150" s="1">
        <v>0</v>
      </c>
      <c r="F150" s="3"/>
      <c r="G150" s="1"/>
      <c r="I150" s="4"/>
    </row>
    <row r="151" spans="2:9" x14ac:dyDescent="0.3">
      <c r="B151" s="1">
        <v>149</v>
      </c>
      <c r="C151" s="1">
        <v>0</v>
      </c>
      <c r="D151" s="1">
        <v>-911.28294371379332</v>
      </c>
      <c r="E151" s="1">
        <v>0</v>
      </c>
      <c r="F151" s="3"/>
      <c r="G151" s="1"/>
      <c r="I151" s="4"/>
    </row>
    <row r="152" spans="2:9" x14ac:dyDescent="0.3">
      <c r="B152" s="1">
        <v>150</v>
      </c>
      <c r="C152" s="1">
        <v>0</v>
      </c>
      <c r="D152" s="1">
        <v>-893.41465069979722</v>
      </c>
      <c r="E152" s="1">
        <v>0</v>
      </c>
      <c r="F152" s="3"/>
      <c r="G152" s="1"/>
      <c r="I152" s="4"/>
    </row>
    <row r="153" spans="2:9" x14ac:dyDescent="0.3">
      <c r="B153" s="1">
        <v>151</v>
      </c>
      <c r="C153" s="1">
        <v>0</v>
      </c>
      <c r="D153" s="1">
        <v>-875.54635768580113</v>
      </c>
      <c r="E153" s="1">
        <v>0</v>
      </c>
      <c r="F153" s="3"/>
      <c r="G153" s="1"/>
      <c r="I153" s="4"/>
    </row>
    <row r="154" spans="2:9" x14ac:dyDescent="0.3">
      <c r="B154" s="1">
        <v>152</v>
      </c>
      <c r="C154" s="1">
        <v>0</v>
      </c>
      <c r="D154" s="1">
        <v>-857.67806467180503</v>
      </c>
      <c r="E154" s="1">
        <v>0</v>
      </c>
      <c r="F154" s="3"/>
      <c r="G154" s="1"/>
      <c r="I154" s="4"/>
    </row>
    <row r="155" spans="2:9" x14ac:dyDescent="0.3">
      <c r="B155" s="1">
        <v>153</v>
      </c>
      <c r="C155" s="1">
        <v>0</v>
      </c>
      <c r="D155" s="1">
        <v>-839.80977165780894</v>
      </c>
      <c r="E155" s="1">
        <v>0</v>
      </c>
      <c r="F155" s="3"/>
      <c r="G155" s="1"/>
      <c r="I155" s="4"/>
    </row>
    <row r="156" spans="2:9" x14ac:dyDescent="0.3">
      <c r="B156" s="1">
        <v>154</v>
      </c>
      <c r="C156" s="1">
        <v>0</v>
      </c>
      <c r="D156" s="1">
        <v>-821.94147864381284</v>
      </c>
      <c r="E156" s="1">
        <v>0</v>
      </c>
      <c r="F156" s="3"/>
      <c r="G156" s="1"/>
      <c r="I156" s="4"/>
    </row>
    <row r="157" spans="2:9" x14ac:dyDescent="0.3">
      <c r="B157" s="1">
        <v>155</v>
      </c>
      <c r="C157" s="1">
        <v>0</v>
      </c>
      <c r="D157" s="1">
        <v>-804.07318562981675</v>
      </c>
      <c r="E157" s="1">
        <v>0</v>
      </c>
      <c r="F157" s="3"/>
      <c r="G157" s="1"/>
      <c r="I157" s="4"/>
    </row>
    <row r="158" spans="2:9" x14ac:dyDescent="0.3">
      <c r="B158" s="1">
        <v>156</v>
      </c>
      <c r="C158" s="1">
        <v>0</v>
      </c>
      <c r="D158" s="1">
        <v>-786.20489261582065</v>
      </c>
      <c r="E158" s="1">
        <v>0</v>
      </c>
      <c r="F158" s="3"/>
      <c r="G158" s="1"/>
      <c r="I158" s="4"/>
    </row>
    <row r="159" spans="2:9" x14ac:dyDescent="0.3">
      <c r="B159" s="1">
        <v>157</v>
      </c>
      <c r="C159" s="1">
        <v>0</v>
      </c>
      <c r="D159" s="1">
        <v>-768.33659960182456</v>
      </c>
      <c r="E159" s="1">
        <v>0</v>
      </c>
      <c r="F159" s="3"/>
      <c r="G159" s="1"/>
      <c r="I159" s="4"/>
    </row>
    <row r="160" spans="2:9" x14ac:dyDescent="0.3">
      <c r="B160" s="1">
        <v>158</v>
      </c>
      <c r="C160" s="1">
        <v>0</v>
      </c>
      <c r="D160" s="1">
        <v>-750.46830658782847</v>
      </c>
      <c r="E160" s="1">
        <v>0</v>
      </c>
      <c r="F160" s="3"/>
      <c r="G160" s="1"/>
      <c r="I160" s="4"/>
    </row>
    <row r="161" spans="2:9" x14ac:dyDescent="0.3">
      <c r="B161" s="1">
        <v>159</v>
      </c>
      <c r="C161" s="1">
        <v>0</v>
      </c>
      <c r="D161" s="1">
        <v>-732.60001357383237</v>
      </c>
      <c r="E161" s="1">
        <v>0</v>
      </c>
      <c r="F161" s="3"/>
      <c r="G161" s="1"/>
      <c r="I161" s="4"/>
    </row>
    <row r="162" spans="2:9" x14ac:dyDescent="0.3">
      <c r="B162" s="1">
        <v>160</v>
      </c>
      <c r="C162" s="1">
        <v>0</v>
      </c>
      <c r="D162" s="1">
        <v>-714.73172055983628</v>
      </c>
      <c r="E162" s="1">
        <v>0</v>
      </c>
      <c r="F162" s="3"/>
      <c r="G162" s="1"/>
      <c r="I162" s="4"/>
    </row>
    <row r="163" spans="2:9" x14ac:dyDescent="0.3">
      <c r="B163" s="1">
        <v>161</v>
      </c>
      <c r="C163" s="1">
        <v>0</v>
      </c>
      <c r="D163" s="1">
        <v>-696.86342754584018</v>
      </c>
      <c r="E163" s="1">
        <v>0</v>
      </c>
      <c r="F163" s="3"/>
      <c r="G163" s="1"/>
      <c r="I163" s="4"/>
    </row>
    <row r="164" spans="2:9" x14ac:dyDescent="0.3">
      <c r="B164" s="1">
        <v>162</v>
      </c>
      <c r="C164" s="1">
        <v>0</v>
      </c>
      <c r="D164" s="1">
        <v>-678.99513453184409</v>
      </c>
      <c r="E164" s="1">
        <v>0</v>
      </c>
      <c r="F164" s="3"/>
      <c r="G164" s="1"/>
      <c r="I164" s="4"/>
    </row>
    <row r="165" spans="2:9" x14ac:dyDescent="0.3">
      <c r="B165" s="1">
        <v>163</v>
      </c>
      <c r="C165" s="1">
        <v>0</v>
      </c>
      <c r="D165" s="1">
        <v>-661.12684151784799</v>
      </c>
      <c r="E165" s="1">
        <v>0</v>
      </c>
      <c r="F165" s="3"/>
      <c r="G165" s="1"/>
      <c r="I165" s="4"/>
    </row>
    <row r="166" spans="2:9" x14ac:dyDescent="0.3">
      <c r="B166" s="1">
        <v>164</v>
      </c>
      <c r="C166" s="1">
        <v>0</v>
      </c>
      <c r="D166" s="1">
        <v>-643.2585485038519</v>
      </c>
      <c r="E166" s="1">
        <v>0</v>
      </c>
      <c r="F166" s="3"/>
      <c r="G166" s="1"/>
      <c r="I166" s="4"/>
    </row>
    <row r="167" spans="2:9" x14ac:dyDescent="0.3">
      <c r="B167" s="1">
        <v>165</v>
      </c>
      <c r="C167" s="1">
        <v>0</v>
      </c>
      <c r="D167" s="1">
        <v>-625.3902554898558</v>
      </c>
      <c r="E167" s="1">
        <v>0</v>
      </c>
      <c r="F167" s="3"/>
      <c r="G167" s="1"/>
      <c r="I167" s="4"/>
    </row>
    <row r="168" spans="2:9" x14ac:dyDescent="0.3">
      <c r="B168" s="1">
        <v>166</v>
      </c>
      <c r="C168" s="1">
        <v>0</v>
      </c>
      <c r="D168" s="1">
        <v>-607.52196247585971</v>
      </c>
      <c r="E168" s="1">
        <v>0</v>
      </c>
      <c r="F168" s="3"/>
      <c r="G168" s="1"/>
      <c r="I168" s="4"/>
    </row>
    <row r="169" spans="2:9" x14ac:dyDescent="0.3">
      <c r="B169" s="1">
        <v>167</v>
      </c>
      <c r="C169" s="1">
        <v>0</v>
      </c>
      <c r="D169" s="1">
        <v>-589.65366946186361</v>
      </c>
      <c r="E169" s="1">
        <v>0</v>
      </c>
      <c r="F169" s="3"/>
      <c r="G169" s="1"/>
      <c r="I169" s="4"/>
    </row>
    <row r="170" spans="2:9" x14ac:dyDescent="0.3">
      <c r="B170" s="1">
        <v>168</v>
      </c>
      <c r="C170" s="1">
        <v>0</v>
      </c>
      <c r="D170" s="1">
        <v>-571.78537644786752</v>
      </c>
      <c r="E170" s="1">
        <v>0</v>
      </c>
      <c r="F170" s="3"/>
      <c r="G170" s="1"/>
      <c r="I170" s="4"/>
    </row>
    <row r="171" spans="2:9" x14ac:dyDescent="0.3">
      <c r="B171" s="1">
        <v>169</v>
      </c>
      <c r="C171" s="1">
        <v>0</v>
      </c>
      <c r="D171" s="1">
        <v>-553.91708343387143</v>
      </c>
      <c r="E171" s="1">
        <v>0</v>
      </c>
      <c r="F171" s="3"/>
      <c r="G171" s="1"/>
      <c r="I171" s="4"/>
    </row>
    <row r="172" spans="2:9" x14ac:dyDescent="0.3">
      <c r="B172" s="1">
        <v>170</v>
      </c>
      <c r="C172" s="1">
        <v>0</v>
      </c>
      <c r="D172" s="1">
        <v>-536.04879041987533</v>
      </c>
      <c r="E172" s="1">
        <v>0</v>
      </c>
      <c r="F172" s="3"/>
      <c r="G172" s="1"/>
      <c r="I172" s="4"/>
    </row>
    <row r="173" spans="2:9" x14ac:dyDescent="0.3">
      <c r="B173" s="1">
        <v>171</v>
      </c>
      <c r="C173" s="1">
        <v>0</v>
      </c>
      <c r="D173" s="1">
        <v>-518.18049740587924</v>
      </c>
      <c r="E173" s="1">
        <v>0</v>
      </c>
      <c r="F173" s="3"/>
      <c r="G173" s="1"/>
      <c r="I173" s="4"/>
    </row>
    <row r="174" spans="2:9" x14ac:dyDescent="0.3">
      <c r="B174" s="1">
        <v>172</v>
      </c>
      <c r="C174" s="1">
        <v>0</v>
      </c>
      <c r="D174" s="1">
        <v>-500.31220439188309</v>
      </c>
      <c r="E174" s="1">
        <v>0</v>
      </c>
      <c r="F174" s="3"/>
      <c r="G174" s="1"/>
      <c r="I174" s="4"/>
    </row>
    <row r="175" spans="2:9" x14ac:dyDescent="0.3">
      <c r="B175" s="1">
        <v>173</v>
      </c>
      <c r="C175" s="1">
        <v>0</v>
      </c>
      <c r="D175" s="1">
        <v>-482.44391137788693</v>
      </c>
      <c r="E175" s="1">
        <v>0</v>
      </c>
      <c r="F175" s="3"/>
      <c r="G175" s="1"/>
      <c r="I175" s="4"/>
    </row>
    <row r="176" spans="2:9" x14ac:dyDescent="0.3">
      <c r="B176" s="1">
        <v>174</v>
      </c>
      <c r="C176" s="1">
        <v>0</v>
      </c>
      <c r="D176" s="1">
        <v>-464.57561836389078</v>
      </c>
      <c r="E176" s="1">
        <v>0</v>
      </c>
      <c r="F176" s="3"/>
      <c r="G176" s="1"/>
      <c r="I176" s="4"/>
    </row>
    <row r="177" spans="2:9" x14ac:dyDescent="0.3">
      <c r="B177" s="1">
        <v>175</v>
      </c>
      <c r="C177" s="1">
        <v>0</v>
      </c>
      <c r="D177" s="1">
        <v>-446.70732534989463</v>
      </c>
      <c r="E177" s="1">
        <v>0</v>
      </c>
      <c r="F177" s="3"/>
      <c r="G177" s="1"/>
      <c r="I177" s="4"/>
    </row>
    <row r="178" spans="2:9" x14ac:dyDescent="0.3">
      <c r="B178" s="1">
        <v>176</v>
      </c>
      <c r="C178" s="1">
        <v>0</v>
      </c>
      <c r="D178" s="1">
        <v>-428.83903233589848</v>
      </c>
      <c r="E178" s="1">
        <v>0</v>
      </c>
      <c r="F178" s="3"/>
      <c r="G178" s="1"/>
      <c r="I178" s="4"/>
    </row>
    <row r="179" spans="2:9" x14ac:dyDescent="0.3">
      <c r="B179" s="1">
        <v>177</v>
      </c>
      <c r="C179" s="1">
        <v>0</v>
      </c>
      <c r="D179" s="1">
        <v>-410.97073932190233</v>
      </c>
      <c r="E179" s="1">
        <v>0</v>
      </c>
      <c r="F179" s="3"/>
      <c r="G179" s="1"/>
      <c r="I179" s="4"/>
    </row>
    <row r="180" spans="2:9" x14ac:dyDescent="0.3">
      <c r="B180" s="1">
        <v>178</v>
      </c>
      <c r="C180" s="1">
        <v>0</v>
      </c>
      <c r="D180" s="1">
        <v>-393.10244630790618</v>
      </c>
      <c r="E180" s="1">
        <v>0</v>
      </c>
      <c r="F180" s="3"/>
      <c r="G180" s="1"/>
      <c r="I180" s="4"/>
    </row>
    <row r="181" spans="2:9" x14ac:dyDescent="0.3">
      <c r="B181" s="1">
        <v>179</v>
      </c>
      <c r="C181" s="1">
        <v>0</v>
      </c>
      <c r="D181" s="1">
        <v>-375.23415329391003</v>
      </c>
      <c r="E181" s="1">
        <v>0</v>
      </c>
      <c r="F181" s="3"/>
      <c r="G181" s="1"/>
      <c r="I181" s="4"/>
    </row>
    <row r="182" spans="2:9" x14ac:dyDescent="0.3">
      <c r="B182" s="1">
        <v>180</v>
      </c>
      <c r="C182" s="1">
        <f>C146</f>
        <v>9843.0487222185002</v>
      </c>
      <c r="D182" s="1">
        <v>-357.36586027991387</v>
      </c>
      <c r="E182" s="1">
        <v>0</v>
      </c>
      <c r="F182" s="4"/>
      <c r="G182" s="4"/>
      <c r="H182" s="4"/>
      <c r="I182" s="4"/>
    </row>
    <row r="183" spans="2:9" x14ac:dyDescent="0.3">
      <c r="B183" s="1">
        <v>181</v>
      </c>
      <c r="C183" s="1">
        <v>0</v>
      </c>
      <c r="D183" s="1">
        <v>-339.49756726591772</v>
      </c>
      <c r="E183" s="1">
        <v>0</v>
      </c>
      <c r="F183" s="3"/>
      <c r="G183" s="1"/>
      <c r="I183" s="4"/>
    </row>
    <row r="184" spans="2:9" x14ac:dyDescent="0.3">
      <c r="B184" s="1">
        <v>182</v>
      </c>
      <c r="C184" s="1">
        <v>0</v>
      </c>
      <c r="D184" s="1">
        <v>-321.62927425192157</v>
      </c>
      <c r="E184" s="1">
        <v>0</v>
      </c>
      <c r="F184" s="3"/>
      <c r="G184" s="1"/>
      <c r="I184" s="4"/>
    </row>
    <row r="185" spans="2:9" x14ac:dyDescent="0.3">
      <c r="B185" s="1">
        <v>183</v>
      </c>
      <c r="C185" s="1">
        <v>0</v>
      </c>
      <c r="D185" s="1">
        <v>-303.76098123792542</v>
      </c>
      <c r="E185" s="1">
        <v>0</v>
      </c>
      <c r="F185" s="3"/>
      <c r="G185" s="1"/>
      <c r="I185" s="4"/>
    </row>
    <row r="186" spans="2:9" x14ac:dyDescent="0.3">
      <c r="B186" s="1">
        <v>184</v>
      </c>
      <c r="C186" s="1">
        <v>0</v>
      </c>
      <c r="D186" s="1">
        <v>-285.89268822392927</v>
      </c>
      <c r="E186" s="1">
        <v>0</v>
      </c>
      <c r="F186" s="3"/>
      <c r="G186" s="1"/>
      <c r="I186" s="4"/>
    </row>
    <row r="187" spans="2:9" x14ac:dyDescent="0.3">
      <c r="B187" s="1">
        <v>185</v>
      </c>
      <c r="C187" s="1">
        <v>0</v>
      </c>
      <c r="D187" s="1">
        <v>-268.02439520993312</v>
      </c>
      <c r="E187" s="1">
        <v>0</v>
      </c>
      <c r="F187" s="3"/>
      <c r="G187" s="1"/>
      <c r="I187" s="4"/>
    </row>
    <row r="188" spans="2:9" x14ac:dyDescent="0.3">
      <c r="B188" s="1">
        <v>186</v>
      </c>
      <c r="C188" s="1">
        <v>0</v>
      </c>
      <c r="D188" s="1">
        <v>-250.15610219593697</v>
      </c>
      <c r="E188" s="1">
        <v>0</v>
      </c>
      <c r="F188" s="3"/>
      <c r="G188" s="1"/>
      <c r="I188" s="4"/>
    </row>
    <row r="189" spans="2:9" x14ac:dyDescent="0.3">
      <c r="B189" s="1">
        <v>187</v>
      </c>
      <c r="C189" s="1">
        <v>0</v>
      </c>
      <c r="D189" s="1">
        <v>-232.28780918194082</v>
      </c>
      <c r="E189" s="1">
        <v>0</v>
      </c>
      <c r="F189" s="3"/>
      <c r="G189" s="1"/>
      <c r="I189" s="4"/>
    </row>
    <row r="190" spans="2:9" x14ac:dyDescent="0.3">
      <c r="B190" s="1">
        <v>188</v>
      </c>
      <c r="C190" s="1">
        <v>0</v>
      </c>
      <c r="D190" s="1">
        <v>-214.41951616794466</v>
      </c>
      <c r="E190" s="1">
        <v>0</v>
      </c>
      <c r="F190" s="3"/>
      <c r="G190" s="1"/>
      <c r="I190" s="4"/>
    </row>
    <row r="191" spans="2:9" x14ac:dyDescent="0.3">
      <c r="B191" s="1">
        <v>189</v>
      </c>
      <c r="C191" s="1">
        <v>0</v>
      </c>
      <c r="D191" s="1">
        <v>-196.55122315394851</v>
      </c>
      <c r="E191" s="1">
        <v>0</v>
      </c>
      <c r="F191" s="3"/>
      <c r="G191" s="1"/>
      <c r="I191" s="4"/>
    </row>
    <row r="192" spans="2:9" x14ac:dyDescent="0.3">
      <c r="B192" s="1">
        <v>190</v>
      </c>
      <c r="C192" s="1">
        <v>0</v>
      </c>
      <c r="D192" s="1">
        <v>-178.68293013995236</v>
      </c>
      <c r="E192" s="1">
        <v>0</v>
      </c>
      <c r="F192" s="3"/>
      <c r="G192" s="1"/>
      <c r="I192" s="4"/>
    </row>
    <row r="193" spans="2:9" x14ac:dyDescent="0.3">
      <c r="B193" s="1">
        <v>191</v>
      </c>
      <c r="C193" s="1">
        <v>0</v>
      </c>
      <c r="D193" s="1">
        <v>-160.81463712595621</v>
      </c>
      <c r="E193" s="1">
        <v>0</v>
      </c>
      <c r="F193" s="3"/>
      <c r="G193" s="1"/>
      <c r="I193" s="4"/>
    </row>
    <row r="194" spans="2:9" x14ac:dyDescent="0.3">
      <c r="B194" s="1">
        <v>192</v>
      </c>
      <c r="C194" s="1">
        <v>0</v>
      </c>
      <c r="D194" s="1">
        <v>-142.94634411196006</v>
      </c>
      <c r="E194" s="1">
        <v>0</v>
      </c>
      <c r="F194" s="3"/>
      <c r="G194" s="1"/>
      <c r="I194" s="4"/>
    </row>
    <row r="195" spans="2:9" x14ac:dyDescent="0.3">
      <c r="B195" s="1">
        <v>193</v>
      </c>
      <c r="C195" s="1">
        <v>0</v>
      </c>
      <c r="D195" s="1">
        <v>-125.07805109796392</v>
      </c>
      <c r="E195" s="1">
        <v>0</v>
      </c>
      <c r="F195" s="3"/>
      <c r="G195" s="1"/>
      <c r="I195" s="4"/>
    </row>
    <row r="196" spans="2:9" x14ac:dyDescent="0.3">
      <c r="B196" s="1">
        <v>194</v>
      </c>
      <c r="C196" s="1">
        <v>0</v>
      </c>
      <c r="D196" s="1">
        <v>-107.20975808396778</v>
      </c>
      <c r="E196" s="1">
        <v>0</v>
      </c>
      <c r="F196" s="3"/>
      <c r="G196" s="1"/>
      <c r="I196" s="4"/>
    </row>
    <row r="197" spans="2:9" x14ac:dyDescent="0.3">
      <c r="B197" s="1">
        <v>195</v>
      </c>
      <c r="C197" s="1">
        <v>0</v>
      </c>
      <c r="D197" s="1">
        <v>-89.341465069971647</v>
      </c>
      <c r="E197" s="1">
        <v>0</v>
      </c>
      <c r="F197" s="3"/>
      <c r="G197" s="1"/>
      <c r="I197" s="4"/>
    </row>
    <row r="198" spans="2:9" x14ac:dyDescent="0.3">
      <c r="B198" s="1">
        <v>196</v>
      </c>
      <c r="C198" s="1">
        <v>0</v>
      </c>
      <c r="D198" s="1">
        <v>-71.47317205597551</v>
      </c>
      <c r="E198" s="1">
        <v>0</v>
      </c>
      <c r="F198" s="3"/>
      <c r="G198" s="1"/>
      <c r="I198" s="4"/>
    </row>
    <row r="199" spans="2:9" x14ac:dyDescent="0.3">
      <c r="B199" s="1">
        <v>197</v>
      </c>
      <c r="C199" s="1">
        <v>0</v>
      </c>
      <c r="D199" s="1">
        <v>-53.604879041979373</v>
      </c>
      <c r="E199" s="1">
        <v>0</v>
      </c>
      <c r="F199" s="3"/>
      <c r="G199" s="1"/>
      <c r="I199" s="4"/>
    </row>
    <row r="200" spans="2:9" x14ac:dyDescent="0.3">
      <c r="B200" s="1">
        <v>198</v>
      </c>
      <c r="C200" s="1">
        <v>0</v>
      </c>
      <c r="D200" s="1">
        <v>-35.736586027983236</v>
      </c>
      <c r="E200" s="1">
        <v>0</v>
      </c>
      <c r="F200" s="3"/>
      <c r="G200" s="1"/>
      <c r="I200" s="4"/>
    </row>
    <row r="201" spans="2:9" x14ac:dyDescent="0.3">
      <c r="B201" s="1">
        <v>199</v>
      </c>
      <c r="C201" s="1">
        <v>0</v>
      </c>
      <c r="D201" s="1">
        <v>-17.868293013987099</v>
      </c>
      <c r="E201" s="1">
        <v>0</v>
      </c>
      <c r="F201" s="3"/>
      <c r="G201" s="1"/>
      <c r="I201" s="4"/>
    </row>
    <row r="202" spans="2:9" x14ac:dyDescent="0.3">
      <c r="B202" s="1">
        <v>200</v>
      </c>
      <c r="C202" s="1">
        <v>0</v>
      </c>
      <c r="D202" s="1">
        <v>9.0381035988684744E-12</v>
      </c>
      <c r="E202" s="1">
        <v>0</v>
      </c>
      <c r="F202" s="3"/>
      <c r="G202" s="1"/>
      <c r="I20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262-6204-443D-8579-41396220DEEA}">
  <dimension ref="B1:F202"/>
  <sheetViews>
    <sheetView workbookViewId="0">
      <selection activeCell="E5" sqref="E5"/>
    </sheetView>
  </sheetViews>
  <sheetFormatPr defaultRowHeight="14.4" x14ac:dyDescent="0.3"/>
  <cols>
    <col min="2" max="2" width="8.88671875" style="1"/>
    <col min="3" max="3" width="18.77734375" style="1" customWidth="1"/>
    <col min="4" max="4" width="24.44140625" style="1" customWidth="1"/>
    <col min="5" max="5" width="17.33203125" style="1" customWidth="1"/>
    <col min="6" max="6" width="17.21875" style="1" customWidth="1"/>
  </cols>
  <sheetData>
    <row r="1" spans="2:6" x14ac:dyDescent="0.3">
      <c r="B1" s="2" t="s">
        <v>0</v>
      </c>
      <c r="C1" s="2" t="s">
        <v>14</v>
      </c>
      <c r="D1" s="2" t="s">
        <v>7</v>
      </c>
      <c r="E1" s="6" t="s">
        <v>8</v>
      </c>
      <c r="F1" s="7" t="s">
        <v>9</v>
      </c>
    </row>
    <row r="2" spans="2:6" x14ac:dyDescent="0.3">
      <c r="B2" s="1">
        <v>0</v>
      </c>
      <c r="C2" s="4">
        <f>[2]RIL!$C$15*1000</f>
        <v>9329.9040021028432</v>
      </c>
      <c r="D2" s="1">
        <f>[2]RIL!$C$16*1000</f>
        <v>19686.097444437</v>
      </c>
      <c r="E2" s="1"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v>-3555.7903097852313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v>-3537.9220167712351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v>-3520.0537237572389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v>-3502.1854307432427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v>-3484.3171377292465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v>-3466.4488447152503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v>-3448.5805517012541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v>-3430.7122586872579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v>-3412.8439656732617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v>-3394.9756726592655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v>-3377.1073796452692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v>-3359.239086631273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v>-3341.3707936172768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v>-3323.5025006032806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v>-3305.6342075892844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v>-3287.7659145752882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v>-3269.897621561292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v>-3252.0293285472958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v>-3234.1610355332996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v>-3216.2927425193034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v>-3198.4244495053072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v>-3180.556156491311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v>-3162.6878634773147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v>-3144.8195704633185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v>-3126.9512774493223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v>-3109.0829844353261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v>-3091.2146914213299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v>-3073.3463984073337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v>-3055.4781053933375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v>-3037.6098123793413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v>-3019.7415193653451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v>-3001.8732263513489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v>-2984.0049333373527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v>-2966.1366403233565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v>-2948.2683473093603</v>
      </c>
      <c r="F37" s="1">
        <v>0</v>
      </c>
    </row>
    <row r="38" spans="2:6" x14ac:dyDescent="0.3">
      <c r="B38" s="1">
        <v>36</v>
      </c>
      <c r="C38" s="4">
        <f>C2</f>
        <v>9329.9040021028432</v>
      </c>
      <c r="D38" s="1">
        <f>D2</f>
        <v>19686.097444437</v>
      </c>
      <c r="E38" s="1">
        <v>-2930.400054295364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v>-2912.5317612813678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v>-2894.6634682673716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v>-2876.7951752533754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v>-2858.9268822393792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v>-2841.058589225383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v>-2823.1902962113868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v>-2805.3220031973906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v>-2787.4537101833944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v>-2769.5854171693982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v>-2751.717124155402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v>-2733.8488311414058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v>-2715.9805381274095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v>-2698.1122451134133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v>-2680.2439520994171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v>-2662.3756590854209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v>-2644.5073660714247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v>-2626.6390730574285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v>-2608.7707800434323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v>-2590.9024870294361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v>-2573.0341940154399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v>-2555.1659010014437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v>-2537.2976079874475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v>-2519.4293149734513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v>-2501.561021959455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v>-2483.6927289454588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v>-2465.8244359314626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v>-2447.9561429174664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v>-2430.0878499034702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v>-2412.219556889474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v>-2394.3512638754778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v>-2376.4829708614816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v>-2358.6146778474854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v>-2340.7463848334892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v>-2322.878091819493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v>-2305.0097988054968</v>
      </c>
      <c r="F73" s="1">
        <v>0</v>
      </c>
    </row>
    <row r="74" spans="2:6" x14ac:dyDescent="0.3">
      <c r="B74" s="1">
        <v>72</v>
      </c>
      <c r="C74" s="4">
        <f>C38</f>
        <v>9329.9040021028432</v>
      </c>
      <c r="D74" s="1">
        <f>D38</f>
        <v>19686.097444437</v>
      </c>
      <c r="E74" s="1">
        <v>-2287.1415057915005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v>-2269.2732127775043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v>-2251.4049197635081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v>-2233.5366267495119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v>-2215.6683337355157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v>-2197.8000407215195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v>-2179.9317477075233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v>-2162.0634546935271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v>-2144.1951616795309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v>-2126.3268686655347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v>-2108.4585756515385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v>-2090.5902826375423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v>-2072.7219896235461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v>-2054.8536966095498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v>-2036.9854035955536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v>-2019.1171105815574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v>-2001.2488175675612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v>-1983.380524553565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v>-1965.5122315395688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v>-1947.6439385255726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v>-1929.7756455115764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v>-1911.9073524975802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v>-1894.039059483584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v>-1876.1707664695878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v>-1858.3024734555916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v>-1840.4341804415953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v>-1822.5658874275991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v>-1804.6975944136029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v>-1786.8293013996067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v>-1768.9610083856105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v>-1751.0927153716143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v>-1733.2244223576181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v>-1715.3561293436219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v>-1697.4878363296257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v>-1679.6195433156295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v>-1661.7512503016333</v>
      </c>
      <c r="F109" s="1">
        <v>0</v>
      </c>
    </row>
    <row r="110" spans="2:6" x14ac:dyDescent="0.3">
      <c r="B110" s="1">
        <v>108</v>
      </c>
      <c r="C110" s="4">
        <f>C74</f>
        <v>9329.9040021028432</v>
      </c>
      <c r="D110" s="1">
        <f>D74</f>
        <v>19686.097444437</v>
      </c>
      <c r="E110" s="1">
        <v>-1643.8829572876371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v>-1626.0146642736408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v>-1608.1463712596446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v>-1590.2780782456484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v>-1572.4097852316522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v>-1554.541492217656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v>-1536.6731992036598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v>-1518.8049061896636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v>-1500.9366131756674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v>-1483.0683201616712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v>-1465.200027147675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v>-1447.3317341336788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v>-1429.4634411196826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v>-1411.5951481056863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v>-1393.7268550916901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v>-1375.8585620776939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v>-1357.9902690636977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v>-1340.1219760497015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v>-1322.2536830357053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v>-1304.3853900217091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v>-1286.5170970077129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v>-1268.6488039937167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v>-1250.7805109797205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v>-1232.9122179657243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v>-1215.0439249517281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v>-1197.1756319377319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v>-1179.3073389237356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v>-1161.4390459097394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v>-1143.5707528957432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v>-1125.702459881747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v>-1107.8341668677508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v>-1089.9658738537546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v>-1072.0975808397584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v>-1054.2292878257622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v>-1036.360994811766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v>-1018.4927017977699</v>
      </c>
      <c r="F145" s="1">
        <v>0</v>
      </c>
    </row>
    <row r="146" spans="2:6" x14ac:dyDescent="0.3">
      <c r="B146" s="1">
        <v>144</v>
      </c>
      <c r="C146" s="4">
        <f>C110</f>
        <v>9329.9040021028432</v>
      </c>
      <c r="D146" s="1">
        <f>D110</f>
        <v>19686.097444437</v>
      </c>
      <c r="E146" s="1">
        <v>-1000.6244087837738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v>-982.75611576977769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v>-964.8878227557816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v>-947.0195297417855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v>-929.15123672778941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v>-911.28294371379332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v>-893.41465069979722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v>-875.54635768580113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v>-857.67806467180503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v>-839.80977165780894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v>-821.94147864381284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v>-804.07318562981675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v>-786.20489261582065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v>-768.33659960182456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v>-750.46830658782847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v>-732.60001357383237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v>-714.73172055983628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v>-696.86342754584018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v>-678.99513453184409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v>-661.12684151784799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v>-643.2585485038519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v>-625.3902554898558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v>-607.52196247585971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v>-589.65366946186361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v>-571.78537644786752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v>-553.91708343387143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v>-536.04879041987533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v>-518.18049740587924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v>-500.31220439188309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v>-482.44391137788693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v>-464.57561836389078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v>-446.70732534989463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v>-428.83903233589848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v>-410.97073932190233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v>-393.10244630790618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v>-375.23415329391003</v>
      </c>
      <c r="F181" s="1">
        <v>0</v>
      </c>
    </row>
    <row r="182" spans="2:6" x14ac:dyDescent="0.3">
      <c r="B182" s="1">
        <v>180</v>
      </c>
      <c r="C182" s="4">
        <f>C146</f>
        <v>9329.9040021028432</v>
      </c>
      <c r="D182" s="1">
        <f>D146</f>
        <v>19686.097444437</v>
      </c>
      <c r="E182" s="1">
        <v>-357.36586027991387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v>-339.49756726591772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v>-321.62927425192157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v>-303.76098123792542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v>-285.89268822392927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v>-268.02439520993312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v>-250.15610219593697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v>-232.28780918194082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v>-214.41951616794466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v>-196.55122315394851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v>-178.68293013995236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v>-160.81463712595621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v>-142.94634411196006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v>-125.07805109796392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v>-107.20975808396778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v>-89.341465069971647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v>-71.47317205597551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v>-53.604879041979373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v>-35.736586027983236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v>-17.868293013987099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v>9.0381035988684744E-12</v>
      </c>
      <c r="F202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C4F2-F34A-4116-B5D4-91076EFBB539}">
  <dimension ref="B1:F202"/>
  <sheetViews>
    <sheetView workbookViewId="0">
      <selection activeCell="E2" sqref="E2:E202"/>
    </sheetView>
  </sheetViews>
  <sheetFormatPr defaultRowHeight="14.4" x14ac:dyDescent="0.3"/>
  <cols>
    <col min="2" max="2" width="8.88671875" style="1"/>
    <col min="3" max="3" width="18.77734375" style="1" customWidth="1"/>
    <col min="4" max="4" width="24.44140625" style="1" customWidth="1"/>
    <col min="5" max="5" width="17.33203125" style="1" customWidth="1"/>
    <col min="6" max="6" width="17.21875" style="1" customWidth="1"/>
  </cols>
  <sheetData>
    <row r="1" spans="2:6" x14ac:dyDescent="0.3">
      <c r="B1" s="2" t="s">
        <v>0</v>
      </c>
      <c r="C1" s="2" t="s">
        <v>14</v>
      </c>
      <c r="D1" s="2" t="s">
        <v>7</v>
      </c>
      <c r="E1" s="6" t="s">
        <v>8</v>
      </c>
      <c r="F1" s="7" t="s">
        <v>9</v>
      </c>
    </row>
    <row r="2" spans="2:6" x14ac:dyDescent="0.3">
      <c r="B2" s="1">
        <v>0</v>
      </c>
      <c r="C2" s="4">
        <f>12/44*D2/0.75</f>
        <v>9230.1900468646909</v>
      </c>
      <c r="D2" s="1">
        <f>25.3830226288779*1000</f>
        <v>25383.022628877901</v>
      </c>
      <c r="E2" s="1"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v>-3555.7903097852313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v>-3537.9220167712351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v>-3520.0537237572389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v>-3502.1854307432427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v>-3484.3171377292465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v>-3466.4488447152503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v>-3448.5805517012541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v>-3430.7122586872579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v>-3412.8439656732617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v>-3394.9756726592655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v>-3377.1073796452692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v>-3359.239086631273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v>-3341.3707936172768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v>-3323.5025006032806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v>-3305.6342075892844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v>-3287.7659145752882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v>-3269.897621561292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v>-3252.0293285472958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v>-3234.1610355332996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v>-3216.2927425193034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v>-3198.4244495053072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v>-3180.556156491311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v>-3162.6878634773147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v>-3144.8195704633185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v>-3126.9512774493223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v>-3109.0829844353261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v>-3091.2146914213299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v>-3073.3463984073337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v>-3055.4781053933375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v>-3037.6098123793413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v>-3019.7415193653451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v>-3001.8732263513489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v>-2984.0049333373527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v>-2966.1366403233565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v>-2948.2683473093603</v>
      </c>
      <c r="F37" s="1">
        <v>0</v>
      </c>
    </row>
    <row r="38" spans="2:6" x14ac:dyDescent="0.3">
      <c r="B38" s="1">
        <v>36</v>
      </c>
      <c r="C38" s="4">
        <f>C2</f>
        <v>9230.1900468646909</v>
      </c>
      <c r="D38" s="1">
        <f>D2</f>
        <v>25383.022628877901</v>
      </c>
      <c r="E38" s="1">
        <v>-2930.400054295364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v>-2912.5317612813678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v>-2894.6634682673716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v>-2876.7951752533754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v>-2858.9268822393792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v>-2841.058589225383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v>-2823.1902962113868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v>-2805.3220031973906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v>-2787.4537101833944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v>-2769.5854171693982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v>-2751.717124155402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v>-2733.8488311414058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v>-2715.9805381274095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v>-2698.1122451134133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v>-2680.2439520994171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v>-2662.3756590854209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v>-2644.5073660714247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v>-2626.6390730574285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v>-2608.7707800434323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v>-2590.9024870294361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v>-2573.0341940154399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v>-2555.1659010014437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v>-2537.2976079874475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v>-2519.4293149734513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v>-2501.561021959455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v>-2483.6927289454588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v>-2465.8244359314626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v>-2447.9561429174664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v>-2430.0878499034702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v>-2412.219556889474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v>-2394.3512638754778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v>-2376.4829708614816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v>-2358.6146778474854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v>-2340.7463848334892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v>-2322.878091819493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v>-2305.0097988054968</v>
      </c>
      <c r="F73" s="1">
        <v>0</v>
      </c>
    </row>
    <row r="74" spans="2:6" x14ac:dyDescent="0.3">
      <c r="B74" s="1">
        <v>72</v>
      </c>
      <c r="C74" s="4">
        <f>C38</f>
        <v>9230.1900468646909</v>
      </c>
      <c r="D74" s="1">
        <f>D38</f>
        <v>25383.022628877901</v>
      </c>
      <c r="E74" s="1">
        <v>-2287.1415057915005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v>-2269.2732127775043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v>-2251.4049197635081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v>-2233.5366267495119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v>-2215.6683337355157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v>-2197.8000407215195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v>-2179.9317477075233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v>-2162.0634546935271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v>-2144.1951616795309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v>-2126.3268686655347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v>-2108.4585756515385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v>-2090.5902826375423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v>-2072.7219896235461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v>-2054.8536966095498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v>-2036.9854035955536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v>-2019.1171105815574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v>-2001.2488175675612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v>-1983.380524553565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v>-1965.5122315395688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v>-1947.6439385255726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v>-1929.7756455115764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v>-1911.9073524975802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v>-1894.039059483584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v>-1876.1707664695878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v>-1858.3024734555916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v>-1840.4341804415953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v>-1822.5658874275991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v>-1804.6975944136029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v>-1786.8293013996067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v>-1768.9610083856105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v>-1751.0927153716143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v>-1733.2244223576181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v>-1715.3561293436219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v>-1697.4878363296257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v>-1679.6195433156295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v>-1661.7512503016333</v>
      </c>
      <c r="F109" s="1">
        <v>0</v>
      </c>
    </row>
    <row r="110" spans="2:6" x14ac:dyDescent="0.3">
      <c r="B110" s="1">
        <v>108</v>
      </c>
      <c r="C110" s="4">
        <f>C74</f>
        <v>9230.1900468646909</v>
      </c>
      <c r="D110" s="1">
        <f>D74</f>
        <v>25383.022628877901</v>
      </c>
      <c r="E110" s="1">
        <v>-1643.8829572876371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v>-1626.0146642736408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v>-1608.1463712596446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v>-1590.2780782456484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v>-1572.4097852316522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v>-1554.541492217656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v>-1536.6731992036598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v>-1518.8049061896636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v>-1500.9366131756674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v>-1483.0683201616712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v>-1465.200027147675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v>-1447.3317341336788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v>-1429.4634411196826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v>-1411.5951481056863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v>-1393.7268550916901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v>-1375.8585620776939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v>-1357.9902690636977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v>-1340.1219760497015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v>-1322.2536830357053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v>-1304.3853900217091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v>-1286.5170970077129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v>-1268.6488039937167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v>-1250.7805109797205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v>-1232.9122179657243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v>-1215.0439249517281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v>-1197.1756319377319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v>-1179.3073389237356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v>-1161.4390459097394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v>-1143.5707528957432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v>-1125.702459881747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v>-1107.8341668677508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v>-1089.9658738537546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v>-1072.0975808397584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v>-1054.2292878257622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v>-1036.360994811766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v>-1018.4927017977699</v>
      </c>
      <c r="F145" s="1">
        <v>0</v>
      </c>
    </row>
    <row r="146" spans="2:6" x14ac:dyDescent="0.3">
      <c r="B146" s="1">
        <v>144</v>
      </c>
      <c r="C146" s="4">
        <f>C110</f>
        <v>9230.1900468646909</v>
      </c>
      <c r="D146" s="1">
        <f>D110</f>
        <v>25383.022628877901</v>
      </c>
      <c r="E146" s="1">
        <v>-1000.6244087837738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v>-982.75611576977769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v>-964.8878227557816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v>-947.0195297417855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v>-929.15123672778941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v>-911.28294371379332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v>-893.41465069979722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v>-875.54635768580113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v>-857.67806467180503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v>-839.80977165780894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v>-821.94147864381284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v>-804.07318562981675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v>-786.20489261582065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v>-768.33659960182456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v>-750.46830658782847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v>-732.60001357383237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v>-714.73172055983628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v>-696.86342754584018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v>-678.99513453184409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v>-661.12684151784799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v>-643.2585485038519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v>-625.3902554898558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v>-607.52196247585971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v>-589.65366946186361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v>-571.78537644786752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v>-553.91708343387143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v>-536.04879041987533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v>-518.18049740587924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v>-500.31220439188309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v>-482.44391137788693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v>-464.57561836389078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v>-446.70732534989463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v>-428.83903233589848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v>-410.97073932190233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v>-393.10244630790618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v>-375.23415329391003</v>
      </c>
      <c r="F181" s="1">
        <v>0</v>
      </c>
    </row>
    <row r="182" spans="2:6" x14ac:dyDescent="0.3">
      <c r="B182" s="1">
        <v>180</v>
      </c>
      <c r="C182" s="4">
        <f>C146</f>
        <v>9230.1900468646909</v>
      </c>
      <c r="D182" s="1">
        <f>D146</f>
        <v>25383.022628877901</v>
      </c>
      <c r="E182" s="1">
        <v>-357.36586027991387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v>-339.49756726591772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v>-321.62927425192157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v>-303.76098123792542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v>-285.89268822392927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v>-268.02439520993312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v>-250.15610219593697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v>-232.28780918194082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v>-214.41951616794466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v>-196.55122315394851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v>-178.68293013995236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v>-160.81463712595621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v>-142.94634411196006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v>-125.07805109796392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v>-107.20975808396778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v>-89.341465069971647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v>-71.47317205597551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v>-53.604879041979373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v>-35.736586027983236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v>-17.868293013987099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v>9.0381035988684744E-12</v>
      </c>
      <c r="F20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RIL_S1</vt:lpstr>
      <vt:lpstr>RIL_S2</vt:lpstr>
      <vt:lpstr>RIL_C_S2</vt:lpstr>
      <vt:lpstr>RIL_E</vt:lpstr>
      <vt:lpstr>RIL_C_E</vt:lpstr>
      <vt:lpstr>NonRW_RIL_S1</vt:lpstr>
      <vt:lpstr>NonRW_RIL_S2</vt:lpstr>
      <vt:lpstr>NonRW_RIL_E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2021-06-12T23:47:56Z</dcterms:modified>
</cp:coreProperties>
</file>