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Documents\REFOCUS DA\PORTOFOLIOS\Wayfair\"/>
    </mc:Choice>
  </mc:AlternateContent>
  <xr:revisionPtr revIDLastSave="0" documentId="13_ncr:1_{476DC7B3-4FDB-47F5-9491-C5AC47DCFA0A}" xr6:coauthVersionLast="47" xr6:coauthVersionMax="47" xr10:uidLastSave="{00000000-0000-0000-0000-000000000000}"/>
  <bookViews>
    <workbookView xWindow="-108" yWindow="-108" windowWidth="23256" windowHeight="12456" xr2:uid="{E3F44309-3531-4197-98F6-56C71F60E7F2}"/>
  </bookViews>
  <sheets>
    <sheet name="CVR summary" sheetId="12" r:id="rId1"/>
    <sheet name="BDG" sheetId="13" r:id="rId2"/>
    <sheet name="MF" sheetId="14" r:id="rId3"/>
    <sheet name="BE" sheetId="15" r:id="rId4"/>
    <sheet name="BAO" sheetId="16" r:id="rId5"/>
    <sheet name="BRB" sheetId="17" r:id="rId6"/>
    <sheet name="SCA" sheetId="18" r:id="rId7"/>
    <sheet name="BRT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12" l="1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14" i="12"/>
  <c r="D13" i="12"/>
  <c r="D12" i="12"/>
  <c r="D11" i="12"/>
  <c r="D10" i="12"/>
  <c r="D9" i="12"/>
  <c r="D8" i="12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</calcChain>
</file>

<file path=xl/sharedStrings.xml><?xml version="1.0" encoding="utf-8"?>
<sst xmlns="http://schemas.openxmlformats.org/spreadsheetml/2006/main" count="119" uniqueCount="23">
  <si>
    <t>Week of:</t>
  </si>
  <si>
    <t>CVR</t>
  </si>
  <si>
    <t>#</t>
  </si>
  <si>
    <t>%</t>
  </si>
  <si>
    <t>Measure</t>
  </si>
  <si>
    <t>Unit</t>
  </si>
  <si>
    <t>$</t>
  </si>
  <si>
    <t>Bedding (BDG)</t>
  </si>
  <si>
    <t>Mattresses &amp; Foundations (MF)</t>
  </si>
  <si>
    <t>Bedding Essentials (BE)</t>
  </si>
  <si>
    <t>Bathroom Accessories &amp; Organization (BAO)</t>
  </si>
  <si>
    <t>Bathroom Remodel &amp; Bathroom Fixtures (BRB)</t>
  </si>
  <si>
    <t>Shower Curtains &amp; Accessories (SCA)</t>
  </si>
  <si>
    <t>Bath Rugs &amp; Towels (BRT)</t>
  </si>
  <si>
    <t>All categories</t>
  </si>
  <si>
    <t>CVR by product category (acronym)</t>
  </si>
  <si>
    <t>Out-of-stock rate</t>
  </si>
  <si>
    <t>Expected shipment days</t>
  </si>
  <si>
    <t>Contributing metrics:</t>
  </si>
  <si>
    <t>Average price of inventory items</t>
  </si>
  <si>
    <t>Metrics influencing CVR</t>
  </si>
  <si>
    <t>CVR by sub-category</t>
  </si>
  <si>
    <t>Bedding &amp; Bath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</si>
</sst>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/d;@"/>
    <numFmt numFmtId="166" formatCode="0.0%"/>
    <numFmt numFmtId="167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2" borderId="0" xfId="0" applyFont="1" applyFill="1"/>
    <xf numFmtId="0" fontId="3" fillId="2" borderId="0" xfId="0" applyFont="1" applyFill="1"/>
    <xf numFmtId="0" fontId="2" fillId="0" borderId="1" xfId="0" applyFont="1" applyBorder="1"/>
    <xf numFmtId="165" fontId="0" fillId="0" borderId="1" xfId="0" applyNumberFormat="1" applyBorder="1"/>
    <xf numFmtId="0" fontId="5" fillId="0" borderId="0" xfId="0" applyFont="1"/>
    <xf numFmtId="0" fontId="0" fillId="0" borderId="0" xfId="0" applyAlignment="1">
      <alignment horizontal="left" indent="1"/>
    </xf>
    <xf numFmtId="166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167" fontId="0" fillId="0" borderId="0" xfId="0" applyNumberFormat="1"/>
    <xf numFmtId="164" fontId="0" fillId="0" borderId="0" xfId="0" applyNumberFormat="1"/>
    <xf numFmtId="0" fontId="7" fillId="0" borderId="1" xfId="0" applyFont="1" applyBorder="1"/>
    <xf numFmtId="0" fontId="8" fillId="0" borderId="0" xfId="0" applyFont="1" applyAlignment="1">
      <alignment horizontal="lef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'CVR summary'!$B$8:$C$8</c:f>
              <c:strCache>
                <c:ptCount val="2"/>
                <c:pt idx="0">
                  <c:v>Bedding (BDG)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'CVR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'CVR summary'!$D$8:$AC$8</c:f>
              <c:numCache>
                <c:formatCode>0.0%</c:formatCode>
                <c:ptCount val="26"/>
                <c:pt idx="0">
                  <c:v>1.4950889081718387E-2</c:v>
                </c:pt>
                <c:pt idx="1">
                  <c:v>1.4626294184146817E-2</c:v>
                </c:pt>
                <c:pt idx="2">
                  <c:v>1.5657658830259817E-2</c:v>
                </c:pt>
                <c:pt idx="3">
                  <c:v>1.8764088789516926E-2</c:v>
                </c:pt>
                <c:pt idx="4">
                  <c:v>2.2191668385234065E-2</c:v>
                </c:pt>
                <c:pt idx="5">
                  <c:v>1.9687889721159958E-2</c:v>
                </c:pt>
                <c:pt idx="6">
                  <c:v>2.2413237376300625E-2</c:v>
                </c:pt>
                <c:pt idx="7">
                  <c:v>2.0490226363498253E-2</c:v>
                </c:pt>
                <c:pt idx="8">
                  <c:v>1.8126893426781445E-2</c:v>
                </c:pt>
                <c:pt idx="9">
                  <c:v>1.3057306418564658E-2</c:v>
                </c:pt>
                <c:pt idx="10">
                  <c:v>1.7573435364083484E-2</c:v>
                </c:pt>
                <c:pt idx="11">
                  <c:v>1.138216483555673E-2</c:v>
                </c:pt>
                <c:pt idx="12">
                  <c:v>1.5863308573771696E-2</c:v>
                </c:pt>
                <c:pt idx="13">
                  <c:v>1.761212333491631E-2</c:v>
                </c:pt>
                <c:pt idx="14">
                  <c:v>1.243986795543673E-2</c:v>
                </c:pt>
                <c:pt idx="15">
                  <c:v>1.7470129912658647E-2</c:v>
                </c:pt>
                <c:pt idx="16">
                  <c:v>1.4614673135746764E-2</c:v>
                </c:pt>
                <c:pt idx="17">
                  <c:v>1.6765870012436009E-2</c:v>
                </c:pt>
                <c:pt idx="18">
                  <c:v>1.7676157162612869E-2</c:v>
                </c:pt>
                <c:pt idx="19">
                  <c:v>1.7471607280075248E-2</c:v>
                </c:pt>
                <c:pt idx="20">
                  <c:v>1.3703772905048595E-2</c:v>
                </c:pt>
                <c:pt idx="21">
                  <c:v>1.2999999999999999E-2</c:v>
                </c:pt>
                <c:pt idx="22">
                  <c:v>8.0000000000000002E-3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0-4096-95B2-1CD1E6B57823}"/>
            </c:ext>
          </c:extLst>
        </c:ser>
        <c:ser>
          <c:idx val="1"/>
          <c:order val="1"/>
          <c:tx>
            <c:strRef>
              <c:f>'CVR summary'!$B$9:$C$9</c:f>
              <c:strCache>
                <c:ptCount val="2"/>
                <c:pt idx="0">
                  <c:v>Mattresses &amp; Foundations (MF)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'CVR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'CVR summary'!$D$9:$AC$9</c:f>
              <c:numCache>
                <c:formatCode>0.0%</c:formatCode>
                <c:ptCount val="26"/>
                <c:pt idx="0">
                  <c:v>1.7050889081718389E-2</c:v>
                </c:pt>
                <c:pt idx="1">
                  <c:v>1.4026294184146818E-2</c:v>
                </c:pt>
                <c:pt idx="2">
                  <c:v>1.7457658830259817E-2</c:v>
                </c:pt>
                <c:pt idx="3">
                  <c:v>1.9564088789516924E-2</c:v>
                </c:pt>
                <c:pt idx="4">
                  <c:v>2.0991668385234065E-2</c:v>
                </c:pt>
                <c:pt idx="5">
                  <c:v>2.0687889721159959E-2</c:v>
                </c:pt>
                <c:pt idx="6">
                  <c:v>1.7313237376300628E-2</c:v>
                </c:pt>
                <c:pt idx="7">
                  <c:v>1.689022636349825E-2</c:v>
                </c:pt>
                <c:pt idx="8">
                  <c:v>1.4726893426781445E-2</c:v>
                </c:pt>
                <c:pt idx="9">
                  <c:v>1.6957306418564657E-2</c:v>
                </c:pt>
                <c:pt idx="10">
                  <c:v>1.2273435364083485E-2</c:v>
                </c:pt>
                <c:pt idx="11">
                  <c:v>1.338216483555673E-2</c:v>
                </c:pt>
                <c:pt idx="12">
                  <c:v>1.7763308573771695E-2</c:v>
                </c:pt>
                <c:pt idx="13">
                  <c:v>1.3112123334916312E-2</c:v>
                </c:pt>
                <c:pt idx="14">
                  <c:v>1.243986795543673E-2</c:v>
                </c:pt>
                <c:pt idx="15">
                  <c:v>1.3870129912658647E-2</c:v>
                </c:pt>
                <c:pt idx="16">
                  <c:v>1.7814673135746764E-2</c:v>
                </c:pt>
                <c:pt idx="17">
                  <c:v>1.6565870012436007E-2</c:v>
                </c:pt>
                <c:pt idx="18">
                  <c:v>1.9176157162612867E-2</c:v>
                </c:pt>
                <c:pt idx="19">
                  <c:v>1.3971607280075248E-2</c:v>
                </c:pt>
                <c:pt idx="20">
                  <c:v>1.4403772905048594E-2</c:v>
                </c:pt>
                <c:pt idx="21">
                  <c:v>1.2E-2</c:v>
                </c:pt>
                <c:pt idx="22">
                  <c:v>8.9999999999999993E-3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0-4096-95B2-1CD1E6B57823}"/>
            </c:ext>
          </c:extLst>
        </c:ser>
        <c:ser>
          <c:idx val="2"/>
          <c:order val="2"/>
          <c:tx>
            <c:strRef>
              <c:f>'CVR summary'!$B$10:$C$10</c:f>
              <c:strCache>
                <c:ptCount val="2"/>
                <c:pt idx="0">
                  <c:v>Bedding Essentials (BE)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'CVR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'CVR summary'!$D$10:$AC$10</c:f>
              <c:numCache>
                <c:formatCode>0.0%</c:formatCode>
                <c:ptCount val="26"/>
                <c:pt idx="0">
                  <c:v>1.2450889081718389E-2</c:v>
                </c:pt>
                <c:pt idx="1">
                  <c:v>1.3326294184146818E-2</c:v>
                </c:pt>
                <c:pt idx="2">
                  <c:v>1.925765883025982E-2</c:v>
                </c:pt>
                <c:pt idx="3">
                  <c:v>2.0464088789516926E-2</c:v>
                </c:pt>
                <c:pt idx="4">
                  <c:v>1.8591668385234066E-2</c:v>
                </c:pt>
                <c:pt idx="5">
                  <c:v>1.7587889721159957E-2</c:v>
                </c:pt>
                <c:pt idx="6">
                  <c:v>1.7613237376300626E-2</c:v>
                </c:pt>
                <c:pt idx="7">
                  <c:v>1.809022636349825E-2</c:v>
                </c:pt>
                <c:pt idx="8">
                  <c:v>1.5726893426781442E-2</c:v>
                </c:pt>
                <c:pt idx="9">
                  <c:v>1.2857306418564658E-2</c:v>
                </c:pt>
                <c:pt idx="10">
                  <c:v>1.4773435364083484E-2</c:v>
                </c:pt>
                <c:pt idx="11">
                  <c:v>1.5882164835556729E-2</c:v>
                </c:pt>
                <c:pt idx="12">
                  <c:v>1.5563308573771695E-2</c:v>
                </c:pt>
                <c:pt idx="13">
                  <c:v>1.6912123334916311E-2</c:v>
                </c:pt>
                <c:pt idx="14">
                  <c:v>1.593986795543673E-2</c:v>
                </c:pt>
                <c:pt idx="15">
                  <c:v>1.5970129912658646E-2</c:v>
                </c:pt>
                <c:pt idx="16">
                  <c:v>1.5214673135746764E-2</c:v>
                </c:pt>
                <c:pt idx="17">
                  <c:v>1.5865870012436008E-2</c:v>
                </c:pt>
                <c:pt idx="18">
                  <c:v>1.5576157162612868E-2</c:v>
                </c:pt>
                <c:pt idx="19">
                  <c:v>1.5071607280075248E-2</c:v>
                </c:pt>
                <c:pt idx="20">
                  <c:v>1.4403772905048594E-2</c:v>
                </c:pt>
                <c:pt idx="21">
                  <c:v>1.2999999999999999E-2</c:v>
                </c:pt>
                <c:pt idx="22">
                  <c:v>8.0000000000000002E-3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0-4096-95B2-1CD1E6B57823}"/>
            </c:ext>
          </c:extLst>
        </c:ser>
        <c:ser>
          <c:idx val="3"/>
          <c:order val="3"/>
          <c:tx>
            <c:strRef>
              <c:f>'CVR summary'!$B$11:$C$11</c:f>
              <c:strCache>
                <c:ptCount val="2"/>
                <c:pt idx="0">
                  <c:v>Bathroom Accessories &amp; Organization (BAO)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'CVR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'CVR summary'!$D$11:$AC$11</c:f>
              <c:numCache>
                <c:formatCode>0.0%</c:formatCode>
                <c:ptCount val="26"/>
                <c:pt idx="0">
                  <c:v>1.7950889081718387E-2</c:v>
                </c:pt>
                <c:pt idx="1">
                  <c:v>1.5426294184146818E-2</c:v>
                </c:pt>
                <c:pt idx="2">
                  <c:v>1.5357658830259819E-2</c:v>
                </c:pt>
                <c:pt idx="3">
                  <c:v>2.2864088789516925E-2</c:v>
                </c:pt>
                <c:pt idx="4">
                  <c:v>1.7291668385234066E-2</c:v>
                </c:pt>
                <c:pt idx="5">
                  <c:v>2.0387889721159957E-2</c:v>
                </c:pt>
                <c:pt idx="6">
                  <c:v>1.7313237376300628E-2</c:v>
                </c:pt>
                <c:pt idx="7">
                  <c:v>1.689022636349825E-2</c:v>
                </c:pt>
                <c:pt idx="8">
                  <c:v>1.5826893426781445E-2</c:v>
                </c:pt>
                <c:pt idx="9">
                  <c:v>1.5757306418564657E-2</c:v>
                </c:pt>
                <c:pt idx="10">
                  <c:v>1.6173435364083485E-2</c:v>
                </c:pt>
                <c:pt idx="11">
                  <c:v>1.048216483555673E-2</c:v>
                </c:pt>
                <c:pt idx="12">
                  <c:v>1.6063308573771695E-2</c:v>
                </c:pt>
                <c:pt idx="13">
                  <c:v>1.3112123334916312E-2</c:v>
                </c:pt>
                <c:pt idx="14">
                  <c:v>1.5039867955436728E-2</c:v>
                </c:pt>
                <c:pt idx="15">
                  <c:v>1.2170129912658647E-2</c:v>
                </c:pt>
                <c:pt idx="16">
                  <c:v>1.2614673135746764E-2</c:v>
                </c:pt>
                <c:pt idx="17">
                  <c:v>1.5865870012436008E-2</c:v>
                </c:pt>
                <c:pt idx="18">
                  <c:v>1.5576157162612868E-2</c:v>
                </c:pt>
                <c:pt idx="19">
                  <c:v>1.7571607280075247E-2</c:v>
                </c:pt>
                <c:pt idx="20">
                  <c:v>1.7903772905048593E-2</c:v>
                </c:pt>
                <c:pt idx="21">
                  <c:v>1.4678311754371714E-2</c:v>
                </c:pt>
                <c:pt idx="22">
                  <c:v>1.6E-2</c:v>
                </c:pt>
                <c:pt idx="23">
                  <c:v>1.4E-2</c:v>
                </c:pt>
                <c:pt idx="24">
                  <c:v>1.3112123334916312E-2</c:v>
                </c:pt>
                <c:pt idx="25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0-4096-95B2-1CD1E6B57823}"/>
            </c:ext>
          </c:extLst>
        </c:ser>
        <c:ser>
          <c:idx val="4"/>
          <c:order val="4"/>
          <c:tx>
            <c:strRef>
              <c:f>'CVR summary'!$B$12:$C$12</c:f>
              <c:strCache>
                <c:ptCount val="2"/>
                <c:pt idx="0">
                  <c:v>Bathroom Remodel &amp; Bathroom Fixtures (BRB)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'CVR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'CVR summary'!$D$12:$AC$12</c:f>
              <c:numCache>
                <c:formatCode>0.0%</c:formatCode>
                <c:ptCount val="26"/>
                <c:pt idx="0">
                  <c:v>1.6250889081718387E-2</c:v>
                </c:pt>
                <c:pt idx="1">
                  <c:v>1.6526294184146816E-2</c:v>
                </c:pt>
                <c:pt idx="2">
                  <c:v>1.7957658830259817E-2</c:v>
                </c:pt>
                <c:pt idx="3">
                  <c:v>2.0164088789516924E-2</c:v>
                </c:pt>
                <c:pt idx="4">
                  <c:v>1.7791668385234067E-2</c:v>
                </c:pt>
                <c:pt idx="5">
                  <c:v>1.7587889721159957E-2</c:v>
                </c:pt>
                <c:pt idx="6">
                  <c:v>1.9713237376300628E-2</c:v>
                </c:pt>
                <c:pt idx="7">
                  <c:v>1.6190226363498251E-2</c:v>
                </c:pt>
                <c:pt idx="8">
                  <c:v>2.0126893426781443E-2</c:v>
                </c:pt>
                <c:pt idx="9">
                  <c:v>1.7957306418564658E-2</c:v>
                </c:pt>
                <c:pt idx="10">
                  <c:v>1.5073435364083483E-2</c:v>
                </c:pt>
                <c:pt idx="11">
                  <c:v>1.5582164835556729E-2</c:v>
                </c:pt>
                <c:pt idx="12">
                  <c:v>1.5463308573771695E-2</c:v>
                </c:pt>
                <c:pt idx="13">
                  <c:v>1.5112123334916312E-2</c:v>
                </c:pt>
                <c:pt idx="14">
                  <c:v>1.423986795543673E-2</c:v>
                </c:pt>
                <c:pt idx="15">
                  <c:v>1.2070129912658647E-2</c:v>
                </c:pt>
                <c:pt idx="16">
                  <c:v>1.3014673135746765E-2</c:v>
                </c:pt>
                <c:pt idx="17">
                  <c:v>1.3965870012436E-2</c:v>
                </c:pt>
                <c:pt idx="18">
                  <c:v>1.6176157162612868E-2</c:v>
                </c:pt>
                <c:pt idx="19">
                  <c:v>1.4571607280075248E-2</c:v>
                </c:pt>
                <c:pt idx="20">
                  <c:v>1.6703772905048594E-2</c:v>
                </c:pt>
                <c:pt idx="21">
                  <c:v>1.4678311754371714E-2</c:v>
                </c:pt>
                <c:pt idx="22">
                  <c:v>1.4999999999999999E-2</c:v>
                </c:pt>
                <c:pt idx="23">
                  <c:v>1.2070129912658647E-2</c:v>
                </c:pt>
                <c:pt idx="24">
                  <c:v>1.5112123334916312E-2</c:v>
                </c:pt>
                <c:pt idx="25">
                  <c:v>1.2070129912658647E-2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0-4096-95B2-1CD1E6B57823}"/>
            </c:ext>
          </c:extLst>
        </c:ser>
        <c:ser>
          <c:idx val="5"/>
          <c:order val="5"/>
          <c:tx>
            <c:strRef>
              <c:f>'CVR summary'!$B$13:$C$13</c:f>
              <c:strCache>
                <c:ptCount val="2"/>
                <c:pt idx="0">
                  <c:v>Shower Curtains &amp; Accessories (SCA)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'CVR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'CVR summary'!$D$13:$AC$13</c:f>
              <c:numCache>
                <c:formatCode>0.0%</c:formatCode>
                <c:ptCount val="26"/>
                <c:pt idx="0">
                  <c:v>1.7250889081718387E-2</c:v>
                </c:pt>
                <c:pt idx="1">
                  <c:v>1.6626294184146819E-2</c:v>
                </c:pt>
                <c:pt idx="2">
                  <c:v>1.7157658830259818E-2</c:v>
                </c:pt>
                <c:pt idx="3">
                  <c:v>2.1964088789516924E-2</c:v>
                </c:pt>
                <c:pt idx="4">
                  <c:v>2.0491668385234068E-2</c:v>
                </c:pt>
                <c:pt idx="5">
                  <c:v>2.0687889721159959E-2</c:v>
                </c:pt>
                <c:pt idx="6">
                  <c:v>2.1913237376300628E-2</c:v>
                </c:pt>
                <c:pt idx="7">
                  <c:v>1.8190226363498253E-2</c:v>
                </c:pt>
                <c:pt idx="8">
                  <c:v>1.7026893426781445E-2</c:v>
                </c:pt>
                <c:pt idx="9">
                  <c:v>1.4857306418564658E-2</c:v>
                </c:pt>
                <c:pt idx="10">
                  <c:v>1.1973435364083483E-2</c:v>
                </c:pt>
                <c:pt idx="11">
                  <c:v>1.308216483555673E-2</c:v>
                </c:pt>
                <c:pt idx="12">
                  <c:v>1.2663308573771695E-2</c:v>
                </c:pt>
                <c:pt idx="13">
                  <c:v>1.5612123334916312E-2</c:v>
                </c:pt>
                <c:pt idx="14">
                  <c:v>1.4839867955436729E-2</c:v>
                </c:pt>
                <c:pt idx="15">
                  <c:v>1.5670129912658648E-2</c:v>
                </c:pt>
                <c:pt idx="16">
                  <c:v>1.7014673135746766E-2</c:v>
                </c:pt>
                <c:pt idx="17">
                  <c:v>1.8165870012436008E-2</c:v>
                </c:pt>
                <c:pt idx="18">
                  <c:v>1.7176157162612869E-2</c:v>
                </c:pt>
                <c:pt idx="19">
                  <c:v>1.3071607280075248E-2</c:v>
                </c:pt>
                <c:pt idx="20">
                  <c:v>1.5903772905048595E-2</c:v>
                </c:pt>
                <c:pt idx="21">
                  <c:v>1.5678311754371711E-2</c:v>
                </c:pt>
                <c:pt idx="22">
                  <c:v>1.4E-2</c:v>
                </c:pt>
                <c:pt idx="23">
                  <c:v>1.5670129912658648E-2</c:v>
                </c:pt>
                <c:pt idx="24">
                  <c:v>1.5612123334916312E-2</c:v>
                </c:pt>
                <c:pt idx="25">
                  <c:v>1.5670129912658648E-2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0-4096-95B2-1CD1E6B57823}"/>
            </c:ext>
          </c:extLst>
        </c:ser>
        <c:ser>
          <c:idx val="6"/>
          <c:order val="6"/>
          <c:tx>
            <c:strRef>
              <c:f>'CVR summary'!$B$14:$C$14</c:f>
              <c:strCache>
                <c:ptCount val="2"/>
                <c:pt idx="0">
                  <c:v>Bath Rugs &amp; Towels (BRT)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'CVR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'CVR summary'!$D$14:$AC$14</c:f>
              <c:numCache>
                <c:formatCode>0.0%</c:formatCode>
                <c:ptCount val="26"/>
                <c:pt idx="0">
                  <c:v>1.3650889081718388E-2</c:v>
                </c:pt>
                <c:pt idx="1">
                  <c:v>1.6526294184146816E-2</c:v>
                </c:pt>
                <c:pt idx="2">
                  <c:v>1.4957658830259818E-2</c:v>
                </c:pt>
                <c:pt idx="3">
                  <c:v>2.3164088789516923E-2</c:v>
                </c:pt>
                <c:pt idx="4">
                  <c:v>1.7091668385234068E-2</c:v>
                </c:pt>
                <c:pt idx="5">
                  <c:v>2.0087889721159959E-2</c:v>
                </c:pt>
                <c:pt idx="6">
                  <c:v>1.9113237376300628E-2</c:v>
                </c:pt>
                <c:pt idx="7">
                  <c:v>1.9390226363498252E-2</c:v>
                </c:pt>
                <c:pt idx="8">
                  <c:v>1.6626893426781444E-2</c:v>
                </c:pt>
                <c:pt idx="9">
                  <c:v>1.765730641856466E-2</c:v>
                </c:pt>
                <c:pt idx="10">
                  <c:v>1.5173435364083485E-2</c:v>
                </c:pt>
                <c:pt idx="11">
                  <c:v>1.168216483555673E-2</c:v>
                </c:pt>
                <c:pt idx="12">
                  <c:v>1.8263308573771696E-2</c:v>
                </c:pt>
                <c:pt idx="13">
                  <c:v>1.2412123334916311E-2</c:v>
                </c:pt>
                <c:pt idx="14">
                  <c:v>1.3539867955436729E-2</c:v>
                </c:pt>
                <c:pt idx="15">
                  <c:v>1.5170129912658648E-2</c:v>
                </c:pt>
                <c:pt idx="16">
                  <c:v>1.6714673135746764E-2</c:v>
                </c:pt>
                <c:pt idx="17">
                  <c:v>1.4665870012436008E-2</c:v>
                </c:pt>
                <c:pt idx="18">
                  <c:v>1.4176157162612868E-2</c:v>
                </c:pt>
                <c:pt idx="19">
                  <c:v>1.3471607280075248E-2</c:v>
                </c:pt>
                <c:pt idx="20">
                  <c:v>1.6803772905048593E-2</c:v>
                </c:pt>
                <c:pt idx="21">
                  <c:v>1.6678311754371712E-2</c:v>
                </c:pt>
                <c:pt idx="22">
                  <c:v>1.4999999999999999E-2</c:v>
                </c:pt>
                <c:pt idx="23">
                  <c:v>1.5170129912658648E-2</c:v>
                </c:pt>
                <c:pt idx="24">
                  <c:v>1.2412123334916311E-2</c:v>
                </c:pt>
                <c:pt idx="25">
                  <c:v>1.5170129912658648E-2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0-4096-95B2-1CD1E6B5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79983"/>
        <c:axId val="672480815"/>
      </c:lineChart>
      <c:dateAx>
        <c:axId val="67247998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0815"/>
        <c:crosses val="autoZero"/>
        <c:auto val="1"/>
        <c:lblOffset val="100"/>
        <c:baseTimeUnit val="days"/>
      </c:dateAx>
      <c:valAx>
        <c:axId val="6724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BDG!$B$7:$C$7</c:f>
              <c:strCache>
                <c:ptCount val="2"/>
                <c:pt idx="0">
                  <c:v>CVR</c:v>
                </c:pt>
                <c:pt idx="1">
                  <c:v>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BDG!$D$6:$AC$6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  <c:extLst xmlns:c15="http://schemas.microsoft.com/office/drawing/2012/chart"/>
            </c:numRef>
          </c:cat>
          <c:val>
            <c:numRef>
              <c:f>BDG!$D$7:$AC$7</c:f>
              <c:numCache>
                <c:formatCode>0.0%</c:formatCode>
                <c:ptCount val="26"/>
                <c:pt idx="0">
                  <c:v>1.4950889081718387E-2</c:v>
                </c:pt>
                <c:pt idx="1">
                  <c:v>1.4626294184146817E-2</c:v>
                </c:pt>
                <c:pt idx="2">
                  <c:v>1.5657658830259817E-2</c:v>
                </c:pt>
                <c:pt idx="3">
                  <c:v>1.8764088789516926E-2</c:v>
                </c:pt>
                <c:pt idx="4">
                  <c:v>2.2191668385234065E-2</c:v>
                </c:pt>
                <c:pt idx="5">
                  <c:v>1.9687889721159958E-2</c:v>
                </c:pt>
                <c:pt idx="6">
                  <c:v>2.2413237376300625E-2</c:v>
                </c:pt>
                <c:pt idx="7">
                  <c:v>2.0490226363498253E-2</c:v>
                </c:pt>
                <c:pt idx="8">
                  <c:v>1.8126893426781445E-2</c:v>
                </c:pt>
                <c:pt idx="9">
                  <c:v>1.3057306418564658E-2</c:v>
                </c:pt>
                <c:pt idx="10">
                  <c:v>1.7573435364083484E-2</c:v>
                </c:pt>
                <c:pt idx="11">
                  <c:v>1.138216483555673E-2</c:v>
                </c:pt>
                <c:pt idx="12">
                  <c:v>1.5863308573771696E-2</c:v>
                </c:pt>
                <c:pt idx="13">
                  <c:v>1.761212333491631E-2</c:v>
                </c:pt>
                <c:pt idx="14">
                  <c:v>1.243986795543673E-2</c:v>
                </c:pt>
                <c:pt idx="15">
                  <c:v>1.7470129912658647E-2</c:v>
                </c:pt>
                <c:pt idx="16">
                  <c:v>1.4614673135746764E-2</c:v>
                </c:pt>
                <c:pt idx="17">
                  <c:v>1.6765870012436009E-2</c:v>
                </c:pt>
                <c:pt idx="18">
                  <c:v>1.7676157162612869E-2</c:v>
                </c:pt>
                <c:pt idx="19">
                  <c:v>1.7471607280075248E-2</c:v>
                </c:pt>
                <c:pt idx="20">
                  <c:v>1.3703772905048595E-2</c:v>
                </c:pt>
                <c:pt idx="21">
                  <c:v>1.2999999999999999E-2</c:v>
                </c:pt>
                <c:pt idx="22">
                  <c:v>8.0000000000000002E-3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202-4028-B5A0-41CFCF21408B}"/>
            </c:ext>
          </c:extLst>
        </c:ser>
        <c:ser>
          <c:idx val="3"/>
          <c:order val="3"/>
          <c:tx>
            <c:strRef>
              <c:f>BDG!$B$10:$C$10</c:f>
              <c:strCache>
                <c:ptCount val="2"/>
                <c:pt idx="0">
                  <c:v>Out-of-stock rate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BDG!$D$6:$AC$6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BDG!$D$10:$AC$10</c:f>
              <c:numCache>
                <c:formatCode>0.0%</c:formatCode>
                <c:ptCount val="26"/>
                <c:pt idx="0">
                  <c:v>0.08</c:v>
                </c:pt>
                <c:pt idx="1">
                  <c:v>7.7600000000000002E-2</c:v>
                </c:pt>
                <c:pt idx="2">
                  <c:v>7.8800000000000009E-2</c:v>
                </c:pt>
                <c:pt idx="3">
                  <c:v>7.980000000000001E-2</c:v>
                </c:pt>
                <c:pt idx="4">
                  <c:v>8.030000000000001E-2</c:v>
                </c:pt>
                <c:pt idx="5">
                  <c:v>8.3100000000000007E-2</c:v>
                </c:pt>
                <c:pt idx="6">
                  <c:v>8.2300000000000012E-2</c:v>
                </c:pt>
                <c:pt idx="7">
                  <c:v>8.3500000000000019E-2</c:v>
                </c:pt>
                <c:pt idx="8">
                  <c:v>8.5700000000000012E-2</c:v>
                </c:pt>
                <c:pt idx="9">
                  <c:v>8.5900000000000018E-2</c:v>
                </c:pt>
                <c:pt idx="10">
                  <c:v>8.5200000000000012E-2</c:v>
                </c:pt>
                <c:pt idx="11">
                  <c:v>8.6500000000000007E-2</c:v>
                </c:pt>
                <c:pt idx="12">
                  <c:v>8.900000000000001E-2</c:v>
                </c:pt>
                <c:pt idx="13">
                  <c:v>9.0100000000000013E-2</c:v>
                </c:pt>
                <c:pt idx="14">
                  <c:v>8.8500000000000009E-2</c:v>
                </c:pt>
                <c:pt idx="15">
                  <c:v>8.8700000000000015E-2</c:v>
                </c:pt>
                <c:pt idx="16">
                  <c:v>8.6400000000000018E-2</c:v>
                </c:pt>
                <c:pt idx="17">
                  <c:v>8.5800000000000015E-2</c:v>
                </c:pt>
                <c:pt idx="18">
                  <c:v>8.4200000000000011E-2</c:v>
                </c:pt>
                <c:pt idx="19">
                  <c:v>8.4700000000000011E-2</c:v>
                </c:pt>
                <c:pt idx="20">
                  <c:v>8.3800000000000013E-2</c:v>
                </c:pt>
                <c:pt idx="21">
                  <c:v>0.10299999999999999</c:v>
                </c:pt>
                <c:pt idx="22">
                  <c:v>0.152</c:v>
                </c:pt>
                <c:pt idx="23">
                  <c:v>0.20100000000000001</c:v>
                </c:pt>
                <c:pt idx="24">
                  <c:v>0.189</c:v>
                </c:pt>
                <c:pt idx="25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2-4028-B5A0-41CFCF21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29999"/>
        <c:axId val="10140166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BDG!$B$8:$C$8</c15:sqref>
                        </c15:formulaRef>
                      </c:ext>
                    </c:extLst>
                    <c:strCache>
                      <c:ptCount val="2"/>
                      <c:pt idx="0">
                        <c:v>CVR</c:v>
                      </c:pt>
                      <c:pt idx="1">
                        <c:v>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BDG!$D$6:$AC$6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BDG!$D$8:$AC$8</c15:sqref>
                        </c15:formulaRef>
                      </c:ext>
                    </c:extLst>
                    <c:numCache>
                      <c:formatCode>0.0%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02-4028-B5A0-41CFCF21408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BDG!$B$9:$C$9</c15:sqref>
                        </c15:formulaRef>
                      </c:ext>
                    </c:extLst>
                    <c:strCache>
                      <c:ptCount val="2"/>
                      <c:pt idx="0">
                        <c:v>Contributing metrics: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BDG!$D$6:$AC$6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BDG!$D$9:$AC$9</c15:sqref>
                        </c15:formulaRef>
                      </c:ext>
                    </c:extLst>
                    <c:numCache>
                      <c:formatCode>0.0%</c:formatCode>
                      <c:ptCount val="2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02-4028-B5A0-41CFCF21408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BDG!$B$11:$C$11</c15:sqref>
                        </c15:formulaRef>
                      </c:ext>
                    </c:extLst>
                    <c:strCache>
                      <c:ptCount val="2"/>
                      <c:pt idx="0">
                        <c:v>Expected shipment days</c:v>
                      </c:pt>
                      <c:pt idx="1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BDG!$D$6:$AC$6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BDG!$D$11:$AC$11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14</c:v>
                      </c:pt>
                      <c:pt idx="22">
                        <c:v>16</c:v>
                      </c:pt>
                      <c:pt idx="23">
                        <c:v>15</c:v>
                      </c:pt>
                      <c:pt idx="24">
                        <c:v>14</c:v>
                      </c:pt>
                      <c:pt idx="25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02-4028-B5A0-41CFCF2140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BDG!$B$12:$C$12</c15:sqref>
                        </c15:formulaRef>
                      </c:ext>
                    </c:extLst>
                    <c:strCache>
                      <c:ptCount val="2"/>
                      <c:pt idx="0">
                        <c:v>Average price of inventory items</c:v>
                      </c:pt>
                      <c:pt idx="1">
                        <c:v>$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BDG!$D$6:$AC$6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BDG!$D$12:$AC$12</c15:sqref>
                        </c15:formulaRef>
                      </c:ext>
                    </c:extLst>
                    <c:numCache>
                      <c:formatCode>"$"#,##0.00_);[Red]\("$"#,##0.00\)</c:formatCode>
                      <c:ptCount val="26"/>
                      <c:pt idx="0">
                        <c:v>45</c:v>
                      </c:pt>
                      <c:pt idx="1">
                        <c:v>46</c:v>
                      </c:pt>
                      <c:pt idx="2">
                        <c:v>45.9</c:v>
                      </c:pt>
                      <c:pt idx="3">
                        <c:v>45.699999999999996</c:v>
                      </c:pt>
                      <c:pt idx="4">
                        <c:v>45.4</c:v>
                      </c:pt>
                      <c:pt idx="5">
                        <c:v>45.5</c:v>
                      </c:pt>
                      <c:pt idx="6">
                        <c:v>45.1</c:v>
                      </c:pt>
                      <c:pt idx="7">
                        <c:v>45.9</c:v>
                      </c:pt>
                      <c:pt idx="8">
                        <c:v>46.199999999999996</c:v>
                      </c:pt>
                      <c:pt idx="9">
                        <c:v>45.9</c:v>
                      </c:pt>
                      <c:pt idx="10">
                        <c:v>46.699999999999996</c:v>
                      </c:pt>
                      <c:pt idx="11">
                        <c:v>47.499999999999993</c:v>
                      </c:pt>
                      <c:pt idx="12">
                        <c:v>47.499999999999993</c:v>
                      </c:pt>
                      <c:pt idx="13">
                        <c:v>47.699999999999996</c:v>
                      </c:pt>
                      <c:pt idx="14">
                        <c:v>46.999999999999993</c:v>
                      </c:pt>
                      <c:pt idx="15">
                        <c:v>46.699999999999996</c:v>
                      </c:pt>
                      <c:pt idx="16">
                        <c:v>47.699999999999996</c:v>
                      </c:pt>
                      <c:pt idx="17">
                        <c:v>48.199999999999996</c:v>
                      </c:pt>
                      <c:pt idx="18">
                        <c:v>47.499999999999993</c:v>
                      </c:pt>
                      <c:pt idx="19">
                        <c:v>46.999999999999993</c:v>
                      </c:pt>
                      <c:pt idx="20">
                        <c:v>46.29999999999999</c:v>
                      </c:pt>
                      <c:pt idx="21">
                        <c:v>45.79999999999999</c:v>
                      </c:pt>
                      <c:pt idx="22">
                        <c:v>46.79999999999999</c:v>
                      </c:pt>
                      <c:pt idx="23">
                        <c:v>47.499999999999993</c:v>
                      </c:pt>
                      <c:pt idx="24">
                        <c:v>48.499999999999993</c:v>
                      </c:pt>
                      <c:pt idx="25">
                        <c:v>47.899999999999991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02-4028-B5A0-41CFCF21408B}"/>
                  </c:ext>
                </c:extLst>
              </c15:ser>
            </c15:filteredLineSeries>
          </c:ext>
        </c:extLst>
      </c:lineChart>
      <c:dateAx>
        <c:axId val="1014029999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16687"/>
        <c:crosses val="autoZero"/>
        <c:auto val="1"/>
        <c:lblOffset val="100"/>
        <c:baseTimeUnit val="days"/>
      </c:dateAx>
      <c:valAx>
        <c:axId val="10140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MF!$B$7:$C$7</c:f>
              <c:strCache>
                <c:ptCount val="2"/>
                <c:pt idx="0">
                  <c:v>CVR</c:v>
                </c:pt>
                <c:pt idx="1">
                  <c:v>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MF!$D$6:$AC$6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  <c:extLst xmlns:c15="http://schemas.microsoft.com/office/drawing/2012/chart"/>
            </c:numRef>
          </c:cat>
          <c:val>
            <c:numRef>
              <c:f>MF!$D$7:$AC$7</c:f>
              <c:numCache>
                <c:formatCode>0.0%</c:formatCode>
                <c:ptCount val="26"/>
                <c:pt idx="0">
                  <c:v>1.7050889081718389E-2</c:v>
                </c:pt>
                <c:pt idx="1">
                  <c:v>1.4026294184146818E-2</c:v>
                </c:pt>
                <c:pt idx="2">
                  <c:v>1.7457658830259817E-2</c:v>
                </c:pt>
                <c:pt idx="3">
                  <c:v>1.9564088789516924E-2</c:v>
                </c:pt>
                <c:pt idx="4">
                  <c:v>2.0991668385234065E-2</c:v>
                </c:pt>
                <c:pt idx="5">
                  <c:v>2.0687889721159959E-2</c:v>
                </c:pt>
                <c:pt idx="6">
                  <c:v>1.7313237376300628E-2</c:v>
                </c:pt>
                <c:pt idx="7">
                  <c:v>1.689022636349825E-2</c:v>
                </c:pt>
                <c:pt idx="8">
                  <c:v>1.4726893426781445E-2</c:v>
                </c:pt>
                <c:pt idx="9">
                  <c:v>1.6957306418564657E-2</c:v>
                </c:pt>
                <c:pt idx="10">
                  <c:v>1.2273435364083485E-2</c:v>
                </c:pt>
                <c:pt idx="11">
                  <c:v>1.338216483555673E-2</c:v>
                </c:pt>
                <c:pt idx="12">
                  <c:v>1.7763308573771695E-2</c:v>
                </c:pt>
                <c:pt idx="13">
                  <c:v>1.3112123334916312E-2</c:v>
                </c:pt>
                <c:pt idx="14">
                  <c:v>1.243986795543673E-2</c:v>
                </c:pt>
                <c:pt idx="15">
                  <c:v>1.3870129912658647E-2</c:v>
                </c:pt>
                <c:pt idx="16">
                  <c:v>1.7814673135746764E-2</c:v>
                </c:pt>
                <c:pt idx="17">
                  <c:v>1.6565870012436007E-2</c:v>
                </c:pt>
                <c:pt idx="18">
                  <c:v>1.9176157162612867E-2</c:v>
                </c:pt>
                <c:pt idx="19">
                  <c:v>1.3971607280075248E-2</c:v>
                </c:pt>
                <c:pt idx="20">
                  <c:v>1.4403772905048594E-2</c:v>
                </c:pt>
                <c:pt idx="21">
                  <c:v>1.2E-2</c:v>
                </c:pt>
                <c:pt idx="22">
                  <c:v>8.9999999999999993E-3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2E-3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EE3-4461-AC9E-371FE4046C2F}"/>
            </c:ext>
          </c:extLst>
        </c:ser>
        <c:ser>
          <c:idx val="3"/>
          <c:order val="3"/>
          <c:tx>
            <c:strRef>
              <c:f>MF!$B$10:$C$10</c:f>
              <c:strCache>
                <c:ptCount val="2"/>
                <c:pt idx="0">
                  <c:v>Out-of-stock rate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MF!$D$6:$AC$6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MF!$D$10:$AC$10</c:f>
              <c:numCache>
                <c:formatCode>0.0%</c:formatCode>
                <c:ptCount val="26"/>
                <c:pt idx="0">
                  <c:v>7.7600000000000002E-2</c:v>
                </c:pt>
                <c:pt idx="1">
                  <c:v>7.8800000000000009E-2</c:v>
                </c:pt>
                <c:pt idx="2">
                  <c:v>7.980000000000001E-2</c:v>
                </c:pt>
                <c:pt idx="3">
                  <c:v>8.030000000000001E-2</c:v>
                </c:pt>
                <c:pt idx="4">
                  <c:v>8.3100000000000007E-2</c:v>
                </c:pt>
                <c:pt idx="5">
                  <c:v>8.2300000000000012E-2</c:v>
                </c:pt>
                <c:pt idx="6">
                  <c:v>8.3500000000000019E-2</c:v>
                </c:pt>
                <c:pt idx="7">
                  <c:v>8.5700000000000012E-2</c:v>
                </c:pt>
                <c:pt idx="8">
                  <c:v>8.5900000000000018E-2</c:v>
                </c:pt>
                <c:pt idx="9">
                  <c:v>8.5200000000000012E-2</c:v>
                </c:pt>
                <c:pt idx="10">
                  <c:v>8.6500000000000007E-2</c:v>
                </c:pt>
                <c:pt idx="11">
                  <c:v>8.900000000000001E-2</c:v>
                </c:pt>
                <c:pt idx="12">
                  <c:v>9.0100000000000013E-2</c:v>
                </c:pt>
                <c:pt idx="13">
                  <c:v>8.8500000000000009E-2</c:v>
                </c:pt>
                <c:pt idx="14">
                  <c:v>8.8700000000000015E-2</c:v>
                </c:pt>
                <c:pt idx="15">
                  <c:v>8.6400000000000018E-2</c:v>
                </c:pt>
                <c:pt idx="16">
                  <c:v>8.5800000000000015E-2</c:v>
                </c:pt>
                <c:pt idx="17">
                  <c:v>8.4200000000000011E-2</c:v>
                </c:pt>
                <c:pt idx="18">
                  <c:v>8.4700000000000011E-2</c:v>
                </c:pt>
                <c:pt idx="19">
                  <c:v>8.3800000000000013E-2</c:v>
                </c:pt>
                <c:pt idx="20">
                  <c:v>8.5800000000000015E-2</c:v>
                </c:pt>
                <c:pt idx="21">
                  <c:v>9.0100000000000013E-2</c:v>
                </c:pt>
                <c:pt idx="22">
                  <c:v>8.8500000000000009E-2</c:v>
                </c:pt>
                <c:pt idx="23">
                  <c:v>9.5100000000000004E-2</c:v>
                </c:pt>
                <c:pt idx="24">
                  <c:v>9.3100000000000002E-2</c:v>
                </c:pt>
                <c:pt idx="25">
                  <c:v>9.4100000000000003E-2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3-4461-AC9E-371FE404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298943"/>
        <c:axId val="6712993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MF!$B$8:$C$8</c15:sqref>
                        </c15:formulaRef>
                      </c:ext>
                    </c:extLst>
                    <c:strCache>
                      <c:ptCount val="2"/>
                      <c:pt idx="0">
                        <c:v>CVR</c:v>
                      </c:pt>
                      <c:pt idx="1">
                        <c:v>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MF!$D$6:$AC$6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MF!$D$8:$AC$8</c15:sqref>
                        </c15:formulaRef>
                      </c:ext>
                    </c:extLst>
                    <c:numCache>
                      <c:formatCode>0.0%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EE3-4461-AC9E-371FE4046C2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MF!$B$9:$C$9</c15:sqref>
                        </c15:formulaRef>
                      </c:ext>
                    </c:extLst>
                    <c:strCache>
                      <c:ptCount val="2"/>
                      <c:pt idx="0">
                        <c:v>Contributing metrics: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MF!$D$9:$AC$9</c15:sqref>
                        </c15:formulaRef>
                      </c:ext>
                    </c:extLst>
                    <c:numCache>
                      <c:formatCode>0.0%</c:formatCode>
                      <c:ptCount val="2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E3-4461-AC9E-371FE4046C2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MF!$B$11:$C$11</c15:sqref>
                        </c15:formulaRef>
                      </c:ext>
                    </c:extLst>
                    <c:strCache>
                      <c:ptCount val="2"/>
                      <c:pt idx="0">
                        <c:v>Expected shipment days</c:v>
                      </c:pt>
                      <c:pt idx="1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MF!$D$11:$AC$11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10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13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E3-4461-AC9E-371FE4046C2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MF!$B$12:$C$12</c15:sqref>
                        </c15:formulaRef>
                      </c:ext>
                    </c:extLst>
                    <c:strCache>
                      <c:ptCount val="2"/>
                      <c:pt idx="0">
                        <c:v>Average price of inventory items</c:v>
                      </c:pt>
                      <c:pt idx="1">
                        <c:v>$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MF!$D$12:$AC$12</c15:sqref>
                        </c15:formulaRef>
                      </c:ext>
                    </c:extLst>
                    <c:numCache>
                      <c:formatCode>"$"#,##0.00_);[Red]\("$"#,##0.00\)</c:formatCode>
                      <c:ptCount val="26"/>
                      <c:pt idx="0">
                        <c:v>450</c:v>
                      </c:pt>
                      <c:pt idx="1">
                        <c:v>457</c:v>
                      </c:pt>
                      <c:pt idx="2">
                        <c:v>462</c:v>
                      </c:pt>
                      <c:pt idx="3">
                        <c:v>454.00000000000006</c:v>
                      </c:pt>
                      <c:pt idx="4">
                        <c:v>448.00000000000006</c:v>
                      </c:pt>
                      <c:pt idx="5">
                        <c:v>456</c:v>
                      </c:pt>
                      <c:pt idx="6">
                        <c:v>451</c:v>
                      </c:pt>
                      <c:pt idx="7">
                        <c:v>452</c:v>
                      </c:pt>
                      <c:pt idx="8">
                        <c:v>462</c:v>
                      </c:pt>
                      <c:pt idx="9">
                        <c:v>466</c:v>
                      </c:pt>
                      <c:pt idx="10">
                        <c:v>472</c:v>
                      </c:pt>
                      <c:pt idx="11">
                        <c:v>479.00000000000006</c:v>
                      </c:pt>
                      <c:pt idx="12">
                        <c:v>471.00000000000011</c:v>
                      </c:pt>
                      <c:pt idx="13">
                        <c:v>470.00000000000006</c:v>
                      </c:pt>
                      <c:pt idx="14">
                        <c:v>479.00000000000006</c:v>
                      </c:pt>
                      <c:pt idx="15">
                        <c:v>484.00000000000006</c:v>
                      </c:pt>
                      <c:pt idx="16">
                        <c:v>489.00000000000006</c:v>
                      </c:pt>
                      <c:pt idx="17">
                        <c:v>486.00000000000011</c:v>
                      </c:pt>
                      <c:pt idx="18">
                        <c:v>495.00000000000006</c:v>
                      </c:pt>
                      <c:pt idx="19">
                        <c:v>498.00000000000006</c:v>
                      </c:pt>
                      <c:pt idx="20">
                        <c:v>507</c:v>
                      </c:pt>
                      <c:pt idx="21">
                        <c:v>559</c:v>
                      </c:pt>
                      <c:pt idx="22">
                        <c:v>645</c:v>
                      </c:pt>
                      <c:pt idx="23">
                        <c:v>697.00000000000011</c:v>
                      </c:pt>
                      <c:pt idx="24">
                        <c:v>693.00000000000011</c:v>
                      </c:pt>
                      <c:pt idx="25">
                        <c:v>689.00000000000011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E3-4461-AC9E-371FE4046C2F}"/>
                  </c:ext>
                </c:extLst>
              </c15:ser>
            </c15:filteredLineSeries>
          </c:ext>
        </c:extLst>
      </c:lineChart>
      <c:dateAx>
        <c:axId val="671298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9359"/>
        <c:crosses val="autoZero"/>
        <c:auto val="1"/>
        <c:lblOffset val="100"/>
        <c:baseTimeUnit val="days"/>
      </c:dateAx>
      <c:valAx>
        <c:axId val="6712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BE!$B$7:$C$7</c:f>
              <c:strCache>
                <c:ptCount val="2"/>
                <c:pt idx="0">
                  <c:v>CVR</c:v>
                </c:pt>
                <c:pt idx="1">
                  <c:v>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  <c:extLst xmlns:c15="http://schemas.microsoft.com/office/drawing/2012/chart"/>
            </c:numRef>
          </c:cat>
          <c:val>
            <c:numRef>
              <c:f>BE!$D$7:$AC$7</c:f>
              <c:numCache>
                <c:formatCode>0.0%</c:formatCode>
                <c:ptCount val="26"/>
                <c:pt idx="0">
                  <c:v>1.2450889081718389E-2</c:v>
                </c:pt>
                <c:pt idx="1">
                  <c:v>1.3326294184146818E-2</c:v>
                </c:pt>
                <c:pt idx="2">
                  <c:v>1.925765883025982E-2</c:v>
                </c:pt>
                <c:pt idx="3">
                  <c:v>2.0464088789516926E-2</c:v>
                </c:pt>
                <c:pt idx="4">
                  <c:v>1.8591668385234066E-2</c:v>
                </c:pt>
                <c:pt idx="5">
                  <c:v>1.7587889721159957E-2</c:v>
                </c:pt>
                <c:pt idx="6">
                  <c:v>1.7613237376300626E-2</c:v>
                </c:pt>
                <c:pt idx="7">
                  <c:v>1.809022636349825E-2</c:v>
                </c:pt>
                <c:pt idx="8">
                  <c:v>1.5726893426781442E-2</c:v>
                </c:pt>
                <c:pt idx="9">
                  <c:v>1.2857306418564658E-2</c:v>
                </c:pt>
                <c:pt idx="10">
                  <c:v>1.4773435364083484E-2</c:v>
                </c:pt>
                <c:pt idx="11">
                  <c:v>1.5882164835556729E-2</c:v>
                </c:pt>
                <c:pt idx="12">
                  <c:v>1.5563308573771695E-2</c:v>
                </c:pt>
                <c:pt idx="13">
                  <c:v>1.6912123334916311E-2</c:v>
                </c:pt>
                <c:pt idx="14">
                  <c:v>1.593986795543673E-2</c:v>
                </c:pt>
                <c:pt idx="15">
                  <c:v>1.5970129912658646E-2</c:v>
                </c:pt>
                <c:pt idx="16">
                  <c:v>1.5214673135746764E-2</c:v>
                </c:pt>
                <c:pt idx="17">
                  <c:v>1.5865870012436008E-2</c:v>
                </c:pt>
                <c:pt idx="18">
                  <c:v>1.5576157162612868E-2</c:v>
                </c:pt>
                <c:pt idx="19">
                  <c:v>1.5071607280075248E-2</c:v>
                </c:pt>
                <c:pt idx="20">
                  <c:v>1.4403772905048594E-2</c:v>
                </c:pt>
                <c:pt idx="21">
                  <c:v>1.2999999999999999E-2</c:v>
                </c:pt>
                <c:pt idx="22">
                  <c:v>8.0000000000000002E-3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7B-4092-9BF5-AA70F50054D5}"/>
            </c:ext>
          </c:extLst>
        </c:ser>
        <c:ser>
          <c:idx val="3"/>
          <c:order val="3"/>
          <c:tx>
            <c:strRef>
              <c:f>BE!$B$10:$C$10</c:f>
              <c:strCache>
                <c:ptCount val="2"/>
                <c:pt idx="0">
                  <c:v>Out-of-stock rate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BE!$D$10:$AC$10</c:f>
              <c:numCache>
                <c:formatCode>0.0%</c:formatCode>
                <c:ptCount val="26"/>
                <c:pt idx="0">
                  <c:v>7.8800000000000009E-2</c:v>
                </c:pt>
                <c:pt idx="1">
                  <c:v>7.980000000000001E-2</c:v>
                </c:pt>
                <c:pt idx="2">
                  <c:v>8.030000000000001E-2</c:v>
                </c:pt>
                <c:pt idx="3">
                  <c:v>8.3100000000000007E-2</c:v>
                </c:pt>
                <c:pt idx="4">
                  <c:v>8.2300000000000012E-2</c:v>
                </c:pt>
                <c:pt idx="5">
                  <c:v>8.3500000000000019E-2</c:v>
                </c:pt>
                <c:pt idx="6">
                  <c:v>8.5700000000000012E-2</c:v>
                </c:pt>
                <c:pt idx="7">
                  <c:v>8.5900000000000018E-2</c:v>
                </c:pt>
                <c:pt idx="8">
                  <c:v>8.5200000000000012E-2</c:v>
                </c:pt>
                <c:pt idx="9">
                  <c:v>8.6500000000000007E-2</c:v>
                </c:pt>
                <c:pt idx="10">
                  <c:v>8.900000000000001E-2</c:v>
                </c:pt>
                <c:pt idx="11">
                  <c:v>9.0100000000000013E-2</c:v>
                </c:pt>
                <c:pt idx="12">
                  <c:v>8.8500000000000009E-2</c:v>
                </c:pt>
                <c:pt idx="13">
                  <c:v>8.8700000000000015E-2</c:v>
                </c:pt>
                <c:pt idx="14">
                  <c:v>8.6400000000000018E-2</c:v>
                </c:pt>
                <c:pt idx="15">
                  <c:v>8.5800000000000015E-2</c:v>
                </c:pt>
                <c:pt idx="16">
                  <c:v>8.4200000000000011E-2</c:v>
                </c:pt>
                <c:pt idx="17">
                  <c:v>8.4700000000000011E-2</c:v>
                </c:pt>
                <c:pt idx="18">
                  <c:v>8.3800000000000013E-2</c:v>
                </c:pt>
                <c:pt idx="19">
                  <c:v>9.9999999999999992E-2</c:v>
                </c:pt>
                <c:pt idx="20">
                  <c:v>0.14899999999999999</c:v>
                </c:pt>
                <c:pt idx="21">
                  <c:v>0.19800000000000001</c:v>
                </c:pt>
                <c:pt idx="22">
                  <c:v>0.186</c:v>
                </c:pt>
                <c:pt idx="23">
                  <c:v>0.20599999999999999</c:v>
                </c:pt>
                <c:pt idx="24">
                  <c:v>0.186</c:v>
                </c:pt>
                <c:pt idx="25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B-4092-9BF5-AA70F500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094319"/>
        <c:axId val="71110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BE!$B$8:$C$8</c15:sqref>
                        </c15:formulaRef>
                      </c:ext>
                    </c:extLst>
                    <c:strCache>
                      <c:ptCount val="2"/>
                      <c:pt idx="0">
                        <c:v>CVR</c:v>
                      </c:pt>
                      <c:pt idx="1">
                        <c:v>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BE!$D$6:$AC$6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BE!$D$8:$AC$8</c15:sqref>
                        </c15:formulaRef>
                      </c:ext>
                    </c:extLst>
                    <c:numCache>
                      <c:formatCode>0.0%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7B-4092-9BF5-AA70F50054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BE!$B$9:$C$9</c15:sqref>
                        </c15:formulaRef>
                      </c:ext>
                    </c:extLst>
                    <c:strCache>
                      <c:ptCount val="2"/>
                      <c:pt idx="0">
                        <c:v>Contributing metrics: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BE!$D$9:$AC$9</c15:sqref>
                        </c15:formulaRef>
                      </c:ext>
                    </c:extLst>
                    <c:numCache>
                      <c:formatCode>0.0%</c:formatCode>
                      <c:ptCount val="2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7B-4092-9BF5-AA70F50054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BE!$B$11:$C$11</c15:sqref>
                        </c15:formulaRef>
                      </c:ext>
                    </c:extLst>
                    <c:strCache>
                      <c:ptCount val="2"/>
                      <c:pt idx="0">
                        <c:v>Expected shipment days</c:v>
                      </c:pt>
                      <c:pt idx="1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BE!$D$11:$AC$11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11</c:v>
                      </c:pt>
                      <c:pt idx="21">
                        <c:v>14</c:v>
                      </c:pt>
                      <c:pt idx="22">
                        <c:v>16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7B-4092-9BF5-AA70F50054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BE!$B$12:$C$12</c15:sqref>
                        </c15:formulaRef>
                      </c:ext>
                    </c:extLst>
                    <c:strCache>
                      <c:ptCount val="2"/>
                      <c:pt idx="0">
                        <c:v>Average price of inventory items</c:v>
                      </c:pt>
                      <c:pt idx="1">
                        <c:v>$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BE!$D$6:$AC$6</c15:sqref>
                        </c15:formulaRef>
                      </c:ext>
                    </c:extLst>
                    <c:numCache>
                      <c:formatCode>m/d;@</c:formatCode>
                      <c:ptCount val="26"/>
                      <c:pt idx="0">
                        <c:v>44564</c:v>
                      </c:pt>
                      <c:pt idx="1">
                        <c:v>44571</c:v>
                      </c:pt>
                      <c:pt idx="2">
                        <c:v>44578</c:v>
                      </c:pt>
                      <c:pt idx="3">
                        <c:v>44585</c:v>
                      </c:pt>
                      <c:pt idx="4">
                        <c:v>44592</c:v>
                      </c:pt>
                      <c:pt idx="5">
                        <c:v>44599</c:v>
                      </c:pt>
                      <c:pt idx="6">
                        <c:v>44606</c:v>
                      </c:pt>
                      <c:pt idx="7">
                        <c:v>44613</c:v>
                      </c:pt>
                      <c:pt idx="8">
                        <c:v>44620</c:v>
                      </c:pt>
                      <c:pt idx="9">
                        <c:v>44627</c:v>
                      </c:pt>
                      <c:pt idx="10">
                        <c:v>44634</c:v>
                      </c:pt>
                      <c:pt idx="11">
                        <c:v>44641</c:v>
                      </c:pt>
                      <c:pt idx="12">
                        <c:v>44648</c:v>
                      </c:pt>
                      <c:pt idx="13">
                        <c:v>44655</c:v>
                      </c:pt>
                      <c:pt idx="14">
                        <c:v>44662</c:v>
                      </c:pt>
                      <c:pt idx="15">
                        <c:v>44669</c:v>
                      </c:pt>
                      <c:pt idx="16">
                        <c:v>44676</c:v>
                      </c:pt>
                      <c:pt idx="17">
                        <c:v>44683</c:v>
                      </c:pt>
                      <c:pt idx="18">
                        <c:v>44690</c:v>
                      </c:pt>
                      <c:pt idx="19">
                        <c:v>44697</c:v>
                      </c:pt>
                      <c:pt idx="20">
                        <c:v>44704</c:v>
                      </c:pt>
                      <c:pt idx="21">
                        <c:v>44711</c:v>
                      </c:pt>
                      <c:pt idx="22">
                        <c:v>44718</c:v>
                      </c:pt>
                      <c:pt idx="23">
                        <c:v>44725</c:v>
                      </c:pt>
                      <c:pt idx="24">
                        <c:v>44732</c:v>
                      </c:pt>
                      <c:pt idx="25">
                        <c:v>44739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BE!$D$12:$AC$12</c15:sqref>
                        </c15:formulaRef>
                      </c:ext>
                    </c:extLst>
                    <c:numCache>
                      <c:formatCode>"$"#,##0.00_);[Red]\("$"#,##0.00\)</c:formatCode>
                      <c:ptCount val="26"/>
                      <c:pt idx="0">
                        <c:v>67.5</c:v>
                      </c:pt>
                      <c:pt idx="1">
                        <c:v>67.650000000000006</c:v>
                      </c:pt>
                      <c:pt idx="2">
                        <c:v>67.95</c:v>
                      </c:pt>
                      <c:pt idx="3">
                        <c:v>69.45</c:v>
                      </c:pt>
                      <c:pt idx="4">
                        <c:v>70.350000000000009</c:v>
                      </c:pt>
                      <c:pt idx="5">
                        <c:v>69.45</c:v>
                      </c:pt>
                      <c:pt idx="6">
                        <c:v>70.350000000000009</c:v>
                      </c:pt>
                      <c:pt idx="7">
                        <c:v>70.800000000000011</c:v>
                      </c:pt>
                      <c:pt idx="8">
                        <c:v>71.550000000000011</c:v>
                      </c:pt>
                      <c:pt idx="9">
                        <c:v>70.350000000000009</c:v>
                      </c:pt>
                      <c:pt idx="10">
                        <c:v>69.750000000000014</c:v>
                      </c:pt>
                      <c:pt idx="11">
                        <c:v>70.800000000000011</c:v>
                      </c:pt>
                      <c:pt idx="12">
                        <c:v>71.700000000000017</c:v>
                      </c:pt>
                      <c:pt idx="13">
                        <c:v>70.200000000000017</c:v>
                      </c:pt>
                      <c:pt idx="14">
                        <c:v>71.550000000000011</c:v>
                      </c:pt>
                      <c:pt idx="15">
                        <c:v>72.750000000000014</c:v>
                      </c:pt>
                      <c:pt idx="16">
                        <c:v>73.800000000000011</c:v>
                      </c:pt>
                      <c:pt idx="17">
                        <c:v>73.050000000000011</c:v>
                      </c:pt>
                      <c:pt idx="18">
                        <c:v>73.800000000000011</c:v>
                      </c:pt>
                      <c:pt idx="19">
                        <c:v>72.750000000000014</c:v>
                      </c:pt>
                      <c:pt idx="20">
                        <c:v>72.150000000000006</c:v>
                      </c:pt>
                      <c:pt idx="21">
                        <c:v>72.750000000000014</c:v>
                      </c:pt>
                      <c:pt idx="22">
                        <c:v>72.600000000000009</c:v>
                      </c:pt>
                      <c:pt idx="23">
                        <c:v>72.150000000000006</c:v>
                      </c:pt>
                      <c:pt idx="24">
                        <c:v>72.750000000000014</c:v>
                      </c:pt>
                      <c:pt idx="25">
                        <c:v>71.850000000000009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7B-4092-9BF5-AA70F50054D5}"/>
                  </c:ext>
                </c:extLst>
              </c15:ser>
            </c15:filteredLineSeries>
          </c:ext>
        </c:extLst>
      </c:lineChart>
      <c:dateAx>
        <c:axId val="711094319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06383"/>
        <c:crosses val="autoZero"/>
        <c:auto val="1"/>
        <c:lblOffset val="100"/>
        <c:baseTimeUnit val="days"/>
      </c:dateAx>
      <c:valAx>
        <c:axId val="7111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15</xdr:row>
      <xdr:rowOff>139699</xdr:rowOff>
    </xdr:from>
    <xdr:to>
      <xdr:col>23</xdr:col>
      <xdr:colOff>533400</xdr:colOff>
      <xdr:row>34</xdr:row>
      <xdr:rowOff>110065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FEAD7-7A5D-8E85-DAAF-A522C0989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448733</xdr:colOff>
      <xdr:row>15</xdr:row>
      <xdr:rowOff>4232</xdr:rowOff>
    </xdr:from>
    <xdr:to>
      <xdr:col>24</xdr:col>
      <xdr:colOff>84667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8D2B8-FBE0-1795-E45C-81B7871D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126999</xdr:colOff>
      <xdr:row>14</xdr:row>
      <xdr:rowOff>71967</xdr:rowOff>
    </xdr:from>
    <xdr:to>
      <xdr:col>24</xdr:col>
      <xdr:colOff>338666</xdr:colOff>
      <xdr:row>29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793DA-2B6B-0739-B3A4-AF2E330B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237066</xdr:colOff>
      <xdr:row>13</xdr:row>
      <xdr:rowOff>122766</xdr:rowOff>
    </xdr:from>
    <xdr:to>
      <xdr:col>25</xdr:col>
      <xdr:colOff>203199</xdr:colOff>
      <xdr:row>28</xdr:row>
      <xdr:rowOff>71966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001E-757D-3FCD-C6FE-38C815AFE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CB31-37D5-467E-89C2-0E9264AB8026}">
  <dimension ref="B2:AC14"/>
  <sheetViews>
    <sheetView showGridLines="0" tabSelected="1" topLeftCell="H1" zoomScale="90" zoomScaleNormal="90" workbookViewId="0">
      <selection activeCell="B6" sqref="B6:AC14"/>
    </sheetView>
  </sheetViews>
  <sheetFormatPr defaultRowHeight="14.4" x14ac:dyDescent="0.3"/>
  <cols>
    <col min="2" max="2" width="43.109375" bestFit="1" customWidth="1"/>
  </cols>
  <sheetData>
    <row r="2" spans="2:29" s="2" customFormat="1" x14ac:dyDescent="0.3">
      <c r="B2" s="3" t="s">
        <v>22</v>
      </c>
    </row>
    <row r="3" spans="2:29" s="2" customFormat="1" x14ac:dyDescent="0.3">
      <c r="B3" s="2" t="s">
        <v>21</v>
      </c>
    </row>
    <row r="4" spans="2:29" s="16" customFormat="1" x14ac:dyDescent="0.3"/>
    <row r="5" spans="2:29" x14ac:dyDescent="0.3">
      <c r="D5" s="1" t="s">
        <v>0</v>
      </c>
    </row>
    <row r="6" spans="2:29" x14ac:dyDescent="0.3">
      <c r="B6" s="4" t="s">
        <v>15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3">
      <c r="B7" t="s">
        <v>14</v>
      </c>
      <c r="C7" s="6" t="s">
        <v>3</v>
      </c>
      <c r="D7" s="8">
        <v>1.5150889081718388E-2</v>
      </c>
      <c r="E7" s="8">
        <v>1.5726294184146818E-2</v>
      </c>
      <c r="F7" s="8">
        <v>1.7757658830259818E-2</v>
      </c>
      <c r="G7" s="8">
        <v>2.0164088789516924E-2</v>
      </c>
      <c r="H7" s="8">
        <v>1.9591668385234066E-2</v>
      </c>
      <c r="I7" s="8">
        <v>1.8487889721159959E-2</v>
      </c>
      <c r="J7" s="8">
        <v>1.9813237376300627E-2</v>
      </c>
      <c r="K7" s="8">
        <v>1.8990226363498251E-2</v>
      </c>
      <c r="L7" s="8">
        <v>1.7726893426781444E-2</v>
      </c>
      <c r="M7" s="8">
        <v>1.5657306418564658E-2</v>
      </c>
      <c r="N7" s="8">
        <v>1.4973435364083484E-2</v>
      </c>
      <c r="O7" s="8">
        <v>1.3482164835556729E-2</v>
      </c>
      <c r="P7" s="8">
        <v>1.5263308573771695E-2</v>
      </c>
      <c r="Q7" s="8">
        <v>1.4612123334916311E-2</v>
      </c>
      <c r="R7" s="8">
        <v>1.3739867955436729E-2</v>
      </c>
      <c r="S7" s="8">
        <v>1.4970129912658647E-2</v>
      </c>
      <c r="T7" s="8">
        <v>1.5114673135746765E-2</v>
      </c>
      <c r="U7" s="8">
        <v>1.5165870012436009E-2</v>
      </c>
      <c r="V7" s="8">
        <v>1.6676157162612868E-2</v>
      </c>
      <c r="W7" s="8">
        <v>1.5171607280075248E-2</v>
      </c>
      <c r="X7" s="8">
        <v>1.6703772905048594E-2</v>
      </c>
      <c r="Y7" s="8">
        <v>1.3678311754371713E-2</v>
      </c>
      <c r="Z7" s="8">
        <v>1.0515297367829878E-2</v>
      </c>
      <c r="AA7" s="8">
        <v>6.3702975565988655E-3</v>
      </c>
      <c r="AB7" s="8">
        <v>7.0110033315411427E-3</v>
      </c>
      <c r="AC7" s="8">
        <v>5.768937202012203E-3</v>
      </c>
    </row>
    <row r="8" spans="2:29" x14ac:dyDescent="0.3">
      <c r="B8" s="11" t="s">
        <v>7</v>
      </c>
      <c r="C8" s="6" t="s">
        <v>3</v>
      </c>
      <c r="D8" s="8">
        <f>BDG!D7</f>
        <v>1.4950889081718387E-2</v>
      </c>
      <c r="E8" s="8">
        <f>BDG!E7</f>
        <v>1.4626294184146817E-2</v>
      </c>
      <c r="F8" s="8">
        <f>BDG!F7</f>
        <v>1.5657658830259817E-2</v>
      </c>
      <c r="G8" s="8">
        <f>BDG!G7</f>
        <v>1.8764088789516926E-2</v>
      </c>
      <c r="H8" s="8">
        <f>BDG!H7</f>
        <v>2.2191668385234065E-2</v>
      </c>
      <c r="I8" s="8">
        <f>BDG!I7</f>
        <v>1.9687889721159958E-2</v>
      </c>
      <c r="J8" s="8">
        <f>BDG!J7</f>
        <v>2.2413237376300625E-2</v>
      </c>
      <c r="K8" s="8">
        <f>BDG!K7</f>
        <v>2.0490226363498253E-2</v>
      </c>
      <c r="L8" s="8">
        <f>BDG!L7</f>
        <v>1.8126893426781445E-2</v>
      </c>
      <c r="M8" s="8">
        <f>BDG!M7</f>
        <v>1.3057306418564658E-2</v>
      </c>
      <c r="N8" s="8">
        <f>BDG!N7</f>
        <v>1.7573435364083484E-2</v>
      </c>
      <c r="O8" s="8">
        <f>BDG!O7</f>
        <v>1.138216483555673E-2</v>
      </c>
      <c r="P8" s="8">
        <f>BDG!P7</f>
        <v>1.5863308573771696E-2</v>
      </c>
      <c r="Q8" s="8">
        <f>BDG!Q7</f>
        <v>1.761212333491631E-2</v>
      </c>
      <c r="R8" s="8">
        <f>BDG!R7</f>
        <v>1.243986795543673E-2</v>
      </c>
      <c r="S8" s="8">
        <f>BDG!S7</f>
        <v>1.7470129912658647E-2</v>
      </c>
      <c r="T8" s="8">
        <f>BDG!T7</f>
        <v>1.4614673135746764E-2</v>
      </c>
      <c r="U8" s="8">
        <f>BDG!U7</f>
        <v>1.6765870012436009E-2</v>
      </c>
      <c r="V8" s="8">
        <f>BDG!V7</f>
        <v>1.7676157162612869E-2</v>
      </c>
      <c r="W8" s="8">
        <f>BDG!W7</f>
        <v>1.7471607280075248E-2</v>
      </c>
      <c r="X8" s="8">
        <f>BDG!X7</f>
        <v>1.3703772905048595E-2</v>
      </c>
      <c r="Y8" s="8">
        <f>BDG!Y7</f>
        <v>1.2999999999999999E-2</v>
      </c>
      <c r="Z8" s="8">
        <f>BDG!Z7</f>
        <v>8.0000000000000002E-3</v>
      </c>
      <c r="AA8" s="8">
        <f>BDG!AA7</f>
        <v>3.0000000000000001E-3</v>
      </c>
      <c r="AB8" s="8">
        <f>BDG!AB7</f>
        <v>3.0000000000000001E-3</v>
      </c>
      <c r="AC8" s="8">
        <f>BDG!AC7</f>
        <v>3.0000000000000001E-3</v>
      </c>
    </row>
    <row r="9" spans="2:29" x14ac:dyDescent="0.3">
      <c r="B9" s="11" t="s">
        <v>8</v>
      </c>
      <c r="C9" s="6" t="s">
        <v>3</v>
      </c>
      <c r="D9" s="8">
        <f>MF!D7</f>
        <v>1.7050889081718389E-2</v>
      </c>
      <c r="E9" s="8">
        <f>MF!E7</f>
        <v>1.4026294184146818E-2</v>
      </c>
      <c r="F9" s="8">
        <f>MF!F7</f>
        <v>1.7457658830259817E-2</v>
      </c>
      <c r="G9" s="8">
        <f>MF!G7</f>
        <v>1.9564088789516924E-2</v>
      </c>
      <c r="H9" s="8">
        <f>MF!H7</f>
        <v>2.0991668385234065E-2</v>
      </c>
      <c r="I9" s="8">
        <f>MF!I7</f>
        <v>2.0687889721159959E-2</v>
      </c>
      <c r="J9" s="8">
        <f>MF!J7</f>
        <v>1.7313237376300628E-2</v>
      </c>
      <c r="K9" s="8">
        <f>MF!K7</f>
        <v>1.689022636349825E-2</v>
      </c>
      <c r="L9" s="8">
        <f>MF!L7</f>
        <v>1.4726893426781445E-2</v>
      </c>
      <c r="M9" s="8">
        <f>MF!M7</f>
        <v>1.6957306418564657E-2</v>
      </c>
      <c r="N9" s="8">
        <f>MF!N7</f>
        <v>1.2273435364083485E-2</v>
      </c>
      <c r="O9" s="8">
        <f>MF!O7</f>
        <v>1.338216483555673E-2</v>
      </c>
      <c r="P9" s="8">
        <f>MF!P7</f>
        <v>1.7763308573771695E-2</v>
      </c>
      <c r="Q9" s="8">
        <f>MF!Q7</f>
        <v>1.3112123334916312E-2</v>
      </c>
      <c r="R9" s="8">
        <f>MF!R7</f>
        <v>1.243986795543673E-2</v>
      </c>
      <c r="S9" s="8">
        <f>MF!S7</f>
        <v>1.3870129912658647E-2</v>
      </c>
      <c r="T9" s="8">
        <f>MF!T7</f>
        <v>1.7814673135746764E-2</v>
      </c>
      <c r="U9" s="8">
        <f>MF!U7</f>
        <v>1.6565870012436007E-2</v>
      </c>
      <c r="V9" s="8">
        <f>MF!V7</f>
        <v>1.9176157162612867E-2</v>
      </c>
      <c r="W9" s="8">
        <f>MF!W7</f>
        <v>1.3971607280075248E-2</v>
      </c>
      <c r="X9" s="8">
        <f>MF!X7</f>
        <v>1.4403772905048594E-2</v>
      </c>
      <c r="Y9" s="8">
        <f>MF!Y7</f>
        <v>1.2E-2</v>
      </c>
      <c r="Z9" s="8">
        <f>MF!Z7</f>
        <v>8.9999999999999993E-3</v>
      </c>
      <c r="AA9" s="8">
        <f>MF!AA7</f>
        <v>2E-3</v>
      </c>
      <c r="AB9" s="8">
        <f>MF!AB7</f>
        <v>3.0000000000000001E-3</v>
      </c>
      <c r="AC9" s="8">
        <f>MF!AC7</f>
        <v>2E-3</v>
      </c>
    </row>
    <row r="10" spans="2:29" x14ac:dyDescent="0.3">
      <c r="B10" s="11" t="s">
        <v>9</v>
      </c>
      <c r="C10" s="6" t="s">
        <v>3</v>
      </c>
      <c r="D10" s="8">
        <f>BE!D7</f>
        <v>1.2450889081718389E-2</v>
      </c>
      <c r="E10" s="8">
        <f>BE!E7</f>
        <v>1.3326294184146818E-2</v>
      </c>
      <c r="F10" s="8">
        <f>BE!F7</f>
        <v>1.925765883025982E-2</v>
      </c>
      <c r="G10" s="8">
        <f>BE!G7</f>
        <v>2.0464088789516926E-2</v>
      </c>
      <c r="H10" s="8">
        <f>BE!H7</f>
        <v>1.8591668385234066E-2</v>
      </c>
      <c r="I10" s="8">
        <f>BE!I7</f>
        <v>1.7587889721159957E-2</v>
      </c>
      <c r="J10" s="8">
        <f>BE!J7</f>
        <v>1.7613237376300626E-2</v>
      </c>
      <c r="K10" s="8">
        <f>BE!K7</f>
        <v>1.809022636349825E-2</v>
      </c>
      <c r="L10" s="8">
        <f>BE!L7</f>
        <v>1.5726893426781442E-2</v>
      </c>
      <c r="M10" s="8">
        <f>BE!M7</f>
        <v>1.2857306418564658E-2</v>
      </c>
      <c r="N10" s="8">
        <f>BE!N7</f>
        <v>1.4773435364083484E-2</v>
      </c>
      <c r="O10" s="8">
        <f>BE!O7</f>
        <v>1.5882164835556729E-2</v>
      </c>
      <c r="P10" s="8">
        <f>BE!P7</f>
        <v>1.5563308573771695E-2</v>
      </c>
      <c r="Q10" s="8">
        <f>BE!Q7</f>
        <v>1.6912123334916311E-2</v>
      </c>
      <c r="R10" s="8">
        <f>BE!R7</f>
        <v>1.593986795543673E-2</v>
      </c>
      <c r="S10" s="8">
        <f>BE!S7</f>
        <v>1.5970129912658646E-2</v>
      </c>
      <c r="T10" s="8">
        <f>BE!T7</f>
        <v>1.5214673135746764E-2</v>
      </c>
      <c r="U10" s="8">
        <f>BE!U7</f>
        <v>1.5865870012436008E-2</v>
      </c>
      <c r="V10" s="8">
        <f>BE!V7</f>
        <v>1.5576157162612868E-2</v>
      </c>
      <c r="W10" s="8">
        <f>BE!W7</f>
        <v>1.5071607280075248E-2</v>
      </c>
      <c r="X10" s="8">
        <f>BE!X7</f>
        <v>1.4403772905048594E-2</v>
      </c>
      <c r="Y10" s="8">
        <f>BE!Y7</f>
        <v>1.2999999999999999E-2</v>
      </c>
      <c r="Z10" s="8">
        <f>BE!Z7</f>
        <v>8.0000000000000002E-3</v>
      </c>
      <c r="AA10" s="8">
        <f>BE!AA7</f>
        <v>2E-3</v>
      </c>
      <c r="AB10" s="8">
        <f>BE!AB7</f>
        <v>2E-3</v>
      </c>
      <c r="AC10" s="8">
        <f>BE!AC7</f>
        <v>2E-3</v>
      </c>
    </row>
    <row r="11" spans="2:29" x14ac:dyDescent="0.3">
      <c r="B11" s="7" t="s">
        <v>10</v>
      </c>
      <c r="C11" s="6" t="s">
        <v>3</v>
      </c>
      <c r="D11" s="8">
        <f>BAO!D7</f>
        <v>1.7950889081718387E-2</v>
      </c>
      <c r="E11" s="8">
        <f>BAO!E7</f>
        <v>1.5426294184146818E-2</v>
      </c>
      <c r="F11" s="8">
        <f>BAO!F7</f>
        <v>1.5357658830259819E-2</v>
      </c>
      <c r="G11" s="8">
        <f>BAO!G7</f>
        <v>2.2864088789516925E-2</v>
      </c>
      <c r="H11" s="8">
        <f>BAO!H7</f>
        <v>1.7291668385234066E-2</v>
      </c>
      <c r="I11" s="8">
        <f>BAO!I7</f>
        <v>2.0387889721159957E-2</v>
      </c>
      <c r="J11" s="8">
        <f>BAO!J7</f>
        <v>1.7313237376300628E-2</v>
      </c>
      <c r="K11" s="8">
        <f>BAO!K7</f>
        <v>1.689022636349825E-2</v>
      </c>
      <c r="L11" s="8">
        <f>BAO!L7</f>
        <v>1.5826893426781445E-2</v>
      </c>
      <c r="M11" s="8">
        <f>BAO!M7</f>
        <v>1.5757306418564657E-2</v>
      </c>
      <c r="N11" s="8">
        <f>BAO!N7</f>
        <v>1.6173435364083485E-2</v>
      </c>
      <c r="O11" s="8">
        <f>BAO!O7</f>
        <v>1.048216483555673E-2</v>
      </c>
      <c r="P11" s="8">
        <f>BAO!P7</f>
        <v>1.6063308573771695E-2</v>
      </c>
      <c r="Q11" s="8">
        <f>BAO!Q7</f>
        <v>1.3112123334916312E-2</v>
      </c>
      <c r="R11" s="8">
        <f>BAO!R7</f>
        <v>1.5039867955436728E-2</v>
      </c>
      <c r="S11" s="8">
        <f>BAO!S7</f>
        <v>1.2170129912658647E-2</v>
      </c>
      <c r="T11" s="8">
        <f>BAO!T7</f>
        <v>1.2614673135746764E-2</v>
      </c>
      <c r="U11" s="8">
        <f>BAO!U7</f>
        <v>1.5865870012436008E-2</v>
      </c>
      <c r="V11" s="8">
        <f>BAO!V7</f>
        <v>1.5576157162612868E-2</v>
      </c>
      <c r="W11" s="8">
        <f>BAO!W7</f>
        <v>1.7571607280075247E-2</v>
      </c>
      <c r="X11" s="8">
        <f>BAO!X7</f>
        <v>1.7903772905048593E-2</v>
      </c>
      <c r="Y11" s="8">
        <f>BAO!Y7</f>
        <v>1.4678311754371714E-2</v>
      </c>
      <c r="Z11" s="8">
        <f>BAO!Z7</f>
        <v>1.6E-2</v>
      </c>
      <c r="AA11" s="8">
        <f>BAO!AA7</f>
        <v>1.4E-2</v>
      </c>
      <c r="AB11" s="8">
        <f>BAO!AB7</f>
        <v>1.3112123334916312E-2</v>
      </c>
      <c r="AC11" s="8">
        <f>BAO!AC7</f>
        <v>1.2999999999999999E-2</v>
      </c>
    </row>
    <row r="12" spans="2:29" x14ac:dyDescent="0.3">
      <c r="B12" s="7" t="s">
        <v>11</v>
      </c>
      <c r="C12" s="6" t="s">
        <v>3</v>
      </c>
      <c r="D12" s="8">
        <f>BRB!D7</f>
        <v>1.6250889081718387E-2</v>
      </c>
      <c r="E12" s="8">
        <f>BRB!E7</f>
        <v>1.6526294184146816E-2</v>
      </c>
      <c r="F12" s="8">
        <f>BRB!F7</f>
        <v>1.7957658830259817E-2</v>
      </c>
      <c r="G12" s="8">
        <f>BRB!G7</f>
        <v>2.0164088789516924E-2</v>
      </c>
      <c r="H12" s="8">
        <f>BRB!H7</f>
        <v>1.7791668385234067E-2</v>
      </c>
      <c r="I12" s="8">
        <f>BRB!I7</f>
        <v>1.7587889721159957E-2</v>
      </c>
      <c r="J12" s="8">
        <f>BRB!J7</f>
        <v>1.9713237376300628E-2</v>
      </c>
      <c r="K12" s="8">
        <f>BRB!K7</f>
        <v>1.6190226363498251E-2</v>
      </c>
      <c r="L12" s="8">
        <f>BRB!L7</f>
        <v>2.0126893426781443E-2</v>
      </c>
      <c r="M12" s="8">
        <f>BRB!M7</f>
        <v>1.7957306418564658E-2</v>
      </c>
      <c r="N12" s="8">
        <f>BRB!N7</f>
        <v>1.5073435364083483E-2</v>
      </c>
      <c r="O12" s="8">
        <f>BRB!O7</f>
        <v>1.5582164835556729E-2</v>
      </c>
      <c r="P12" s="8">
        <f>BRB!P7</f>
        <v>1.5463308573771695E-2</v>
      </c>
      <c r="Q12" s="8">
        <f>BRB!Q7</f>
        <v>1.5112123334916312E-2</v>
      </c>
      <c r="R12" s="8">
        <f>BRB!R7</f>
        <v>1.423986795543673E-2</v>
      </c>
      <c r="S12" s="8">
        <f>BRB!S7</f>
        <v>1.2070129912658647E-2</v>
      </c>
      <c r="T12" s="8">
        <f>BRB!T7</f>
        <v>1.3014673135746765E-2</v>
      </c>
      <c r="U12" s="8">
        <f>BRB!U7</f>
        <v>1.3965870012436E-2</v>
      </c>
      <c r="V12" s="8">
        <f>BRB!V7</f>
        <v>1.6176157162612868E-2</v>
      </c>
      <c r="W12" s="8">
        <f>BRB!W7</f>
        <v>1.4571607280075248E-2</v>
      </c>
      <c r="X12" s="8">
        <f>BRB!X7</f>
        <v>1.6703772905048594E-2</v>
      </c>
      <c r="Y12" s="8">
        <f>BRB!Y7</f>
        <v>1.4678311754371714E-2</v>
      </c>
      <c r="Z12" s="8">
        <f>BRB!Z7</f>
        <v>1.4999999999999999E-2</v>
      </c>
      <c r="AA12" s="8">
        <f>BRB!AA7</f>
        <v>1.2070129912658647E-2</v>
      </c>
      <c r="AB12" s="8">
        <f>BRB!AB7</f>
        <v>1.5112123334916312E-2</v>
      </c>
      <c r="AC12" s="8">
        <f>BRB!AC7</f>
        <v>1.2070129912658647E-2</v>
      </c>
    </row>
    <row r="13" spans="2:29" x14ac:dyDescent="0.3">
      <c r="B13" s="7" t="s">
        <v>12</v>
      </c>
      <c r="C13" s="6" t="s">
        <v>3</v>
      </c>
      <c r="D13" s="8">
        <f>SCA!D7</f>
        <v>1.7250889081718387E-2</v>
      </c>
      <c r="E13" s="8">
        <f>SCA!E7</f>
        <v>1.6626294184146819E-2</v>
      </c>
      <c r="F13" s="8">
        <f>SCA!F7</f>
        <v>1.7157658830259818E-2</v>
      </c>
      <c r="G13" s="8">
        <f>SCA!G7</f>
        <v>2.1964088789516924E-2</v>
      </c>
      <c r="H13" s="8">
        <f>SCA!H7</f>
        <v>2.0491668385234068E-2</v>
      </c>
      <c r="I13" s="8">
        <f>SCA!I7</f>
        <v>2.0687889721159959E-2</v>
      </c>
      <c r="J13" s="8">
        <f>SCA!J7</f>
        <v>2.1913237376300628E-2</v>
      </c>
      <c r="K13" s="8">
        <f>SCA!K7</f>
        <v>1.8190226363498253E-2</v>
      </c>
      <c r="L13" s="8">
        <f>SCA!L7</f>
        <v>1.7026893426781445E-2</v>
      </c>
      <c r="M13" s="8">
        <f>SCA!M7</f>
        <v>1.4857306418564658E-2</v>
      </c>
      <c r="N13" s="8">
        <f>SCA!N7</f>
        <v>1.1973435364083483E-2</v>
      </c>
      <c r="O13" s="8">
        <f>SCA!O7</f>
        <v>1.308216483555673E-2</v>
      </c>
      <c r="P13" s="8">
        <f>SCA!P7</f>
        <v>1.2663308573771695E-2</v>
      </c>
      <c r="Q13" s="8">
        <f>SCA!Q7</f>
        <v>1.5612123334916312E-2</v>
      </c>
      <c r="R13" s="8">
        <f>SCA!R7</f>
        <v>1.4839867955436729E-2</v>
      </c>
      <c r="S13" s="8">
        <f>SCA!S7</f>
        <v>1.5670129912658648E-2</v>
      </c>
      <c r="T13" s="8">
        <f>SCA!T7</f>
        <v>1.7014673135746766E-2</v>
      </c>
      <c r="U13" s="8">
        <f>SCA!U7</f>
        <v>1.8165870012436008E-2</v>
      </c>
      <c r="V13" s="8">
        <f>SCA!V7</f>
        <v>1.7176157162612869E-2</v>
      </c>
      <c r="W13" s="8">
        <f>SCA!W7</f>
        <v>1.3071607280075248E-2</v>
      </c>
      <c r="X13" s="8">
        <f>SCA!X7</f>
        <v>1.5903772905048595E-2</v>
      </c>
      <c r="Y13" s="8">
        <f>SCA!Y7</f>
        <v>1.5678311754371711E-2</v>
      </c>
      <c r="Z13" s="8">
        <f>SCA!Z7</f>
        <v>1.4E-2</v>
      </c>
      <c r="AA13" s="8">
        <f>SCA!AA7</f>
        <v>1.5670129912658648E-2</v>
      </c>
      <c r="AB13" s="8">
        <f>SCA!AB7</f>
        <v>1.5612123334916312E-2</v>
      </c>
      <c r="AC13" s="8">
        <f>SCA!AC7</f>
        <v>1.5670129912658648E-2</v>
      </c>
    </row>
    <row r="14" spans="2:29" x14ac:dyDescent="0.3">
      <c r="B14" s="7" t="s">
        <v>13</v>
      </c>
      <c r="C14" s="6" t="s">
        <v>3</v>
      </c>
      <c r="D14" s="8">
        <f>BRT!D7</f>
        <v>1.3650889081718388E-2</v>
      </c>
      <c r="E14" s="8">
        <f>BRT!E7</f>
        <v>1.6526294184146816E-2</v>
      </c>
      <c r="F14" s="8">
        <f>BRT!F7</f>
        <v>1.4957658830259818E-2</v>
      </c>
      <c r="G14" s="8">
        <f>BRT!G7</f>
        <v>2.3164088789516923E-2</v>
      </c>
      <c r="H14" s="8">
        <f>BRT!H7</f>
        <v>1.7091668385234068E-2</v>
      </c>
      <c r="I14" s="8">
        <f>BRT!I7</f>
        <v>2.0087889721159959E-2</v>
      </c>
      <c r="J14" s="8">
        <f>BRT!J7</f>
        <v>1.9113237376300628E-2</v>
      </c>
      <c r="K14" s="8">
        <f>BRT!K7</f>
        <v>1.9390226363498252E-2</v>
      </c>
      <c r="L14" s="8">
        <f>BRT!L7</f>
        <v>1.6626893426781444E-2</v>
      </c>
      <c r="M14" s="8">
        <f>BRT!M7</f>
        <v>1.765730641856466E-2</v>
      </c>
      <c r="N14" s="8">
        <f>BRT!N7</f>
        <v>1.5173435364083485E-2</v>
      </c>
      <c r="O14" s="8">
        <f>BRT!O7</f>
        <v>1.168216483555673E-2</v>
      </c>
      <c r="P14" s="8">
        <f>BRT!P7</f>
        <v>1.8263308573771696E-2</v>
      </c>
      <c r="Q14" s="8">
        <f>BRT!Q7</f>
        <v>1.2412123334916311E-2</v>
      </c>
      <c r="R14" s="8">
        <f>BRT!R7</f>
        <v>1.3539867955436729E-2</v>
      </c>
      <c r="S14" s="8">
        <f>BRT!S7</f>
        <v>1.5170129912658648E-2</v>
      </c>
      <c r="T14" s="8">
        <f>BRT!T7</f>
        <v>1.6714673135746764E-2</v>
      </c>
      <c r="U14" s="8">
        <f>BRT!U7</f>
        <v>1.4665870012436008E-2</v>
      </c>
      <c r="V14" s="8">
        <f>BRT!V7</f>
        <v>1.4176157162612868E-2</v>
      </c>
      <c r="W14" s="8">
        <f>BRT!W7</f>
        <v>1.3471607280075248E-2</v>
      </c>
      <c r="X14" s="8">
        <f>BRT!X7</f>
        <v>1.6803772905048593E-2</v>
      </c>
      <c r="Y14" s="8">
        <f>BRT!Y7</f>
        <v>1.6678311754371712E-2</v>
      </c>
      <c r="Z14" s="8">
        <f>BRT!Z7</f>
        <v>1.4999999999999999E-2</v>
      </c>
      <c r="AA14" s="8">
        <f>BRT!AA7</f>
        <v>1.5170129912658648E-2</v>
      </c>
      <c r="AB14" s="8">
        <f>BRT!AB7</f>
        <v>1.2412123334916311E-2</v>
      </c>
      <c r="AC14" s="8">
        <f>BRT!AC7</f>
        <v>1.5170129912658648E-2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020B-A89A-4130-BAF9-864002744C49}">
  <dimension ref="B2:AC13"/>
  <sheetViews>
    <sheetView showGridLines="0" topLeftCell="G6" zoomScale="90" zoomScaleNormal="90" workbookViewId="0">
      <selection activeCell="Y21" sqref="Y21"/>
    </sheetView>
  </sheetViews>
  <sheetFormatPr defaultRowHeight="14.4" x14ac:dyDescent="0.3"/>
  <cols>
    <col min="2" max="2" width="31.88671875" bestFit="1" customWidth="1"/>
  </cols>
  <sheetData>
    <row r="2" spans="2:29" s="2" customFormat="1" x14ac:dyDescent="0.3">
      <c r="B2" s="3" t="s">
        <v>7</v>
      </c>
    </row>
    <row r="3" spans="2:29" s="2" customFormat="1" x14ac:dyDescent="0.3">
      <c r="B3" s="2" t="s">
        <v>20</v>
      </c>
    </row>
    <row r="5" spans="2:29" x14ac:dyDescent="0.3">
      <c r="D5" s="1" t="s">
        <v>0</v>
      </c>
    </row>
    <row r="6" spans="2:29" x14ac:dyDescent="0.3">
      <c r="B6" s="14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3">
      <c r="B7" s="10" t="s">
        <v>1</v>
      </c>
      <c r="C7" s="6" t="s">
        <v>3</v>
      </c>
      <c r="D7" s="8">
        <v>1.4950889081718387E-2</v>
      </c>
      <c r="E7" s="8">
        <v>1.4626294184146817E-2</v>
      </c>
      <c r="F7" s="8">
        <v>1.5657658830259817E-2</v>
      </c>
      <c r="G7" s="8">
        <v>1.8764088789516926E-2</v>
      </c>
      <c r="H7" s="8">
        <v>2.2191668385234065E-2</v>
      </c>
      <c r="I7" s="8">
        <v>1.9687889721159958E-2</v>
      </c>
      <c r="J7" s="8">
        <v>2.2413237376300625E-2</v>
      </c>
      <c r="K7" s="8">
        <v>2.0490226363498253E-2</v>
      </c>
      <c r="L7" s="8">
        <v>1.8126893426781445E-2</v>
      </c>
      <c r="M7" s="8">
        <v>1.3057306418564658E-2</v>
      </c>
      <c r="N7" s="8">
        <v>1.7573435364083484E-2</v>
      </c>
      <c r="O7" s="8">
        <v>1.138216483555673E-2</v>
      </c>
      <c r="P7" s="8">
        <v>1.5863308573771696E-2</v>
      </c>
      <c r="Q7" s="8">
        <v>1.761212333491631E-2</v>
      </c>
      <c r="R7" s="8">
        <v>1.243986795543673E-2</v>
      </c>
      <c r="S7" s="8">
        <v>1.7470129912658647E-2</v>
      </c>
      <c r="T7" s="8">
        <v>1.4614673135746764E-2</v>
      </c>
      <c r="U7" s="8">
        <v>1.6765870012436009E-2</v>
      </c>
      <c r="V7" s="8">
        <v>1.7676157162612869E-2</v>
      </c>
      <c r="W7" s="8">
        <v>1.7471607280075248E-2</v>
      </c>
      <c r="X7" s="8">
        <v>1.3703772905048595E-2</v>
      </c>
      <c r="Y7" s="8">
        <v>1.2999999999999999E-2</v>
      </c>
      <c r="Z7" s="8">
        <v>8.0000000000000002E-3</v>
      </c>
      <c r="AA7" s="8">
        <v>3.0000000000000001E-3</v>
      </c>
      <c r="AB7" s="8">
        <v>3.0000000000000001E-3</v>
      </c>
      <c r="AC7" s="8">
        <v>3.0000000000000001E-3</v>
      </c>
    </row>
    <row r="8" spans="2:29" x14ac:dyDescent="0.3">
      <c r="B8" s="10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3">
      <c r="B9" s="15" t="s">
        <v>18</v>
      </c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2"/>
    </row>
    <row r="10" spans="2:29" x14ac:dyDescent="0.3">
      <c r="B10" s="11" t="s">
        <v>16</v>
      </c>
      <c r="C10" s="6" t="s">
        <v>3</v>
      </c>
      <c r="D10" s="8">
        <v>0.08</v>
      </c>
      <c r="E10" s="8">
        <v>7.7600000000000002E-2</v>
      </c>
      <c r="F10" s="8">
        <v>7.8800000000000009E-2</v>
      </c>
      <c r="G10" s="8">
        <v>7.980000000000001E-2</v>
      </c>
      <c r="H10" s="8">
        <v>8.030000000000001E-2</v>
      </c>
      <c r="I10" s="8">
        <v>8.3100000000000007E-2</v>
      </c>
      <c r="J10" s="8">
        <v>8.2300000000000012E-2</v>
      </c>
      <c r="K10" s="8">
        <v>8.3500000000000019E-2</v>
      </c>
      <c r="L10" s="8">
        <v>8.5700000000000012E-2</v>
      </c>
      <c r="M10" s="8">
        <v>8.5900000000000018E-2</v>
      </c>
      <c r="N10" s="8">
        <v>8.5200000000000012E-2</v>
      </c>
      <c r="O10" s="8">
        <v>8.6500000000000007E-2</v>
      </c>
      <c r="P10" s="8">
        <v>8.900000000000001E-2</v>
      </c>
      <c r="Q10" s="8">
        <v>9.0100000000000013E-2</v>
      </c>
      <c r="R10" s="8">
        <v>8.8500000000000009E-2</v>
      </c>
      <c r="S10" s="8">
        <v>8.8700000000000015E-2</v>
      </c>
      <c r="T10" s="8">
        <v>8.6400000000000018E-2</v>
      </c>
      <c r="U10" s="8">
        <v>8.5800000000000015E-2</v>
      </c>
      <c r="V10" s="8">
        <v>8.4200000000000011E-2</v>
      </c>
      <c r="W10" s="8">
        <v>8.4700000000000011E-2</v>
      </c>
      <c r="X10" s="8">
        <v>8.3800000000000013E-2</v>
      </c>
      <c r="Y10" s="8">
        <v>0.10299999999999999</v>
      </c>
      <c r="Z10" s="8">
        <v>0.152</v>
      </c>
      <c r="AA10" s="8">
        <v>0.20100000000000001</v>
      </c>
      <c r="AB10" s="8">
        <v>0.189</v>
      </c>
      <c r="AC10" s="8">
        <v>0.20899999999999999</v>
      </c>
    </row>
    <row r="11" spans="2:29" x14ac:dyDescent="0.3">
      <c r="B11" s="11" t="s">
        <v>17</v>
      </c>
      <c r="C11" s="6" t="s">
        <v>2</v>
      </c>
      <c r="D11">
        <v>7</v>
      </c>
      <c r="E11">
        <v>7</v>
      </c>
      <c r="F11">
        <v>8</v>
      </c>
      <c r="G11">
        <v>7</v>
      </c>
      <c r="H11">
        <v>8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11</v>
      </c>
      <c r="Y11">
        <v>14</v>
      </c>
      <c r="Z11">
        <v>16</v>
      </c>
      <c r="AA11">
        <v>15</v>
      </c>
      <c r="AB11">
        <v>14</v>
      </c>
      <c r="AC11">
        <v>15</v>
      </c>
    </row>
    <row r="12" spans="2:29" x14ac:dyDescent="0.3">
      <c r="B12" s="11" t="s">
        <v>19</v>
      </c>
      <c r="C12" s="6" t="s">
        <v>6</v>
      </c>
      <c r="D12" s="13">
        <v>45</v>
      </c>
      <c r="E12" s="13">
        <v>46</v>
      </c>
      <c r="F12" s="13">
        <v>45.9</v>
      </c>
      <c r="G12" s="13">
        <v>45.699999999999996</v>
      </c>
      <c r="H12" s="13">
        <v>45.4</v>
      </c>
      <c r="I12" s="13">
        <v>45.5</v>
      </c>
      <c r="J12" s="13">
        <v>45.1</v>
      </c>
      <c r="K12" s="13">
        <v>45.9</v>
      </c>
      <c r="L12" s="13">
        <v>46.199999999999996</v>
      </c>
      <c r="M12" s="13">
        <v>45.9</v>
      </c>
      <c r="N12" s="13">
        <v>46.699999999999996</v>
      </c>
      <c r="O12" s="13">
        <v>47.499999999999993</v>
      </c>
      <c r="P12" s="13">
        <v>47.499999999999993</v>
      </c>
      <c r="Q12" s="13">
        <v>47.699999999999996</v>
      </c>
      <c r="R12" s="13">
        <v>46.999999999999993</v>
      </c>
      <c r="S12" s="13">
        <v>46.699999999999996</v>
      </c>
      <c r="T12" s="13">
        <v>47.699999999999996</v>
      </c>
      <c r="U12" s="13">
        <v>48.199999999999996</v>
      </c>
      <c r="V12" s="13">
        <v>47.499999999999993</v>
      </c>
      <c r="W12" s="13">
        <v>46.999999999999993</v>
      </c>
      <c r="X12" s="13">
        <v>46.29999999999999</v>
      </c>
      <c r="Y12" s="13">
        <v>45.79999999999999</v>
      </c>
      <c r="Z12" s="13">
        <v>46.79999999999999</v>
      </c>
      <c r="AA12" s="13">
        <v>47.499999999999993</v>
      </c>
      <c r="AB12" s="13">
        <v>48.499999999999993</v>
      </c>
      <c r="AC12" s="13">
        <v>47.899999999999991</v>
      </c>
    </row>
    <row r="13" spans="2:29" x14ac:dyDescent="0.3">
      <c r="B13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9F1F-9BDA-4251-A75A-487B1615996C}">
  <dimension ref="B2:AC13"/>
  <sheetViews>
    <sheetView showGridLines="0" topLeftCell="J1" zoomScale="90" zoomScaleNormal="90" workbookViewId="0">
      <selection activeCell="AE24" sqref="AE24"/>
    </sheetView>
  </sheetViews>
  <sheetFormatPr defaultRowHeight="14.4" x14ac:dyDescent="0.3"/>
  <cols>
    <col min="2" max="2" width="31.88671875" bestFit="1" customWidth="1"/>
  </cols>
  <sheetData>
    <row r="2" spans="2:29" s="2" customFormat="1" x14ac:dyDescent="0.3">
      <c r="B2" s="3" t="s">
        <v>8</v>
      </c>
    </row>
    <row r="3" spans="2:29" s="2" customFormat="1" x14ac:dyDescent="0.3">
      <c r="B3" s="2" t="s">
        <v>20</v>
      </c>
    </row>
    <row r="5" spans="2:29" x14ac:dyDescent="0.3">
      <c r="D5" s="1" t="s">
        <v>0</v>
      </c>
    </row>
    <row r="6" spans="2:29" x14ac:dyDescent="0.3">
      <c r="B6" s="14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3">
      <c r="B7" s="10" t="s">
        <v>1</v>
      </c>
      <c r="C7" s="6" t="s">
        <v>3</v>
      </c>
      <c r="D7" s="8">
        <v>1.7050889081718389E-2</v>
      </c>
      <c r="E7" s="8">
        <v>1.4026294184146818E-2</v>
      </c>
      <c r="F7" s="8">
        <v>1.7457658830259817E-2</v>
      </c>
      <c r="G7" s="8">
        <v>1.9564088789516924E-2</v>
      </c>
      <c r="H7" s="8">
        <v>2.0991668385234065E-2</v>
      </c>
      <c r="I7" s="8">
        <v>2.0687889721159959E-2</v>
      </c>
      <c r="J7" s="8">
        <v>1.7313237376300628E-2</v>
      </c>
      <c r="K7" s="8">
        <v>1.689022636349825E-2</v>
      </c>
      <c r="L7" s="8">
        <v>1.4726893426781445E-2</v>
      </c>
      <c r="M7" s="8">
        <v>1.6957306418564657E-2</v>
      </c>
      <c r="N7" s="8">
        <v>1.2273435364083485E-2</v>
      </c>
      <c r="O7" s="8">
        <v>1.338216483555673E-2</v>
      </c>
      <c r="P7" s="8">
        <v>1.7763308573771695E-2</v>
      </c>
      <c r="Q7" s="8">
        <v>1.3112123334916312E-2</v>
      </c>
      <c r="R7" s="8">
        <v>1.243986795543673E-2</v>
      </c>
      <c r="S7" s="8">
        <v>1.3870129912658647E-2</v>
      </c>
      <c r="T7" s="8">
        <v>1.7814673135746764E-2</v>
      </c>
      <c r="U7" s="8">
        <v>1.6565870012436007E-2</v>
      </c>
      <c r="V7" s="8">
        <v>1.9176157162612867E-2</v>
      </c>
      <c r="W7" s="8">
        <v>1.3971607280075248E-2</v>
      </c>
      <c r="X7" s="8">
        <v>1.4403772905048594E-2</v>
      </c>
      <c r="Y7" s="8">
        <v>1.2E-2</v>
      </c>
      <c r="Z7" s="8">
        <v>8.9999999999999993E-3</v>
      </c>
      <c r="AA7" s="8">
        <v>2E-3</v>
      </c>
      <c r="AB7" s="8">
        <v>3.0000000000000001E-3</v>
      </c>
      <c r="AC7" s="8">
        <v>2E-3</v>
      </c>
    </row>
    <row r="8" spans="2:29" x14ac:dyDescent="0.3">
      <c r="B8" s="10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3">
      <c r="B9" s="15" t="s">
        <v>18</v>
      </c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2"/>
    </row>
    <row r="10" spans="2:29" x14ac:dyDescent="0.3">
      <c r="B10" s="11" t="s">
        <v>16</v>
      </c>
      <c r="C10" s="6" t="s">
        <v>3</v>
      </c>
      <c r="D10" s="8">
        <v>7.7600000000000002E-2</v>
      </c>
      <c r="E10" s="8">
        <v>7.8800000000000009E-2</v>
      </c>
      <c r="F10" s="8">
        <v>7.980000000000001E-2</v>
      </c>
      <c r="G10" s="8">
        <v>8.030000000000001E-2</v>
      </c>
      <c r="H10" s="8">
        <v>8.3100000000000007E-2</v>
      </c>
      <c r="I10" s="8">
        <v>8.2300000000000012E-2</v>
      </c>
      <c r="J10" s="8">
        <v>8.3500000000000019E-2</v>
      </c>
      <c r="K10" s="8">
        <v>8.5700000000000012E-2</v>
      </c>
      <c r="L10" s="8">
        <v>8.5900000000000018E-2</v>
      </c>
      <c r="M10" s="8">
        <v>8.5200000000000012E-2</v>
      </c>
      <c r="N10" s="8">
        <v>8.6500000000000007E-2</v>
      </c>
      <c r="O10" s="8">
        <v>8.900000000000001E-2</v>
      </c>
      <c r="P10" s="8">
        <v>9.0100000000000013E-2</v>
      </c>
      <c r="Q10" s="8">
        <v>8.8500000000000009E-2</v>
      </c>
      <c r="R10" s="8">
        <v>8.8700000000000015E-2</v>
      </c>
      <c r="S10" s="8">
        <v>8.6400000000000018E-2</v>
      </c>
      <c r="T10" s="8">
        <v>8.5800000000000015E-2</v>
      </c>
      <c r="U10" s="8">
        <v>8.4200000000000011E-2</v>
      </c>
      <c r="V10" s="8">
        <v>8.4700000000000011E-2</v>
      </c>
      <c r="W10" s="8">
        <v>8.3800000000000013E-2</v>
      </c>
      <c r="X10" s="8">
        <v>8.5800000000000015E-2</v>
      </c>
      <c r="Y10" s="8">
        <v>9.0100000000000013E-2</v>
      </c>
      <c r="Z10" s="8">
        <v>8.8500000000000009E-2</v>
      </c>
      <c r="AA10" s="8">
        <v>9.5100000000000004E-2</v>
      </c>
      <c r="AB10" s="8">
        <v>9.3100000000000002E-2</v>
      </c>
      <c r="AC10" s="8">
        <v>9.4100000000000003E-2</v>
      </c>
    </row>
    <row r="11" spans="2:29" x14ac:dyDescent="0.3">
      <c r="B11" s="11" t="s">
        <v>17</v>
      </c>
      <c r="C11" s="6" t="s">
        <v>2</v>
      </c>
      <c r="D11">
        <v>10</v>
      </c>
      <c r="E11">
        <v>10</v>
      </c>
      <c r="F11">
        <v>10</v>
      </c>
      <c r="G11">
        <v>9</v>
      </c>
      <c r="H11">
        <v>10</v>
      </c>
      <c r="I11">
        <v>7</v>
      </c>
      <c r="J11">
        <v>9</v>
      </c>
      <c r="K11">
        <v>10</v>
      </c>
      <c r="L11">
        <v>8</v>
      </c>
      <c r="M11">
        <v>9</v>
      </c>
      <c r="N11">
        <v>10</v>
      </c>
      <c r="O11">
        <v>9</v>
      </c>
      <c r="P11">
        <v>9</v>
      </c>
      <c r="Q11">
        <v>10</v>
      </c>
      <c r="R11">
        <v>9</v>
      </c>
      <c r="S11">
        <v>10</v>
      </c>
      <c r="T11">
        <v>9</v>
      </c>
      <c r="U11">
        <v>9</v>
      </c>
      <c r="V11">
        <v>10</v>
      </c>
      <c r="W11">
        <v>11</v>
      </c>
      <c r="X11">
        <v>13</v>
      </c>
      <c r="Y11">
        <v>12</v>
      </c>
      <c r="Z11">
        <v>11</v>
      </c>
      <c r="AA11">
        <v>12</v>
      </c>
      <c r="AB11">
        <v>12</v>
      </c>
      <c r="AC11">
        <v>11</v>
      </c>
    </row>
    <row r="12" spans="2:29" x14ac:dyDescent="0.3">
      <c r="B12" s="11" t="s">
        <v>19</v>
      </c>
      <c r="C12" s="6" t="s">
        <v>6</v>
      </c>
      <c r="D12" s="13">
        <v>450</v>
      </c>
      <c r="E12" s="13">
        <v>457</v>
      </c>
      <c r="F12" s="13">
        <v>462</v>
      </c>
      <c r="G12" s="13">
        <v>454.00000000000006</v>
      </c>
      <c r="H12" s="13">
        <v>448.00000000000006</v>
      </c>
      <c r="I12" s="13">
        <v>456</v>
      </c>
      <c r="J12" s="13">
        <v>451</v>
      </c>
      <c r="K12" s="13">
        <v>452</v>
      </c>
      <c r="L12" s="13">
        <v>462</v>
      </c>
      <c r="M12" s="13">
        <v>466</v>
      </c>
      <c r="N12" s="13">
        <v>472</v>
      </c>
      <c r="O12" s="13">
        <v>479.00000000000006</v>
      </c>
      <c r="P12" s="13">
        <v>471.00000000000011</v>
      </c>
      <c r="Q12" s="13">
        <v>470.00000000000006</v>
      </c>
      <c r="R12" s="13">
        <v>479.00000000000006</v>
      </c>
      <c r="S12" s="13">
        <v>484.00000000000006</v>
      </c>
      <c r="T12" s="13">
        <v>489.00000000000006</v>
      </c>
      <c r="U12" s="13">
        <v>486.00000000000011</v>
      </c>
      <c r="V12" s="13">
        <v>495.00000000000006</v>
      </c>
      <c r="W12" s="13">
        <v>498.00000000000006</v>
      </c>
      <c r="X12" s="13">
        <v>507</v>
      </c>
      <c r="Y12" s="13">
        <v>559</v>
      </c>
      <c r="Z12" s="13">
        <v>645</v>
      </c>
      <c r="AA12" s="13">
        <v>697.00000000000011</v>
      </c>
      <c r="AB12" s="13">
        <v>693.00000000000011</v>
      </c>
      <c r="AC12" s="13">
        <v>689.00000000000011</v>
      </c>
    </row>
    <row r="13" spans="2:29" x14ac:dyDescent="0.3">
      <c r="B13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4720-AB4D-45B5-8F48-92BA78B3C6AC}">
  <dimension ref="B2:AC13"/>
  <sheetViews>
    <sheetView showGridLines="0" topLeftCell="J1" zoomScale="90" zoomScaleNormal="90" workbookViewId="0">
      <selection activeCell="Z31" sqref="Z31"/>
    </sheetView>
  </sheetViews>
  <sheetFormatPr defaultRowHeight="14.4" x14ac:dyDescent="0.3"/>
  <cols>
    <col min="2" max="2" width="31.88671875" bestFit="1" customWidth="1"/>
  </cols>
  <sheetData>
    <row r="2" spans="2:29" s="2" customFormat="1" x14ac:dyDescent="0.3">
      <c r="B2" s="3" t="s">
        <v>9</v>
      </c>
    </row>
    <row r="3" spans="2:29" s="2" customFormat="1" x14ac:dyDescent="0.3">
      <c r="B3" s="2" t="s">
        <v>20</v>
      </c>
    </row>
    <row r="5" spans="2:29" x14ac:dyDescent="0.3">
      <c r="D5" s="1" t="s">
        <v>0</v>
      </c>
    </row>
    <row r="6" spans="2:29" x14ac:dyDescent="0.3">
      <c r="B6" s="14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3">
      <c r="B7" s="10" t="s">
        <v>1</v>
      </c>
      <c r="C7" s="6" t="s">
        <v>3</v>
      </c>
      <c r="D7" s="8">
        <v>1.2450889081718389E-2</v>
      </c>
      <c r="E7" s="8">
        <v>1.3326294184146818E-2</v>
      </c>
      <c r="F7" s="8">
        <v>1.925765883025982E-2</v>
      </c>
      <c r="G7" s="8">
        <v>2.0464088789516926E-2</v>
      </c>
      <c r="H7" s="8">
        <v>1.8591668385234066E-2</v>
      </c>
      <c r="I7" s="8">
        <v>1.7587889721159957E-2</v>
      </c>
      <c r="J7" s="8">
        <v>1.7613237376300626E-2</v>
      </c>
      <c r="K7" s="8">
        <v>1.809022636349825E-2</v>
      </c>
      <c r="L7" s="8">
        <v>1.5726893426781442E-2</v>
      </c>
      <c r="M7" s="8">
        <v>1.2857306418564658E-2</v>
      </c>
      <c r="N7" s="8">
        <v>1.4773435364083484E-2</v>
      </c>
      <c r="O7" s="8">
        <v>1.5882164835556729E-2</v>
      </c>
      <c r="P7" s="8">
        <v>1.5563308573771695E-2</v>
      </c>
      <c r="Q7" s="8">
        <v>1.6912123334916311E-2</v>
      </c>
      <c r="R7" s="8">
        <v>1.593986795543673E-2</v>
      </c>
      <c r="S7" s="8">
        <v>1.5970129912658646E-2</v>
      </c>
      <c r="T7" s="8">
        <v>1.5214673135746764E-2</v>
      </c>
      <c r="U7" s="8">
        <v>1.5865870012436008E-2</v>
      </c>
      <c r="V7" s="8">
        <v>1.5576157162612868E-2</v>
      </c>
      <c r="W7" s="8">
        <v>1.5071607280075248E-2</v>
      </c>
      <c r="X7" s="8">
        <v>1.4403772905048594E-2</v>
      </c>
      <c r="Y7" s="8">
        <v>1.2999999999999999E-2</v>
      </c>
      <c r="Z7" s="8">
        <v>8.0000000000000002E-3</v>
      </c>
      <c r="AA7" s="8">
        <v>2E-3</v>
      </c>
      <c r="AB7" s="8">
        <v>2E-3</v>
      </c>
      <c r="AC7" s="8">
        <v>2E-3</v>
      </c>
    </row>
    <row r="8" spans="2:29" x14ac:dyDescent="0.3">
      <c r="B8" s="10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3">
      <c r="B9" s="15" t="s">
        <v>18</v>
      </c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2"/>
    </row>
    <row r="10" spans="2:29" x14ac:dyDescent="0.3">
      <c r="B10" s="11" t="s">
        <v>16</v>
      </c>
      <c r="C10" s="6" t="s">
        <v>3</v>
      </c>
      <c r="D10" s="8">
        <v>7.8800000000000009E-2</v>
      </c>
      <c r="E10" s="8">
        <v>7.980000000000001E-2</v>
      </c>
      <c r="F10" s="8">
        <v>8.030000000000001E-2</v>
      </c>
      <c r="G10" s="8">
        <v>8.3100000000000007E-2</v>
      </c>
      <c r="H10" s="8">
        <v>8.2300000000000012E-2</v>
      </c>
      <c r="I10" s="8">
        <v>8.3500000000000019E-2</v>
      </c>
      <c r="J10" s="8">
        <v>8.5700000000000012E-2</v>
      </c>
      <c r="K10" s="8">
        <v>8.5900000000000018E-2</v>
      </c>
      <c r="L10" s="8">
        <v>8.5200000000000012E-2</v>
      </c>
      <c r="M10" s="8">
        <v>8.6500000000000007E-2</v>
      </c>
      <c r="N10" s="8">
        <v>8.900000000000001E-2</v>
      </c>
      <c r="O10" s="8">
        <v>9.0100000000000013E-2</v>
      </c>
      <c r="P10" s="8">
        <v>8.8500000000000009E-2</v>
      </c>
      <c r="Q10" s="8">
        <v>8.8700000000000015E-2</v>
      </c>
      <c r="R10" s="8">
        <v>8.6400000000000018E-2</v>
      </c>
      <c r="S10" s="8">
        <v>8.5800000000000015E-2</v>
      </c>
      <c r="T10" s="8">
        <v>8.4200000000000011E-2</v>
      </c>
      <c r="U10" s="8">
        <v>8.4700000000000011E-2</v>
      </c>
      <c r="V10" s="8">
        <v>8.3800000000000013E-2</v>
      </c>
      <c r="W10" s="8">
        <v>9.9999999999999992E-2</v>
      </c>
      <c r="X10" s="8">
        <v>0.14899999999999999</v>
      </c>
      <c r="Y10" s="8">
        <v>0.19800000000000001</v>
      </c>
      <c r="Z10" s="8">
        <v>0.186</v>
      </c>
      <c r="AA10" s="8">
        <v>0.20599999999999999</v>
      </c>
      <c r="AB10" s="8">
        <v>0.186</v>
      </c>
      <c r="AC10" s="8">
        <v>0.20599999999999999</v>
      </c>
    </row>
    <row r="11" spans="2:29" x14ac:dyDescent="0.3">
      <c r="B11" s="11" t="s">
        <v>17</v>
      </c>
      <c r="C11" s="6" t="s">
        <v>2</v>
      </c>
      <c r="D11">
        <v>7</v>
      </c>
      <c r="E11">
        <v>8</v>
      </c>
      <c r="F11">
        <v>7</v>
      </c>
      <c r="G11">
        <v>8</v>
      </c>
      <c r="H11">
        <v>8</v>
      </c>
      <c r="I11">
        <v>7</v>
      </c>
      <c r="J11">
        <v>8</v>
      </c>
      <c r="K11">
        <v>7</v>
      </c>
      <c r="L11">
        <v>8</v>
      </c>
      <c r="M11">
        <v>5</v>
      </c>
      <c r="N11">
        <v>7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11</v>
      </c>
      <c r="Y11">
        <v>14</v>
      </c>
      <c r="Z11">
        <v>16</v>
      </c>
      <c r="AA11">
        <v>15</v>
      </c>
      <c r="AB11">
        <v>15</v>
      </c>
      <c r="AC11">
        <v>15</v>
      </c>
    </row>
    <row r="12" spans="2:29" x14ac:dyDescent="0.3">
      <c r="B12" s="11" t="s">
        <v>19</v>
      </c>
      <c r="C12" s="6" t="s">
        <v>6</v>
      </c>
      <c r="D12" s="13">
        <v>67.5</v>
      </c>
      <c r="E12" s="13">
        <v>67.650000000000006</v>
      </c>
      <c r="F12" s="13">
        <v>67.95</v>
      </c>
      <c r="G12" s="13">
        <v>69.45</v>
      </c>
      <c r="H12" s="13">
        <v>70.350000000000009</v>
      </c>
      <c r="I12" s="13">
        <v>69.45</v>
      </c>
      <c r="J12" s="13">
        <v>70.350000000000009</v>
      </c>
      <c r="K12" s="13">
        <v>70.800000000000011</v>
      </c>
      <c r="L12" s="13">
        <v>71.550000000000011</v>
      </c>
      <c r="M12" s="13">
        <v>70.350000000000009</v>
      </c>
      <c r="N12" s="13">
        <v>69.750000000000014</v>
      </c>
      <c r="O12" s="13">
        <v>70.800000000000011</v>
      </c>
      <c r="P12" s="13">
        <v>71.700000000000017</v>
      </c>
      <c r="Q12" s="13">
        <v>70.200000000000017</v>
      </c>
      <c r="R12" s="13">
        <v>71.550000000000011</v>
      </c>
      <c r="S12" s="13">
        <v>72.750000000000014</v>
      </c>
      <c r="T12" s="13">
        <v>73.800000000000011</v>
      </c>
      <c r="U12" s="13">
        <v>73.050000000000011</v>
      </c>
      <c r="V12" s="13">
        <v>73.800000000000011</v>
      </c>
      <c r="W12" s="13">
        <v>72.750000000000014</v>
      </c>
      <c r="X12" s="13">
        <v>72.150000000000006</v>
      </c>
      <c r="Y12" s="13">
        <v>72.750000000000014</v>
      </c>
      <c r="Z12" s="13">
        <v>72.600000000000009</v>
      </c>
      <c r="AA12" s="13">
        <v>72.150000000000006</v>
      </c>
      <c r="AB12" s="13">
        <v>72.750000000000014</v>
      </c>
      <c r="AC12" s="13">
        <v>71.850000000000009</v>
      </c>
    </row>
    <row r="13" spans="2:29" x14ac:dyDescent="0.3">
      <c r="B13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17AF-DB31-4B95-B7E2-2B4F11B8BE94}">
  <dimension ref="B2:AC13"/>
  <sheetViews>
    <sheetView showGridLines="0" zoomScale="90" zoomScaleNormal="90" workbookViewId="0"/>
  </sheetViews>
  <sheetFormatPr defaultRowHeight="14.4" x14ac:dyDescent="0.3"/>
  <cols>
    <col min="2" max="2" width="31.88671875" bestFit="1" customWidth="1"/>
  </cols>
  <sheetData>
    <row r="2" spans="2:29" s="2" customFormat="1" x14ac:dyDescent="0.3">
      <c r="B2" s="3" t="s">
        <v>10</v>
      </c>
    </row>
    <row r="3" spans="2:29" s="2" customFormat="1" x14ac:dyDescent="0.3">
      <c r="B3" s="2" t="s">
        <v>20</v>
      </c>
    </row>
    <row r="5" spans="2:29" x14ac:dyDescent="0.3">
      <c r="D5" s="1" t="s">
        <v>0</v>
      </c>
    </row>
    <row r="6" spans="2:29" x14ac:dyDescent="0.3">
      <c r="B6" s="14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3">
      <c r="B7" s="10" t="s">
        <v>1</v>
      </c>
      <c r="C7" s="6" t="s">
        <v>3</v>
      </c>
      <c r="D7" s="8">
        <v>1.7950889081718387E-2</v>
      </c>
      <c r="E7" s="8">
        <v>1.5426294184146818E-2</v>
      </c>
      <c r="F7" s="8">
        <v>1.5357658830259819E-2</v>
      </c>
      <c r="G7" s="8">
        <v>2.2864088789516925E-2</v>
      </c>
      <c r="H7" s="8">
        <v>1.7291668385234066E-2</v>
      </c>
      <c r="I7" s="8">
        <v>2.0387889721159957E-2</v>
      </c>
      <c r="J7" s="8">
        <v>1.7313237376300628E-2</v>
      </c>
      <c r="K7" s="8">
        <v>1.689022636349825E-2</v>
      </c>
      <c r="L7" s="8">
        <v>1.5826893426781445E-2</v>
      </c>
      <c r="M7" s="8">
        <v>1.5757306418564657E-2</v>
      </c>
      <c r="N7" s="8">
        <v>1.6173435364083485E-2</v>
      </c>
      <c r="O7" s="8">
        <v>1.048216483555673E-2</v>
      </c>
      <c r="P7" s="8">
        <v>1.6063308573771695E-2</v>
      </c>
      <c r="Q7" s="8">
        <v>1.3112123334916312E-2</v>
      </c>
      <c r="R7" s="8">
        <v>1.5039867955436728E-2</v>
      </c>
      <c r="S7" s="8">
        <v>1.2170129912658647E-2</v>
      </c>
      <c r="T7" s="8">
        <v>1.2614673135746764E-2</v>
      </c>
      <c r="U7" s="8">
        <v>1.5865870012436008E-2</v>
      </c>
      <c r="V7" s="8">
        <v>1.5576157162612868E-2</v>
      </c>
      <c r="W7" s="8">
        <v>1.7571607280075247E-2</v>
      </c>
      <c r="X7" s="8">
        <v>1.7903772905048593E-2</v>
      </c>
      <c r="Y7" s="8">
        <v>1.4678311754371714E-2</v>
      </c>
      <c r="Z7" s="8">
        <v>1.6E-2</v>
      </c>
      <c r="AA7" s="8">
        <v>1.4E-2</v>
      </c>
      <c r="AB7" s="8">
        <v>1.3112123334916312E-2</v>
      </c>
      <c r="AC7" s="8">
        <v>1.2999999999999999E-2</v>
      </c>
    </row>
    <row r="8" spans="2:29" x14ac:dyDescent="0.3">
      <c r="B8" s="10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3">
      <c r="B9" s="15" t="s">
        <v>18</v>
      </c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2"/>
    </row>
    <row r="10" spans="2:29" x14ac:dyDescent="0.3">
      <c r="B10" s="11" t="s">
        <v>16</v>
      </c>
      <c r="C10" s="6" t="s">
        <v>3</v>
      </c>
      <c r="D10" s="8">
        <v>0.08</v>
      </c>
      <c r="E10" s="8">
        <v>7.7600000000000002E-2</v>
      </c>
      <c r="F10" s="8">
        <v>7.8800000000000009E-2</v>
      </c>
      <c r="G10" s="8">
        <v>7.980000000000001E-2</v>
      </c>
      <c r="H10" s="8">
        <v>8.030000000000001E-2</v>
      </c>
      <c r="I10" s="8">
        <v>8.3100000000000007E-2</v>
      </c>
      <c r="J10" s="8">
        <v>8.2300000000000012E-2</v>
      </c>
      <c r="K10" s="8">
        <v>8.3500000000000019E-2</v>
      </c>
      <c r="L10" s="8">
        <v>8.5700000000000012E-2</v>
      </c>
      <c r="M10" s="8">
        <v>8.5900000000000018E-2</v>
      </c>
      <c r="N10" s="8">
        <v>8.5200000000000012E-2</v>
      </c>
      <c r="O10" s="8">
        <v>8.6500000000000007E-2</v>
      </c>
      <c r="P10" s="8">
        <v>8.900000000000001E-2</v>
      </c>
      <c r="Q10" s="8">
        <v>9.0100000000000013E-2</v>
      </c>
      <c r="R10" s="8">
        <v>8.8500000000000009E-2</v>
      </c>
      <c r="S10" s="8">
        <v>8.8700000000000015E-2</v>
      </c>
      <c r="T10" s="8">
        <v>8.6400000000000018E-2</v>
      </c>
      <c r="U10" s="8">
        <v>8.5800000000000015E-2</v>
      </c>
      <c r="V10" s="8">
        <v>8.4200000000000011E-2</v>
      </c>
      <c r="W10" s="8">
        <v>8.4700000000000011E-2</v>
      </c>
      <c r="X10" s="8">
        <v>8.3500000000000019E-2</v>
      </c>
      <c r="Y10" s="8">
        <v>8.5700000000000012E-2</v>
      </c>
      <c r="Z10" s="8">
        <v>8.5900000000000018E-2</v>
      </c>
      <c r="AA10" s="8">
        <v>8.5200000000000012E-2</v>
      </c>
      <c r="AB10" s="8">
        <v>8.6500000000000007E-2</v>
      </c>
      <c r="AC10" s="8">
        <v>8.900000000000001E-2</v>
      </c>
    </row>
    <row r="11" spans="2:29" x14ac:dyDescent="0.3">
      <c r="B11" s="11" t="s">
        <v>17</v>
      </c>
      <c r="C11" s="6" t="s">
        <v>2</v>
      </c>
      <c r="D11">
        <v>7</v>
      </c>
      <c r="E11">
        <v>7</v>
      </c>
      <c r="F11">
        <v>8</v>
      </c>
      <c r="G11">
        <v>7</v>
      </c>
      <c r="H11">
        <v>8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8</v>
      </c>
      <c r="Y11">
        <v>7</v>
      </c>
      <c r="Z11">
        <v>8</v>
      </c>
      <c r="AA11">
        <v>5</v>
      </c>
      <c r="AB11">
        <v>7</v>
      </c>
      <c r="AC11">
        <v>8</v>
      </c>
    </row>
    <row r="12" spans="2:29" x14ac:dyDescent="0.3">
      <c r="B12" s="11" t="s">
        <v>19</v>
      </c>
      <c r="C12" s="6" t="s">
        <v>6</v>
      </c>
      <c r="D12" s="13">
        <v>45</v>
      </c>
      <c r="E12" s="13">
        <v>44.6</v>
      </c>
      <c r="F12" s="13">
        <v>43.800000000000004</v>
      </c>
      <c r="G12" s="13">
        <v>43.1</v>
      </c>
      <c r="H12" s="13">
        <v>44.1</v>
      </c>
      <c r="I12" s="13">
        <v>44.4</v>
      </c>
      <c r="J12" s="13">
        <v>44.699999999999996</v>
      </c>
      <c r="K12" s="13">
        <v>44.3</v>
      </c>
      <c r="L12" s="13">
        <v>43.9</v>
      </c>
      <c r="M12" s="13">
        <v>43.8</v>
      </c>
      <c r="N12" s="13">
        <v>44</v>
      </c>
      <c r="O12" s="13">
        <v>43.6</v>
      </c>
      <c r="P12" s="13">
        <v>42.7</v>
      </c>
      <c r="Q12" s="13">
        <v>43.7</v>
      </c>
      <c r="R12" s="13">
        <v>43.5</v>
      </c>
      <c r="S12" s="13">
        <v>43.2</v>
      </c>
      <c r="T12" s="13">
        <v>44.1</v>
      </c>
      <c r="U12" s="13">
        <v>44.7</v>
      </c>
      <c r="V12" s="13">
        <v>44.6</v>
      </c>
      <c r="W12" s="13">
        <v>43.9</v>
      </c>
      <c r="X12" s="13">
        <v>44.199999999999996</v>
      </c>
      <c r="Y12" s="13">
        <v>45.099999999999994</v>
      </c>
      <c r="Z12" s="13">
        <v>44.099999999999994</v>
      </c>
      <c r="AA12" s="13">
        <v>43.499999999999993</v>
      </c>
      <c r="AB12" s="13">
        <v>43.399999999999991</v>
      </c>
      <c r="AC12" s="13">
        <v>44.29999999999999</v>
      </c>
    </row>
    <row r="13" spans="2:29" x14ac:dyDescent="0.3">
      <c r="B1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CCD9-33B8-42C6-ABCA-AE82AD1F03E7}">
  <dimension ref="B2:AC13"/>
  <sheetViews>
    <sheetView showGridLines="0" topLeftCell="F1" zoomScale="90" zoomScaleNormal="90" workbookViewId="0">
      <selection activeCell="AA29" sqref="AA29"/>
    </sheetView>
  </sheetViews>
  <sheetFormatPr defaultRowHeight="14.4" x14ac:dyDescent="0.3"/>
  <cols>
    <col min="2" max="2" width="31.88671875" bestFit="1" customWidth="1"/>
  </cols>
  <sheetData>
    <row r="2" spans="2:29" s="2" customFormat="1" x14ac:dyDescent="0.3">
      <c r="B2" s="3" t="s">
        <v>11</v>
      </c>
    </row>
    <row r="3" spans="2:29" s="2" customFormat="1" x14ac:dyDescent="0.3">
      <c r="B3" s="2" t="s">
        <v>20</v>
      </c>
    </row>
    <row r="5" spans="2:29" x14ac:dyDescent="0.3">
      <c r="D5" s="1" t="s">
        <v>0</v>
      </c>
    </row>
    <row r="6" spans="2:29" x14ac:dyDescent="0.3">
      <c r="B6" s="14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3">
      <c r="B7" s="10" t="s">
        <v>1</v>
      </c>
      <c r="C7" s="6" t="s">
        <v>3</v>
      </c>
      <c r="D7" s="8">
        <v>1.6250889081718387E-2</v>
      </c>
      <c r="E7" s="8">
        <v>1.6526294184146816E-2</v>
      </c>
      <c r="F7" s="8">
        <v>1.7957658830259817E-2</v>
      </c>
      <c r="G7" s="8">
        <v>2.0164088789516924E-2</v>
      </c>
      <c r="H7" s="8">
        <v>1.7791668385234067E-2</v>
      </c>
      <c r="I7" s="8">
        <v>1.7587889721159957E-2</v>
      </c>
      <c r="J7" s="8">
        <v>1.9713237376300628E-2</v>
      </c>
      <c r="K7" s="8">
        <v>1.6190226363498251E-2</v>
      </c>
      <c r="L7" s="8">
        <v>2.0126893426781443E-2</v>
      </c>
      <c r="M7" s="8">
        <v>1.7957306418564658E-2</v>
      </c>
      <c r="N7" s="8">
        <v>1.5073435364083483E-2</v>
      </c>
      <c r="O7" s="8">
        <v>1.5582164835556729E-2</v>
      </c>
      <c r="P7" s="8">
        <v>1.5463308573771695E-2</v>
      </c>
      <c r="Q7" s="8">
        <v>1.5112123334916312E-2</v>
      </c>
      <c r="R7" s="8">
        <v>1.423986795543673E-2</v>
      </c>
      <c r="S7" s="8">
        <v>1.2070129912658647E-2</v>
      </c>
      <c r="T7" s="8">
        <v>1.3014673135746765E-2</v>
      </c>
      <c r="U7" s="8">
        <v>1.3965870012436E-2</v>
      </c>
      <c r="V7" s="8">
        <v>1.6176157162612868E-2</v>
      </c>
      <c r="W7" s="8">
        <v>1.4571607280075248E-2</v>
      </c>
      <c r="X7" s="8">
        <v>1.6703772905048594E-2</v>
      </c>
      <c r="Y7" s="8">
        <v>1.4678311754371714E-2</v>
      </c>
      <c r="Z7" s="8">
        <v>1.4999999999999999E-2</v>
      </c>
      <c r="AA7" s="8">
        <v>1.2070129912658647E-2</v>
      </c>
      <c r="AB7" s="8">
        <v>1.5112123334916312E-2</v>
      </c>
      <c r="AC7" s="8">
        <v>1.2070129912658647E-2</v>
      </c>
    </row>
    <row r="8" spans="2:29" x14ac:dyDescent="0.3">
      <c r="B8" s="10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3">
      <c r="B9" s="15" t="s">
        <v>18</v>
      </c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2"/>
    </row>
    <row r="10" spans="2:29" x14ac:dyDescent="0.3">
      <c r="B10" s="11" t="s">
        <v>16</v>
      </c>
      <c r="C10" s="6" t="s">
        <v>3</v>
      </c>
      <c r="D10" s="8">
        <v>0.08</v>
      </c>
      <c r="E10" s="8">
        <v>7.7600000000000002E-2</v>
      </c>
      <c r="F10" s="8">
        <v>7.8800000000000009E-2</v>
      </c>
      <c r="G10" s="8">
        <v>7.980000000000001E-2</v>
      </c>
      <c r="H10" s="8">
        <v>8.030000000000001E-2</v>
      </c>
      <c r="I10" s="8">
        <v>8.3100000000000007E-2</v>
      </c>
      <c r="J10" s="8">
        <v>8.2300000000000012E-2</v>
      </c>
      <c r="K10" s="8">
        <v>8.3500000000000019E-2</v>
      </c>
      <c r="L10" s="8">
        <v>8.5700000000000012E-2</v>
      </c>
      <c r="M10" s="8">
        <v>8.5900000000000018E-2</v>
      </c>
      <c r="N10" s="8">
        <v>8.5200000000000012E-2</v>
      </c>
      <c r="O10" s="8">
        <v>8.6500000000000007E-2</v>
      </c>
      <c r="P10" s="8">
        <v>8.900000000000001E-2</v>
      </c>
      <c r="Q10" s="8">
        <v>9.0100000000000013E-2</v>
      </c>
      <c r="R10" s="8">
        <v>8.8500000000000009E-2</v>
      </c>
      <c r="S10" s="8">
        <v>8.8700000000000015E-2</v>
      </c>
      <c r="T10" s="8">
        <v>8.6400000000000018E-2</v>
      </c>
      <c r="U10" s="8">
        <v>8.5800000000000015E-2</v>
      </c>
      <c r="V10" s="8">
        <v>8.4200000000000011E-2</v>
      </c>
      <c r="W10" s="8">
        <v>8.4700000000000011E-2</v>
      </c>
      <c r="X10" s="8">
        <v>8.3500000000000019E-2</v>
      </c>
      <c r="Y10" s="8">
        <v>8.5700000000000012E-2</v>
      </c>
      <c r="Z10" s="8">
        <v>8.5900000000000018E-2</v>
      </c>
      <c r="AA10" s="8">
        <v>8.5200000000000012E-2</v>
      </c>
      <c r="AB10" s="8">
        <v>8.6500000000000007E-2</v>
      </c>
      <c r="AC10" s="8">
        <v>8.900000000000001E-2</v>
      </c>
    </row>
    <row r="11" spans="2:29" x14ac:dyDescent="0.3">
      <c r="B11" s="11" t="s">
        <v>17</v>
      </c>
      <c r="C11" s="6" t="s">
        <v>2</v>
      </c>
      <c r="D11">
        <v>7</v>
      </c>
      <c r="E11">
        <v>7</v>
      </c>
      <c r="F11">
        <v>8</v>
      </c>
      <c r="G11">
        <v>7</v>
      </c>
      <c r="H11">
        <v>8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8</v>
      </c>
      <c r="Y11">
        <v>7</v>
      </c>
      <c r="Z11">
        <v>8</v>
      </c>
      <c r="AA11">
        <v>5</v>
      </c>
      <c r="AB11">
        <v>7</v>
      </c>
      <c r="AC11">
        <v>8</v>
      </c>
    </row>
    <row r="12" spans="2:29" x14ac:dyDescent="0.3">
      <c r="B12" s="11" t="s">
        <v>19</v>
      </c>
      <c r="C12" s="6" t="s">
        <v>6</v>
      </c>
      <c r="D12" s="13">
        <v>45</v>
      </c>
      <c r="E12" s="13">
        <v>45</v>
      </c>
      <c r="F12" s="13">
        <v>46</v>
      </c>
      <c r="G12" s="13">
        <v>46.5</v>
      </c>
      <c r="H12" s="13">
        <v>46.1</v>
      </c>
      <c r="I12" s="13">
        <v>46.5</v>
      </c>
      <c r="J12" s="13">
        <v>47.3</v>
      </c>
      <c r="K12" s="13">
        <v>47.3</v>
      </c>
      <c r="L12" s="13">
        <v>48.3</v>
      </c>
      <c r="M12" s="13">
        <v>48.5</v>
      </c>
      <c r="N12" s="13">
        <v>48.3</v>
      </c>
      <c r="O12" s="13">
        <v>49</v>
      </c>
      <c r="P12" s="13">
        <v>48.6</v>
      </c>
      <c r="Q12" s="13">
        <v>48.1</v>
      </c>
      <c r="R12" s="13">
        <v>48.6</v>
      </c>
      <c r="S12" s="13">
        <v>49.1</v>
      </c>
      <c r="T12" s="13">
        <v>49.300000000000004</v>
      </c>
      <c r="U12" s="13">
        <v>48.300000000000004</v>
      </c>
      <c r="V12" s="13">
        <v>49.1</v>
      </c>
      <c r="W12" s="13">
        <v>49.7</v>
      </c>
      <c r="X12" s="13">
        <v>49.2</v>
      </c>
      <c r="Y12" s="13">
        <v>49.7</v>
      </c>
      <c r="Z12" s="13">
        <v>48.900000000000006</v>
      </c>
      <c r="AA12" s="13">
        <v>49.000000000000007</v>
      </c>
      <c r="AB12" s="13">
        <v>49.600000000000009</v>
      </c>
      <c r="AC12" s="13">
        <v>49.70000000000001</v>
      </c>
    </row>
    <row r="13" spans="2:29" x14ac:dyDescent="0.3">
      <c r="B1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8121-73E6-497B-8FB4-085E0CB64BB5}">
  <dimension ref="B2:AC13"/>
  <sheetViews>
    <sheetView showGridLines="0" zoomScale="90" zoomScaleNormal="90" workbookViewId="0"/>
  </sheetViews>
  <sheetFormatPr defaultRowHeight="14.4" x14ac:dyDescent="0.3"/>
  <cols>
    <col min="2" max="2" width="31.88671875" bestFit="1" customWidth="1"/>
  </cols>
  <sheetData>
    <row r="2" spans="2:29" s="2" customFormat="1" x14ac:dyDescent="0.3">
      <c r="B2" s="3" t="s">
        <v>12</v>
      </c>
    </row>
    <row r="3" spans="2:29" s="2" customFormat="1" x14ac:dyDescent="0.3">
      <c r="B3" s="2" t="s">
        <v>20</v>
      </c>
    </row>
    <row r="5" spans="2:29" x14ac:dyDescent="0.3">
      <c r="D5" s="1" t="s">
        <v>0</v>
      </c>
    </row>
    <row r="6" spans="2:29" x14ac:dyDescent="0.3">
      <c r="B6" s="14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3">
      <c r="B7" s="10" t="s">
        <v>1</v>
      </c>
      <c r="C7" s="6" t="s">
        <v>3</v>
      </c>
      <c r="D7" s="8">
        <v>1.7250889081718387E-2</v>
      </c>
      <c r="E7" s="8">
        <v>1.6626294184146819E-2</v>
      </c>
      <c r="F7" s="8">
        <v>1.7157658830259818E-2</v>
      </c>
      <c r="G7" s="8">
        <v>2.1964088789516924E-2</v>
      </c>
      <c r="H7" s="8">
        <v>2.0491668385234068E-2</v>
      </c>
      <c r="I7" s="8">
        <v>2.0687889721159959E-2</v>
      </c>
      <c r="J7" s="8">
        <v>2.1913237376300628E-2</v>
      </c>
      <c r="K7" s="8">
        <v>1.8190226363498253E-2</v>
      </c>
      <c r="L7" s="8">
        <v>1.7026893426781445E-2</v>
      </c>
      <c r="M7" s="8">
        <v>1.4857306418564658E-2</v>
      </c>
      <c r="N7" s="8">
        <v>1.1973435364083483E-2</v>
      </c>
      <c r="O7" s="8">
        <v>1.308216483555673E-2</v>
      </c>
      <c r="P7" s="8">
        <v>1.2663308573771695E-2</v>
      </c>
      <c r="Q7" s="8">
        <v>1.5612123334916312E-2</v>
      </c>
      <c r="R7" s="8">
        <v>1.4839867955436729E-2</v>
      </c>
      <c r="S7" s="8">
        <v>1.5670129912658648E-2</v>
      </c>
      <c r="T7" s="8">
        <v>1.7014673135746766E-2</v>
      </c>
      <c r="U7" s="8">
        <v>1.8165870012436008E-2</v>
      </c>
      <c r="V7" s="8">
        <v>1.7176157162612869E-2</v>
      </c>
      <c r="W7" s="8">
        <v>1.3071607280075248E-2</v>
      </c>
      <c r="X7" s="8">
        <v>1.5903772905048595E-2</v>
      </c>
      <c r="Y7" s="8">
        <v>1.5678311754371711E-2</v>
      </c>
      <c r="Z7" s="8">
        <v>1.4E-2</v>
      </c>
      <c r="AA7" s="8">
        <v>1.5670129912658648E-2</v>
      </c>
      <c r="AB7" s="8">
        <v>1.5612123334916312E-2</v>
      </c>
      <c r="AC7" s="8">
        <v>1.5670129912658648E-2</v>
      </c>
    </row>
    <row r="8" spans="2:29" x14ac:dyDescent="0.3">
      <c r="B8" s="10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3">
      <c r="B9" s="15" t="s">
        <v>18</v>
      </c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2"/>
    </row>
    <row r="10" spans="2:29" x14ac:dyDescent="0.3">
      <c r="B10" s="11" t="s">
        <v>16</v>
      </c>
      <c r="C10" s="6" t="s">
        <v>3</v>
      </c>
      <c r="D10" s="8">
        <v>8.3500000000000019E-2</v>
      </c>
      <c r="E10" s="8">
        <v>8.5700000000000012E-2</v>
      </c>
      <c r="F10" s="8">
        <v>8.5900000000000018E-2</v>
      </c>
      <c r="G10" s="8">
        <v>8.5200000000000012E-2</v>
      </c>
      <c r="H10" s="8">
        <v>8.6500000000000007E-2</v>
      </c>
      <c r="I10" s="8">
        <v>8.900000000000001E-2</v>
      </c>
      <c r="J10" s="8">
        <v>8.2300000000000012E-2</v>
      </c>
      <c r="K10" s="8">
        <v>8.3500000000000019E-2</v>
      </c>
      <c r="L10" s="8">
        <v>8.5700000000000012E-2</v>
      </c>
      <c r="M10" s="8">
        <v>8.5900000000000018E-2</v>
      </c>
      <c r="N10" s="8">
        <v>8.5200000000000012E-2</v>
      </c>
      <c r="O10" s="8">
        <v>8.6500000000000007E-2</v>
      </c>
      <c r="P10" s="8">
        <v>8.900000000000001E-2</v>
      </c>
      <c r="Q10" s="8">
        <v>9.0100000000000013E-2</v>
      </c>
      <c r="R10" s="8">
        <v>8.8500000000000009E-2</v>
      </c>
      <c r="S10" s="8">
        <v>8.8700000000000015E-2</v>
      </c>
      <c r="T10" s="8">
        <v>8.6400000000000018E-2</v>
      </c>
      <c r="U10" s="8">
        <v>8.5800000000000015E-2</v>
      </c>
      <c r="V10" s="8">
        <v>8.4200000000000011E-2</v>
      </c>
      <c r="W10" s="8">
        <v>8.4700000000000011E-2</v>
      </c>
      <c r="X10" s="8">
        <v>8.3500000000000019E-2</v>
      </c>
      <c r="Y10" s="8">
        <v>8.5700000000000012E-2</v>
      </c>
      <c r="Z10" s="8">
        <v>8.5900000000000018E-2</v>
      </c>
      <c r="AA10" s="8">
        <v>8.5200000000000012E-2</v>
      </c>
      <c r="AB10" s="8">
        <v>8.6500000000000007E-2</v>
      </c>
      <c r="AC10" s="8">
        <v>8.900000000000001E-2</v>
      </c>
    </row>
    <row r="11" spans="2:29" x14ac:dyDescent="0.3">
      <c r="B11" s="11" t="s">
        <v>17</v>
      </c>
      <c r="C11" s="6" t="s">
        <v>2</v>
      </c>
      <c r="D11">
        <v>8</v>
      </c>
      <c r="E11">
        <v>7</v>
      </c>
      <c r="F11">
        <v>8</v>
      </c>
      <c r="G11">
        <v>5</v>
      </c>
      <c r="H11">
        <v>7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8</v>
      </c>
      <c r="Y11">
        <v>7</v>
      </c>
      <c r="Z11">
        <v>8</v>
      </c>
      <c r="AA11">
        <v>5</v>
      </c>
      <c r="AB11">
        <v>7</v>
      </c>
      <c r="AC11">
        <v>8</v>
      </c>
    </row>
    <row r="12" spans="2:29" x14ac:dyDescent="0.3">
      <c r="B12" s="11" t="s">
        <v>19</v>
      </c>
      <c r="C12" s="6" t="s">
        <v>6</v>
      </c>
      <c r="D12" s="13">
        <v>45</v>
      </c>
      <c r="E12" s="13">
        <f ca="1">D12+RANDBETWEEN(-10,10)/10</f>
        <v>45.5</v>
      </c>
      <c r="F12" s="13">
        <f t="shared" ref="F12:AC12" ca="1" si="0">E12+RANDBETWEEN(-10,10)/10</f>
        <v>45.7</v>
      </c>
      <c r="G12" s="13">
        <f t="shared" ca="1" si="0"/>
        <v>44.7</v>
      </c>
      <c r="H12" s="13">
        <f t="shared" ca="1" si="0"/>
        <v>44.800000000000004</v>
      </c>
      <c r="I12" s="13">
        <f t="shared" ca="1" si="0"/>
        <v>45.7</v>
      </c>
      <c r="J12" s="13">
        <f t="shared" ca="1" si="0"/>
        <v>46.300000000000004</v>
      </c>
      <c r="K12" s="13">
        <f t="shared" ca="1" si="0"/>
        <v>45.500000000000007</v>
      </c>
      <c r="L12" s="13">
        <f t="shared" ca="1" si="0"/>
        <v>45.600000000000009</v>
      </c>
      <c r="M12" s="13">
        <f t="shared" ca="1" si="0"/>
        <v>45.400000000000006</v>
      </c>
      <c r="N12" s="13">
        <f t="shared" ca="1" si="0"/>
        <v>44.400000000000006</v>
      </c>
      <c r="O12" s="13">
        <f t="shared" ca="1" si="0"/>
        <v>44.7</v>
      </c>
      <c r="P12" s="13">
        <f t="shared" ca="1" si="0"/>
        <v>44.300000000000004</v>
      </c>
      <c r="Q12" s="13">
        <f t="shared" ca="1" si="0"/>
        <v>45.2</v>
      </c>
      <c r="R12" s="13">
        <f t="shared" ca="1" si="0"/>
        <v>44.2</v>
      </c>
      <c r="S12" s="13">
        <f t="shared" ca="1" si="0"/>
        <v>44.1</v>
      </c>
      <c r="T12" s="13">
        <f t="shared" ca="1" si="0"/>
        <v>43.300000000000004</v>
      </c>
      <c r="U12" s="13">
        <f t="shared" ca="1" si="0"/>
        <v>42.400000000000006</v>
      </c>
      <c r="V12" s="13">
        <f t="shared" ca="1" si="0"/>
        <v>43.100000000000009</v>
      </c>
      <c r="W12" s="13">
        <f t="shared" ca="1" si="0"/>
        <v>44.100000000000009</v>
      </c>
      <c r="X12" s="13">
        <f t="shared" ca="1" si="0"/>
        <v>44.500000000000007</v>
      </c>
      <c r="Y12" s="13">
        <f t="shared" ca="1" si="0"/>
        <v>43.900000000000006</v>
      </c>
      <c r="Z12" s="13">
        <f t="shared" ca="1" si="0"/>
        <v>43.2</v>
      </c>
      <c r="AA12" s="13">
        <f t="shared" ca="1" si="0"/>
        <v>44.1</v>
      </c>
      <c r="AB12" s="13">
        <f t="shared" ca="1" si="0"/>
        <v>44.300000000000004</v>
      </c>
      <c r="AC12" s="13">
        <f t="shared" ca="1" si="0"/>
        <v>43.500000000000007</v>
      </c>
    </row>
    <row r="13" spans="2:29" x14ac:dyDescent="0.3">
      <c r="B1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7876-356E-4997-9BCF-3637BF83D4F8}">
  <dimension ref="B2:AC13"/>
  <sheetViews>
    <sheetView showGridLines="0" zoomScale="90" zoomScaleNormal="90" workbookViewId="0"/>
  </sheetViews>
  <sheetFormatPr defaultRowHeight="14.4" x14ac:dyDescent="0.3"/>
  <cols>
    <col min="2" max="2" width="31.88671875" bestFit="1" customWidth="1"/>
  </cols>
  <sheetData>
    <row r="2" spans="2:29" s="2" customFormat="1" x14ac:dyDescent="0.3">
      <c r="B2" s="3" t="s">
        <v>13</v>
      </c>
    </row>
    <row r="3" spans="2:29" s="2" customFormat="1" x14ac:dyDescent="0.3">
      <c r="B3" s="2" t="s">
        <v>20</v>
      </c>
    </row>
    <row r="5" spans="2:29" x14ac:dyDescent="0.3">
      <c r="D5" s="1" t="s">
        <v>0</v>
      </c>
    </row>
    <row r="6" spans="2:29" x14ac:dyDescent="0.3">
      <c r="B6" s="14" t="s">
        <v>4</v>
      </c>
      <c r="C6" s="4" t="s">
        <v>5</v>
      </c>
      <c r="D6" s="5">
        <v>44564</v>
      </c>
      <c r="E6" s="5">
        <v>44571</v>
      </c>
      <c r="F6" s="5">
        <v>44578</v>
      </c>
      <c r="G6" s="5">
        <v>44585</v>
      </c>
      <c r="H6" s="5">
        <v>44592</v>
      </c>
      <c r="I6" s="5">
        <v>44599</v>
      </c>
      <c r="J6" s="5">
        <v>44606</v>
      </c>
      <c r="K6" s="5">
        <v>44613</v>
      </c>
      <c r="L6" s="5">
        <v>44620</v>
      </c>
      <c r="M6" s="5">
        <v>44627</v>
      </c>
      <c r="N6" s="5">
        <v>44634</v>
      </c>
      <c r="O6" s="5">
        <v>44641</v>
      </c>
      <c r="P6" s="5">
        <v>44648</v>
      </c>
      <c r="Q6" s="5">
        <v>44655</v>
      </c>
      <c r="R6" s="5">
        <v>44662</v>
      </c>
      <c r="S6" s="5">
        <v>44669</v>
      </c>
      <c r="T6" s="5">
        <v>44676</v>
      </c>
      <c r="U6" s="5">
        <v>44683</v>
      </c>
      <c r="V6" s="5">
        <v>44690</v>
      </c>
      <c r="W6" s="5">
        <v>44697</v>
      </c>
      <c r="X6" s="5">
        <v>44704</v>
      </c>
      <c r="Y6" s="5">
        <v>44711</v>
      </c>
      <c r="Z6" s="5">
        <v>44718</v>
      </c>
      <c r="AA6" s="5">
        <v>44725</v>
      </c>
      <c r="AB6" s="5">
        <v>44732</v>
      </c>
      <c r="AC6" s="5">
        <v>44739</v>
      </c>
    </row>
    <row r="7" spans="2:29" x14ac:dyDescent="0.3">
      <c r="B7" s="10" t="s">
        <v>1</v>
      </c>
      <c r="C7" s="6" t="s">
        <v>3</v>
      </c>
      <c r="D7" s="8">
        <v>1.3650889081718388E-2</v>
      </c>
      <c r="E7" s="8">
        <v>1.6526294184146816E-2</v>
      </c>
      <c r="F7" s="8">
        <v>1.4957658830259818E-2</v>
      </c>
      <c r="G7" s="8">
        <v>2.3164088789516923E-2</v>
      </c>
      <c r="H7" s="8">
        <v>1.7091668385234068E-2</v>
      </c>
      <c r="I7" s="8">
        <v>2.0087889721159959E-2</v>
      </c>
      <c r="J7" s="8">
        <v>1.9113237376300628E-2</v>
      </c>
      <c r="K7" s="8">
        <v>1.9390226363498252E-2</v>
      </c>
      <c r="L7" s="8">
        <v>1.6626893426781444E-2</v>
      </c>
      <c r="M7" s="8">
        <v>1.765730641856466E-2</v>
      </c>
      <c r="N7" s="8">
        <v>1.5173435364083485E-2</v>
      </c>
      <c r="O7" s="8">
        <v>1.168216483555673E-2</v>
      </c>
      <c r="P7" s="8">
        <v>1.8263308573771696E-2</v>
      </c>
      <c r="Q7" s="8">
        <v>1.2412123334916311E-2</v>
      </c>
      <c r="R7" s="8">
        <v>1.3539867955436729E-2</v>
      </c>
      <c r="S7" s="8">
        <v>1.5170129912658648E-2</v>
      </c>
      <c r="T7" s="8">
        <v>1.6714673135746764E-2</v>
      </c>
      <c r="U7" s="8">
        <v>1.4665870012436008E-2</v>
      </c>
      <c r="V7" s="8">
        <v>1.4176157162612868E-2</v>
      </c>
      <c r="W7" s="8">
        <v>1.3471607280075248E-2</v>
      </c>
      <c r="X7" s="8">
        <v>1.6803772905048593E-2</v>
      </c>
      <c r="Y7" s="8">
        <v>1.6678311754371712E-2</v>
      </c>
      <c r="Z7" s="8">
        <v>1.4999999999999999E-2</v>
      </c>
      <c r="AA7" s="8">
        <v>1.5170129912658648E-2</v>
      </c>
      <c r="AB7" s="8">
        <v>1.2412123334916311E-2</v>
      </c>
      <c r="AC7" s="8">
        <v>1.5170129912658648E-2</v>
      </c>
    </row>
    <row r="8" spans="2:29" x14ac:dyDescent="0.3">
      <c r="B8" s="10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2:29" x14ac:dyDescent="0.3">
      <c r="B9" s="15" t="s">
        <v>18</v>
      </c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2"/>
    </row>
    <row r="10" spans="2:29" x14ac:dyDescent="0.3">
      <c r="B10" s="11" t="s">
        <v>16</v>
      </c>
      <c r="C10" s="6" t="s">
        <v>3</v>
      </c>
      <c r="D10" s="8">
        <v>0.08</v>
      </c>
      <c r="E10" s="8">
        <v>7.7600000000000002E-2</v>
      </c>
      <c r="F10" s="8">
        <v>7.8800000000000009E-2</v>
      </c>
      <c r="G10" s="8">
        <v>7.980000000000001E-2</v>
      </c>
      <c r="H10" s="8">
        <v>8.030000000000001E-2</v>
      </c>
      <c r="I10" s="8">
        <v>8.3100000000000007E-2</v>
      </c>
      <c r="J10" s="8">
        <v>8.2300000000000012E-2</v>
      </c>
      <c r="K10" s="8">
        <v>8.3500000000000019E-2</v>
      </c>
      <c r="L10" s="8">
        <v>8.5700000000000012E-2</v>
      </c>
      <c r="M10" s="8">
        <v>8.5900000000000018E-2</v>
      </c>
      <c r="N10" s="8">
        <v>8.5200000000000012E-2</v>
      </c>
      <c r="O10" s="8">
        <v>8.6500000000000007E-2</v>
      </c>
      <c r="P10" s="8">
        <v>8.900000000000001E-2</v>
      </c>
      <c r="Q10" s="8">
        <v>9.0100000000000013E-2</v>
      </c>
      <c r="R10" s="8">
        <v>8.8500000000000009E-2</v>
      </c>
      <c r="S10" s="8">
        <v>8.8700000000000015E-2</v>
      </c>
      <c r="T10" s="8">
        <v>8.6400000000000018E-2</v>
      </c>
      <c r="U10" s="8">
        <v>8.5800000000000015E-2</v>
      </c>
      <c r="V10" s="8">
        <v>8.4200000000000011E-2</v>
      </c>
      <c r="W10" s="8">
        <v>8.4700000000000011E-2</v>
      </c>
      <c r="X10" s="8">
        <v>8.3500000000000019E-2</v>
      </c>
      <c r="Y10" s="8">
        <v>8.5700000000000012E-2</v>
      </c>
      <c r="Z10" s="8">
        <v>8.5900000000000018E-2</v>
      </c>
      <c r="AA10" s="8">
        <v>8.5200000000000012E-2</v>
      </c>
      <c r="AB10" s="8">
        <v>8.6500000000000007E-2</v>
      </c>
      <c r="AC10" s="8">
        <v>8.900000000000001E-2</v>
      </c>
    </row>
    <row r="11" spans="2:29" x14ac:dyDescent="0.3">
      <c r="B11" s="11" t="s">
        <v>17</v>
      </c>
      <c r="C11" s="6" t="s">
        <v>2</v>
      </c>
      <c r="D11">
        <v>7</v>
      </c>
      <c r="E11">
        <v>7</v>
      </c>
      <c r="F11">
        <v>8</v>
      </c>
      <c r="G11">
        <v>7</v>
      </c>
      <c r="H11">
        <v>8</v>
      </c>
      <c r="I11">
        <v>8</v>
      </c>
      <c r="J11">
        <v>7</v>
      </c>
      <c r="K11">
        <v>8</v>
      </c>
      <c r="L11">
        <v>7</v>
      </c>
      <c r="M11">
        <v>8</v>
      </c>
      <c r="N11">
        <v>5</v>
      </c>
      <c r="O11">
        <v>7</v>
      </c>
      <c r="P11">
        <v>8</v>
      </c>
      <c r="Q11">
        <v>6</v>
      </c>
      <c r="R11">
        <v>7</v>
      </c>
      <c r="S11">
        <v>8</v>
      </c>
      <c r="T11">
        <v>7</v>
      </c>
      <c r="U11">
        <v>7</v>
      </c>
      <c r="V11">
        <v>8</v>
      </c>
      <c r="W11">
        <v>9</v>
      </c>
      <c r="X11">
        <v>8</v>
      </c>
      <c r="Y11">
        <v>7</v>
      </c>
      <c r="Z11">
        <v>8</v>
      </c>
      <c r="AA11">
        <v>5</v>
      </c>
      <c r="AB11">
        <v>7</v>
      </c>
      <c r="AC11">
        <v>8</v>
      </c>
    </row>
    <row r="12" spans="2:29" x14ac:dyDescent="0.3">
      <c r="B12" s="11" t="s">
        <v>19</v>
      </c>
      <c r="C12" s="6" t="s">
        <v>6</v>
      </c>
      <c r="D12" s="13">
        <v>45</v>
      </c>
      <c r="E12" s="13">
        <v>45.1</v>
      </c>
      <c r="F12" s="13">
        <v>45.7</v>
      </c>
      <c r="G12" s="13">
        <v>45.5</v>
      </c>
      <c r="H12" s="13">
        <v>45.6</v>
      </c>
      <c r="I12" s="13">
        <v>45.9</v>
      </c>
      <c r="J12" s="13">
        <v>46.199999999999996</v>
      </c>
      <c r="K12" s="13">
        <v>46.599999999999994</v>
      </c>
      <c r="L12" s="13">
        <v>45.599999999999994</v>
      </c>
      <c r="M12" s="13">
        <v>45.899999999999991</v>
      </c>
      <c r="N12" s="13">
        <v>46.099999999999994</v>
      </c>
      <c r="O12" s="13">
        <v>45.899999999999991</v>
      </c>
      <c r="P12" s="13">
        <v>46.199999999999989</v>
      </c>
      <c r="Q12" s="13">
        <v>47.099999999999987</v>
      </c>
      <c r="R12" s="13">
        <v>47.399999999999984</v>
      </c>
      <c r="S12" s="13">
        <v>47.499999999999986</v>
      </c>
      <c r="T12" s="13">
        <v>46.799999999999983</v>
      </c>
      <c r="U12" s="13">
        <v>45.999999999999986</v>
      </c>
      <c r="V12" s="13">
        <v>46.099999999999987</v>
      </c>
      <c r="W12" s="13">
        <v>46.699999999999989</v>
      </c>
      <c r="X12" s="13">
        <v>46.79999999999999</v>
      </c>
      <c r="Y12" s="13">
        <v>46.099999999999987</v>
      </c>
      <c r="Z12" s="13">
        <v>45.399999999999984</v>
      </c>
      <c r="AA12" s="13">
        <v>45.199999999999982</v>
      </c>
      <c r="AB12" s="13">
        <v>44.399999999999984</v>
      </c>
      <c r="AC12" s="13">
        <v>43.499999999999986</v>
      </c>
    </row>
    <row r="13" spans="2:29" x14ac:dyDescent="0.3">
      <c r="B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CVR summary</vt:lpstr>
      <vt:lpstr>BDG</vt:lpstr>
      <vt:lpstr>MF</vt:lpstr>
      <vt:lpstr>BE</vt:lpstr>
      <vt:lpstr>BAO</vt:lpstr>
      <vt:lpstr>BRB</vt:lpstr>
      <vt:lpstr>SCA</vt:lpstr>
      <vt:lpstr>BRT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LENOVO</cp:lastModifiedBy>
  <dcterms:created xsi:type="dcterms:W3CDTF">2022-06-26T01:01:08Z</dcterms:created>
  <dcterms:modified xsi:type="dcterms:W3CDTF">2023-06-29T16:09:12Z</dcterms:modified>
</cp:coreProperties>
</file>