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https://sipait-my.sharepoint.com/personal/rpk2133_sipa_columbia_edu/Documents/EE Practicum/TIMES/TEMP/Indonesian Model Temp/"/>
    </mc:Choice>
  </mc:AlternateContent>
  <xr:revisionPtr revIDLastSave="35" documentId="13_ncr:1_{14D70128-820B-40AD-B123-106C734743A6}" xr6:coauthVersionLast="47" xr6:coauthVersionMax="47" xr10:uidLastSave="{11343509-FA29-3B47-8A94-504E4AA18DA8}"/>
  <bookViews>
    <workbookView xWindow="-4200" yWindow="-21600" windowWidth="38400" windowHeight="21600" firstSheet="3" activeTab="3" xr2:uid="{00000000-000D-0000-FFFF-FFFF00000000}"/>
  </bookViews>
  <sheets>
    <sheet name="Cover" sheetId="5" r:id="rId1"/>
    <sheet name="Sets-Proc" sheetId="3" r:id="rId2"/>
    <sheet name="ELE_Sets-Proc" sheetId="4" r:id="rId3"/>
    <sheet name="Sets-Comm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2" l="1"/>
  <c r="B24" i="2"/>
  <c r="Q88" i="2"/>
  <c r="B31" i="2"/>
  <c r="Q38" i="2"/>
  <c r="D17" i="4"/>
  <c r="D4" i="4"/>
  <c r="D5" i="4"/>
  <c r="D16" i="4"/>
  <c r="D15" i="4"/>
  <c r="D14" i="4"/>
  <c r="D12" i="4"/>
  <c r="D11" i="4"/>
  <c r="D10" i="4"/>
  <c r="D8" i="4"/>
  <c r="D9" i="4"/>
  <c r="D13" i="4"/>
  <c r="D7" i="4"/>
  <c r="D6" i="4"/>
  <c r="B32" i="2"/>
  <c r="B28" i="2"/>
  <c r="Q91" i="2"/>
  <c r="Q87" i="2"/>
  <c r="Q84" i="2"/>
  <c r="Q81" i="2"/>
  <c r="Q79" i="2"/>
  <c r="Q77" i="2"/>
  <c r="Q74" i="2"/>
  <c r="Q71" i="2"/>
  <c r="Q33" i="2"/>
  <c r="Q34" i="2" s="1"/>
  <c r="Q35" i="2" s="1"/>
  <c r="Q36" i="2" s="1"/>
  <c r="Q37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2" i="2" l="1"/>
  <c r="Q73" i="2" s="1"/>
  <c r="Q75" i="2" s="1"/>
  <c r="Q76" i="2" s="1"/>
  <c r="Q80" i="2" s="1"/>
  <c r="Q82" i="2" s="1"/>
  <c r="Q83" i="2" s="1"/>
  <c r="Q85" i="2" s="1"/>
  <c r="Q86" i="2" s="1"/>
  <c r="Q89" i="2" s="1"/>
  <c r="Q90" i="2" s="1"/>
  <c r="Q92" i="2" s="1"/>
</calcChain>
</file>

<file path=xl/sharedStrings.xml><?xml version="1.0" encoding="utf-8"?>
<sst xmlns="http://schemas.openxmlformats.org/spreadsheetml/2006/main" count="1609" uniqueCount="689">
  <si>
    <t>Variable</t>
  </si>
  <si>
    <t>Value</t>
  </si>
  <si>
    <t>Model</t>
  </si>
  <si>
    <t>TIMES United States Model (TUSM)</t>
  </si>
  <si>
    <t>Sector</t>
  </si>
  <si>
    <t>All Sectors</t>
  </si>
  <si>
    <t>Purpose</t>
  </si>
  <si>
    <t>Specifies aggregation rules for user-defined sets</t>
  </si>
  <si>
    <t>Original Developer</t>
  </si>
  <si>
    <t>Dr. James Glynn (jg4434@columbia.edu)</t>
  </si>
  <si>
    <t>Current Maintainer(s)</t>
  </si>
  <si>
    <t>Part of TUSM Version</t>
  </si>
  <si>
    <t>Model Repository</t>
  </si>
  <si>
    <t>https://github.com/ColumbiaUEnergy/TUSM</t>
  </si>
  <si>
    <t>Licence</t>
  </si>
  <si>
    <t>TBC</t>
  </si>
  <si>
    <t>DATA Source ID</t>
  </si>
  <si>
    <t>Data Variable</t>
  </si>
  <si>
    <t>Data Source</t>
  </si>
  <si>
    <t>Data Description</t>
  </si>
  <si>
    <t>Data Notes</t>
  </si>
  <si>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</si>
  <si>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</si>
  <si>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</si>
  <si>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</si>
  <si>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</si>
  <si>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</si>
  <si>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</si>
  <si>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</si>
  <si>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</si>
  <si>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</si>
  <si>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T_Pos_AndOr_forSets</t>
  </si>
  <si>
    <t>T_Neg_AndOr_forSets</t>
  </si>
  <si>
    <t>Comment</t>
  </si>
  <si>
    <t>IRE</t>
  </si>
  <si>
    <t>IMP*Z</t>
  </si>
  <si>
    <t>DUMMY_IMPORT</t>
  </si>
  <si>
    <t>Dummy import processes</t>
  </si>
  <si>
    <t>AND</t>
  </si>
  <si>
    <t>OR</t>
  </si>
  <si>
    <t>IMP*</t>
  </si>
  <si>
    <t>IRE-IMP</t>
  </si>
  <si>
    <t>Import processes</t>
  </si>
  <si>
    <t>EXP*</t>
  </si>
  <si>
    <t>IRE-EXP</t>
  </si>
  <si>
    <t>Export processes</t>
  </si>
  <si>
    <t>MIN*,-*WLK,-*CYC</t>
  </si>
  <si>
    <t>IRE-MIN</t>
  </si>
  <si>
    <t>Mining processes</t>
  </si>
  <si>
    <t>FT-AGR*</t>
  </si>
  <si>
    <t>FT_AGR</t>
  </si>
  <si>
    <t>Agriculture Sector Fuel Techs</t>
  </si>
  <si>
    <t>FT-SRV*</t>
  </si>
  <si>
    <t>FT_SRV</t>
  </si>
  <si>
    <t>Service Sector Fuel Techs</t>
  </si>
  <si>
    <t>FT-IND*</t>
  </si>
  <si>
    <t>FT_IND</t>
  </si>
  <si>
    <t>Industry Fuel Techs</t>
  </si>
  <si>
    <t>FT-ELE*</t>
  </si>
  <si>
    <t>FT_PWR</t>
  </si>
  <si>
    <t>Power Sector Fuel Techs</t>
  </si>
  <si>
    <t>FT-RSD*</t>
  </si>
  <si>
    <t>FT_RSD</t>
  </si>
  <si>
    <t>Residential Sector Fuel Techs</t>
  </si>
  <si>
    <t>FT-SUP*</t>
  </si>
  <si>
    <t>FT_SUP</t>
  </si>
  <si>
    <t>Supply Sector Fuel Techs</t>
  </si>
  <si>
    <t>FT-TRA*,-*WLK,-*CYC</t>
  </si>
  <si>
    <t>FT_TRA</t>
  </si>
  <si>
    <t>Transport Fuel Techs</t>
  </si>
  <si>
    <t>A*,*AGR*</t>
  </si>
  <si>
    <t>PRC_AGR</t>
  </si>
  <si>
    <t>All AGR processes</t>
  </si>
  <si>
    <t>S-*,FT-SRV*</t>
  </si>
  <si>
    <t>PRC_SRV</t>
  </si>
  <si>
    <t>All SRV processes</t>
  </si>
  <si>
    <t>-IRE</t>
  </si>
  <si>
    <t>I*,FT-IND*</t>
  </si>
  <si>
    <t>PRC_IND</t>
  </si>
  <si>
    <t>All IND processes</t>
  </si>
  <si>
    <t>E*,FT-ELE*,*GRID*</t>
  </si>
  <si>
    <t>PRC_PWR</t>
  </si>
  <si>
    <t>All PWR processes</t>
  </si>
  <si>
    <t>R*,FT-RSD*</t>
  </si>
  <si>
    <t>PRC_RSD</t>
  </si>
  <si>
    <t>All RSD processes</t>
  </si>
  <si>
    <t>S*,FT-SUP*,IMP*,EXP*,MIN*,-S-*</t>
  </si>
  <si>
    <t>PRC_SUP</t>
  </si>
  <si>
    <t>All SUP processes</t>
  </si>
  <si>
    <t>T*,FT-TRA*</t>
  </si>
  <si>
    <t>PRC_TRA</t>
  </si>
  <si>
    <t>All TRA processes</t>
  </si>
  <si>
    <t>CCAP_INDEX</t>
  </si>
  <si>
    <t>PLANT_CODE_SHORT</t>
  </si>
  <si>
    <t>PLANT_CAP_NAME</t>
  </si>
  <si>
    <t>EFD_DFL_INDEX</t>
  </si>
  <si>
    <t>EFD_DFL_2_LETTER_CODE</t>
  </si>
  <si>
    <t>EFD_DFL_NAME</t>
  </si>
  <si>
    <t>E*</t>
  </si>
  <si>
    <t>B1,B2,B5,B7,C1,C4,C7,CX,H1,H4,H7,HA</t>
  </si>
  <si>
    <t>ELE_COA</t>
  </si>
  <si>
    <t>Electricity Sector Process Set - Coal</t>
  </si>
  <si>
    <t>And</t>
  </si>
  <si>
    <t>Or</t>
  </si>
  <si>
    <t>B1</t>
  </si>
  <si>
    <t>B100 Unscb-BH -Any-</t>
  </si>
  <si>
    <t>Coal - B100 Unscb-BH -Any-</t>
  </si>
  <si>
    <t>ELE_OIL</t>
  </si>
  <si>
    <t>Electricity Sector Process Set - Oil</t>
  </si>
  <si>
    <t>B3</t>
  </si>
  <si>
    <t>B100 W_scb-BH -   -</t>
  </si>
  <si>
    <t>B2</t>
  </si>
  <si>
    <t>Coal - B100 Unscb-BH -Any-SC</t>
  </si>
  <si>
    <t>ELE_GAS</t>
  </si>
  <si>
    <t>Electricity Sector Process Set - Gas</t>
  </si>
  <si>
    <t>B5</t>
  </si>
  <si>
    <t>B100 W_scb-BH -SCR-</t>
  </si>
  <si>
    <t>Coal - B100 W_scb-BH - -</t>
  </si>
  <si>
    <t>ELE_NUC</t>
  </si>
  <si>
    <t>Electricity Sector Process Set - Nuclear</t>
  </si>
  <si>
    <t>B7</t>
  </si>
  <si>
    <t>B100 Dry  -BH -Any-</t>
  </si>
  <si>
    <t>B4</t>
  </si>
  <si>
    <t>Coal - B100 W_scb-BH - -SC</t>
  </si>
  <si>
    <t>ELE_BIO</t>
  </si>
  <si>
    <t>Electricity Sector Process Set - Biomass</t>
  </si>
  <si>
    <t>B8</t>
  </si>
  <si>
    <t>B100 Dry  -BH -Any-SC</t>
  </si>
  <si>
    <t>Coal - B100 W_scb-BH -SCR-</t>
  </si>
  <si>
    <t>ELE_HYD</t>
  </si>
  <si>
    <t>Electricity Sector Process Set - Hydro</t>
  </si>
  <si>
    <t>C3</t>
  </si>
  <si>
    <t>B100 Unscb-CSE-Any-SC/FF</t>
  </si>
  <si>
    <t>B6</t>
  </si>
  <si>
    <t>Coal - B100 W_scb-BH -SCR-SC</t>
  </si>
  <si>
    <t>ELE_OCE</t>
  </si>
  <si>
    <t>Electricity Sector Process Set - Wave and Tidal</t>
  </si>
  <si>
    <t>C4</t>
  </si>
  <si>
    <t>B100 W_scb-CSE-   -</t>
  </si>
  <si>
    <t>Coal - B100 Dry -BH -Any-</t>
  </si>
  <si>
    <t>ELE_WIN</t>
  </si>
  <si>
    <t>Electricity Sector Process Set - Wind (on and offshore)</t>
  </si>
  <si>
    <t>C5</t>
  </si>
  <si>
    <t>B100 W_scb-CSE-   -   FF</t>
  </si>
  <si>
    <t>Coal - B100 Dry -BH -Any-SC</t>
  </si>
  <si>
    <t>ELE_WNO</t>
  </si>
  <si>
    <t>Electricity Sector Process Set - Wind Onshore</t>
  </si>
  <si>
    <t>C6</t>
  </si>
  <si>
    <t>B100 W_scb-CSE-   -SC/FF</t>
  </si>
  <si>
    <t>C1</t>
  </si>
  <si>
    <t>Coal - B100 Unscb-CSE-Any-</t>
  </si>
  <si>
    <t>ELE_WNF</t>
  </si>
  <si>
    <t>Electricity Sector Process Set - Wind Offshore</t>
  </si>
  <si>
    <t>C7</t>
  </si>
  <si>
    <t>B100 W_scb-CSE-SCR-</t>
  </si>
  <si>
    <t>C2</t>
  </si>
  <si>
    <t>Coal - B100 Unscb-CSE-Any- FF</t>
  </si>
  <si>
    <t>ELE_GEO</t>
  </si>
  <si>
    <t>Electricity Sector Process Set - Geothermal</t>
  </si>
  <si>
    <t>C8</t>
  </si>
  <si>
    <t>B100 W_scb-CSE-SCR-   FF</t>
  </si>
  <si>
    <t>Coal - B100 Unscb-CSE-Any-SC/FF</t>
  </si>
  <si>
    <t>ELE_SOL</t>
  </si>
  <si>
    <t>Electricity Sector Process Set - Solar (ALL)</t>
  </si>
  <si>
    <t>C9</t>
  </si>
  <si>
    <t>B100 W_scb-CSE-SCR-SC/FF</t>
  </si>
  <si>
    <t>Coal - B100 W_scb-CSE- -</t>
  </si>
  <si>
    <t>ELE_STH</t>
  </si>
  <si>
    <t>Electricity Sector Process Set - Solar Thermal</t>
  </si>
  <si>
    <t>CX</t>
  </si>
  <si>
    <t>B100 D_scb-CSE-   -</t>
  </si>
  <si>
    <t>Coal - B100 W_scb-CSE- - FF</t>
  </si>
  <si>
    <t>ELE_SPV</t>
  </si>
  <si>
    <t>Electricity Sector Process Set - Solar PV</t>
  </si>
  <si>
    <t>CY</t>
  </si>
  <si>
    <t>B100 D_scb-CSE-   -   FF</t>
  </si>
  <si>
    <t>Coal - B100 W_scb-CSE- -SC/FF</t>
  </si>
  <si>
    <t>ELE_DSG</t>
  </si>
  <si>
    <t>Electricity Sector Process Set - Distributed Generation</t>
  </si>
  <si>
    <t>CZ</t>
  </si>
  <si>
    <t>B100 D_scb-CSE-SCR-SC/FF</t>
  </si>
  <si>
    <t>Coal - B100 W_scb-CSE-SCR-</t>
  </si>
  <si>
    <t>E*BIO*,-*CCS*</t>
  </si>
  <si>
    <t>ELE-BIO</t>
  </si>
  <si>
    <t>Electricity Sector Process Set - Biomass without CCS</t>
  </si>
  <si>
    <t>H1</t>
  </si>
  <si>
    <t>B100 Unscb-O/N-Any-</t>
  </si>
  <si>
    <t>Coal - B100 W_scb-CSE-SCR- FF</t>
  </si>
  <si>
    <t>E*BIO*CCS*</t>
  </si>
  <si>
    <t>ELE-BIO-CCS</t>
  </si>
  <si>
    <t>Electricity Sector Process Set - Biomass with CCS</t>
  </si>
  <si>
    <t>H2</t>
  </si>
  <si>
    <t>B100 Unscb-O/N-Any-   FF</t>
  </si>
  <si>
    <t>Coal - B100 W_scb-CSE-SCR-SC/FF</t>
  </si>
  <si>
    <t>E*MSW*</t>
  </si>
  <si>
    <t>ELE-MSW</t>
  </si>
  <si>
    <t>Electricity Sector Process Set - Municipal Solid Waste</t>
  </si>
  <si>
    <t>H3</t>
  </si>
  <si>
    <t>B100 Unscb-O/N-Any-SC/FF</t>
  </si>
  <si>
    <t>Coal - B100 D_scb-CSE- -</t>
  </si>
  <si>
    <t>E*COA*,-*CCS*</t>
  </si>
  <si>
    <t>ELE-COA</t>
  </si>
  <si>
    <t>Electricity Sector Process Set - Coal without CCS</t>
  </si>
  <si>
    <t>H4</t>
  </si>
  <si>
    <t>B100 W_scb-O/N-   -</t>
  </si>
  <si>
    <t>Coal - B100 D_scb-CSE- - FF</t>
  </si>
  <si>
    <t>E*COA*CCS*</t>
  </si>
  <si>
    <t>ELE-COA-CCS</t>
  </si>
  <si>
    <t>Electricity Sector Process Set - Coal with CCS</t>
  </si>
  <si>
    <t>H5</t>
  </si>
  <si>
    <t>B100 W_scb-O/N-   -   FF</t>
  </si>
  <si>
    <t>Coal - B100 D_scb-CSE-SCR-SC/FF</t>
  </si>
  <si>
    <t>E*PEA*,-*CCS*</t>
  </si>
  <si>
    <t>ELE-PEA</t>
  </si>
  <si>
    <t>Electricity Sector Process Set - Peat without CCS</t>
  </si>
  <si>
    <t>H6</t>
  </si>
  <si>
    <t>B100 W_scb-O/N-   -SC/FF</t>
  </si>
  <si>
    <t>Coal - B100 Unscb-O/N-Any-</t>
  </si>
  <si>
    <t>E*PEA*CCS*</t>
  </si>
  <si>
    <t>ELE-PEA-CCS</t>
  </si>
  <si>
    <t>Electricity Sector Process Set - Peat with CCS</t>
  </si>
  <si>
    <t>H7</t>
  </si>
  <si>
    <t>B100 W_scb-O/N-SCR-</t>
  </si>
  <si>
    <t>Coal - B100 Unscb-O/N-Any- FF</t>
  </si>
  <si>
    <t>E*GAS*,-*CCS*</t>
  </si>
  <si>
    <t>ELE-GAS</t>
  </si>
  <si>
    <t>Electricity Sector Process Set - Gas without CCS</t>
  </si>
  <si>
    <t>H8</t>
  </si>
  <si>
    <t>B100 W_scb-O/N-SCR-   FF</t>
  </si>
  <si>
    <t>Coal - B100 Unscb-O/N-Any-SC/FF</t>
  </si>
  <si>
    <t>E*GAS*CCS*</t>
  </si>
  <si>
    <t>ELE-GAS-CCS</t>
  </si>
  <si>
    <t>Electricity Sector Process Set - Gas with CCS</t>
  </si>
  <si>
    <t>H9</t>
  </si>
  <si>
    <t>B100 W_scb-O/N-SCR-SC/FF</t>
  </si>
  <si>
    <t>Coal - B100 W_scb-O/N- -</t>
  </si>
  <si>
    <t>E*H2-*</t>
  </si>
  <si>
    <t>ELE-H2</t>
  </si>
  <si>
    <t>Electricity Sector Process Set - Hydrogen</t>
  </si>
  <si>
    <t>HA</t>
  </si>
  <si>
    <t>B100 D_scb-O/N-Any-</t>
  </si>
  <si>
    <t>Coal - B100 W_scb-O/N- - FF</t>
  </si>
  <si>
    <t>E-RNW*HYD*</t>
  </si>
  <si>
    <t>ELE-HYD</t>
  </si>
  <si>
    <t>HB</t>
  </si>
  <si>
    <t>B100 D_scb-O/N-Any-   FF</t>
  </si>
  <si>
    <t>Coal - B100 W_scb-O/N- -SC/FF</t>
  </si>
  <si>
    <t>E*OCE*</t>
  </si>
  <si>
    <t>ELE-OCE</t>
  </si>
  <si>
    <t>HC</t>
  </si>
  <si>
    <t>B100 D_scb-O/N-Any-SC/FF</t>
  </si>
  <si>
    <t>Coal - B100 W_scb-O/N-SCR-</t>
  </si>
  <si>
    <t>E*HFO*,P*DIS*</t>
  </si>
  <si>
    <t>ELE-OIL</t>
  </si>
  <si>
    <t>PC</t>
  </si>
  <si>
    <t>Scrubbed Coal New</t>
  </si>
  <si>
    <t>Coal - B100 W_scb-O/N-SCR- FF</t>
  </si>
  <si>
    <t>E*SOL*</t>
  </si>
  <si>
    <t>ELE-SOL</t>
  </si>
  <si>
    <t>Electricity Sector Process Set - Solar</t>
  </si>
  <si>
    <t>OC</t>
  </si>
  <si>
    <t>Other New Coal</t>
  </si>
  <si>
    <t>Coal - B100 W_scb-O/N-SCR-SC/FF</t>
  </si>
  <si>
    <t>E*WIN*OF*</t>
  </si>
  <si>
    <t>ELE-WIN-OF</t>
  </si>
  <si>
    <t>Electricity Sector Process Set - Wind offshore</t>
  </si>
  <si>
    <t>IG</t>
  </si>
  <si>
    <t>Integrated Gas Comb Cycle</t>
  </si>
  <si>
    <t>Coal - B100 D_scb-O/N-Any-</t>
  </si>
  <si>
    <t>E*WIN*ON*</t>
  </si>
  <si>
    <t>ELE-WIN-ON</t>
  </si>
  <si>
    <t>Electricity Sector Process Set - Wind onshore</t>
  </si>
  <si>
    <t>I2</t>
  </si>
  <si>
    <t>IGCC with NG-cofiring</t>
  </si>
  <si>
    <t>Coal - B100 D_scb-O/N-Any- FF</t>
  </si>
  <si>
    <t>E*GEO*</t>
  </si>
  <si>
    <t>ELE-GEO</t>
  </si>
  <si>
    <t>PQ</t>
  </si>
  <si>
    <t>Coal w/Partial Sequestration</t>
  </si>
  <si>
    <t>Coal - B100 D_scb-O/N-Any-SC/FF</t>
  </si>
  <si>
    <t>IS</t>
  </si>
  <si>
    <t>IGCC w/Sequestration</t>
  </si>
  <si>
    <t>Coal - Scrubbed Coal New</t>
  </si>
  <si>
    <t>NG</t>
  </si>
  <si>
    <t>Coal to Natural Gas Steam</t>
  </si>
  <si>
    <t>ST</t>
  </si>
  <si>
    <t>Gas/Oil Steam Turbine</t>
  </si>
  <si>
    <t>Coal - Integrated Gas Comb Cycle</t>
  </si>
  <si>
    <t>ET</t>
  </si>
  <si>
    <t>Existing Combustion Turbine</t>
  </si>
  <si>
    <t>IC</t>
  </si>
  <si>
    <t>Internal Combustion Engine</t>
  </si>
  <si>
    <t>CT</t>
  </si>
  <si>
    <t>Conv Combustion Turbine</t>
  </si>
  <si>
    <t>Coal - IGCC w/Sequestration</t>
  </si>
  <si>
    <t>T2</t>
  </si>
  <si>
    <t>Aeroderivative Turbine</t>
  </si>
  <si>
    <t>DS</t>
  </si>
  <si>
    <t>Distillate</t>
  </si>
  <si>
    <t>AT</t>
  </si>
  <si>
    <t>Adv Combustion Turbine</t>
  </si>
  <si>
    <t>RL</t>
  </si>
  <si>
    <t>Residual Low Sulfur</t>
  </si>
  <si>
    <t>EC</t>
  </si>
  <si>
    <t>Existing Gas/Oil Comb Cycle</t>
  </si>
  <si>
    <t>RH</t>
  </si>
  <si>
    <t>Residual High Sulfur</t>
  </si>
  <si>
    <t>CC</t>
  </si>
  <si>
    <t>Conv Gas/Oil Comb Cycle</t>
  </si>
  <si>
    <t>GF</t>
  </si>
  <si>
    <t>Natural Gas Firm</t>
  </si>
  <si>
    <t>AC</t>
  </si>
  <si>
    <t>Adv Gas/Oil Comb Cycle</t>
  </si>
  <si>
    <t>GI</t>
  </si>
  <si>
    <t>Natural Gas Interruptible</t>
  </si>
  <si>
    <t>A2</t>
  </si>
  <si>
    <t>Conv CC w/Sequestration</t>
  </si>
  <si>
    <t>GC</t>
  </si>
  <si>
    <t>Natural Gas Competitive</t>
  </si>
  <si>
    <t>CS</t>
  </si>
  <si>
    <t>Adv CC w/Sequestration</t>
  </si>
  <si>
    <t>UF</t>
  </si>
  <si>
    <t>Nuclear</t>
  </si>
  <si>
    <t>FC</t>
  </si>
  <si>
    <t>Fuel Cells</t>
  </si>
  <si>
    <t>OG</t>
  </si>
  <si>
    <t>Other Gaseous Fuels</t>
  </si>
  <si>
    <t>CN</t>
  </si>
  <si>
    <t>Conventional Nuclear</t>
  </si>
  <si>
    <t>WD</t>
  </si>
  <si>
    <t>Biomass / Wood</t>
  </si>
  <si>
    <t>AN</t>
  </si>
  <si>
    <t>Advanced Nuclear</t>
  </si>
  <si>
    <t>SW</t>
  </si>
  <si>
    <t>Municipal Solid Waste</t>
  </si>
  <si>
    <t>SM</t>
  </si>
  <si>
    <t>SMR Nuclear</t>
  </si>
  <si>
    <t>WA</t>
  </si>
  <si>
    <t>Water</t>
  </si>
  <si>
    <t>GN</t>
  </si>
  <si>
    <t>Greenfield Nuclear</t>
  </si>
  <si>
    <t>TI</t>
  </si>
  <si>
    <t>Tidal Hydroelectric</t>
  </si>
  <si>
    <t>Biomass (Wood)</t>
  </si>
  <si>
    <t>PS</t>
  </si>
  <si>
    <t>Pump Storage</t>
  </si>
  <si>
    <t>BI</t>
  </si>
  <si>
    <t>Biomass IGCC (Wood)</t>
  </si>
  <si>
    <t>WN</t>
  </si>
  <si>
    <t>Wind</t>
  </si>
  <si>
    <t>GT</t>
  </si>
  <si>
    <t>Geothermal</t>
  </si>
  <si>
    <t>WL</t>
  </si>
  <si>
    <t>Wind Low Wind Speed</t>
  </si>
  <si>
    <t>AG</t>
  </si>
  <si>
    <t>Advanced Geothermal</t>
  </si>
  <si>
    <t>WF</t>
  </si>
  <si>
    <t>Wind OffShore</t>
  </si>
  <si>
    <t>MS</t>
  </si>
  <si>
    <t>Mun Solid Waste</t>
  </si>
  <si>
    <t>HY</t>
  </si>
  <si>
    <t>Hydroelectric</t>
  </si>
  <si>
    <t>SO</t>
  </si>
  <si>
    <t>Solar Thermal</t>
  </si>
  <si>
    <t>HO</t>
  </si>
  <si>
    <t>Advanced Hydroelectric</t>
  </si>
  <si>
    <t>PV</t>
  </si>
  <si>
    <t>Solar PV - Tilt</t>
  </si>
  <si>
    <t>HI</t>
  </si>
  <si>
    <t>In Stream Hydroelectric</t>
  </si>
  <si>
    <t>PT</t>
  </si>
  <si>
    <t>Solar PV - Fixed Axis</t>
  </si>
  <si>
    <t>DD</t>
  </si>
  <si>
    <t>Dist. Gen.-Distillate</t>
  </si>
  <si>
    <t>Pumped Storage</t>
  </si>
  <si>
    <t>DG</t>
  </si>
  <si>
    <t>Dist. Gen.-Natural Gas</t>
  </si>
  <si>
    <t>P2</t>
  </si>
  <si>
    <t>Demand Response</t>
  </si>
  <si>
    <t>SQ</t>
  </si>
  <si>
    <t>Quick Storage</t>
  </si>
  <si>
    <t>Diurnal Storage</t>
  </si>
  <si>
    <t>OS</t>
  </si>
  <si>
    <t>Other Storage</t>
  </si>
  <si>
    <t>Conventional Wind</t>
  </si>
  <si>
    <t>Wind Low Speed</t>
  </si>
  <si>
    <t>Wind Off Shore</t>
  </si>
  <si>
    <t>Solar Thermal (no storage)</t>
  </si>
  <si>
    <t>SS</t>
  </si>
  <si>
    <t>Solar Thermal w/Storage</t>
  </si>
  <si>
    <t>S2</t>
  </si>
  <si>
    <t>Solar Thermal w/Storage 2</t>
  </si>
  <si>
    <t>PV w/axis tracking</t>
  </si>
  <si>
    <t>PV fixed tilt</t>
  </si>
  <si>
    <t>IN</t>
  </si>
  <si>
    <t>Other Intermittent</t>
  </si>
  <si>
    <t>DB</t>
  </si>
  <si>
    <t>Distributed Generation--Base</t>
  </si>
  <si>
    <t>DP</t>
  </si>
  <si>
    <t>Distributed Generation--Peak</t>
  </si>
  <si>
    <t>~TFM_Csets</t>
  </si>
  <si>
    <t>CSET_SET</t>
  </si>
  <si>
    <t>CSET_CN</t>
  </si>
  <si>
    <t>CSET_CD</t>
  </si>
  <si>
    <t>C_Pos_AndOr</t>
  </si>
  <si>
    <t>C_Neg_AndOr</t>
  </si>
  <si>
    <t>C_Pos_AndOr_forSets</t>
  </si>
  <si>
    <t>C_Neg_AndOr_forSets</t>
  </si>
  <si>
    <t>DEM</t>
  </si>
  <si>
    <t>DEMELC*</t>
  </si>
  <si>
    <t>DEM_ELC</t>
  </si>
  <si>
    <t>Electricity Demand</t>
  </si>
  <si>
    <t>ENV</t>
  </si>
  <si>
    <t>*CH4*</t>
  </si>
  <si>
    <t>ENV-CH4</t>
  </si>
  <si>
    <t>CH4 Emissions</t>
  </si>
  <si>
    <t>E*CH4*</t>
  </si>
  <si>
    <t>ENV-CH4_ELE</t>
  </si>
  <si>
    <t>CH4 emissions from Electricity generation</t>
  </si>
  <si>
    <t>*CO2*,-*CO2S*</t>
  </si>
  <si>
    <t>ENV-CO2</t>
  </si>
  <si>
    <t>CO2 Emissions</t>
  </si>
  <si>
    <t>*CO2S*</t>
  </si>
  <si>
    <t>CO2 Emissions For Sequestration</t>
  </si>
  <si>
    <t>E*CO2*,-*CO2S</t>
  </si>
  <si>
    <t>ENV-CO2_ELE</t>
  </si>
  <si>
    <t>CO2 emissions from Electricity generation</t>
  </si>
  <si>
    <t>E*CO2S*</t>
  </si>
  <si>
    <t>CO2 emissions from Electricity generation for Sequestration</t>
  </si>
  <si>
    <t>*N2O*</t>
  </si>
  <si>
    <t>ENV-N2O</t>
  </si>
  <si>
    <t>N2O Emissions</t>
  </si>
  <si>
    <t>E*N2O*</t>
  </si>
  <si>
    <t>ENV-N2O_ELE</t>
  </si>
  <si>
    <t>N2O emissions from Electricity generation</t>
  </si>
  <si>
    <t>*NOX*</t>
  </si>
  <si>
    <t>ENV-NOX</t>
  </si>
  <si>
    <t>NOx Emissions</t>
  </si>
  <si>
    <t>E*NOX*</t>
  </si>
  <si>
    <t>ENV-NOX_ELE</t>
  </si>
  <si>
    <t>NOx emissions from Electricity generation</t>
  </si>
  <si>
    <t>*PM10*</t>
  </si>
  <si>
    <t>ENV-PM10</t>
  </si>
  <si>
    <t>PM10 Emissions</t>
  </si>
  <si>
    <t>E*PM10*</t>
  </si>
  <si>
    <t>ENV-PM10_ELE</t>
  </si>
  <si>
    <t>PM10 emissions from Electricity generation</t>
  </si>
  <si>
    <t>*PM25*</t>
  </si>
  <si>
    <t>ENV-PM25</t>
  </si>
  <si>
    <t>PM2.5 Emissions</t>
  </si>
  <si>
    <t>E*PM25*</t>
  </si>
  <si>
    <t>ENV-PM25_ELE</t>
  </si>
  <si>
    <t>PM2.5 emissions from Electricity generation</t>
  </si>
  <si>
    <t>*SO2*</t>
  </si>
  <si>
    <t>ENV-SO2</t>
  </si>
  <si>
    <t>SO2 Emissions</t>
  </si>
  <si>
    <t>E*SO2*</t>
  </si>
  <si>
    <t>ENV-SO2_ELE</t>
  </si>
  <si>
    <t>SO2 emissions from Electricity generation</t>
  </si>
  <si>
    <t>*VOC*</t>
  </si>
  <si>
    <t>ENV-VOC</t>
  </si>
  <si>
    <t>VOC Emissions</t>
  </si>
  <si>
    <t>NRG</t>
  </si>
  <si>
    <t>NRG-FUELS_ELE</t>
  </si>
  <si>
    <t>Electricity sector fuel commodities</t>
  </si>
  <si>
    <t>B1,B2,B3,B4,B5,B6,B7,B8,C1,C2,C3,C4,C5,C6,C7,C8,C9,CX,CY,CZ,H1,H2,H3,H4,H5,H6,H7,H8,H9,HA,HB,HC,PC,OC,IG,I2,PQ,IS</t>
  </si>
  <si>
    <t>NRG-FUELS_ELE_COA</t>
  </si>
  <si>
    <t>Electricity sector fuel commodities - COAL</t>
  </si>
  <si>
    <t>NRG-FUELS_ELE_OIL</t>
  </si>
  <si>
    <t>Electricity sector fuel commodities - OIL</t>
  </si>
  <si>
    <t>NRG-FUELS_ELE_GAS</t>
  </si>
  <si>
    <t>Electricity sector fuel commodities - GAS</t>
  </si>
  <si>
    <t>NRG-FUELS_ELE_NUC</t>
  </si>
  <si>
    <t>Electricity sector fuel commodities - NUCLEAR</t>
  </si>
  <si>
    <t>WD,SW</t>
  </si>
  <si>
    <t>NRG-FUELS_ELE_BIO</t>
  </si>
  <si>
    <t>Electricity sector fuel commodities - BIOMASS</t>
  </si>
  <si>
    <t>WA,TI,PS</t>
  </si>
  <si>
    <t>NRG-FUELS_ELE_HYD</t>
  </si>
  <si>
    <t>Electricity sector fuel commodities - HYDRO</t>
  </si>
  <si>
    <t>NRG-FUELS_ELE_WIN</t>
  </si>
  <si>
    <t>Electricity sector fuel commodities - WIND</t>
  </si>
  <si>
    <t>NRG-FUELS_ELE_OCE</t>
  </si>
  <si>
    <t>Electricity sector fuel commodities - OCEAN</t>
  </si>
  <si>
    <t>NRG-FUELS_ELE_GEO</t>
  </si>
  <si>
    <t>Electricity sector fuel commodities - GEOTHERMAL</t>
  </si>
  <si>
    <t>NRG-FUELS_ELE_SOL</t>
  </si>
  <si>
    <t>Electricity sector fuel commodities - SOLAR</t>
  </si>
  <si>
    <t>NRG-FUELS_ELE_DTG</t>
  </si>
  <si>
    <t>Electricity sector fuel commodities - DISTRIBUTED GENERATION</t>
  </si>
  <si>
    <t>A*</t>
  </si>
  <si>
    <t>DEM_AGR</t>
  </si>
  <si>
    <t>Agriculture Demand</t>
  </si>
  <si>
    <t>S*</t>
  </si>
  <si>
    <t>DEM_SRV</t>
  </si>
  <si>
    <t>Services Demand</t>
  </si>
  <si>
    <t>I*</t>
  </si>
  <si>
    <t>DEM_IND</t>
  </si>
  <si>
    <t>Industrial Demand</t>
  </si>
  <si>
    <t>R*</t>
  </si>
  <si>
    <t>DEM_RSD</t>
  </si>
  <si>
    <t>Residential Demand</t>
  </si>
  <si>
    <t>T*</t>
  </si>
  <si>
    <t>DEM_TRA</t>
  </si>
  <si>
    <t>Transport Demand</t>
  </si>
  <si>
    <t>A*CH4*</t>
  </si>
  <si>
    <t>ENV-CH4_AGR</t>
  </si>
  <si>
    <t>CH4 emissions from Agriculture</t>
  </si>
  <si>
    <t>SRVCH4*</t>
  </si>
  <si>
    <t>ENV-CH4_SRV</t>
  </si>
  <si>
    <t>CH4 emissions from Services</t>
  </si>
  <si>
    <t>I*CH4*</t>
  </si>
  <si>
    <t>ENV-CH4_IND</t>
  </si>
  <si>
    <t>CH4 emissions from Industry</t>
  </si>
  <si>
    <t>R*CH4*</t>
  </si>
  <si>
    <t>ENV-CH4_RSD</t>
  </si>
  <si>
    <t>CH4 emissions from Residential</t>
  </si>
  <si>
    <t>SUPCH4*</t>
  </si>
  <si>
    <t>ENV-CH4_SUP</t>
  </si>
  <si>
    <t>CH4 emissions from Supply</t>
  </si>
  <si>
    <t>T*CH4*</t>
  </si>
  <si>
    <t>ENV-CH4_TRA</t>
  </si>
  <si>
    <t>CH4 emissions from Transport</t>
  </si>
  <si>
    <t>A*CO2*,-*CO2S</t>
  </si>
  <si>
    <t>ENV-CO2_AGR</t>
  </si>
  <si>
    <t>CO2 emissions from Agriculture</t>
  </si>
  <si>
    <t>SRVCO2*,-*CO2S</t>
  </si>
  <si>
    <t>ENV-CO2_SRV</t>
  </si>
  <si>
    <t>CO2 emissions from Services</t>
  </si>
  <si>
    <t>I*CO2*,-*CO2S</t>
  </si>
  <si>
    <t>ENV-CO2_IND</t>
  </si>
  <si>
    <t>CO2 emissions from Industry</t>
  </si>
  <si>
    <t>R*CO2*,-*CO2S</t>
  </si>
  <si>
    <t>ENV-CO2_RSD</t>
  </si>
  <si>
    <t>CO2 emissions from Residential</t>
  </si>
  <si>
    <t>SUPCO2*,-*CO2S</t>
  </si>
  <si>
    <t>ENV-CO2_SUP</t>
  </si>
  <si>
    <t>CO2 emissions from Supply</t>
  </si>
  <si>
    <t>T*CO2*,-*CO2S</t>
  </si>
  <si>
    <t>ENV-CO2_TRA</t>
  </si>
  <si>
    <t>CO2 emissions from Transport</t>
  </si>
  <si>
    <t>A*N2O*</t>
  </si>
  <si>
    <t>ENV-N2O_AGR</t>
  </si>
  <si>
    <t>N2O emissions from Agriculture</t>
  </si>
  <si>
    <t>SRVN2O*</t>
  </si>
  <si>
    <t>ENV-N2O_SRV</t>
  </si>
  <si>
    <t>N2O emissions from Services</t>
  </si>
  <si>
    <t>I*N2O*</t>
  </si>
  <si>
    <t>ENV-N2O_IND</t>
  </si>
  <si>
    <t>N2O emissions from Industry</t>
  </si>
  <si>
    <t>R*N2O*</t>
  </si>
  <si>
    <t>ENV-N2O_RSD</t>
  </si>
  <si>
    <t>N2O emissions from Residential</t>
  </si>
  <si>
    <t>SUPN2O*</t>
  </si>
  <si>
    <t>ENV-N2O_SUP</t>
  </si>
  <si>
    <t>N2O emissions from Supply</t>
  </si>
  <si>
    <t>T*N2O*</t>
  </si>
  <si>
    <t>ENV-N2O_TRA</t>
  </si>
  <si>
    <t>N2O emissions from Transport</t>
  </si>
  <si>
    <t>A*NOX*</t>
  </si>
  <si>
    <t>ENV-NOX_AGR</t>
  </si>
  <si>
    <t>NOx emissions from Agriculture</t>
  </si>
  <si>
    <t>SRVNOX*</t>
  </si>
  <si>
    <t>ENV-NOX_SRV</t>
  </si>
  <si>
    <t>NOx emissions from Services</t>
  </si>
  <si>
    <t>I*NOX*</t>
  </si>
  <si>
    <t>ENV-NOX_IND</t>
  </si>
  <si>
    <t>NOx emissions from Industry</t>
  </si>
  <si>
    <t>P*NOX*</t>
  </si>
  <si>
    <t>R*NOX*</t>
  </si>
  <si>
    <t>ENV-NOX_RSD</t>
  </si>
  <si>
    <t>NOx emissions from Residential</t>
  </si>
  <si>
    <t>SUPNOX*</t>
  </si>
  <si>
    <t>ENV-NOX_SUP</t>
  </si>
  <si>
    <t>NOx emissions from Supply</t>
  </si>
  <si>
    <t>T*NOX*</t>
  </si>
  <si>
    <t>ENV-NOX_TRA</t>
  </si>
  <si>
    <t>NOx emissions from Transport</t>
  </si>
  <si>
    <t>A*PM10*</t>
  </si>
  <si>
    <t>ENV-PM10_AGR</t>
  </si>
  <si>
    <t>PM10 emissions from Agriculture</t>
  </si>
  <si>
    <t>SRVPM10*</t>
  </si>
  <si>
    <t>ENV-PM10_SRV</t>
  </si>
  <si>
    <t>PM10 emissions from Services</t>
  </si>
  <si>
    <t>I*PM10*</t>
  </si>
  <si>
    <t>ENV-PM10_IND</t>
  </si>
  <si>
    <t>PM10 emissions from Industry</t>
  </si>
  <si>
    <t>R*PM10*</t>
  </si>
  <si>
    <t>ENV-PM10_RSD</t>
  </si>
  <si>
    <t>PM10 emissions from Residential</t>
  </si>
  <si>
    <t>SUPPM10*</t>
  </si>
  <si>
    <t>ENV-PM10_SUP</t>
  </si>
  <si>
    <t>PM10 emissions from Supply</t>
  </si>
  <si>
    <t>T*PM10*</t>
  </si>
  <si>
    <t>ENV-PM10_TRA</t>
  </si>
  <si>
    <t>PM10 emissions from Transport</t>
  </si>
  <si>
    <t>A*PM25*</t>
  </si>
  <si>
    <t>ENV-PM25_AGR</t>
  </si>
  <si>
    <t>PM2.5 emissions from Agriculture</t>
  </si>
  <si>
    <t>SRVPM25*</t>
  </si>
  <si>
    <t>ENV-PM25_SRV</t>
  </si>
  <si>
    <t>PM2.5 emissions from Services</t>
  </si>
  <si>
    <t>I*PM25*</t>
  </si>
  <si>
    <t>ENV-PM25_IND</t>
  </si>
  <si>
    <t>PM2.5 emissions from Industry</t>
  </si>
  <si>
    <t>R*PM25*</t>
  </si>
  <si>
    <t>ENV-PM25_RSD</t>
  </si>
  <si>
    <t>PM2.5 emissions from Residential</t>
  </si>
  <si>
    <t>SUPPM25*</t>
  </si>
  <si>
    <t>ENV-PM25_SUP</t>
  </si>
  <si>
    <t>PM2.5 emissions from Supply</t>
  </si>
  <si>
    <t>T*PM25*</t>
  </si>
  <si>
    <t>ENV-PM25_TRA</t>
  </si>
  <si>
    <t>PM2.5 emissions from Transport</t>
  </si>
  <si>
    <t>A*SO2*</t>
  </si>
  <si>
    <t>ENV-SO2_AGR</t>
  </si>
  <si>
    <t>SO2 emissions from Agriculture</t>
  </si>
  <si>
    <t>SRVSO2*</t>
  </si>
  <si>
    <t>ENV-SO2_SRV</t>
  </si>
  <si>
    <t>SO2 emissions from Services</t>
  </si>
  <si>
    <t>I*SO2*</t>
  </si>
  <si>
    <t>ENV-SO2_IND</t>
  </si>
  <si>
    <t>SO2 emissions from Industry</t>
  </si>
  <si>
    <t>R*SO2*</t>
  </si>
  <si>
    <t>ENV-SO2_RSD</t>
  </si>
  <si>
    <t>SO2 emissions from Residential</t>
  </si>
  <si>
    <t>SUPSO2*</t>
  </si>
  <si>
    <t>ENV-SO2_SUP</t>
  </si>
  <si>
    <t>SO2 emissions from Supply</t>
  </si>
  <si>
    <t>T*SO2*</t>
  </si>
  <si>
    <t>ENV-SO2_TRA</t>
  </si>
  <si>
    <t>SO2 emissions from Transport</t>
  </si>
  <si>
    <t>TRA*,-*WLK,-*CYC</t>
  </si>
  <si>
    <t>NGR-FUELS_TRA</t>
  </si>
  <si>
    <t>Transport energy carriers</t>
  </si>
  <si>
    <t>RSD*,-*_*t</t>
  </si>
  <si>
    <t>NGR-FUELS_RSD</t>
  </si>
  <si>
    <t>Residential energy carriers</t>
  </si>
  <si>
    <t>SRV*,-*-*</t>
  </si>
  <si>
    <t>NGR-FUELS_SRV</t>
  </si>
  <si>
    <t>Services energy carriers</t>
  </si>
  <si>
    <t>IND*</t>
  </si>
  <si>
    <t>NGR-FUELS_IND</t>
  </si>
  <si>
    <t>Industry energy carriers</t>
  </si>
  <si>
    <t>AGR*</t>
  </si>
  <si>
    <t>NGR-FUELS_AGR</t>
  </si>
  <si>
    <t>Agriculture energy carriers</t>
  </si>
  <si>
    <t>ELE*</t>
  </si>
  <si>
    <t>NGR-FUELS_ELE</t>
  </si>
  <si>
    <t>Electricity sector energy carriers</t>
  </si>
  <si>
    <t>*COA*</t>
  </si>
  <si>
    <t>SEAI_COAL</t>
  </si>
  <si>
    <t>Coal - SEAI grouping</t>
  </si>
  <si>
    <t>*PEA*</t>
  </si>
  <si>
    <t>SEAI_PEAT</t>
  </si>
  <si>
    <t>Peat - SEAI grouping</t>
  </si>
  <si>
    <t>*OIL*,*LPG,*HFO,*GSL,*DST,*KER,INDCOK</t>
  </si>
  <si>
    <t>SEAI_OIL</t>
  </si>
  <si>
    <t>Oil - SEAI grouping</t>
  </si>
  <si>
    <t>*NAT*,*GAS,*LNG</t>
  </si>
  <si>
    <t>SEAI_NATGAS</t>
  </si>
  <si>
    <t>Natural gas - SEAI grouping</t>
  </si>
  <si>
    <t>*REN*</t>
  </si>
  <si>
    <t>SEAI_OTHER_RENEWABLES</t>
  </si>
  <si>
    <t>Other renewables - SEAI grouping</t>
  </si>
  <si>
    <t>BIO*</t>
  </si>
  <si>
    <t>SEAI_BIOENERGY</t>
  </si>
  <si>
    <t>Bioenergy - SEAI grouping</t>
  </si>
  <si>
    <t>*ELE*</t>
  </si>
  <si>
    <t>SEAI_ELECTRICITY</t>
  </si>
  <si>
    <t>Electricity - SEAI grouping</t>
  </si>
  <si>
    <t>*HET*</t>
  </si>
  <si>
    <t>SEAI_HEAT</t>
  </si>
  <si>
    <t>Heat - SEAI grouping</t>
  </si>
  <si>
    <t>SUPH2*</t>
  </si>
  <si>
    <t>SEAI_HYDROGEN</t>
  </si>
  <si>
    <t>Hydrogen - SEAI grouping</t>
  </si>
  <si>
    <t>Solar Generic</t>
  </si>
  <si>
    <t>Wind Generic</t>
  </si>
  <si>
    <t>Industrial Solid Waste</t>
  </si>
  <si>
    <t>BG</t>
  </si>
  <si>
    <t>Biogass from landfill</t>
  </si>
  <si>
    <t>Natural Gas Generic for steam power plant</t>
  </si>
  <si>
    <t>HD</t>
  </si>
  <si>
    <t>MF</t>
  </si>
  <si>
    <t>BD</t>
  </si>
  <si>
    <t>High speed diesel/Industrial diesel</t>
  </si>
  <si>
    <t>Marine Fuel Oil/ Heavy Fuel Oil Low RPM</t>
  </si>
  <si>
    <t>Bio Diesel B30 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</si>
</sst>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2" fillId="0" borderId="0" xfId="1"/>
    <xf numFmtId="0" fontId="1" fillId="0" borderId="0" xfId="0" applyFont="1"/>
    <xf numFmtId="0" fontId="1" fillId="0" borderId="1" xfId="0" applyFont="1" applyBorder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olumbiaUEnergy/TU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5E46-E20E-4E06-8642-78D8F95E27CD}">
  <sheetPr>
    <tabColor theme="4"/>
  </sheetPr>
  <dimension ref="A1:E15"/>
  <sheetViews>
    <sheetView workbookViewId="0">
      <selection activeCell="B85" sqref="B85"/>
    </sheetView>
  </sheetViews>
  <sheetFormatPr baseColWidth="10" defaultColWidth="8.83203125" defaultRowHeight="15" x14ac:dyDescent="0.2"/>
  <cols>
    <col min="1" max="1" width="14.6640625" bestFit="1" customWidth="1"/>
    <col min="2" max="2" width="20.5" bestFit="1" customWidth="1"/>
    <col min="3" max="3" width="44.83203125" bestFit="1" customWidth="1"/>
    <col min="4" max="4" width="15.6640625" bestFit="1" customWidth="1"/>
    <col min="5" max="5" width="10.6640625" bestFit="1" customWidth="1"/>
  </cols>
  <sheetData>
    <row r="1" spans="1:5" ht="16" thickBot="1" x14ac:dyDescent="0.25">
      <c r="B1" s="4" t="s">
        <v>0</v>
      </c>
      <c r="C1" s="4" t="s">
        <v>1</v>
      </c>
    </row>
    <row r="2" spans="1:5" x14ac:dyDescent="0.2">
      <c r="B2" s="3" t="s">
        <v>2</v>
      </c>
      <c r="C2" t="s">
        <v>3</v>
      </c>
    </row>
    <row r="3" spans="1:5" x14ac:dyDescent="0.2">
      <c r="B3" s="3" t="s">
        <v>4</v>
      </c>
      <c r="C3" t="s">
        <v>5</v>
      </c>
    </row>
    <row r="4" spans="1:5" x14ac:dyDescent="0.2">
      <c r="B4" s="3" t="s">
        <v>6</v>
      </c>
      <c r="C4" t="s">
        <v>7</v>
      </c>
    </row>
    <row r="5" spans="1:5" x14ac:dyDescent="0.2">
      <c r="B5" s="3" t="s">
        <v>8</v>
      </c>
      <c r="C5" t="s">
        <v>9</v>
      </c>
    </row>
    <row r="6" spans="1:5" x14ac:dyDescent="0.2">
      <c r="B6" s="3" t="s">
        <v>10</v>
      </c>
      <c r="C6" t="s">
        <v>9</v>
      </c>
    </row>
    <row r="7" spans="1:5" x14ac:dyDescent="0.2">
      <c r="B7" s="3" t="s">
        <v>11</v>
      </c>
      <c r="C7">
        <v>1</v>
      </c>
    </row>
    <row r="8" spans="1:5" x14ac:dyDescent="0.2">
      <c r="B8" s="3" t="s">
        <v>12</v>
      </c>
      <c r="C8" s="2" t="s">
        <v>13</v>
      </c>
    </row>
    <row r="9" spans="1:5" x14ac:dyDescent="0.2">
      <c r="B9" s="3" t="s">
        <v>14</v>
      </c>
      <c r="C9" t="s">
        <v>15</v>
      </c>
    </row>
    <row r="15" spans="1:5" ht="16" thickBot="1" x14ac:dyDescent="0.25">
      <c r="A15" s="4" t="s">
        <v>16</v>
      </c>
      <c r="B15" s="4" t="s">
        <v>17</v>
      </c>
      <c r="C15" s="4" t="s">
        <v>18</v>
      </c>
      <c r="D15" s="4" t="s">
        <v>19</v>
      </c>
      <c r="E15" s="4" t="s">
        <v>20</v>
      </c>
    </row>
  </sheetData>
  <hyperlinks>
    <hyperlink ref="C8" r:id="rId1" xr:uid="{FDD917F8-F7E7-482A-BA3D-6E933423F02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7B24-349F-404D-A07C-F67910B0BF8C}">
  <sheetPr>
    <tabColor rgb="FF92D050"/>
  </sheetPr>
  <dimension ref="A1:L20"/>
  <sheetViews>
    <sheetView workbookViewId="0">
      <selection activeCell="B20" sqref="B20"/>
    </sheetView>
  </sheetViews>
  <sheetFormatPr baseColWidth="10" defaultColWidth="8.83203125" defaultRowHeight="15" x14ac:dyDescent="0.2"/>
  <cols>
    <col min="2" max="2" width="30.5" bestFit="1" customWidth="1"/>
    <col min="6" max="6" width="19.5" bestFit="1" customWidth="1"/>
    <col min="7" max="7" width="40.5" bestFit="1" customWidth="1"/>
    <col min="8" max="8" width="12.83203125" bestFit="1" customWidth="1"/>
    <col min="9" max="9" width="13.5" bestFit="1" customWidth="1"/>
    <col min="10" max="10" width="20.5" bestFit="1" customWidth="1"/>
    <col min="11" max="11" width="20.83203125" bestFit="1" customWidth="1"/>
    <col min="12" max="12" width="9.6640625" bestFit="1" customWidth="1"/>
  </cols>
  <sheetData>
    <row r="1" spans="1:12" x14ac:dyDescent="0.2">
      <c r="A1" t="s">
        <v>21</v>
      </c>
    </row>
    <row r="2" spans="1:12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</row>
    <row r="3" spans="1:12" x14ac:dyDescent="0.2">
      <c r="A3" t="s">
        <v>34</v>
      </c>
      <c r="B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38</v>
      </c>
      <c r="K3" t="s">
        <v>39</v>
      </c>
    </row>
    <row r="4" spans="1:12" x14ac:dyDescent="0.2">
      <c r="A4" t="s">
        <v>34</v>
      </c>
      <c r="B4" t="s">
        <v>40</v>
      </c>
      <c r="F4" t="s">
        <v>41</v>
      </c>
      <c r="G4" t="s">
        <v>42</v>
      </c>
      <c r="H4" t="s">
        <v>38</v>
      </c>
      <c r="I4" t="s">
        <v>39</v>
      </c>
      <c r="J4" t="s">
        <v>38</v>
      </c>
      <c r="K4" t="s">
        <v>39</v>
      </c>
    </row>
    <row r="5" spans="1:12" x14ac:dyDescent="0.2">
      <c r="A5" t="s">
        <v>34</v>
      </c>
      <c r="B5" t="s">
        <v>43</v>
      </c>
      <c r="F5" t="s">
        <v>44</v>
      </c>
      <c r="G5" t="s">
        <v>45</v>
      </c>
      <c r="H5" t="s">
        <v>38</v>
      </c>
      <c r="I5" t="s">
        <v>39</v>
      </c>
      <c r="J5" t="s">
        <v>38</v>
      </c>
      <c r="K5" t="s">
        <v>39</v>
      </c>
    </row>
    <row r="6" spans="1:12" x14ac:dyDescent="0.2">
      <c r="A6" t="s">
        <v>34</v>
      </c>
      <c r="B6" t="s">
        <v>46</v>
      </c>
      <c r="F6" t="s">
        <v>47</v>
      </c>
      <c r="G6" t="s">
        <v>48</v>
      </c>
      <c r="H6" t="s">
        <v>38</v>
      </c>
      <c r="I6" t="s">
        <v>39</v>
      </c>
      <c r="J6" t="s">
        <v>38</v>
      </c>
      <c r="K6" t="s">
        <v>39</v>
      </c>
    </row>
    <row r="7" spans="1:12" x14ac:dyDescent="0.2">
      <c r="B7" t="s">
        <v>49</v>
      </c>
      <c r="F7" t="s">
        <v>50</v>
      </c>
      <c r="G7" t="s">
        <v>51</v>
      </c>
      <c r="H7" t="s">
        <v>38</v>
      </c>
      <c r="I7" t="s">
        <v>39</v>
      </c>
      <c r="J7" t="s">
        <v>38</v>
      </c>
      <c r="K7" t="s">
        <v>39</v>
      </c>
    </row>
    <row r="8" spans="1:12" x14ac:dyDescent="0.2">
      <c r="B8" t="s">
        <v>52</v>
      </c>
      <c r="F8" t="s">
        <v>53</v>
      </c>
      <c r="G8" t="s">
        <v>54</v>
      </c>
      <c r="H8" t="s">
        <v>38</v>
      </c>
      <c r="I8" t="s">
        <v>39</v>
      </c>
      <c r="J8" t="s">
        <v>38</v>
      </c>
      <c r="K8" t="s">
        <v>39</v>
      </c>
    </row>
    <row r="9" spans="1:12" x14ac:dyDescent="0.2">
      <c r="B9" t="s">
        <v>55</v>
      </c>
      <c r="F9" t="s">
        <v>56</v>
      </c>
      <c r="G9" t="s">
        <v>57</v>
      </c>
      <c r="H9" t="s">
        <v>38</v>
      </c>
      <c r="I9" t="s">
        <v>39</v>
      </c>
      <c r="J9" t="s">
        <v>38</v>
      </c>
      <c r="K9" t="s">
        <v>39</v>
      </c>
    </row>
    <row r="10" spans="1:12" x14ac:dyDescent="0.2">
      <c r="B10" t="s">
        <v>58</v>
      </c>
      <c r="F10" t="s">
        <v>59</v>
      </c>
      <c r="G10" t="s">
        <v>60</v>
      </c>
      <c r="H10" t="s">
        <v>38</v>
      </c>
      <c r="I10" t="s">
        <v>39</v>
      </c>
      <c r="J10" t="s">
        <v>38</v>
      </c>
      <c r="K10" t="s">
        <v>39</v>
      </c>
    </row>
    <row r="11" spans="1:12" x14ac:dyDescent="0.2">
      <c r="B11" t="s">
        <v>61</v>
      </c>
      <c r="F11" t="s">
        <v>62</v>
      </c>
      <c r="G11" t="s">
        <v>63</v>
      </c>
      <c r="H11" t="s">
        <v>38</v>
      </c>
      <c r="I11" t="s">
        <v>39</v>
      </c>
      <c r="J11" t="s">
        <v>38</v>
      </c>
      <c r="K11" t="s">
        <v>39</v>
      </c>
    </row>
    <row r="12" spans="1:12" x14ac:dyDescent="0.2">
      <c r="B12" t="s">
        <v>64</v>
      </c>
      <c r="F12" t="s">
        <v>65</v>
      </c>
      <c r="G12" t="s">
        <v>66</v>
      </c>
      <c r="H12" t="s">
        <v>38</v>
      </c>
      <c r="I12" t="s">
        <v>39</v>
      </c>
      <c r="J12" t="s">
        <v>38</v>
      </c>
      <c r="K12" t="s">
        <v>39</v>
      </c>
    </row>
    <row r="13" spans="1:12" x14ac:dyDescent="0.2">
      <c r="B13" t="s">
        <v>67</v>
      </c>
      <c r="F13" t="s">
        <v>68</v>
      </c>
      <c r="G13" t="s">
        <v>69</v>
      </c>
      <c r="H13" t="s">
        <v>38</v>
      </c>
      <c r="I13" t="s">
        <v>39</v>
      </c>
      <c r="J13" t="s">
        <v>38</v>
      </c>
      <c r="K13" t="s">
        <v>39</v>
      </c>
    </row>
    <row r="14" spans="1:12" x14ac:dyDescent="0.2">
      <c r="B14" t="s">
        <v>70</v>
      </c>
      <c r="F14" t="s">
        <v>71</v>
      </c>
      <c r="G14" t="s">
        <v>72</v>
      </c>
      <c r="H14" t="s">
        <v>38</v>
      </c>
      <c r="I14" t="s">
        <v>39</v>
      </c>
      <c r="J14" t="s">
        <v>38</v>
      </c>
      <c r="K14" t="s">
        <v>39</v>
      </c>
    </row>
    <row r="15" spans="1:12" x14ac:dyDescent="0.2">
      <c r="B15" t="s">
        <v>73</v>
      </c>
      <c r="F15" t="s">
        <v>74</v>
      </c>
      <c r="G15" t="s">
        <v>75</v>
      </c>
      <c r="H15" t="s">
        <v>38</v>
      </c>
      <c r="I15" t="s">
        <v>39</v>
      </c>
      <c r="J15" t="s">
        <v>38</v>
      </c>
      <c r="K15" t="s">
        <v>39</v>
      </c>
    </row>
    <row r="16" spans="1:12" x14ac:dyDescent="0.2">
      <c r="A16" s="1" t="s">
        <v>76</v>
      </c>
      <c r="B16" t="s">
        <v>77</v>
      </c>
      <c r="F16" t="s">
        <v>78</v>
      </c>
      <c r="G16" t="s">
        <v>79</v>
      </c>
      <c r="H16" t="s">
        <v>38</v>
      </c>
      <c r="I16" t="s">
        <v>39</v>
      </c>
      <c r="J16" t="s">
        <v>38</v>
      </c>
      <c r="K16" t="s">
        <v>39</v>
      </c>
    </row>
    <row r="17" spans="1:11" x14ac:dyDescent="0.2">
      <c r="B17" t="s">
        <v>80</v>
      </c>
      <c r="F17" t="s">
        <v>81</v>
      </c>
      <c r="G17" t="s">
        <v>82</v>
      </c>
      <c r="H17" t="s">
        <v>38</v>
      </c>
      <c r="I17" t="s">
        <v>39</v>
      </c>
      <c r="J17" t="s">
        <v>38</v>
      </c>
      <c r="K17" t="s">
        <v>39</v>
      </c>
    </row>
    <row r="18" spans="1:11" x14ac:dyDescent="0.2">
      <c r="B18" t="s">
        <v>83</v>
      </c>
      <c r="F18" t="s">
        <v>84</v>
      </c>
      <c r="G18" t="s">
        <v>85</v>
      </c>
      <c r="H18" t="s">
        <v>38</v>
      </c>
      <c r="I18" t="s">
        <v>39</v>
      </c>
      <c r="J18" t="s">
        <v>38</v>
      </c>
      <c r="K18" t="s">
        <v>39</v>
      </c>
    </row>
    <row r="19" spans="1:11" x14ac:dyDescent="0.2">
      <c r="B19" t="s">
        <v>86</v>
      </c>
      <c r="F19" t="s">
        <v>87</v>
      </c>
      <c r="G19" t="s">
        <v>88</v>
      </c>
      <c r="H19" t="s">
        <v>38</v>
      </c>
      <c r="I19" t="s">
        <v>39</v>
      </c>
      <c r="J19" t="s">
        <v>38</v>
      </c>
      <c r="K19" t="s">
        <v>39</v>
      </c>
    </row>
    <row r="20" spans="1:11" x14ac:dyDescent="0.2">
      <c r="A20" s="1" t="s">
        <v>76</v>
      </c>
      <c r="B20" t="s">
        <v>89</v>
      </c>
      <c r="F20" t="s">
        <v>90</v>
      </c>
      <c r="G20" t="s">
        <v>91</v>
      </c>
      <c r="H20" t="s">
        <v>38</v>
      </c>
      <c r="I20" t="s">
        <v>39</v>
      </c>
      <c r="J20" t="s">
        <v>38</v>
      </c>
      <c r="K2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C572-E4C7-4B6B-BDE0-CCFABF01D91C}">
  <sheetPr>
    <tabColor rgb="FF92D050"/>
  </sheetPr>
  <dimension ref="A1:U77"/>
  <sheetViews>
    <sheetView workbookViewId="0">
      <selection activeCell="H50" sqref="H50"/>
    </sheetView>
  </sheetViews>
  <sheetFormatPr baseColWidth="10" defaultColWidth="8.83203125" defaultRowHeight="15" x14ac:dyDescent="0.2"/>
  <cols>
    <col min="2" max="2" width="14.5" bestFit="1" customWidth="1"/>
    <col min="4" max="4" width="109" bestFit="1" customWidth="1"/>
    <col min="5" max="5" width="10" bestFit="1" customWidth="1"/>
    <col min="6" max="6" width="19.5" bestFit="1" customWidth="1"/>
    <col min="7" max="7" width="53.33203125" bestFit="1" customWidth="1"/>
    <col min="8" max="8" width="12.83203125" bestFit="1" customWidth="1"/>
    <col min="9" max="9" width="13.5" bestFit="1" customWidth="1"/>
    <col min="10" max="10" width="20.5" bestFit="1" customWidth="1"/>
    <col min="11" max="11" width="20.83203125" bestFit="1" customWidth="1"/>
    <col min="12" max="12" width="9.6640625" bestFit="1" customWidth="1"/>
    <col min="15" max="15" width="12.1640625" bestFit="1" customWidth="1"/>
    <col min="16" max="16" width="19.6640625" bestFit="1" customWidth="1"/>
    <col min="17" max="17" width="27.6640625" bestFit="1" customWidth="1"/>
  </cols>
  <sheetData>
    <row r="1" spans="1:21" x14ac:dyDescent="0.2">
      <c r="A1" t="s">
        <v>21</v>
      </c>
    </row>
    <row r="2" spans="1:21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O2" t="s">
        <v>92</v>
      </c>
      <c r="P2" t="s">
        <v>93</v>
      </c>
      <c r="Q2" t="s">
        <v>94</v>
      </c>
      <c r="S2" t="s">
        <v>95</v>
      </c>
      <c r="T2" t="s">
        <v>96</v>
      </c>
      <c r="U2" t="s">
        <v>97</v>
      </c>
    </row>
    <row r="3" spans="1:21" x14ac:dyDescent="0.2">
      <c r="B3" t="s">
        <v>98</v>
      </c>
      <c r="D3" t="s">
        <v>99</v>
      </c>
      <c r="F3" t="s">
        <v>100</v>
      </c>
      <c r="G3" t="s">
        <v>101</v>
      </c>
      <c r="H3" t="s">
        <v>102</v>
      </c>
      <c r="I3" t="s">
        <v>103</v>
      </c>
      <c r="J3" t="s">
        <v>102</v>
      </c>
      <c r="K3" t="s">
        <v>103</v>
      </c>
      <c r="O3">
        <v>1</v>
      </c>
      <c r="P3" t="s">
        <v>104</v>
      </c>
      <c r="Q3" t="s">
        <v>105</v>
      </c>
      <c r="S3">
        <v>1</v>
      </c>
      <c r="T3" t="s">
        <v>104</v>
      </c>
      <c r="U3" t="s">
        <v>106</v>
      </c>
    </row>
    <row r="4" spans="1:21" x14ac:dyDescent="0.2">
      <c r="B4" t="s">
        <v>98</v>
      </c>
      <c r="D4" t="str">
        <f>_xlfn.TEXTJOIN(",",TRUE,T41:T43,T61)</f>
        <v>DS,RL,RH,DD</v>
      </c>
      <c r="F4" t="s">
        <v>107</v>
      </c>
      <c r="G4" t="s">
        <v>108</v>
      </c>
      <c r="H4" t="s">
        <v>38</v>
      </c>
      <c r="I4" t="s">
        <v>39</v>
      </c>
      <c r="O4">
        <v>3</v>
      </c>
      <c r="P4" t="s">
        <v>109</v>
      </c>
      <c r="Q4" t="s">
        <v>110</v>
      </c>
      <c r="S4">
        <v>2</v>
      </c>
      <c r="T4" t="s">
        <v>111</v>
      </c>
      <c r="U4" t="s">
        <v>112</v>
      </c>
    </row>
    <row r="5" spans="1:21" x14ac:dyDescent="0.2">
      <c r="B5" t="s">
        <v>98</v>
      </c>
      <c r="D5" t="str">
        <f>_xlfn.TEXTJOIN(",",TRUE,T44:T46,T48,T62)</f>
        <v>GF,GI,GC,OG,DG</v>
      </c>
      <c r="F5" t="s">
        <v>113</v>
      </c>
      <c r="G5" t="s">
        <v>114</v>
      </c>
      <c r="H5" t="s">
        <v>38</v>
      </c>
      <c r="I5" t="s">
        <v>39</v>
      </c>
      <c r="O5">
        <v>5</v>
      </c>
      <c r="P5" t="s">
        <v>115</v>
      </c>
      <c r="Q5" t="s">
        <v>116</v>
      </c>
      <c r="S5">
        <v>3</v>
      </c>
      <c r="T5" t="s">
        <v>109</v>
      </c>
      <c r="U5" t="s">
        <v>117</v>
      </c>
    </row>
    <row r="6" spans="1:21" x14ac:dyDescent="0.2">
      <c r="B6" t="s">
        <v>98</v>
      </c>
      <c r="D6" t="str">
        <f>_xlfn.TEXTJOIN(",",TRUE,T47)</f>
        <v>UF</v>
      </c>
      <c r="F6" t="s">
        <v>118</v>
      </c>
      <c r="G6" t="s">
        <v>119</v>
      </c>
      <c r="H6" t="s">
        <v>38</v>
      </c>
      <c r="I6" t="s">
        <v>39</v>
      </c>
      <c r="O6">
        <v>7</v>
      </c>
      <c r="P6" t="s">
        <v>120</v>
      </c>
      <c r="Q6" t="s">
        <v>121</v>
      </c>
      <c r="S6">
        <v>4</v>
      </c>
      <c r="T6" t="s">
        <v>122</v>
      </c>
      <c r="U6" t="s">
        <v>123</v>
      </c>
    </row>
    <row r="7" spans="1:21" x14ac:dyDescent="0.2">
      <c r="B7" t="s">
        <v>98</v>
      </c>
      <c r="D7" t="str">
        <f>_xlfn.TEXTJOIN(",",TRUE,T49:T50)</f>
        <v>WD,SW</v>
      </c>
      <c r="F7" t="s">
        <v>124</v>
      </c>
      <c r="G7" t="s">
        <v>125</v>
      </c>
      <c r="H7" t="s">
        <v>38</v>
      </c>
      <c r="I7" t="s">
        <v>39</v>
      </c>
      <c r="O7">
        <v>8</v>
      </c>
      <c r="P7" t="s">
        <v>126</v>
      </c>
      <c r="Q7" t="s">
        <v>127</v>
      </c>
      <c r="S7">
        <v>5</v>
      </c>
      <c r="T7" t="s">
        <v>115</v>
      </c>
      <c r="U7" t="s">
        <v>128</v>
      </c>
    </row>
    <row r="8" spans="1:21" x14ac:dyDescent="0.2">
      <c r="B8" t="s">
        <v>98</v>
      </c>
      <c r="D8" t="str">
        <f>_xlfn.TEXTJOIN(",",TRUE,T51,T53)</f>
        <v>WA,PS</v>
      </c>
      <c r="F8" t="s">
        <v>129</v>
      </c>
      <c r="G8" t="s">
        <v>130</v>
      </c>
      <c r="H8" t="s">
        <v>38</v>
      </c>
      <c r="I8" t="s">
        <v>39</v>
      </c>
      <c r="O8">
        <v>11</v>
      </c>
      <c r="P8" t="s">
        <v>131</v>
      </c>
      <c r="Q8" t="s">
        <v>132</v>
      </c>
      <c r="S8">
        <v>6</v>
      </c>
      <c r="T8" t="s">
        <v>133</v>
      </c>
      <c r="U8" t="s">
        <v>134</v>
      </c>
    </row>
    <row r="9" spans="1:21" x14ac:dyDescent="0.2">
      <c r="B9" t="s">
        <v>98</v>
      </c>
      <c r="D9" t="str">
        <f>_xlfn.TEXTJOIN(",",TRUE,T52)</f>
        <v>TI</v>
      </c>
      <c r="F9" t="s">
        <v>135</v>
      </c>
      <c r="G9" t="s">
        <v>136</v>
      </c>
      <c r="H9" t="s">
        <v>38</v>
      </c>
      <c r="I9" t="s">
        <v>39</v>
      </c>
      <c r="O9">
        <v>12</v>
      </c>
      <c r="P9" t="s">
        <v>137</v>
      </c>
      <c r="Q9" t="s">
        <v>138</v>
      </c>
      <c r="S9">
        <v>7</v>
      </c>
      <c r="T9" t="s">
        <v>120</v>
      </c>
      <c r="U9" t="s">
        <v>139</v>
      </c>
    </row>
    <row r="10" spans="1:21" x14ac:dyDescent="0.2">
      <c r="B10" t="s">
        <v>98</v>
      </c>
      <c r="D10" t="str">
        <f>_xlfn.TEXTJOIN(",",TRUE,T54:T56)</f>
        <v>WN,WL,WF</v>
      </c>
      <c r="F10" t="s">
        <v>140</v>
      </c>
      <c r="G10" t="s">
        <v>141</v>
      </c>
      <c r="H10" t="s">
        <v>38</v>
      </c>
      <c r="I10" t="s">
        <v>39</v>
      </c>
      <c r="O10">
        <v>13</v>
      </c>
      <c r="P10" t="s">
        <v>142</v>
      </c>
      <c r="Q10" t="s">
        <v>143</v>
      </c>
      <c r="S10">
        <v>8</v>
      </c>
      <c r="T10" t="s">
        <v>126</v>
      </c>
      <c r="U10" t="s">
        <v>144</v>
      </c>
    </row>
    <row r="11" spans="1:21" x14ac:dyDescent="0.2">
      <c r="B11" t="s">
        <v>98</v>
      </c>
      <c r="D11" t="str">
        <f>_xlfn.TEXTJOIN(",",TRUE,T54:T55)</f>
        <v>WN,WL</v>
      </c>
      <c r="F11" t="s">
        <v>145</v>
      </c>
      <c r="G11" t="s">
        <v>146</v>
      </c>
      <c r="H11" t="s">
        <v>38</v>
      </c>
      <c r="I11" t="s">
        <v>39</v>
      </c>
      <c r="O11">
        <v>14</v>
      </c>
      <c r="P11" t="s">
        <v>147</v>
      </c>
      <c r="Q11" t="s">
        <v>148</v>
      </c>
      <c r="S11">
        <v>9</v>
      </c>
      <c r="T11" t="s">
        <v>149</v>
      </c>
      <c r="U11" t="s">
        <v>150</v>
      </c>
    </row>
    <row r="12" spans="1:21" x14ac:dyDescent="0.2">
      <c r="B12" t="s">
        <v>98</v>
      </c>
      <c r="D12" t="str">
        <f>_xlfn.TEXTJOIN(",",TRUE,T56)</f>
        <v>WF</v>
      </c>
      <c r="F12" t="s">
        <v>151</v>
      </c>
      <c r="G12" t="s">
        <v>152</v>
      </c>
      <c r="H12" t="s">
        <v>38</v>
      </c>
      <c r="I12" t="s">
        <v>39</v>
      </c>
      <c r="O12">
        <v>15</v>
      </c>
      <c r="P12" t="s">
        <v>153</v>
      </c>
      <c r="Q12" t="s">
        <v>154</v>
      </c>
      <c r="S12">
        <v>10</v>
      </c>
      <c r="T12" t="s">
        <v>155</v>
      </c>
      <c r="U12" t="s">
        <v>156</v>
      </c>
    </row>
    <row r="13" spans="1:21" x14ac:dyDescent="0.2">
      <c r="B13" t="s">
        <v>98</v>
      </c>
      <c r="D13" t="str">
        <f>_xlfn.TEXTJOIN(",",TRUE,T57)</f>
        <v>GT</v>
      </c>
      <c r="F13" t="s">
        <v>157</v>
      </c>
      <c r="G13" t="s">
        <v>158</v>
      </c>
      <c r="H13" t="s">
        <v>38</v>
      </c>
      <c r="I13" t="s">
        <v>39</v>
      </c>
      <c r="O13">
        <v>16</v>
      </c>
      <c r="P13" t="s">
        <v>159</v>
      </c>
      <c r="Q13" t="s">
        <v>160</v>
      </c>
      <c r="S13">
        <v>11</v>
      </c>
      <c r="T13" t="s">
        <v>131</v>
      </c>
      <c r="U13" t="s">
        <v>161</v>
      </c>
    </row>
    <row r="14" spans="1:21" x14ac:dyDescent="0.2">
      <c r="B14" t="s">
        <v>98</v>
      </c>
      <c r="D14" t="str">
        <f>_xlfn.TEXTJOIN(",",TRUE,T58:T60)</f>
        <v>SO,PV,PT</v>
      </c>
      <c r="F14" t="s">
        <v>162</v>
      </c>
      <c r="G14" t="s">
        <v>163</v>
      </c>
      <c r="H14" t="s">
        <v>38</v>
      </c>
      <c r="I14" t="s">
        <v>39</v>
      </c>
      <c r="O14">
        <v>17</v>
      </c>
      <c r="P14" t="s">
        <v>164</v>
      </c>
      <c r="Q14" t="s">
        <v>165</v>
      </c>
      <c r="S14">
        <v>12</v>
      </c>
      <c r="T14" t="s">
        <v>137</v>
      </c>
      <c r="U14" t="s">
        <v>166</v>
      </c>
    </row>
    <row r="15" spans="1:21" x14ac:dyDescent="0.2">
      <c r="B15" t="s">
        <v>98</v>
      </c>
      <c r="D15" t="str">
        <f>_xlfn.TEXTJOIN(",",TRUE,T58)</f>
        <v>SO</v>
      </c>
      <c r="F15" t="s">
        <v>167</v>
      </c>
      <c r="G15" t="s">
        <v>168</v>
      </c>
      <c r="H15" t="s">
        <v>38</v>
      </c>
      <c r="I15" t="s">
        <v>39</v>
      </c>
      <c r="O15">
        <v>18</v>
      </c>
      <c r="P15" t="s">
        <v>169</v>
      </c>
      <c r="Q15" t="s">
        <v>170</v>
      </c>
      <c r="S15">
        <v>13</v>
      </c>
      <c r="T15" t="s">
        <v>142</v>
      </c>
      <c r="U15" t="s">
        <v>171</v>
      </c>
    </row>
    <row r="16" spans="1:21" x14ac:dyDescent="0.2">
      <c r="B16" t="s">
        <v>98</v>
      </c>
      <c r="D16" t="str">
        <f>_xlfn.TEXTJOIN(",",TRUE,T59:T60)</f>
        <v>PV,PT</v>
      </c>
      <c r="F16" t="s">
        <v>172</v>
      </c>
      <c r="G16" t="s">
        <v>173</v>
      </c>
      <c r="H16" t="s">
        <v>38</v>
      </c>
      <c r="I16" t="s">
        <v>39</v>
      </c>
      <c r="O16">
        <v>19</v>
      </c>
      <c r="P16" t="s">
        <v>174</v>
      </c>
      <c r="Q16" t="s">
        <v>175</v>
      </c>
      <c r="S16">
        <v>14</v>
      </c>
      <c r="T16" t="s">
        <v>147</v>
      </c>
      <c r="U16" t="s">
        <v>176</v>
      </c>
    </row>
    <row r="17" spans="2:21" x14ac:dyDescent="0.2">
      <c r="B17" t="s">
        <v>98</v>
      </c>
      <c r="D17" t="str">
        <f>_xlfn.TEXTJOIN(",",TRUE,T61:T62)</f>
        <v>DD,DG</v>
      </c>
      <c r="F17" t="s">
        <v>177</v>
      </c>
      <c r="G17" t="s">
        <v>178</v>
      </c>
      <c r="H17" t="s">
        <v>38</v>
      </c>
      <c r="I17" t="s">
        <v>39</v>
      </c>
      <c r="O17">
        <v>20</v>
      </c>
      <c r="P17" t="s">
        <v>179</v>
      </c>
      <c r="Q17" t="s">
        <v>180</v>
      </c>
      <c r="S17">
        <v>15</v>
      </c>
      <c r="T17" t="s">
        <v>153</v>
      </c>
      <c r="U17" t="s">
        <v>181</v>
      </c>
    </row>
    <row r="18" spans="2:21" x14ac:dyDescent="0.2">
      <c r="B18" t="s">
        <v>182</v>
      </c>
      <c r="F18" t="s">
        <v>183</v>
      </c>
      <c r="G18" t="s">
        <v>184</v>
      </c>
      <c r="H18" t="s">
        <v>38</v>
      </c>
      <c r="I18" t="s">
        <v>39</v>
      </c>
      <c r="O18">
        <v>21</v>
      </c>
      <c r="P18" t="s">
        <v>185</v>
      </c>
      <c r="Q18" t="s">
        <v>186</v>
      </c>
      <c r="S18">
        <v>16</v>
      </c>
      <c r="T18" t="s">
        <v>159</v>
      </c>
      <c r="U18" t="s">
        <v>187</v>
      </c>
    </row>
    <row r="19" spans="2:21" x14ac:dyDescent="0.2">
      <c r="B19" t="s">
        <v>188</v>
      </c>
      <c r="F19" t="s">
        <v>189</v>
      </c>
      <c r="G19" t="s">
        <v>190</v>
      </c>
      <c r="H19" t="s">
        <v>38</v>
      </c>
      <c r="I19" t="s">
        <v>39</v>
      </c>
      <c r="O19">
        <v>22</v>
      </c>
      <c r="P19" t="s">
        <v>191</v>
      </c>
      <c r="Q19" t="s">
        <v>192</v>
      </c>
      <c r="S19">
        <v>17</v>
      </c>
      <c r="T19" t="s">
        <v>164</v>
      </c>
      <c r="U19" t="s">
        <v>193</v>
      </c>
    </row>
    <row r="20" spans="2:21" x14ac:dyDescent="0.2">
      <c r="B20" t="s">
        <v>194</v>
      </c>
      <c r="F20" t="s">
        <v>195</v>
      </c>
      <c r="G20" t="s">
        <v>196</v>
      </c>
      <c r="H20" t="s">
        <v>38</v>
      </c>
      <c r="I20" t="s">
        <v>39</v>
      </c>
      <c r="O20">
        <v>23</v>
      </c>
      <c r="P20" t="s">
        <v>197</v>
      </c>
      <c r="Q20" t="s">
        <v>198</v>
      </c>
      <c r="S20">
        <v>18</v>
      </c>
      <c r="T20" t="s">
        <v>169</v>
      </c>
      <c r="U20" t="s">
        <v>199</v>
      </c>
    </row>
    <row r="21" spans="2:21" x14ac:dyDescent="0.2">
      <c r="B21" t="s">
        <v>200</v>
      </c>
      <c r="F21" t="s">
        <v>201</v>
      </c>
      <c r="G21" t="s">
        <v>202</v>
      </c>
      <c r="H21" t="s">
        <v>38</v>
      </c>
      <c r="I21" t="s">
        <v>39</v>
      </c>
      <c r="J21" t="s">
        <v>38</v>
      </c>
      <c r="K21" t="s">
        <v>39</v>
      </c>
      <c r="O21">
        <v>24</v>
      </c>
      <c r="P21" t="s">
        <v>203</v>
      </c>
      <c r="Q21" t="s">
        <v>204</v>
      </c>
      <c r="S21">
        <v>19</v>
      </c>
      <c r="T21" t="s">
        <v>174</v>
      </c>
      <c r="U21" t="s">
        <v>205</v>
      </c>
    </row>
    <row r="22" spans="2:21" x14ac:dyDescent="0.2">
      <c r="B22" t="s">
        <v>206</v>
      </c>
      <c r="F22" t="s">
        <v>207</v>
      </c>
      <c r="G22" t="s">
        <v>208</v>
      </c>
      <c r="H22" t="s">
        <v>38</v>
      </c>
      <c r="I22" t="s">
        <v>39</v>
      </c>
      <c r="O22">
        <v>25</v>
      </c>
      <c r="P22" t="s">
        <v>209</v>
      </c>
      <c r="Q22" t="s">
        <v>210</v>
      </c>
      <c r="S22">
        <v>20</v>
      </c>
      <c r="T22" t="s">
        <v>179</v>
      </c>
      <c r="U22" t="s">
        <v>211</v>
      </c>
    </row>
    <row r="23" spans="2:21" x14ac:dyDescent="0.2">
      <c r="B23" t="s">
        <v>212</v>
      </c>
      <c r="F23" t="s">
        <v>213</v>
      </c>
      <c r="G23" t="s">
        <v>214</v>
      </c>
      <c r="H23" t="s">
        <v>38</v>
      </c>
      <c r="I23" t="s">
        <v>39</v>
      </c>
      <c r="O23">
        <v>26</v>
      </c>
      <c r="P23" t="s">
        <v>215</v>
      </c>
      <c r="Q23" t="s">
        <v>216</v>
      </c>
      <c r="S23">
        <v>21</v>
      </c>
      <c r="T23" t="s">
        <v>185</v>
      </c>
      <c r="U23" t="s">
        <v>217</v>
      </c>
    </row>
    <row r="24" spans="2:21" x14ac:dyDescent="0.2">
      <c r="B24" t="s">
        <v>218</v>
      </c>
      <c r="F24" t="s">
        <v>219</v>
      </c>
      <c r="G24" t="s">
        <v>220</v>
      </c>
      <c r="H24" t="s">
        <v>38</v>
      </c>
      <c r="I24" t="s">
        <v>39</v>
      </c>
      <c r="O24">
        <v>27</v>
      </c>
      <c r="P24" t="s">
        <v>221</v>
      </c>
      <c r="Q24" t="s">
        <v>222</v>
      </c>
      <c r="S24">
        <v>22</v>
      </c>
      <c r="T24" t="s">
        <v>191</v>
      </c>
      <c r="U24" t="s">
        <v>223</v>
      </c>
    </row>
    <row r="25" spans="2:21" x14ac:dyDescent="0.2">
      <c r="B25" t="s">
        <v>224</v>
      </c>
      <c r="F25" t="s">
        <v>225</v>
      </c>
      <c r="G25" t="s">
        <v>226</v>
      </c>
      <c r="H25" t="s">
        <v>38</v>
      </c>
      <c r="I25" t="s">
        <v>39</v>
      </c>
      <c r="O25">
        <v>28</v>
      </c>
      <c r="P25" t="s">
        <v>227</v>
      </c>
      <c r="Q25" t="s">
        <v>228</v>
      </c>
      <c r="S25">
        <v>23</v>
      </c>
      <c r="T25" t="s">
        <v>197</v>
      </c>
      <c r="U25" t="s">
        <v>229</v>
      </c>
    </row>
    <row r="26" spans="2:21" x14ac:dyDescent="0.2">
      <c r="B26" t="s">
        <v>230</v>
      </c>
      <c r="F26" t="s">
        <v>231</v>
      </c>
      <c r="G26" t="s">
        <v>232</v>
      </c>
      <c r="H26" t="s">
        <v>38</v>
      </c>
      <c r="I26" t="s">
        <v>39</v>
      </c>
      <c r="O26">
        <v>29</v>
      </c>
      <c r="P26" t="s">
        <v>233</v>
      </c>
      <c r="Q26" t="s">
        <v>234</v>
      </c>
      <c r="S26">
        <v>24</v>
      </c>
      <c r="T26" t="s">
        <v>203</v>
      </c>
      <c r="U26" t="s">
        <v>235</v>
      </c>
    </row>
    <row r="27" spans="2:21" x14ac:dyDescent="0.2">
      <c r="B27" t="s">
        <v>236</v>
      </c>
      <c r="F27" t="s">
        <v>237</v>
      </c>
      <c r="G27" t="s">
        <v>238</v>
      </c>
      <c r="H27" t="s">
        <v>38</v>
      </c>
      <c r="I27" t="s">
        <v>39</v>
      </c>
      <c r="J27" t="s">
        <v>38</v>
      </c>
      <c r="K27" t="s">
        <v>39</v>
      </c>
      <c r="O27">
        <v>30</v>
      </c>
      <c r="P27" t="s">
        <v>239</v>
      </c>
      <c r="Q27" t="s">
        <v>240</v>
      </c>
      <c r="S27">
        <v>25</v>
      </c>
      <c r="T27" t="s">
        <v>209</v>
      </c>
      <c r="U27" t="s">
        <v>241</v>
      </c>
    </row>
    <row r="28" spans="2:21" x14ac:dyDescent="0.2">
      <c r="B28" t="s">
        <v>242</v>
      </c>
      <c r="F28" t="s">
        <v>243</v>
      </c>
      <c r="G28" t="s">
        <v>130</v>
      </c>
      <c r="H28" t="s">
        <v>38</v>
      </c>
      <c r="I28" t="s">
        <v>39</v>
      </c>
      <c r="O28">
        <v>31</v>
      </c>
      <c r="P28" t="s">
        <v>244</v>
      </c>
      <c r="Q28" t="s">
        <v>245</v>
      </c>
      <c r="S28">
        <v>26</v>
      </c>
      <c r="T28" t="s">
        <v>215</v>
      </c>
      <c r="U28" t="s">
        <v>246</v>
      </c>
    </row>
    <row r="29" spans="2:21" x14ac:dyDescent="0.2">
      <c r="B29" t="s">
        <v>247</v>
      </c>
      <c r="F29" t="s">
        <v>248</v>
      </c>
      <c r="G29" t="s">
        <v>136</v>
      </c>
      <c r="H29" t="s">
        <v>38</v>
      </c>
      <c r="I29" t="s">
        <v>39</v>
      </c>
      <c r="O29">
        <v>32</v>
      </c>
      <c r="P29" t="s">
        <v>249</v>
      </c>
      <c r="Q29" t="s">
        <v>250</v>
      </c>
      <c r="S29">
        <v>27</v>
      </c>
      <c r="T29" t="s">
        <v>221</v>
      </c>
      <c r="U29" t="s">
        <v>251</v>
      </c>
    </row>
    <row r="30" spans="2:21" x14ac:dyDescent="0.2">
      <c r="B30" t="s">
        <v>252</v>
      </c>
      <c r="F30" t="s">
        <v>253</v>
      </c>
      <c r="G30" t="s">
        <v>108</v>
      </c>
      <c r="H30" t="s">
        <v>38</v>
      </c>
      <c r="I30" t="s">
        <v>39</v>
      </c>
      <c r="O30">
        <v>33</v>
      </c>
      <c r="P30" t="s">
        <v>254</v>
      </c>
      <c r="Q30" t="s">
        <v>255</v>
      </c>
      <c r="S30">
        <v>28</v>
      </c>
      <c r="T30" t="s">
        <v>227</v>
      </c>
      <c r="U30" t="s">
        <v>256</v>
      </c>
    </row>
    <row r="31" spans="2:21" x14ac:dyDescent="0.2">
      <c r="B31" t="s">
        <v>257</v>
      </c>
      <c r="F31" t="s">
        <v>258</v>
      </c>
      <c r="G31" t="s">
        <v>259</v>
      </c>
      <c r="H31" t="s">
        <v>38</v>
      </c>
      <c r="I31" t="s">
        <v>39</v>
      </c>
      <c r="O31">
        <v>34</v>
      </c>
      <c r="P31" t="s">
        <v>260</v>
      </c>
      <c r="Q31" t="s">
        <v>261</v>
      </c>
      <c r="S31">
        <v>29</v>
      </c>
      <c r="T31" t="s">
        <v>233</v>
      </c>
      <c r="U31" t="s">
        <v>262</v>
      </c>
    </row>
    <row r="32" spans="2:21" x14ac:dyDescent="0.2">
      <c r="B32" t="s">
        <v>263</v>
      </c>
      <c r="F32" t="s">
        <v>264</v>
      </c>
      <c r="G32" t="s">
        <v>265</v>
      </c>
      <c r="H32" t="s">
        <v>38</v>
      </c>
      <c r="I32" t="s">
        <v>39</v>
      </c>
      <c r="O32">
        <v>35</v>
      </c>
      <c r="P32" t="s">
        <v>266</v>
      </c>
      <c r="Q32" t="s">
        <v>267</v>
      </c>
      <c r="S32">
        <v>30</v>
      </c>
      <c r="T32" t="s">
        <v>239</v>
      </c>
      <c r="U32" t="s">
        <v>268</v>
      </c>
    </row>
    <row r="33" spans="2:21" x14ac:dyDescent="0.2">
      <c r="B33" t="s">
        <v>269</v>
      </c>
      <c r="F33" t="s">
        <v>270</v>
      </c>
      <c r="G33" t="s">
        <v>271</v>
      </c>
      <c r="H33" t="s">
        <v>38</v>
      </c>
      <c r="I33" t="s">
        <v>39</v>
      </c>
      <c r="O33">
        <v>36</v>
      </c>
      <c r="P33" t="s">
        <v>272</v>
      </c>
      <c r="Q33" t="s">
        <v>273</v>
      </c>
      <c r="S33">
        <v>31</v>
      </c>
      <c r="T33" t="s">
        <v>244</v>
      </c>
      <c r="U33" t="s">
        <v>274</v>
      </c>
    </row>
    <row r="34" spans="2:21" x14ac:dyDescent="0.2">
      <c r="B34" t="s">
        <v>275</v>
      </c>
      <c r="F34" t="s">
        <v>276</v>
      </c>
      <c r="G34" t="s">
        <v>158</v>
      </c>
      <c r="H34" t="s">
        <v>38</v>
      </c>
      <c r="I34" t="s">
        <v>39</v>
      </c>
      <c r="O34">
        <v>37</v>
      </c>
      <c r="P34" t="s">
        <v>277</v>
      </c>
      <c r="Q34" t="s">
        <v>278</v>
      </c>
      <c r="S34">
        <v>32</v>
      </c>
      <c r="T34" t="s">
        <v>249</v>
      </c>
      <c r="U34" t="s">
        <v>279</v>
      </c>
    </row>
    <row r="35" spans="2:21" x14ac:dyDescent="0.2">
      <c r="O35">
        <v>38</v>
      </c>
      <c r="P35" t="s">
        <v>280</v>
      </c>
      <c r="Q35" t="s">
        <v>281</v>
      </c>
      <c r="S35">
        <v>33</v>
      </c>
      <c r="T35" t="s">
        <v>254</v>
      </c>
      <c r="U35" t="s">
        <v>282</v>
      </c>
    </row>
    <row r="36" spans="2:21" x14ac:dyDescent="0.2">
      <c r="O36">
        <v>39</v>
      </c>
      <c r="P36" t="s">
        <v>283</v>
      </c>
      <c r="Q36" t="s">
        <v>284</v>
      </c>
      <c r="S36">
        <v>34</v>
      </c>
      <c r="T36" t="s">
        <v>260</v>
      </c>
      <c r="U36" t="s">
        <v>261</v>
      </c>
    </row>
    <row r="37" spans="2:21" x14ac:dyDescent="0.2">
      <c r="O37">
        <v>40</v>
      </c>
      <c r="P37" t="s">
        <v>285</v>
      </c>
      <c r="Q37" t="s">
        <v>286</v>
      </c>
      <c r="S37">
        <v>35</v>
      </c>
      <c r="T37" t="s">
        <v>266</v>
      </c>
      <c r="U37" t="s">
        <v>287</v>
      </c>
    </row>
    <row r="38" spans="2:21" x14ac:dyDescent="0.2">
      <c r="O38">
        <v>41</v>
      </c>
      <c r="P38" t="s">
        <v>288</v>
      </c>
      <c r="Q38" t="s">
        <v>289</v>
      </c>
      <c r="S38">
        <v>36</v>
      </c>
      <c r="T38" t="s">
        <v>272</v>
      </c>
      <c r="U38" t="s">
        <v>273</v>
      </c>
    </row>
    <row r="39" spans="2:21" x14ac:dyDescent="0.2">
      <c r="O39">
        <v>42</v>
      </c>
      <c r="P39" t="s">
        <v>290</v>
      </c>
      <c r="Q39" t="s">
        <v>291</v>
      </c>
      <c r="S39">
        <v>37</v>
      </c>
      <c r="T39" t="s">
        <v>277</v>
      </c>
      <c r="U39" t="s">
        <v>278</v>
      </c>
    </row>
    <row r="40" spans="2:21" x14ac:dyDescent="0.2">
      <c r="O40">
        <v>43</v>
      </c>
      <c r="P40" t="s">
        <v>292</v>
      </c>
      <c r="Q40" t="s">
        <v>293</v>
      </c>
      <c r="S40">
        <v>38</v>
      </c>
      <c r="T40" t="s">
        <v>280</v>
      </c>
      <c r="U40" t="s">
        <v>294</v>
      </c>
    </row>
    <row r="41" spans="2:21" x14ac:dyDescent="0.2">
      <c r="O41">
        <v>44</v>
      </c>
      <c r="P41" t="s">
        <v>295</v>
      </c>
      <c r="Q41" t="s">
        <v>296</v>
      </c>
      <c r="S41">
        <v>39</v>
      </c>
      <c r="T41" t="s">
        <v>297</v>
      </c>
      <c r="U41" t="s">
        <v>298</v>
      </c>
    </row>
    <row r="42" spans="2:21" x14ac:dyDescent="0.2">
      <c r="O42">
        <v>45</v>
      </c>
      <c r="P42" t="s">
        <v>299</v>
      </c>
      <c r="Q42" t="s">
        <v>300</v>
      </c>
      <c r="S42">
        <v>40</v>
      </c>
      <c r="T42" t="s">
        <v>301</v>
      </c>
      <c r="U42" t="s">
        <v>302</v>
      </c>
    </row>
    <row r="43" spans="2:21" x14ac:dyDescent="0.2">
      <c r="O43">
        <v>46</v>
      </c>
      <c r="P43" t="s">
        <v>303</v>
      </c>
      <c r="Q43" t="s">
        <v>304</v>
      </c>
      <c r="S43">
        <v>41</v>
      </c>
      <c r="T43" t="s">
        <v>305</v>
      </c>
      <c r="U43" t="s">
        <v>306</v>
      </c>
    </row>
    <row r="44" spans="2:21" x14ac:dyDescent="0.2">
      <c r="O44">
        <v>47</v>
      </c>
      <c r="P44" t="s">
        <v>307</v>
      </c>
      <c r="Q44" t="s">
        <v>308</v>
      </c>
      <c r="S44">
        <v>42</v>
      </c>
      <c r="T44" t="s">
        <v>309</v>
      </c>
      <c r="U44" t="s">
        <v>310</v>
      </c>
    </row>
    <row r="45" spans="2:21" x14ac:dyDescent="0.2">
      <c r="O45">
        <v>48</v>
      </c>
      <c r="P45" t="s">
        <v>311</v>
      </c>
      <c r="Q45" t="s">
        <v>312</v>
      </c>
      <c r="S45">
        <v>43</v>
      </c>
      <c r="T45" t="s">
        <v>313</v>
      </c>
      <c r="U45" t="s">
        <v>314</v>
      </c>
    </row>
    <row r="46" spans="2:21" x14ac:dyDescent="0.2">
      <c r="O46">
        <v>49</v>
      </c>
      <c r="P46" t="s">
        <v>315</v>
      </c>
      <c r="Q46" t="s">
        <v>316</v>
      </c>
      <c r="S46">
        <v>44</v>
      </c>
      <c r="T46" t="s">
        <v>317</v>
      </c>
      <c r="U46" t="s">
        <v>318</v>
      </c>
    </row>
    <row r="47" spans="2:21" x14ac:dyDescent="0.2">
      <c r="O47">
        <v>50</v>
      </c>
      <c r="P47" t="s">
        <v>319</v>
      </c>
      <c r="Q47" t="s">
        <v>320</v>
      </c>
      <c r="S47">
        <v>45</v>
      </c>
      <c r="T47" t="s">
        <v>321</v>
      </c>
      <c r="U47" t="s">
        <v>322</v>
      </c>
    </row>
    <row r="48" spans="2:21" x14ac:dyDescent="0.2">
      <c r="O48">
        <v>51</v>
      </c>
      <c r="P48" t="s">
        <v>323</v>
      </c>
      <c r="Q48" t="s">
        <v>324</v>
      </c>
      <c r="S48">
        <v>46</v>
      </c>
      <c r="T48" t="s">
        <v>325</v>
      </c>
      <c r="U48" t="s">
        <v>326</v>
      </c>
    </row>
    <row r="49" spans="15:21" x14ac:dyDescent="0.2">
      <c r="O49">
        <v>52</v>
      </c>
      <c r="P49" t="s">
        <v>327</v>
      </c>
      <c r="Q49" t="s">
        <v>328</v>
      </c>
      <c r="S49">
        <v>47</v>
      </c>
      <c r="T49" t="s">
        <v>329</v>
      </c>
      <c r="U49" t="s">
        <v>330</v>
      </c>
    </row>
    <row r="50" spans="15:21" x14ac:dyDescent="0.2">
      <c r="O50">
        <v>53</v>
      </c>
      <c r="P50" t="s">
        <v>331</v>
      </c>
      <c r="Q50" t="s">
        <v>332</v>
      </c>
      <c r="S50">
        <v>48</v>
      </c>
      <c r="T50" t="s">
        <v>333</v>
      </c>
      <c r="U50" t="s">
        <v>334</v>
      </c>
    </row>
    <row r="51" spans="15:21" x14ac:dyDescent="0.2">
      <c r="O51">
        <v>54</v>
      </c>
      <c r="P51" t="s">
        <v>335</v>
      </c>
      <c r="Q51" t="s">
        <v>336</v>
      </c>
      <c r="S51">
        <v>49</v>
      </c>
      <c r="T51" t="s">
        <v>337</v>
      </c>
      <c r="U51" t="s">
        <v>338</v>
      </c>
    </row>
    <row r="52" spans="15:21" x14ac:dyDescent="0.2">
      <c r="O52">
        <v>55</v>
      </c>
      <c r="P52" t="s">
        <v>339</v>
      </c>
      <c r="Q52" t="s">
        <v>340</v>
      </c>
      <c r="S52">
        <v>50</v>
      </c>
      <c r="T52" t="s">
        <v>341</v>
      </c>
      <c r="U52" t="s">
        <v>342</v>
      </c>
    </row>
    <row r="53" spans="15:21" x14ac:dyDescent="0.2">
      <c r="O53">
        <v>56</v>
      </c>
      <c r="P53" t="s">
        <v>329</v>
      </c>
      <c r="Q53" t="s">
        <v>343</v>
      </c>
      <c r="S53">
        <v>51</v>
      </c>
      <c r="T53" t="s">
        <v>344</v>
      </c>
      <c r="U53" t="s">
        <v>345</v>
      </c>
    </row>
    <row r="54" spans="15:21" x14ac:dyDescent="0.2">
      <c r="O54">
        <v>57</v>
      </c>
      <c r="P54" t="s">
        <v>346</v>
      </c>
      <c r="Q54" t="s">
        <v>347</v>
      </c>
      <c r="S54">
        <v>52</v>
      </c>
      <c r="T54" t="s">
        <v>348</v>
      </c>
      <c r="U54" t="s">
        <v>349</v>
      </c>
    </row>
    <row r="55" spans="15:21" x14ac:dyDescent="0.2">
      <c r="O55">
        <v>58</v>
      </c>
      <c r="P55" t="s">
        <v>350</v>
      </c>
      <c r="Q55" t="s">
        <v>351</v>
      </c>
      <c r="S55">
        <v>53</v>
      </c>
      <c r="T55" t="s">
        <v>352</v>
      </c>
      <c r="U55" t="s">
        <v>353</v>
      </c>
    </row>
    <row r="56" spans="15:21" x14ac:dyDescent="0.2">
      <c r="O56">
        <v>59</v>
      </c>
      <c r="P56" t="s">
        <v>354</v>
      </c>
      <c r="Q56" t="s">
        <v>355</v>
      </c>
      <c r="S56">
        <v>54</v>
      </c>
      <c r="T56" t="s">
        <v>356</v>
      </c>
      <c r="U56" t="s">
        <v>357</v>
      </c>
    </row>
    <row r="57" spans="15:21" x14ac:dyDescent="0.2">
      <c r="O57">
        <v>60</v>
      </c>
      <c r="P57" t="s">
        <v>358</v>
      </c>
      <c r="Q57" t="s">
        <v>359</v>
      </c>
      <c r="S57">
        <v>55</v>
      </c>
      <c r="T57" t="s">
        <v>350</v>
      </c>
      <c r="U57" t="s">
        <v>351</v>
      </c>
    </row>
    <row r="58" spans="15:21" x14ac:dyDescent="0.2">
      <c r="O58">
        <v>61</v>
      </c>
      <c r="P58" t="s">
        <v>360</v>
      </c>
      <c r="Q58" t="s">
        <v>361</v>
      </c>
      <c r="S58">
        <v>56</v>
      </c>
      <c r="T58" t="s">
        <v>362</v>
      </c>
      <c r="U58" t="s">
        <v>363</v>
      </c>
    </row>
    <row r="59" spans="15:21" x14ac:dyDescent="0.2">
      <c r="O59">
        <v>62</v>
      </c>
      <c r="P59" t="s">
        <v>364</v>
      </c>
      <c r="Q59" t="s">
        <v>365</v>
      </c>
      <c r="S59">
        <v>57</v>
      </c>
      <c r="T59" t="s">
        <v>366</v>
      </c>
      <c r="U59" t="s">
        <v>367</v>
      </c>
    </row>
    <row r="60" spans="15:21" x14ac:dyDescent="0.2">
      <c r="O60">
        <v>63</v>
      </c>
      <c r="P60" t="s">
        <v>368</v>
      </c>
      <c r="Q60" t="s">
        <v>369</v>
      </c>
      <c r="S60">
        <v>58</v>
      </c>
      <c r="T60" t="s">
        <v>370</v>
      </c>
      <c r="U60" t="s">
        <v>371</v>
      </c>
    </row>
    <row r="61" spans="15:21" x14ac:dyDescent="0.2">
      <c r="O61">
        <v>64</v>
      </c>
      <c r="P61" t="s">
        <v>341</v>
      </c>
      <c r="Q61" t="s">
        <v>342</v>
      </c>
      <c r="S61">
        <v>59</v>
      </c>
      <c r="T61" t="s">
        <v>372</v>
      </c>
      <c r="U61" t="s">
        <v>373</v>
      </c>
    </row>
    <row r="62" spans="15:21" x14ac:dyDescent="0.2">
      <c r="O62">
        <v>65</v>
      </c>
      <c r="P62" t="s">
        <v>344</v>
      </c>
      <c r="Q62" t="s">
        <v>374</v>
      </c>
      <c r="S62">
        <v>60</v>
      </c>
      <c r="T62" t="s">
        <v>375</v>
      </c>
      <c r="U62" t="s">
        <v>376</v>
      </c>
    </row>
    <row r="63" spans="15:21" x14ac:dyDescent="0.2">
      <c r="O63">
        <v>66</v>
      </c>
      <c r="P63" t="s">
        <v>377</v>
      </c>
      <c r="Q63" t="s">
        <v>378</v>
      </c>
    </row>
    <row r="64" spans="15:21" x14ac:dyDescent="0.2">
      <c r="O64">
        <v>67</v>
      </c>
      <c r="P64" t="s">
        <v>379</v>
      </c>
      <c r="Q64" t="s">
        <v>380</v>
      </c>
    </row>
    <row r="65" spans="15:17" x14ac:dyDescent="0.2">
      <c r="O65">
        <v>68</v>
      </c>
      <c r="P65" t="s">
        <v>297</v>
      </c>
      <c r="Q65" t="s">
        <v>381</v>
      </c>
    </row>
    <row r="66" spans="15:17" x14ac:dyDescent="0.2">
      <c r="O66">
        <v>69</v>
      </c>
      <c r="P66" t="s">
        <v>382</v>
      </c>
      <c r="Q66" t="s">
        <v>383</v>
      </c>
    </row>
    <row r="67" spans="15:17" x14ac:dyDescent="0.2">
      <c r="O67">
        <v>70</v>
      </c>
      <c r="P67" t="s">
        <v>348</v>
      </c>
      <c r="Q67" t="s">
        <v>384</v>
      </c>
    </row>
    <row r="68" spans="15:17" x14ac:dyDescent="0.2">
      <c r="O68">
        <v>71</v>
      </c>
      <c r="P68" t="s">
        <v>352</v>
      </c>
      <c r="Q68" t="s">
        <v>385</v>
      </c>
    </row>
    <row r="69" spans="15:17" x14ac:dyDescent="0.2">
      <c r="O69">
        <v>72</v>
      </c>
      <c r="P69" t="s">
        <v>356</v>
      </c>
      <c r="Q69" t="s">
        <v>386</v>
      </c>
    </row>
    <row r="70" spans="15:17" x14ac:dyDescent="0.2">
      <c r="O70">
        <v>73</v>
      </c>
      <c r="P70" t="s">
        <v>362</v>
      </c>
      <c r="Q70" t="s">
        <v>387</v>
      </c>
    </row>
    <row r="71" spans="15:17" x14ac:dyDescent="0.2">
      <c r="O71">
        <v>74</v>
      </c>
      <c r="P71" t="s">
        <v>388</v>
      </c>
      <c r="Q71" t="s">
        <v>389</v>
      </c>
    </row>
    <row r="72" spans="15:17" x14ac:dyDescent="0.2">
      <c r="O72">
        <v>75</v>
      </c>
      <c r="P72" t="s">
        <v>390</v>
      </c>
      <c r="Q72" t="s">
        <v>391</v>
      </c>
    </row>
    <row r="73" spans="15:17" x14ac:dyDescent="0.2">
      <c r="O73">
        <v>76</v>
      </c>
      <c r="P73" t="s">
        <v>366</v>
      </c>
      <c r="Q73" t="s">
        <v>392</v>
      </c>
    </row>
    <row r="74" spans="15:17" x14ac:dyDescent="0.2">
      <c r="O74">
        <v>77</v>
      </c>
      <c r="P74" t="s">
        <v>370</v>
      </c>
      <c r="Q74" t="s">
        <v>393</v>
      </c>
    </row>
    <row r="75" spans="15:17" x14ac:dyDescent="0.2">
      <c r="O75">
        <v>78</v>
      </c>
      <c r="P75" t="s">
        <v>394</v>
      </c>
      <c r="Q75" t="s">
        <v>395</v>
      </c>
    </row>
    <row r="76" spans="15:17" x14ac:dyDescent="0.2">
      <c r="O76">
        <v>79</v>
      </c>
      <c r="P76" t="s">
        <v>396</v>
      </c>
      <c r="Q76" t="s">
        <v>397</v>
      </c>
    </row>
    <row r="77" spans="15:17" x14ac:dyDescent="0.2">
      <c r="O77">
        <v>80</v>
      </c>
      <c r="P77" t="s">
        <v>398</v>
      </c>
      <c r="Q77" t="s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B953A-02B3-4F13-96E8-08F5A5868D4F}">
  <sheetPr>
    <tabColor rgb="FF92D050"/>
  </sheetPr>
  <dimension ref="A1:Q109"/>
  <sheetViews>
    <sheetView tabSelected="1" zoomScale="90" zoomScaleNormal="90" workbookViewId="0">
      <selection activeCell="B24" sqref="B24"/>
    </sheetView>
  </sheetViews>
  <sheetFormatPr baseColWidth="10" defaultColWidth="8.83203125" defaultRowHeight="15" x14ac:dyDescent="0.2"/>
  <cols>
    <col min="1" max="1" width="11.5" bestFit="1" customWidth="1"/>
    <col min="2" max="2" width="109" bestFit="1" customWidth="1"/>
    <col min="3" max="3" width="8.5" bestFit="1" customWidth="1"/>
    <col min="4" max="4" width="20.5" bestFit="1" customWidth="1"/>
    <col min="5" max="5" width="61.6640625" bestFit="1" customWidth="1"/>
    <col min="6" max="6" width="13.1640625" bestFit="1" customWidth="1"/>
    <col min="7" max="7" width="13.5" bestFit="1" customWidth="1"/>
    <col min="8" max="8" width="20.5" bestFit="1" customWidth="1"/>
    <col min="9" max="9" width="21" bestFit="1" customWidth="1"/>
    <col min="14" max="14" width="15" bestFit="1" customWidth="1"/>
    <col min="15" max="15" width="23.6640625" bestFit="1" customWidth="1"/>
    <col min="16" max="16" width="31.5" bestFit="1" customWidth="1"/>
  </cols>
  <sheetData>
    <row r="1" spans="1:10" x14ac:dyDescent="0.2">
      <c r="A1" t="s">
        <v>400</v>
      </c>
    </row>
    <row r="2" spans="1:10" x14ac:dyDescent="0.2">
      <c r="A2" s="5" t="s">
        <v>401</v>
      </c>
      <c r="B2" s="5" t="s">
        <v>402</v>
      </c>
      <c r="C2" s="5" t="s">
        <v>403</v>
      </c>
      <c r="D2" s="5" t="s">
        <v>27</v>
      </c>
      <c r="E2" s="5" t="s">
        <v>28</v>
      </c>
      <c r="F2" s="5" t="s">
        <v>404</v>
      </c>
      <c r="G2" s="5" t="s">
        <v>405</v>
      </c>
      <c r="H2" s="5" t="s">
        <v>406</v>
      </c>
      <c r="I2" s="5" t="s">
        <v>407</v>
      </c>
      <c r="J2" t="s">
        <v>33</v>
      </c>
    </row>
    <row r="3" spans="1:10" x14ac:dyDescent="0.2">
      <c r="A3" t="s">
        <v>408</v>
      </c>
      <c r="B3" t="s">
        <v>409</v>
      </c>
      <c r="D3" t="s">
        <v>410</v>
      </c>
      <c r="E3" t="s">
        <v>411</v>
      </c>
      <c r="F3" t="s">
        <v>38</v>
      </c>
      <c r="G3" t="s">
        <v>38</v>
      </c>
      <c r="H3" t="s">
        <v>38</v>
      </c>
      <c r="I3" t="s">
        <v>39</v>
      </c>
    </row>
    <row r="4" spans="1:10" x14ac:dyDescent="0.2">
      <c r="A4" t="s">
        <v>412</v>
      </c>
      <c r="B4" t="s">
        <v>413</v>
      </c>
      <c r="D4" t="s">
        <v>414</v>
      </c>
      <c r="E4" t="s">
        <v>415</v>
      </c>
      <c r="F4" t="s">
        <v>38</v>
      </c>
      <c r="G4" t="s">
        <v>38</v>
      </c>
      <c r="H4" t="s">
        <v>38</v>
      </c>
      <c r="I4" t="s">
        <v>39</v>
      </c>
    </row>
    <row r="5" spans="1:10" x14ac:dyDescent="0.2">
      <c r="A5" t="s">
        <v>412</v>
      </c>
      <c r="B5" t="s">
        <v>416</v>
      </c>
      <c r="D5" t="s">
        <v>417</v>
      </c>
      <c r="E5" t="s">
        <v>418</v>
      </c>
      <c r="F5" t="s">
        <v>38</v>
      </c>
      <c r="G5" t="s">
        <v>39</v>
      </c>
      <c r="H5" t="s">
        <v>38</v>
      </c>
      <c r="I5" t="s">
        <v>39</v>
      </c>
    </row>
    <row r="6" spans="1:10" x14ac:dyDescent="0.2">
      <c r="A6" t="s">
        <v>412</v>
      </c>
      <c r="B6" t="s">
        <v>419</v>
      </c>
      <c r="D6" t="s">
        <v>420</v>
      </c>
      <c r="E6" t="s">
        <v>421</v>
      </c>
      <c r="F6" t="s">
        <v>38</v>
      </c>
      <c r="G6" t="s">
        <v>38</v>
      </c>
      <c r="H6" t="s">
        <v>38</v>
      </c>
      <c r="I6" t="s">
        <v>39</v>
      </c>
    </row>
    <row r="7" spans="1:10" x14ac:dyDescent="0.2">
      <c r="A7" t="s">
        <v>412</v>
      </c>
      <c r="B7" t="s">
        <v>422</v>
      </c>
      <c r="D7" t="s">
        <v>420</v>
      </c>
      <c r="E7" t="s">
        <v>423</v>
      </c>
      <c r="F7" t="s">
        <v>38</v>
      </c>
      <c r="G7" t="s">
        <v>38</v>
      </c>
      <c r="H7" t="s">
        <v>38</v>
      </c>
      <c r="I7" t="s">
        <v>39</v>
      </c>
    </row>
    <row r="8" spans="1:10" x14ac:dyDescent="0.2">
      <c r="A8" t="s">
        <v>412</v>
      </c>
      <c r="B8" t="s">
        <v>424</v>
      </c>
      <c r="D8" t="s">
        <v>425</v>
      </c>
      <c r="E8" t="s">
        <v>426</v>
      </c>
      <c r="F8" t="s">
        <v>38</v>
      </c>
      <c r="G8" t="s">
        <v>39</v>
      </c>
      <c r="H8" t="s">
        <v>38</v>
      </c>
      <c r="I8" t="s">
        <v>39</v>
      </c>
    </row>
    <row r="9" spans="1:10" x14ac:dyDescent="0.2">
      <c r="A9" t="s">
        <v>412</v>
      </c>
      <c r="B9" t="s">
        <v>427</v>
      </c>
      <c r="D9" t="s">
        <v>425</v>
      </c>
      <c r="E9" t="s">
        <v>428</v>
      </c>
      <c r="F9" t="s">
        <v>38</v>
      </c>
      <c r="G9" t="s">
        <v>39</v>
      </c>
      <c r="H9" t="s">
        <v>38</v>
      </c>
      <c r="I9" t="s">
        <v>39</v>
      </c>
    </row>
    <row r="10" spans="1:10" x14ac:dyDescent="0.2">
      <c r="A10" t="s">
        <v>412</v>
      </c>
      <c r="B10" t="s">
        <v>429</v>
      </c>
      <c r="D10" t="s">
        <v>430</v>
      </c>
      <c r="E10" t="s">
        <v>431</v>
      </c>
      <c r="F10" t="s">
        <v>38</v>
      </c>
      <c r="G10" t="s">
        <v>38</v>
      </c>
      <c r="H10" t="s">
        <v>38</v>
      </c>
      <c r="I10" t="s">
        <v>39</v>
      </c>
    </row>
    <row r="11" spans="1:10" x14ac:dyDescent="0.2">
      <c r="A11" t="s">
        <v>412</v>
      </c>
      <c r="B11" t="s">
        <v>432</v>
      </c>
      <c r="D11" t="s">
        <v>433</v>
      </c>
      <c r="E11" t="s">
        <v>434</v>
      </c>
      <c r="F11" t="s">
        <v>38</v>
      </c>
      <c r="G11" t="s">
        <v>39</v>
      </c>
      <c r="H11" t="s">
        <v>38</v>
      </c>
      <c r="I11" t="s">
        <v>39</v>
      </c>
    </row>
    <row r="12" spans="1:10" x14ac:dyDescent="0.2">
      <c r="A12" t="s">
        <v>412</v>
      </c>
      <c r="B12" t="s">
        <v>435</v>
      </c>
      <c r="D12" t="s">
        <v>436</v>
      </c>
      <c r="E12" t="s">
        <v>437</v>
      </c>
      <c r="F12" t="s">
        <v>38</v>
      </c>
      <c r="G12" t="s">
        <v>38</v>
      </c>
      <c r="H12" t="s">
        <v>38</v>
      </c>
      <c r="I12" t="s">
        <v>39</v>
      </c>
    </row>
    <row r="13" spans="1:10" x14ac:dyDescent="0.2">
      <c r="A13" t="s">
        <v>412</v>
      </c>
      <c r="B13" t="s">
        <v>438</v>
      </c>
      <c r="D13" t="s">
        <v>439</v>
      </c>
      <c r="E13" t="s">
        <v>440</v>
      </c>
      <c r="F13" t="s">
        <v>38</v>
      </c>
      <c r="G13" t="s">
        <v>39</v>
      </c>
      <c r="H13" t="s">
        <v>38</v>
      </c>
      <c r="I13" t="s">
        <v>39</v>
      </c>
    </row>
    <row r="14" spans="1:10" x14ac:dyDescent="0.2">
      <c r="A14" t="s">
        <v>412</v>
      </c>
      <c r="B14" t="s">
        <v>441</v>
      </c>
      <c r="D14" t="s">
        <v>442</v>
      </c>
      <c r="E14" t="s">
        <v>443</v>
      </c>
      <c r="F14" t="s">
        <v>38</v>
      </c>
      <c r="G14" t="s">
        <v>38</v>
      </c>
      <c r="H14" t="s">
        <v>38</v>
      </c>
      <c r="I14" t="s">
        <v>39</v>
      </c>
    </row>
    <row r="15" spans="1:10" x14ac:dyDescent="0.2">
      <c r="A15" t="s">
        <v>412</v>
      </c>
      <c r="B15" t="s">
        <v>444</v>
      </c>
      <c r="D15" t="s">
        <v>445</v>
      </c>
      <c r="E15" t="s">
        <v>446</v>
      </c>
      <c r="F15" t="s">
        <v>38</v>
      </c>
      <c r="G15" t="s">
        <v>39</v>
      </c>
      <c r="H15" t="s">
        <v>38</v>
      </c>
      <c r="I15" t="s">
        <v>39</v>
      </c>
    </row>
    <row r="16" spans="1:10" x14ac:dyDescent="0.2">
      <c r="A16" t="s">
        <v>412</v>
      </c>
      <c r="B16" t="s">
        <v>447</v>
      </c>
      <c r="D16" t="s">
        <v>448</v>
      </c>
      <c r="E16" t="s">
        <v>449</v>
      </c>
      <c r="F16" t="s">
        <v>38</v>
      </c>
      <c r="G16" t="s">
        <v>38</v>
      </c>
      <c r="H16" t="s">
        <v>38</v>
      </c>
      <c r="I16" t="s">
        <v>39</v>
      </c>
    </row>
    <row r="17" spans="1:16" x14ac:dyDescent="0.2">
      <c r="A17" t="s">
        <v>412</v>
      </c>
      <c r="B17" t="s">
        <v>450</v>
      </c>
      <c r="D17" t="s">
        <v>451</v>
      </c>
      <c r="E17" t="s">
        <v>452</v>
      </c>
      <c r="F17" t="s">
        <v>38</v>
      </c>
      <c r="G17" t="s">
        <v>39</v>
      </c>
      <c r="H17" t="s">
        <v>38</v>
      </c>
      <c r="I17" t="s">
        <v>39</v>
      </c>
    </row>
    <row r="18" spans="1:16" x14ac:dyDescent="0.2">
      <c r="A18" t="s">
        <v>412</v>
      </c>
      <c r="B18" t="s">
        <v>453</v>
      </c>
      <c r="D18" t="s">
        <v>454</v>
      </c>
      <c r="E18" t="s">
        <v>455</v>
      </c>
      <c r="F18" t="s">
        <v>38</v>
      </c>
      <c r="G18" t="s">
        <v>38</v>
      </c>
      <c r="H18" t="s">
        <v>38</v>
      </c>
      <c r="I18" t="s">
        <v>39</v>
      </c>
    </row>
    <row r="19" spans="1:16" x14ac:dyDescent="0.2">
      <c r="A19" t="s">
        <v>412</v>
      </c>
      <c r="B19" t="s">
        <v>456</v>
      </c>
      <c r="D19" t="s">
        <v>457</v>
      </c>
      <c r="E19" t="s">
        <v>458</v>
      </c>
      <c r="F19" t="s">
        <v>38</v>
      </c>
      <c r="G19" t="s">
        <v>39</v>
      </c>
      <c r="H19" t="s">
        <v>38</v>
      </c>
      <c r="I19" t="s">
        <v>39</v>
      </c>
    </row>
    <row r="20" spans="1:16" x14ac:dyDescent="0.2">
      <c r="A20" t="s">
        <v>412</v>
      </c>
      <c r="B20" t="s">
        <v>459</v>
      </c>
      <c r="D20" t="s">
        <v>460</v>
      </c>
      <c r="E20" t="s">
        <v>461</v>
      </c>
      <c r="F20" t="s">
        <v>38</v>
      </c>
      <c r="G20" t="s">
        <v>38</v>
      </c>
      <c r="H20" t="s">
        <v>38</v>
      </c>
      <c r="I20" t="s">
        <v>39</v>
      </c>
    </row>
    <row r="21" spans="1:16" x14ac:dyDescent="0.2">
      <c r="A21" t="s">
        <v>462</v>
      </c>
      <c r="B21" t="s">
        <v>98</v>
      </c>
      <c r="D21" t="s">
        <v>463</v>
      </c>
      <c r="E21" t="s">
        <v>464</v>
      </c>
      <c r="F21" t="s">
        <v>38</v>
      </c>
      <c r="G21" t="s">
        <v>39</v>
      </c>
      <c r="H21" t="s">
        <v>38</v>
      </c>
      <c r="I21" t="s">
        <v>39</v>
      </c>
    </row>
    <row r="22" spans="1:16" x14ac:dyDescent="0.2">
      <c r="A22" s="6" t="s">
        <v>462</v>
      </c>
      <c r="B22" s="6" t="s">
        <v>465</v>
      </c>
      <c r="C22" s="6"/>
      <c r="D22" s="6" t="s">
        <v>466</v>
      </c>
      <c r="E22" s="6" t="s">
        <v>467</v>
      </c>
      <c r="F22" t="s">
        <v>38</v>
      </c>
      <c r="G22" t="s">
        <v>39</v>
      </c>
      <c r="H22" t="s">
        <v>38</v>
      </c>
      <c r="I22" t="s">
        <v>39</v>
      </c>
    </row>
    <row r="23" spans="1:16" x14ac:dyDescent="0.2">
      <c r="A23" s="6" t="s">
        <v>462</v>
      </c>
      <c r="B23" s="6" t="str">
        <f>Q73</f>
        <v>HD,MF,BD</v>
      </c>
      <c r="C23" s="6"/>
      <c r="D23" s="6" t="s">
        <v>468</v>
      </c>
      <c r="E23" s="6" t="s">
        <v>469</v>
      </c>
      <c r="F23" t="s">
        <v>38</v>
      </c>
      <c r="G23" t="s">
        <v>39</v>
      </c>
      <c r="H23" t="s">
        <v>38</v>
      </c>
      <c r="I23" t="s">
        <v>39</v>
      </c>
    </row>
    <row r="24" spans="1:16" x14ac:dyDescent="0.2">
      <c r="A24" s="6" t="s">
        <v>462</v>
      </c>
      <c r="B24" s="6" t="str">
        <f>Q76</f>
        <v>NG,GI,GC</v>
      </c>
      <c r="C24" s="6"/>
      <c r="D24" s="6" t="s">
        <v>470</v>
      </c>
      <c r="E24" s="6" t="s">
        <v>471</v>
      </c>
      <c r="F24" t="s">
        <v>38</v>
      </c>
      <c r="G24" t="s">
        <v>39</v>
      </c>
      <c r="H24" t="s">
        <v>38</v>
      </c>
      <c r="I24" t="s">
        <v>39</v>
      </c>
    </row>
    <row r="25" spans="1:16" x14ac:dyDescent="0.2">
      <c r="A25" t="s">
        <v>462</v>
      </c>
      <c r="B25" t="s">
        <v>321</v>
      </c>
      <c r="D25" t="s">
        <v>472</v>
      </c>
      <c r="E25" t="s">
        <v>473</v>
      </c>
      <c r="F25" t="s">
        <v>38</v>
      </c>
      <c r="G25" t="s">
        <v>39</v>
      </c>
      <c r="H25" t="s">
        <v>38</v>
      </c>
      <c r="I25" t="s">
        <v>39</v>
      </c>
    </row>
    <row r="26" spans="1:16" x14ac:dyDescent="0.2">
      <c r="A26" s="6" t="s">
        <v>462</v>
      </c>
      <c r="B26" s="6" t="s">
        <v>474</v>
      </c>
      <c r="C26" s="6"/>
      <c r="D26" s="6" t="s">
        <v>475</v>
      </c>
      <c r="E26" s="6" t="s">
        <v>476</v>
      </c>
      <c r="F26" t="s">
        <v>38</v>
      </c>
      <c r="G26" t="s">
        <v>39</v>
      </c>
      <c r="H26" t="s">
        <v>38</v>
      </c>
      <c r="I26" t="s">
        <v>39</v>
      </c>
    </row>
    <row r="27" spans="1:16" x14ac:dyDescent="0.2">
      <c r="A27" s="6" t="s">
        <v>462</v>
      </c>
      <c r="B27" s="6" t="s">
        <v>477</v>
      </c>
      <c r="C27" s="6"/>
      <c r="D27" s="6" t="s">
        <v>478</v>
      </c>
      <c r="E27" s="6" t="s">
        <v>479</v>
      </c>
      <c r="F27" t="s">
        <v>38</v>
      </c>
      <c r="G27" t="s">
        <v>39</v>
      </c>
      <c r="H27" t="s">
        <v>38</v>
      </c>
      <c r="I27" t="s">
        <v>39</v>
      </c>
    </row>
    <row r="28" spans="1:16" x14ac:dyDescent="0.2">
      <c r="A28" s="6" t="s">
        <v>462</v>
      </c>
      <c r="B28" s="6" t="str">
        <f>_xlfn.TEXTJOIN(",",TRUE,O84:O86)</f>
        <v>WN,WL,WF</v>
      </c>
      <c r="C28" s="6"/>
      <c r="D28" s="6" t="s">
        <v>480</v>
      </c>
      <c r="E28" s="6" t="s">
        <v>481</v>
      </c>
      <c r="F28" t="s">
        <v>38</v>
      </c>
      <c r="G28" t="s">
        <v>39</v>
      </c>
      <c r="H28" t="s">
        <v>38</v>
      </c>
      <c r="I28" t="s">
        <v>39</v>
      </c>
    </row>
    <row r="29" spans="1:16" x14ac:dyDescent="0.2">
      <c r="A29" t="s">
        <v>462</v>
      </c>
      <c r="B29" t="s">
        <v>341</v>
      </c>
      <c r="D29" t="s">
        <v>482</v>
      </c>
      <c r="E29" t="s">
        <v>483</v>
      </c>
      <c r="F29" t="s">
        <v>38</v>
      </c>
      <c r="G29" t="s">
        <v>39</v>
      </c>
      <c r="H29" t="s">
        <v>38</v>
      </c>
      <c r="I29" t="s">
        <v>39</v>
      </c>
    </row>
    <row r="30" spans="1:16" x14ac:dyDescent="0.2">
      <c r="A30" s="6" t="s">
        <v>462</v>
      </c>
      <c r="B30" s="6" t="s">
        <v>350</v>
      </c>
      <c r="C30" s="6"/>
      <c r="D30" s="6" t="s">
        <v>484</v>
      </c>
      <c r="E30" s="6" t="s">
        <v>485</v>
      </c>
      <c r="F30" t="s">
        <v>38</v>
      </c>
      <c r="G30" t="s">
        <v>39</v>
      </c>
      <c r="H30" t="s">
        <v>38</v>
      </c>
      <c r="I30" t="s">
        <v>39</v>
      </c>
    </row>
    <row r="31" spans="1:16" x14ac:dyDescent="0.2">
      <c r="A31" s="6" t="s">
        <v>462</v>
      </c>
      <c r="B31" s="6" t="str">
        <f>_xlfn.TEXTJOIN(",",TRUE,O88:O90)</f>
        <v>SO,PV,PT</v>
      </c>
      <c r="C31" s="6"/>
      <c r="D31" s="6" t="s">
        <v>486</v>
      </c>
      <c r="E31" s="6" t="s">
        <v>487</v>
      </c>
      <c r="F31" t="s">
        <v>38</v>
      </c>
      <c r="G31" t="s">
        <v>39</v>
      </c>
      <c r="H31" t="s">
        <v>38</v>
      </c>
      <c r="I31" t="s">
        <v>39</v>
      </c>
    </row>
    <row r="32" spans="1:16" x14ac:dyDescent="0.2">
      <c r="A32" t="s">
        <v>462</v>
      </c>
      <c r="B32" t="str">
        <f>_xlfn.TEXTJOIN(",",TRUE,O91:O92)</f>
        <v>DD,DG</v>
      </c>
      <c r="D32" t="s">
        <v>488</v>
      </c>
      <c r="E32" t="s">
        <v>489</v>
      </c>
      <c r="F32" t="s">
        <v>38</v>
      </c>
      <c r="G32" t="s">
        <v>39</v>
      </c>
      <c r="H32" t="s">
        <v>38</v>
      </c>
      <c r="I32" t="s">
        <v>39</v>
      </c>
      <c r="N32" t="s">
        <v>95</v>
      </c>
      <c r="O32" t="s">
        <v>96</v>
      </c>
      <c r="P32" t="s">
        <v>97</v>
      </c>
    </row>
    <row r="33" spans="1:17" x14ac:dyDescent="0.2">
      <c r="A33" t="s">
        <v>408</v>
      </c>
      <c r="B33" t="s">
        <v>490</v>
      </c>
      <c r="D33" t="s">
        <v>491</v>
      </c>
      <c r="E33" t="s">
        <v>492</v>
      </c>
      <c r="F33" t="s">
        <v>38</v>
      </c>
      <c r="G33" t="s">
        <v>38</v>
      </c>
      <c r="H33" t="s">
        <v>38</v>
      </c>
      <c r="I33" t="s">
        <v>39</v>
      </c>
      <c r="N33" s="6">
        <v>1</v>
      </c>
      <c r="O33" s="6" t="s">
        <v>104</v>
      </c>
      <c r="P33" s="6" t="s">
        <v>106</v>
      </c>
      <c r="Q33" s="6" t="str">
        <f>O33</f>
        <v>B1</v>
      </c>
    </row>
    <row r="34" spans="1:17" x14ac:dyDescent="0.2">
      <c r="A34" t="s">
        <v>408</v>
      </c>
      <c r="B34" t="s">
        <v>493</v>
      </c>
      <c r="D34" t="s">
        <v>494</v>
      </c>
      <c r="E34" t="s">
        <v>495</v>
      </c>
      <c r="F34" t="s">
        <v>38</v>
      </c>
      <c r="G34" t="s">
        <v>38</v>
      </c>
      <c r="H34" t="s">
        <v>38</v>
      </c>
      <c r="I34" t="s">
        <v>39</v>
      </c>
      <c r="N34">
        <v>2</v>
      </c>
      <c r="O34" t="s">
        <v>111</v>
      </c>
      <c r="P34" t="s">
        <v>112</v>
      </c>
      <c r="Q34" t="str">
        <f>Q33&amp;","&amp;O34</f>
        <v>B1,B2</v>
      </c>
    </row>
    <row r="35" spans="1:17" x14ac:dyDescent="0.2">
      <c r="A35" t="s">
        <v>408</v>
      </c>
      <c r="B35" t="s">
        <v>496</v>
      </c>
      <c r="D35" t="s">
        <v>497</v>
      </c>
      <c r="E35" t="s">
        <v>498</v>
      </c>
      <c r="F35" t="s">
        <v>38</v>
      </c>
      <c r="G35" t="s">
        <v>38</v>
      </c>
      <c r="H35" t="s">
        <v>38</v>
      </c>
      <c r="I35" t="s">
        <v>39</v>
      </c>
      <c r="N35">
        <v>3</v>
      </c>
      <c r="O35" t="s">
        <v>109</v>
      </c>
      <c r="P35" t="s">
        <v>117</v>
      </c>
      <c r="Q35" t="str">
        <f t="shared" ref="Q35:Q92" si="0">Q34&amp;","&amp;O35</f>
        <v>B1,B2,B3</v>
      </c>
    </row>
    <row r="36" spans="1:17" x14ac:dyDescent="0.2">
      <c r="A36" t="s">
        <v>408</v>
      </c>
      <c r="B36" t="s">
        <v>499</v>
      </c>
      <c r="D36" t="s">
        <v>500</v>
      </c>
      <c r="E36" t="s">
        <v>501</v>
      </c>
      <c r="F36" t="s">
        <v>38</v>
      </c>
      <c r="G36" t="s">
        <v>38</v>
      </c>
      <c r="H36" t="s">
        <v>38</v>
      </c>
      <c r="I36" t="s">
        <v>39</v>
      </c>
      <c r="N36">
        <v>4</v>
      </c>
      <c r="O36" t="s">
        <v>122</v>
      </c>
      <c r="P36" t="s">
        <v>123</v>
      </c>
      <c r="Q36" t="str">
        <f t="shared" si="0"/>
        <v>B1,B2,B3,B4</v>
      </c>
    </row>
    <row r="37" spans="1:17" x14ac:dyDescent="0.2">
      <c r="A37" t="s">
        <v>408</v>
      </c>
      <c r="B37" t="s">
        <v>502</v>
      </c>
      <c r="D37" t="s">
        <v>503</v>
      </c>
      <c r="E37" t="s">
        <v>504</v>
      </c>
      <c r="F37" t="s">
        <v>38</v>
      </c>
      <c r="G37" t="s">
        <v>38</v>
      </c>
      <c r="H37" t="s">
        <v>38</v>
      </c>
      <c r="I37" t="s">
        <v>39</v>
      </c>
      <c r="N37">
        <v>5</v>
      </c>
      <c r="O37" t="s">
        <v>115</v>
      </c>
      <c r="P37" t="s">
        <v>128</v>
      </c>
      <c r="Q37" t="str">
        <f t="shared" si="0"/>
        <v>B1,B2,B3,B4,B5</v>
      </c>
    </row>
    <row r="38" spans="1:17" x14ac:dyDescent="0.2">
      <c r="A38" t="s">
        <v>412</v>
      </c>
      <c r="B38" t="s">
        <v>413</v>
      </c>
      <c r="D38" t="s">
        <v>414</v>
      </c>
      <c r="E38" t="s">
        <v>415</v>
      </c>
      <c r="F38" t="s">
        <v>38</v>
      </c>
      <c r="G38" t="s">
        <v>38</v>
      </c>
      <c r="H38" t="s">
        <v>38</v>
      </c>
      <c r="I38" t="s">
        <v>39</v>
      </c>
      <c r="N38">
        <v>6</v>
      </c>
      <c r="O38" t="s">
        <v>133</v>
      </c>
      <c r="P38" t="s">
        <v>134</v>
      </c>
      <c r="Q38" t="str">
        <f>Q37&amp;","&amp;O38</f>
        <v>B1,B2,B3,B4,B5,B6</v>
      </c>
    </row>
    <row r="39" spans="1:17" x14ac:dyDescent="0.2">
      <c r="A39" t="s">
        <v>412</v>
      </c>
      <c r="B39" t="s">
        <v>505</v>
      </c>
      <c r="D39" t="s">
        <v>506</v>
      </c>
      <c r="E39" t="s">
        <v>507</v>
      </c>
      <c r="F39" t="s">
        <v>38</v>
      </c>
      <c r="G39" t="s">
        <v>39</v>
      </c>
      <c r="H39" t="s">
        <v>38</v>
      </c>
      <c r="I39" t="s">
        <v>39</v>
      </c>
      <c r="N39">
        <v>7</v>
      </c>
      <c r="O39" t="s">
        <v>120</v>
      </c>
      <c r="P39" t="s">
        <v>139</v>
      </c>
      <c r="Q39" t="str">
        <f t="shared" si="0"/>
        <v>B1,B2,B3,B4,B5,B6,B7</v>
      </c>
    </row>
    <row r="40" spans="1:17" x14ac:dyDescent="0.2">
      <c r="A40" t="s">
        <v>412</v>
      </c>
      <c r="B40" t="s">
        <v>508</v>
      </c>
      <c r="D40" t="s">
        <v>509</v>
      </c>
      <c r="E40" t="s">
        <v>510</v>
      </c>
      <c r="F40" t="s">
        <v>38</v>
      </c>
      <c r="G40" t="s">
        <v>39</v>
      </c>
      <c r="H40" t="s">
        <v>38</v>
      </c>
      <c r="I40" t="s">
        <v>39</v>
      </c>
      <c r="N40">
        <v>8</v>
      </c>
      <c r="O40" t="s">
        <v>126</v>
      </c>
      <c r="P40" t="s">
        <v>144</v>
      </c>
      <c r="Q40" t="str">
        <f t="shared" si="0"/>
        <v>B1,B2,B3,B4,B5,B6,B7,B8</v>
      </c>
    </row>
    <row r="41" spans="1:17" x14ac:dyDescent="0.2">
      <c r="A41" t="s">
        <v>412</v>
      </c>
      <c r="B41" t="s">
        <v>511</v>
      </c>
      <c r="D41" t="s">
        <v>512</v>
      </c>
      <c r="E41" t="s">
        <v>513</v>
      </c>
      <c r="F41" t="s">
        <v>38</v>
      </c>
      <c r="G41" t="s">
        <v>39</v>
      </c>
      <c r="H41" t="s">
        <v>38</v>
      </c>
      <c r="I41" t="s">
        <v>39</v>
      </c>
      <c r="N41">
        <v>9</v>
      </c>
      <c r="O41" t="s">
        <v>149</v>
      </c>
      <c r="P41" t="s">
        <v>150</v>
      </c>
      <c r="Q41" t="str">
        <f t="shared" si="0"/>
        <v>B1,B2,B3,B4,B5,B6,B7,B8,C1</v>
      </c>
    </row>
    <row r="42" spans="1:17" x14ac:dyDescent="0.2">
      <c r="A42" t="s">
        <v>412</v>
      </c>
      <c r="B42" t="s">
        <v>416</v>
      </c>
      <c r="D42" t="s">
        <v>417</v>
      </c>
      <c r="E42" t="s">
        <v>418</v>
      </c>
      <c r="F42" t="s">
        <v>38</v>
      </c>
      <c r="G42" t="s">
        <v>39</v>
      </c>
      <c r="H42" t="s">
        <v>38</v>
      </c>
      <c r="I42" t="s">
        <v>39</v>
      </c>
      <c r="N42">
        <v>10</v>
      </c>
      <c r="O42" t="s">
        <v>155</v>
      </c>
      <c r="P42" t="s">
        <v>156</v>
      </c>
      <c r="Q42" t="str">
        <f t="shared" si="0"/>
        <v>B1,B2,B3,B4,B5,B6,B7,B8,C1,C2</v>
      </c>
    </row>
    <row r="43" spans="1:17" x14ac:dyDescent="0.2">
      <c r="A43" t="s">
        <v>412</v>
      </c>
      <c r="B43" t="s">
        <v>514</v>
      </c>
      <c r="D43" t="s">
        <v>515</v>
      </c>
      <c r="E43" t="s">
        <v>516</v>
      </c>
      <c r="F43" t="s">
        <v>38</v>
      </c>
      <c r="G43" t="s">
        <v>39</v>
      </c>
      <c r="H43" t="s">
        <v>38</v>
      </c>
      <c r="I43" t="s">
        <v>39</v>
      </c>
      <c r="N43">
        <v>11</v>
      </c>
      <c r="O43" t="s">
        <v>131</v>
      </c>
      <c r="P43" t="s">
        <v>161</v>
      </c>
      <c r="Q43" t="str">
        <f t="shared" si="0"/>
        <v>B1,B2,B3,B4,B5,B6,B7,B8,C1,C2,C3</v>
      </c>
    </row>
    <row r="44" spans="1:17" x14ac:dyDescent="0.2">
      <c r="A44" t="s">
        <v>412</v>
      </c>
      <c r="B44" t="s">
        <v>517</v>
      </c>
      <c r="D44" t="s">
        <v>518</v>
      </c>
      <c r="E44" t="s">
        <v>519</v>
      </c>
      <c r="F44" t="s">
        <v>38</v>
      </c>
      <c r="G44" t="s">
        <v>39</v>
      </c>
      <c r="H44" t="s">
        <v>38</v>
      </c>
      <c r="I44" t="s">
        <v>39</v>
      </c>
      <c r="N44">
        <v>12</v>
      </c>
      <c r="O44" t="s">
        <v>137</v>
      </c>
      <c r="P44" t="s">
        <v>166</v>
      </c>
      <c r="Q44" t="str">
        <f t="shared" si="0"/>
        <v>B1,B2,B3,B4,B5,B6,B7,B8,C1,C2,C3,C4</v>
      </c>
    </row>
    <row r="45" spans="1:17" x14ac:dyDescent="0.2">
      <c r="A45" t="s">
        <v>412</v>
      </c>
      <c r="B45" t="s">
        <v>520</v>
      </c>
      <c r="D45" t="s">
        <v>521</v>
      </c>
      <c r="E45" t="s">
        <v>522</v>
      </c>
      <c r="F45" t="s">
        <v>38</v>
      </c>
      <c r="G45" t="s">
        <v>39</v>
      </c>
      <c r="H45" t="s">
        <v>38</v>
      </c>
      <c r="I45" t="s">
        <v>39</v>
      </c>
      <c r="N45">
        <v>13</v>
      </c>
      <c r="O45" t="s">
        <v>142</v>
      </c>
      <c r="P45" t="s">
        <v>171</v>
      </c>
      <c r="Q45" t="str">
        <f t="shared" si="0"/>
        <v>B1,B2,B3,B4,B5,B6,B7,B8,C1,C2,C3,C4,C5</v>
      </c>
    </row>
    <row r="46" spans="1:17" x14ac:dyDescent="0.2">
      <c r="A46" t="s">
        <v>412</v>
      </c>
      <c r="B46" t="s">
        <v>419</v>
      </c>
      <c r="D46" t="s">
        <v>420</v>
      </c>
      <c r="E46" t="s">
        <v>421</v>
      </c>
      <c r="F46" t="s">
        <v>38</v>
      </c>
      <c r="G46" t="s">
        <v>38</v>
      </c>
      <c r="H46" t="s">
        <v>38</v>
      </c>
      <c r="I46" t="s">
        <v>39</v>
      </c>
      <c r="N46">
        <v>14</v>
      </c>
      <c r="O46" t="s">
        <v>147</v>
      </c>
      <c r="P46" t="s">
        <v>176</v>
      </c>
      <c r="Q46" t="str">
        <f t="shared" si="0"/>
        <v>B1,B2,B3,B4,B5,B6,B7,B8,C1,C2,C3,C4,C5,C6</v>
      </c>
    </row>
    <row r="47" spans="1:17" x14ac:dyDescent="0.2">
      <c r="A47" t="s">
        <v>412</v>
      </c>
      <c r="B47" t="s">
        <v>523</v>
      </c>
      <c r="D47" t="s">
        <v>524</v>
      </c>
      <c r="E47" t="s">
        <v>525</v>
      </c>
      <c r="F47" t="s">
        <v>38</v>
      </c>
      <c r="G47" t="s">
        <v>39</v>
      </c>
      <c r="H47" t="s">
        <v>38</v>
      </c>
      <c r="I47" t="s">
        <v>39</v>
      </c>
      <c r="N47">
        <v>15</v>
      </c>
      <c r="O47" t="s">
        <v>153</v>
      </c>
      <c r="P47" t="s">
        <v>181</v>
      </c>
      <c r="Q47" t="str">
        <f t="shared" si="0"/>
        <v>B1,B2,B3,B4,B5,B6,B7,B8,C1,C2,C3,C4,C5,C6,C7</v>
      </c>
    </row>
    <row r="48" spans="1:17" x14ac:dyDescent="0.2">
      <c r="A48" t="s">
        <v>412</v>
      </c>
      <c r="B48" t="s">
        <v>526</v>
      </c>
      <c r="D48" t="s">
        <v>527</v>
      </c>
      <c r="E48" t="s">
        <v>528</v>
      </c>
      <c r="F48" t="s">
        <v>38</v>
      </c>
      <c r="G48" t="s">
        <v>39</v>
      </c>
      <c r="H48" t="s">
        <v>38</v>
      </c>
      <c r="I48" t="s">
        <v>39</v>
      </c>
      <c r="N48">
        <v>16</v>
      </c>
      <c r="O48" t="s">
        <v>159</v>
      </c>
      <c r="P48" t="s">
        <v>187</v>
      </c>
      <c r="Q48" t="str">
        <f t="shared" si="0"/>
        <v>B1,B2,B3,B4,B5,B6,B7,B8,C1,C2,C3,C4,C5,C6,C7,C8</v>
      </c>
    </row>
    <row r="49" spans="1:17" x14ac:dyDescent="0.2">
      <c r="A49" t="s">
        <v>412</v>
      </c>
      <c r="B49" t="s">
        <v>529</v>
      </c>
      <c r="D49" t="s">
        <v>530</v>
      </c>
      <c r="E49" t="s">
        <v>531</v>
      </c>
      <c r="F49" t="s">
        <v>38</v>
      </c>
      <c r="G49" t="s">
        <v>39</v>
      </c>
      <c r="H49" t="s">
        <v>38</v>
      </c>
      <c r="I49" t="s">
        <v>39</v>
      </c>
      <c r="N49">
        <v>17</v>
      </c>
      <c r="O49" t="s">
        <v>164</v>
      </c>
      <c r="P49" t="s">
        <v>193</v>
      </c>
      <c r="Q49" t="str">
        <f t="shared" si="0"/>
        <v>B1,B2,B3,B4,B5,B6,B7,B8,C1,C2,C3,C4,C5,C6,C7,C8,C9</v>
      </c>
    </row>
    <row r="50" spans="1:17" x14ac:dyDescent="0.2">
      <c r="A50" t="s">
        <v>412</v>
      </c>
      <c r="B50" t="s">
        <v>424</v>
      </c>
      <c r="D50" t="s">
        <v>425</v>
      </c>
      <c r="E50" t="s">
        <v>426</v>
      </c>
      <c r="F50" t="s">
        <v>38</v>
      </c>
      <c r="G50" t="s">
        <v>39</v>
      </c>
      <c r="H50" t="s">
        <v>38</v>
      </c>
      <c r="I50" t="s">
        <v>39</v>
      </c>
      <c r="N50">
        <v>18</v>
      </c>
      <c r="O50" t="s">
        <v>169</v>
      </c>
      <c r="P50" t="s">
        <v>199</v>
      </c>
      <c r="Q50" t="str">
        <f t="shared" si="0"/>
        <v>B1,B2,B3,B4,B5,B6,B7,B8,C1,C2,C3,C4,C5,C6,C7,C8,C9,CX</v>
      </c>
    </row>
    <row r="51" spans="1:17" x14ac:dyDescent="0.2">
      <c r="A51" t="s">
        <v>412</v>
      </c>
      <c r="B51" t="s">
        <v>532</v>
      </c>
      <c r="D51" t="s">
        <v>533</v>
      </c>
      <c r="E51" t="s">
        <v>534</v>
      </c>
      <c r="F51" t="s">
        <v>38</v>
      </c>
      <c r="G51" t="s">
        <v>39</v>
      </c>
      <c r="H51" t="s">
        <v>38</v>
      </c>
      <c r="I51" t="s">
        <v>39</v>
      </c>
      <c r="N51">
        <v>19</v>
      </c>
      <c r="O51" t="s">
        <v>174</v>
      </c>
      <c r="P51" t="s">
        <v>205</v>
      </c>
      <c r="Q51" t="str">
        <f t="shared" si="0"/>
        <v>B1,B2,B3,B4,B5,B6,B7,B8,C1,C2,C3,C4,C5,C6,C7,C8,C9,CX,CY</v>
      </c>
    </row>
    <row r="52" spans="1:17" x14ac:dyDescent="0.2">
      <c r="A52" t="s">
        <v>412</v>
      </c>
      <c r="B52" t="s">
        <v>535</v>
      </c>
      <c r="D52" t="s">
        <v>536</v>
      </c>
      <c r="E52" t="s">
        <v>537</v>
      </c>
      <c r="F52" t="s">
        <v>38</v>
      </c>
      <c r="G52" t="s">
        <v>39</v>
      </c>
      <c r="H52" t="s">
        <v>38</v>
      </c>
      <c r="I52" t="s">
        <v>39</v>
      </c>
      <c r="N52">
        <v>20</v>
      </c>
      <c r="O52" t="s">
        <v>179</v>
      </c>
      <c r="P52" t="s">
        <v>211</v>
      </c>
      <c r="Q52" t="str">
        <f t="shared" si="0"/>
        <v>B1,B2,B3,B4,B5,B6,B7,B8,C1,C2,C3,C4,C5,C6,C7,C8,C9,CX,CY,CZ</v>
      </c>
    </row>
    <row r="53" spans="1:17" x14ac:dyDescent="0.2">
      <c r="A53" t="s">
        <v>412</v>
      </c>
      <c r="B53" t="s">
        <v>538</v>
      </c>
      <c r="D53" t="s">
        <v>539</v>
      </c>
      <c r="E53" t="s">
        <v>540</v>
      </c>
      <c r="F53" t="s">
        <v>38</v>
      </c>
      <c r="G53" t="s">
        <v>39</v>
      </c>
      <c r="H53" t="s">
        <v>38</v>
      </c>
      <c r="I53" t="s">
        <v>39</v>
      </c>
      <c r="N53">
        <v>21</v>
      </c>
      <c r="O53" t="s">
        <v>185</v>
      </c>
      <c r="P53" t="s">
        <v>217</v>
      </c>
      <c r="Q53" t="str">
        <f t="shared" si="0"/>
        <v>B1,B2,B3,B4,B5,B6,B7,B8,C1,C2,C3,C4,C5,C6,C7,C8,C9,CX,CY,CZ,H1</v>
      </c>
    </row>
    <row r="54" spans="1:17" x14ac:dyDescent="0.2">
      <c r="A54" t="s">
        <v>412</v>
      </c>
      <c r="B54" t="s">
        <v>429</v>
      </c>
      <c r="D54" t="s">
        <v>430</v>
      </c>
      <c r="E54" t="s">
        <v>431</v>
      </c>
      <c r="F54" t="s">
        <v>38</v>
      </c>
      <c r="G54" t="s">
        <v>38</v>
      </c>
      <c r="H54" t="s">
        <v>38</v>
      </c>
      <c r="I54" t="s">
        <v>39</v>
      </c>
      <c r="N54">
        <v>22</v>
      </c>
      <c r="O54" t="s">
        <v>191</v>
      </c>
      <c r="P54" t="s">
        <v>223</v>
      </c>
      <c r="Q54" t="str">
        <f t="shared" si="0"/>
        <v>B1,B2,B3,B4,B5,B6,B7,B8,C1,C2,C3,C4,C5,C6,C7,C8,C9,CX,CY,CZ,H1,H2</v>
      </c>
    </row>
    <row r="55" spans="1:17" x14ac:dyDescent="0.2">
      <c r="A55" t="s">
        <v>412</v>
      </c>
      <c r="B55" t="s">
        <v>541</v>
      </c>
      <c r="D55" t="s">
        <v>542</v>
      </c>
      <c r="E55" t="s">
        <v>543</v>
      </c>
      <c r="F55" t="s">
        <v>38</v>
      </c>
      <c r="G55" t="s">
        <v>39</v>
      </c>
      <c r="H55" t="s">
        <v>38</v>
      </c>
      <c r="I55" t="s">
        <v>39</v>
      </c>
      <c r="N55">
        <v>23</v>
      </c>
      <c r="O55" t="s">
        <v>197</v>
      </c>
      <c r="P55" t="s">
        <v>229</v>
      </c>
      <c r="Q55" t="str">
        <f t="shared" si="0"/>
        <v>B1,B2,B3,B4,B5,B6,B7,B8,C1,C2,C3,C4,C5,C6,C7,C8,C9,CX,CY,CZ,H1,H2,H3</v>
      </c>
    </row>
    <row r="56" spans="1:17" x14ac:dyDescent="0.2">
      <c r="A56" t="s">
        <v>412</v>
      </c>
      <c r="B56" t="s">
        <v>544</v>
      </c>
      <c r="D56" t="s">
        <v>545</v>
      </c>
      <c r="E56" t="s">
        <v>546</v>
      </c>
      <c r="F56" t="s">
        <v>38</v>
      </c>
      <c r="G56" t="s">
        <v>39</v>
      </c>
      <c r="H56" t="s">
        <v>38</v>
      </c>
      <c r="I56" t="s">
        <v>39</v>
      </c>
      <c r="N56">
        <v>24</v>
      </c>
      <c r="O56" t="s">
        <v>203</v>
      </c>
      <c r="P56" t="s">
        <v>235</v>
      </c>
      <c r="Q56" t="str">
        <f t="shared" si="0"/>
        <v>B1,B2,B3,B4,B5,B6,B7,B8,C1,C2,C3,C4,C5,C6,C7,C8,C9,CX,CY,CZ,H1,H2,H3,H4</v>
      </c>
    </row>
    <row r="57" spans="1:17" x14ac:dyDescent="0.2">
      <c r="A57" t="s">
        <v>412</v>
      </c>
      <c r="B57" t="s">
        <v>547</v>
      </c>
      <c r="D57" t="s">
        <v>548</v>
      </c>
      <c r="E57" t="s">
        <v>549</v>
      </c>
      <c r="F57" t="s">
        <v>38</v>
      </c>
      <c r="G57" t="s">
        <v>39</v>
      </c>
      <c r="H57" t="s">
        <v>38</v>
      </c>
      <c r="I57" t="s">
        <v>39</v>
      </c>
      <c r="N57">
        <v>25</v>
      </c>
      <c r="O57" t="s">
        <v>209</v>
      </c>
      <c r="P57" t="s">
        <v>241</v>
      </c>
      <c r="Q57" t="str">
        <f t="shared" si="0"/>
        <v>B1,B2,B3,B4,B5,B6,B7,B8,C1,C2,C3,C4,C5,C6,C7,C8,C9,CX,CY,CZ,H1,H2,H3,H4,H5</v>
      </c>
    </row>
    <row r="58" spans="1:17" x14ac:dyDescent="0.2">
      <c r="A58" t="s">
        <v>412</v>
      </c>
      <c r="B58" t="s">
        <v>432</v>
      </c>
      <c r="D58" t="s">
        <v>433</v>
      </c>
      <c r="E58" t="s">
        <v>434</v>
      </c>
      <c r="F58" t="s">
        <v>38</v>
      </c>
      <c r="G58" t="s">
        <v>39</v>
      </c>
      <c r="H58" t="s">
        <v>38</v>
      </c>
      <c r="I58" t="s">
        <v>39</v>
      </c>
      <c r="N58">
        <v>26</v>
      </c>
      <c r="O58" t="s">
        <v>215</v>
      </c>
      <c r="P58" t="s">
        <v>246</v>
      </c>
      <c r="Q58" t="str">
        <f t="shared" si="0"/>
        <v>B1,B2,B3,B4,B5,B6,B7,B8,C1,C2,C3,C4,C5,C6,C7,C8,C9,CX,CY,CZ,H1,H2,H3,H4,H5,H6</v>
      </c>
    </row>
    <row r="59" spans="1:17" x14ac:dyDescent="0.2">
      <c r="A59" t="s">
        <v>412</v>
      </c>
      <c r="B59" t="s">
        <v>550</v>
      </c>
      <c r="D59" t="s">
        <v>551</v>
      </c>
      <c r="E59" t="s">
        <v>552</v>
      </c>
      <c r="F59" t="s">
        <v>38</v>
      </c>
      <c r="G59" t="s">
        <v>39</v>
      </c>
      <c r="H59" t="s">
        <v>38</v>
      </c>
      <c r="I59" t="s">
        <v>39</v>
      </c>
      <c r="N59">
        <v>27</v>
      </c>
      <c r="O59" t="s">
        <v>221</v>
      </c>
      <c r="P59" t="s">
        <v>251</v>
      </c>
      <c r="Q59" t="str">
        <f t="shared" si="0"/>
        <v>B1,B2,B3,B4,B5,B6,B7,B8,C1,C2,C3,C4,C5,C6,C7,C8,C9,CX,CY,CZ,H1,H2,H3,H4,H5,H6,H7</v>
      </c>
    </row>
    <row r="60" spans="1:17" x14ac:dyDescent="0.2">
      <c r="A60" t="s">
        <v>412</v>
      </c>
      <c r="B60" t="s">
        <v>553</v>
      </c>
      <c r="D60" t="s">
        <v>554</v>
      </c>
      <c r="E60" t="s">
        <v>555</v>
      </c>
      <c r="F60" t="s">
        <v>38</v>
      </c>
      <c r="G60" t="s">
        <v>39</v>
      </c>
      <c r="H60" t="s">
        <v>38</v>
      </c>
      <c r="I60" t="s">
        <v>39</v>
      </c>
      <c r="N60">
        <v>28</v>
      </c>
      <c r="O60" t="s">
        <v>227</v>
      </c>
      <c r="P60" t="s">
        <v>256</v>
      </c>
      <c r="Q60" t="str">
        <f t="shared" si="0"/>
        <v>B1,B2,B3,B4,B5,B6,B7,B8,C1,C2,C3,C4,C5,C6,C7,C8,C9,CX,CY,CZ,H1,H2,H3,H4,H5,H6,H7,H8</v>
      </c>
    </row>
    <row r="61" spans="1:17" x14ac:dyDescent="0.2">
      <c r="A61" t="s">
        <v>412</v>
      </c>
      <c r="B61" t="s">
        <v>556</v>
      </c>
      <c r="D61" t="s">
        <v>557</v>
      </c>
      <c r="E61" t="s">
        <v>558</v>
      </c>
      <c r="F61" t="s">
        <v>38</v>
      </c>
      <c r="G61" t="s">
        <v>39</v>
      </c>
      <c r="H61" t="s">
        <v>38</v>
      </c>
      <c r="I61" t="s">
        <v>39</v>
      </c>
      <c r="N61">
        <v>29</v>
      </c>
      <c r="O61" t="s">
        <v>233</v>
      </c>
      <c r="P61" t="s">
        <v>262</v>
      </c>
      <c r="Q61" t="str">
        <f t="shared" si="0"/>
        <v>B1,B2,B3,B4,B5,B6,B7,B8,C1,C2,C3,C4,C5,C6,C7,C8,C9,CX,CY,CZ,H1,H2,H3,H4,H5,H6,H7,H8,H9</v>
      </c>
    </row>
    <row r="62" spans="1:17" x14ac:dyDescent="0.2">
      <c r="A62" t="s">
        <v>412</v>
      </c>
      <c r="B62" t="s">
        <v>435</v>
      </c>
      <c r="D62" t="s">
        <v>436</v>
      </c>
      <c r="E62" t="s">
        <v>437</v>
      </c>
      <c r="F62" t="s">
        <v>38</v>
      </c>
      <c r="G62" t="s">
        <v>38</v>
      </c>
      <c r="H62" t="s">
        <v>38</v>
      </c>
      <c r="I62" t="s">
        <v>39</v>
      </c>
      <c r="N62">
        <v>30</v>
      </c>
      <c r="O62" t="s">
        <v>239</v>
      </c>
      <c r="P62" t="s">
        <v>268</v>
      </c>
      <c r="Q62" t="str">
        <f t="shared" si="0"/>
        <v>B1,B2,B3,B4,B5,B6,B7,B8,C1,C2,C3,C4,C5,C6,C7,C8,C9,CX,CY,CZ,H1,H2,H3,H4,H5,H6,H7,H8,H9,HA</v>
      </c>
    </row>
    <row r="63" spans="1:17" x14ac:dyDescent="0.2">
      <c r="A63" t="s">
        <v>412</v>
      </c>
      <c r="B63" t="s">
        <v>559</v>
      </c>
      <c r="D63" t="s">
        <v>560</v>
      </c>
      <c r="E63" t="s">
        <v>561</v>
      </c>
      <c r="F63" t="s">
        <v>38</v>
      </c>
      <c r="G63" t="s">
        <v>39</v>
      </c>
      <c r="H63" t="s">
        <v>38</v>
      </c>
      <c r="I63" t="s">
        <v>39</v>
      </c>
      <c r="N63">
        <v>31</v>
      </c>
      <c r="O63" t="s">
        <v>244</v>
      </c>
      <c r="P63" t="s">
        <v>274</v>
      </c>
      <c r="Q63" t="str">
        <f t="shared" si="0"/>
        <v>B1,B2,B3,B4,B5,B6,B7,B8,C1,C2,C3,C4,C5,C6,C7,C8,C9,CX,CY,CZ,H1,H2,H3,H4,H5,H6,H7,H8,H9,HA,HB</v>
      </c>
    </row>
    <row r="64" spans="1:17" x14ac:dyDescent="0.2">
      <c r="A64" t="s">
        <v>412</v>
      </c>
      <c r="B64" t="s">
        <v>562</v>
      </c>
      <c r="D64" t="s">
        <v>563</v>
      </c>
      <c r="E64" t="s">
        <v>564</v>
      </c>
      <c r="F64" t="s">
        <v>38</v>
      </c>
      <c r="G64" t="s">
        <v>39</v>
      </c>
      <c r="H64" t="s">
        <v>38</v>
      </c>
      <c r="I64" t="s">
        <v>39</v>
      </c>
      <c r="N64">
        <v>32</v>
      </c>
      <c r="O64" t="s">
        <v>249</v>
      </c>
      <c r="P64" t="s">
        <v>279</v>
      </c>
      <c r="Q64" t="str">
        <f t="shared" si="0"/>
        <v>B1,B2,B3,B4,B5,B6,B7,B8,C1,C2,C3,C4,C5,C6,C7,C8,C9,CX,CY,CZ,H1,H2,H3,H4,H5,H6,H7,H8,H9,HA,HB,HC</v>
      </c>
    </row>
    <row r="65" spans="1:17" x14ac:dyDescent="0.2">
      <c r="A65" t="s">
        <v>412</v>
      </c>
      <c r="B65" t="s">
        <v>565</v>
      </c>
      <c r="D65" t="s">
        <v>566</v>
      </c>
      <c r="E65" t="s">
        <v>567</v>
      </c>
      <c r="F65" t="s">
        <v>38</v>
      </c>
      <c r="G65" t="s">
        <v>39</v>
      </c>
      <c r="H65" t="s">
        <v>38</v>
      </c>
      <c r="I65" t="s">
        <v>39</v>
      </c>
      <c r="N65">
        <v>33</v>
      </c>
      <c r="O65" t="s">
        <v>254</v>
      </c>
      <c r="P65" t="s">
        <v>282</v>
      </c>
      <c r="Q65" t="str">
        <f t="shared" si="0"/>
        <v>B1,B2,B3,B4,B5,B6,B7,B8,C1,C2,C3,C4,C5,C6,C7,C8,C9,CX,CY,CZ,H1,H2,H3,H4,H5,H6,H7,H8,H9,HA,HB,HC,PC</v>
      </c>
    </row>
    <row r="66" spans="1:17" x14ac:dyDescent="0.2">
      <c r="A66" t="s">
        <v>412</v>
      </c>
      <c r="B66" t="s">
        <v>568</v>
      </c>
      <c r="D66" t="s">
        <v>439</v>
      </c>
      <c r="E66" t="s">
        <v>440</v>
      </c>
      <c r="F66" t="s">
        <v>38</v>
      </c>
      <c r="G66" t="s">
        <v>39</v>
      </c>
      <c r="H66" t="s">
        <v>38</v>
      </c>
      <c r="I66" t="s">
        <v>39</v>
      </c>
      <c r="N66">
        <v>34</v>
      </c>
      <c r="O66" t="s">
        <v>260</v>
      </c>
      <c r="P66" t="s">
        <v>261</v>
      </c>
      <c r="Q66" t="str">
        <f t="shared" si="0"/>
        <v>B1,B2,B3,B4,B5,B6,B7,B8,C1,C2,C3,C4,C5,C6,C7,C8,C9,CX,CY,CZ,H1,H2,H3,H4,H5,H6,H7,H8,H9,HA,HB,HC,PC,OC</v>
      </c>
    </row>
    <row r="67" spans="1:17" x14ac:dyDescent="0.2">
      <c r="A67" t="s">
        <v>412</v>
      </c>
      <c r="B67" t="s">
        <v>569</v>
      </c>
      <c r="D67" t="s">
        <v>570</v>
      </c>
      <c r="E67" t="s">
        <v>571</v>
      </c>
      <c r="F67" t="s">
        <v>38</v>
      </c>
      <c r="G67" t="s">
        <v>39</v>
      </c>
      <c r="H67" t="s">
        <v>38</v>
      </c>
      <c r="I67" t="s">
        <v>39</v>
      </c>
      <c r="N67">
        <v>35</v>
      </c>
      <c r="O67" t="s">
        <v>266</v>
      </c>
      <c r="P67" t="s">
        <v>287</v>
      </c>
      <c r="Q67" t="str">
        <f t="shared" si="0"/>
        <v>B1,B2,B3,B4,B5,B6,B7,B8,C1,C2,C3,C4,C5,C6,C7,C8,C9,CX,CY,CZ,H1,H2,H3,H4,H5,H6,H7,H8,H9,HA,HB,HC,PC,OC,IG</v>
      </c>
    </row>
    <row r="68" spans="1:17" x14ac:dyDescent="0.2">
      <c r="A68" t="s">
        <v>412</v>
      </c>
      <c r="B68" t="s">
        <v>572</v>
      </c>
      <c r="D68" t="s">
        <v>573</v>
      </c>
      <c r="E68" t="s">
        <v>574</v>
      </c>
      <c r="F68" t="s">
        <v>38</v>
      </c>
      <c r="G68" t="s">
        <v>39</v>
      </c>
      <c r="H68" t="s">
        <v>38</v>
      </c>
      <c r="I68" t="s">
        <v>39</v>
      </c>
      <c r="N68">
        <v>36</v>
      </c>
      <c r="O68" t="s">
        <v>272</v>
      </c>
      <c r="P68" t="s">
        <v>273</v>
      </c>
      <c r="Q68" t="str">
        <f t="shared" si="0"/>
        <v>B1,B2,B3,B4,B5,B6,B7,B8,C1,C2,C3,C4,C5,C6,C7,C8,C9,CX,CY,CZ,H1,H2,H3,H4,H5,H6,H7,H8,H9,HA,HB,HC,PC,OC,IG,I2</v>
      </c>
    </row>
    <row r="69" spans="1:17" x14ac:dyDescent="0.2">
      <c r="A69" t="s">
        <v>412</v>
      </c>
      <c r="B69" t="s">
        <v>575</v>
      </c>
      <c r="D69" t="s">
        <v>576</v>
      </c>
      <c r="E69" t="s">
        <v>577</v>
      </c>
      <c r="F69" t="s">
        <v>38</v>
      </c>
      <c r="G69" t="s">
        <v>39</v>
      </c>
      <c r="H69" t="s">
        <v>38</v>
      </c>
      <c r="I69" t="s">
        <v>39</v>
      </c>
      <c r="N69">
        <v>37</v>
      </c>
      <c r="O69" t="s">
        <v>277</v>
      </c>
      <c r="P69" t="s">
        <v>278</v>
      </c>
      <c r="Q69" t="str">
        <f t="shared" si="0"/>
        <v>B1,B2,B3,B4,B5,B6,B7,B8,C1,C2,C3,C4,C5,C6,C7,C8,C9,CX,CY,CZ,H1,H2,H3,H4,H5,H6,H7,H8,H9,HA,HB,HC,PC,OC,IG,I2,PQ</v>
      </c>
    </row>
    <row r="70" spans="1:17" x14ac:dyDescent="0.2">
      <c r="A70" t="s">
        <v>412</v>
      </c>
      <c r="B70" t="s">
        <v>441</v>
      </c>
      <c r="D70" t="s">
        <v>442</v>
      </c>
      <c r="E70" t="s">
        <v>443</v>
      </c>
      <c r="F70" t="s">
        <v>38</v>
      </c>
      <c r="G70" t="s">
        <v>38</v>
      </c>
      <c r="H70" t="s">
        <v>38</v>
      </c>
      <c r="I70" t="s">
        <v>39</v>
      </c>
      <c r="N70">
        <v>38</v>
      </c>
      <c r="O70" t="s">
        <v>280</v>
      </c>
      <c r="P70" t="s">
        <v>294</v>
      </c>
      <c r="Q70" t="str">
        <f t="shared" si="0"/>
        <v>B1,B2,B3,B4,B5,B6,B7,B8,C1,C2,C3,C4,C5,C6,C7,C8,C9,CX,CY,CZ,H1,H2,H3,H4,H5,H6,H7,H8,H9,HA,HB,HC,PC,OC,IG,I2,PQ,IS</v>
      </c>
    </row>
    <row r="71" spans="1:17" x14ac:dyDescent="0.2">
      <c r="A71" t="s">
        <v>412</v>
      </c>
      <c r="B71" t="s">
        <v>578</v>
      </c>
      <c r="D71" t="s">
        <v>579</v>
      </c>
      <c r="E71" t="s">
        <v>580</v>
      </c>
      <c r="F71" t="s">
        <v>38</v>
      </c>
      <c r="G71" t="s">
        <v>39</v>
      </c>
      <c r="H71" t="s">
        <v>38</v>
      </c>
      <c r="I71" t="s">
        <v>39</v>
      </c>
      <c r="N71">
        <v>39</v>
      </c>
      <c r="O71" s="6" t="s">
        <v>683</v>
      </c>
      <c r="P71" s="6" t="s">
        <v>686</v>
      </c>
      <c r="Q71" s="6" t="str">
        <f>O71</f>
        <v>HD</v>
      </c>
    </row>
    <row r="72" spans="1:17" x14ac:dyDescent="0.2">
      <c r="A72" t="s">
        <v>412</v>
      </c>
      <c r="B72" t="s">
        <v>581</v>
      </c>
      <c r="D72" t="s">
        <v>582</v>
      </c>
      <c r="E72" t="s">
        <v>583</v>
      </c>
      <c r="F72" t="s">
        <v>38</v>
      </c>
      <c r="G72" t="s">
        <v>39</v>
      </c>
      <c r="H72" t="s">
        <v>38</v>
      </c>
      <c r="I72" t="s">
        <v>39</v>
      </c>
      <c r="N72">
        <v>40</v>
      </c>
      <c r="O72" s="6" t="s">
        <v>684</v>
      </c>
      <c r="P72" s="6" t="s">
        <v>687</v>
      </c>
      <c r="Q72" s="6" t="str">
        <f t="shared" si="0"/>
        <v>HD,MF</v>
      </c>
    </row>
    <row r="73" spans="1:17" x14ac:dyDescent="0.2">
      <c r="A73" t="s">
        <v>412</v>
      </c>
      <c r="B73" t="s">
        <v>584</v>
      </c>
      <c r="D73" t="s">
        <v>585</v>
      </c>
      <c r="E73" t="s">
        <v>586</v>
      </c>
      <c r="F73" t="s">
        <v>38</v>
      </c>
      <c r="G73" t="s">
        <v>39</v>
      </c>
      <c r="H73" t="s">
        <v>38</v>
      </c>
      <c r="I73" t="s">
        <v>39</v>
      </c>
      <c r="N73">
        <v>41</v>
      </c>
      <c r="O73" s="6" t="s">
        <v>685</v>
      </c>
      <c r="P73" s="6" t="s">
        <v>688</v>
      </c>
      <c r="Q73" s="6" t="str">
        <f t="shared" si="0"/>
        <v>HD,MF,BD</v>
      </c>
    </row>
    <row r="74" spans="1:17" x14ac:dyDescent="0.2">
      <c r="A74" t="s">
        <v>412</v>
      </c>
      <c r="B74" t="s">
        <v>444</v>
      </c>
      <c r="D74" t="s">
        <v>445</v>
      </c>
      <c r="E74" t="s">
        <v>446</v>
      </c>
      <c r="F74" t="s">
        <v>38</v>
      </c>
      <c r="G74" t="s">
        <v>39</v>
      </c>
      <c r="H74" t="s">
        <v>38</v>
      </c>
      <c r="I74" t="s">
        <v>39</v>
      </c>
      <c r="N74">
        <v>42</v>
      </c>
      <c r="O74" s="6" t="s">
        <v>283</v>
      </c>
      <c r="P74" s="6" t="s">
        <v>682</v>
      </c>
      <c r="Q74" s="6" t="str">
        <f>O74</f>
        <v>NG</v>
      </c>
    </row>
    <row r="75" spans="1:17" x14ac:dyDescent="0.2">
      <c r="A75" t="s">
        <v>412</v>
      </c>
      <c r="B75" t="s">
        <v>587</v>
      </c>
      <c r="D75" t="s">
        <v>588</v>
      </c>
      <c r="E75" t="s">
        <v>589</v>
      </c>
      <c r="F75" t="s">
        <v>38</v>
      </c>
      <c r="G75" t="s">
        <v>39</v>
      </c>
      <c r="H75" t="s">
        <v>38</v>
      </c>
      <c r="I75" t="s">
        <v>39</v>
      </c>
      <c r="N75">
        <v>43</v>
      </c>
      <c r="O75" t="s">
        <v>313</v>
      </c>
      <c r="P75" t="s">
        <v>314</v>
      </c>
      <c r="Q75" t="str">
        <f t="shared" si="0"/>
        <v>NG,GI</v>
      </c>
    </row>
    <row r="76" spans="1:17" x14ac:dyDescent="0.2">
      <c r="A76" t="s">
        <v>412</v>
      </c>
      <c r="B76" t="s">
        <v>590</v>
      </c>
      <c r="D76" t="s">
        <v>591</v>
      </c>
      <c r="E76" t="s">
        <v>592</v>
      </c>
      <c r="F76" t="s">
        <v>38</v>
      </c>
      <c r="G76" t="s">
        <v>39</v>
      </c>
      <c r="H76" t="s">
        <v>38</v>
      </c>
      <c r="I76" t="s">
        <v>39</v>
      </c>
      <c r="N76">
        <v>44</v>
      </c>
      <c r="O76" t="s">
        <v>317</v>
      </c>
      <c r="P76" t="s">
        <v>318</v>
      </c>
      <c r="Q76" t="str">
        <f t="shared" si="0"/>
        <v>NG,GI,GC</v>
      </c>
    </row>
    <row r="77" spans="1:17" x14ac:dyDescent="0.2">
      <c r="A77" t="s">
        <v>412</v>
      </c>
      <c r="B77" t="s">
        <v>593</v>
      </c>
      <c r="D77" t="s">
        <v>594</v>
      </c>
      <c r="E77" t="s">
        <v>595</v>
      </c>
      <c r="F77" t="s">
        <v>38</v>
      </c>
      <c r="G77" t="s">
        <v>39</v>
      </c>
      <c r="H77" t="s">
        <v>38</v>
      </c>
      <c r="I77" t="s">
        <v>39</v>
      </c>
      <c r="N77">
        <v>45</v>
      </c>
      <c r="O77" t="s">
        <v>321</v>
      </c>
      <c r="P77" t="s">
        <v>322</v>
      </c>
      <c r="Q77" t="str">
        <f>O77</f>
        <v>UF</v>
      </c>
    </row>
    <row r="78" spans="1:17" x14ac:dyDescent="0.2">
      <c r="A78" t="s">
        <v>412</v>
      </c>
      <c r="B78" t="s">
        <v>447</v>
      </c>
      <c r="D78" t="s">
        <v>448</v>
      </c>
      <c r="E78" t="s">
        <v>449</v>
      </c>
      <c r="F78" t="s">
        <v>38</v>
      </c>
      <c r="G78" t="s">
        <v>38</v>
      </c>
      <c r="H78" t="s">
        <v>38</v>
      </c>
      <c r="I78" t="s">
        <v>39</v>
      </c>
      <c r="N78">
        <v>46</v>
      </c>
      <c r="O78" s="6" t="s">
        <v>680</v>
      </c>
      <c r="P78" s="6" t="s">
        <v>681</v>
      </c>
      <c r="Q78" s="6" t="s">
        <v>680</v>
      </c>
    </row>
    <row r="79" spans="1:17" x14ac:dyDescent="0.2">
      <c r="A79" t="s">
        <v>412</v>
      </c>
      <c r="B79" t="s">
        <v>596</v>
      </c>
      <c r="D79" t="s">
        <v>597</v>
      </c>
      <c r="E79" t="s">
        <v>598</v>
      </c>
      <c r="F79" t="s">
        <v>38</v>
      </c>
      <c r="G79" t="s">
        <v>39</v>
      </c>
      <c r="H79" t="s">
        <v>38</v>
      </c>
      <c r="I79" t="s">
        <v>39</v>
      </c>
      <c r="N79">
        <v>47</v>
      </c>
      <c r="O79" s="6" t="s">
        <v>329</v>
      </c>
      <c r="P79" s="6" t="s">
        <v>330</v>
      </c>
      <c r="Q79" s="6" t="str">
        <f>O79</f>
        <v>WD</v>
      </c>
    </row>
    <row r="80" spans="1:17" x14ac:dyDescent="0.2">
      <c r="A80" t="s">
        <v>412</v>
      </c>
      <c r="B80" t="s">
        <v>599</v>
      </c>
      <c r="D80" t="s">
        <v>600</v>
      </c>
      <c r="E80" t="s">
        <v>601</v>
      </c>
      <c r="F80" t="s">
        <v>38</v>
      </c>
      <c r="G80" t="s">
        <v>39</v>
      </c>
      <c r="H80" t="s">
        <v>38</v>
      </c>
      <c r="I80" t="s">
        <v>39</v>
      </c>
      <c r="N80">
        <v>48</v>
      </c>
      <c r="O80" s="6" t="s">
        <v>333</v>
      </c>
      <c r="P80" s="6" t="s">
        <v>679</v>
      </c>
      <c r="Q80" s="6" t="str">
        <f t="shared" si="0"/>
        <v>WD,SW</v>
      </c>
    </row>
    <row r="81" spans="1:17" x14ac:dyDescent="0.2">
      <c r="A81" t="s">
        <v>412</v>
      </c>
      <c r="B81" t="s">
        <v>602</v>
      </c>
      <c r="D81" t="s">
        <v>603</v>
      </c>
      <c r="E81" t="s">
        <v>604</v>
      </c>
      <c r="F81" t="s">
        <v>38</v>
      </c>
      <c r="G81" t="s">
        <v>39</v>
      </c>
      <c r="H81" t="s">
        <v>38</v>
      </c>
      <c r="I81" t="s">
        <v>39</v>
      </c>
      <c r="N81">
        <v>49</v>
      </c>
      <c r="O81" s="6" t="s">
        <v>337</v>
      </c>
      <c r="P81" s="6" t="s">
        <v>338</v>
      </c>
      <c r="Q81" s="6" t="str">
        <f>O81</f>
        <v>WA</v>
      </c>
    </row>
    <row r="82" spans="1:17" x14ac:dyDescent="0.2">
      <c r="A82" t="s">
        <v>412</v>
      </c>
      <c r="B82" t="s">
        <v>450</v>
      </c>
      <c r="D82" t="s">
        <v>451</v>
      </c>
      <c r="E82" t="s">
        <v>452</v>
      </c>
      <c r="F82" t="s">
        <v>38</v>
      </c>
      <c r="G82" t="s">
        <v>39</v>
      </c>
      <c r="H82" t="s">
        <v>38</v>
      </c>
      <c r="I82" t="s">
        <v>39</v>
      </c>
      <c r="N82">
        <v>50</v>
      </c>
      <c r="O82" t="s">
        <v>341</v>
      </c>
      <c r="P82" t="s">
        <v>342</v>
      </c>
      <c r="Q82" t="str">
        <f t="shared" si="0"/>
        <v>WA,TI</v>
      </c>
    </row>
    <row r="83" spans="1:17" x14ac:dyDescent="0.2">
      <c r="A83" t="s">
        <v>412</v>
      </c>
      <c r="B83" t="s">
        <v>605</v>
      </c>
      <c r="D83" t="s">
        <v>606</v>
      </c>
      <c r="E83" t="s">
        <v>607</v>
      </c>
      <c r="F83" t="s">
        <v>38</v>
      </c>
      <c r="G83" t="s">
        <v>39</v>
      </c>
      <c r="H83" t="s">
        <v>38</v>
      </c>
      <c r="I83" t="s">
        <v>39</v>
      </c>
      <c r="N83">
        <v>51</v>
      </c>
      <c r="O83" t="s">
        <v>344</v>
      </c>
      <c r="P83" t="s">
        <v>345</v>
      </c>
      <c r="Q83" t="str">
        <f t="shared" si="0"/>
        <v>WA,TI,PS</v>
      </c>
    </row>
    <row r="84" spans="1:17" x14ac:dyDescent="0.2">
      <c r="A84" t="s">
        <v>412</v>
      </c>
      <c r="B84" t="s">
        <v>608</v>
      </c>
      <c r="D84" t="s">
        <v>609</v>
      </c>
      <c r="E84" t="s">
        <v>610</v>
      </c>
      <c r="F84" t="s">
        <v>38</v>
      </c>
      <c r="G84" t="s">
        <v>39</v>
      </c>
      <c r="H84" t="s">
        <v>38</v>
      </c>
      <c r="I84" t="s">
        <v>39</v>
      </c>
      <c r="N84">
        <v>52</v>
      </c>
      <c r="O84" s="6" t="s">
        <v>348</v>
      </c>
      <c r="P84" s="6" t="s">
        <v>678</v>
      </c>
      <c r="Q84" s="6" t="str">
        <f>O84</f>
        <v>WN</v>
      </c>
    </row>
    <row r="85" spans="1:17" x14ac:dyDescent="0.2">
      <c r="A85" t="s">
        <v>412</v>
      </c>
      <c r="B85" t="s">
        <v>611</v>
      </c>
      <c r="D85" t="s">
        <v>612</v>
      </c>
      <c r="E85" t="s">
        <v>613</v>
      </c>
      <c r="F85" t="s">
        <v>38</v>
      </c>
      <c r="G85" t="s">
        <v>39</v>
      </c>
      <c r="H85" t="s">
        <v>38</v>
      </c>
      <c r="I85" t="s">
        <v>39</v>
      </c>
      <c r="N85">
        <v>53</v>
      </c>
      <c r="O85" t="s">
        <v>352</v>
      </c>
      <c r="P85" t="s">
        <v>353</v>
      </c>
      <c r="Q85" t="str">
        <f t="shared" si="0"/>
        <v>WN,WL</v>
      </c>
    </row>
    <row r="86" spans="1:17" x14ac:dyDescent="0.2">
      <c r="A86" t="s">
        <v>412</v>
      </c>
      <c r="B86" t="s">
        <v>453</v>
      </c>
      <c r="D86" t="s">
        <v>454</v>
      </c>
      <c r="E86" t="s">
        <v>455</v>
      </c>
      <c r="F86" t="s">
        <v>38</v>
      </c>
      <c r="G86" t="s">
        <v>38</v>
      </c>
      <c r="H86" t="s">
        <v>38</v>
      </c>
      <c r="I86" t="s">
        <v>39</v>
      </c>
      <c r="N86">
        <v>54</v>
      </c>
      <c r="O86" t="s">
        <v>356</v>
      </c>
      <c r="P86" t="s">
        <v>357</v>
      </c>
      <c r="Q86" t="str">
        <f t="shared" si="0"/>
        <v>WN,WL,WF</v>
      </c>
    </row>
    <row r="87" spans="1:17" x14ac:dyDescent="0.2">
      <c r="A87" t="s">
        <v>412</v>
      </c>
      <c r="B87" t="s">
        <v>614</v>
      </c>
      <c r="D87" t="s">
        <v>615</v>
      </c>
      <c r="E87" t="s">
        <v>616</v>
      </c>
      <c r="F87" t="s">
        <v>38</v>
      </c>
      <c r="G87" t="s">
        <v>39</v>
      </c>
      <c r="H87" t="s">
        <v>38</v>
      </c>
      <c r="I87" t="s">
        <v>39</v>
      </c>
      <c r="N87">
        <v>55</v>
      </c>
      <c r="O87" s="6" t="s">
        <v>350</v>
      </c>
      <c r="P87" s="6" t="s">
        <v>351</v>
      </c>
      <c r="Q87" s="6" t="str">
        <f>O87</f>
        <v>GT</v>
      </c>
    </row>
    <row r="88" spans="1:17" x14ac:dyDescent="0.2">
      <c r="A88" t="s">
        <v>412</v>
      </c>
      <c r="B88" t="s">
        <v>617</v>
      </c>
      <c r="D88" t="s">
        <v>618</v>
      </c>
      <c r="E88" t="s">
        <v>619</v>
      </c>
      <c r="F88" t="s">
        <v>38</v>
      </c>
      <c r="G88" t="s">
        <v>39</v>
      </c>
      <c r="H88" t="s">
        <v>38</v>
      </c>
      <c r="I88" t="s">
        <v>39</v>
      </c>
      <c r="N88">
        <v>56</v>
      </c>
      <c r="O88" s="6" t="s">
        <v>362</v>
      </c>
      <c r="P88" s="6" t="s">
        <v>677</v>
      </c>
      <c r="Q88" s="6" t="str">
        <f>O88</f>
        <v>SO</v>
      </c>
    </row>
    <row r="89" spans="1:17" x14ac:dyDescent="0.2">
      <c r="A89" t="s">
        <v>412</v>
      </c>
      <c r="B89" t="s">
        <v>620</v>
      </c>
      <c r="D89" t="s">
        <v>621</v>
      </c>
      <c r="E89" t="s">
        <v>622</v>
      </c>
      <c r="F89" t="s">
        <v>38</v>
      </c>
      <c r="G89" t="s">
        <v>39</v>
      </c>
      <c r="H89" t="s">
        <v>38</v>
      </c>
      <c r="I89" t="s">
        <v>39</v>
      </c>
      <c r="N89">
        <v>57</v>
      </c>
      <c r="O89" t="s">
        <v>366</v>
      </c>
      <c r="P89" t="s">
        <v>367</v>
      </c>
      <c r="Q89" t="str">
        <f t="shared" si="0"/>
        <v>SO,PV</v>
      </c>
    </row>
    <row r="90" spans="1:17" x14ac:dyDescent="0.2">
      <c r="A90" t="s">
        <v>412</v>
      </c>
      <c r="B90" t="s">
        <v>456</v>
      </c>
      <c r="D90" t="s">
        <v>457</v>
      </c>
      <c r="E90" t="s">
        <v>458</v>
      </c>
      <c r="F90" t="s">
        <v>38</v>
      </c>
      <c r="G90" t="s">
        <v>39</v>
      </c>
      <c r="H90" t="s">
        <v>38</v>
      </c>
      <c r="I90" t="s">
        <v>39</v>
      </c>
      <c r="N90">
        <v>58</v>
      </c>
      <c r="O90" t="s">
        <v>370</v>
      </c>
      <c r="P90" t="s">
        <v>371</v>
      </c>
      <c r="Q90" t="str">
        <f t="shared" si="0"/>
        <v>SO,PV,PT</v>
      </c>
    </row>
    <row r="91" spans="1:17" x14ac:dyDescent="0.2">
      <c r="A91" t="s">
        <v>412</v>
      </c>
      <c r="B91" t="s">
        <v>623</v>
      </c>
      <c r="D91" t="s">
        <v>624</v>
      </c>
      <c r="E91" t="s">
        <v>625</v>
      </c>
      <c r="F91" t="s">
        <v>38</v>
      </c>
      <c r="G91" t="s">
        <v>39</v>
      </c>
      <c r="H91" t="s">
        <v>38</v>
      </c>
      <c r="I91" t="s">
        <v>39</v>
      </c>
      <c r="N91">
        <v>59</v>
      </c>
      <c r="O91" t="s">
        <v>372</v>
      </c>
      <c r="P91" t="s">
        <v>373</v>
      </c>
      <c r="Q91" t="str">
        <f>O91</f>
        <v>DD</v>
      </c>
    </row>
    <row r="92" spans="1:17" x14ac:dyDescent="0.2">
      <c r="A92" t="s">
        <v>412</v>
      </c>
      <c r="B92" t="s">
        <v>626</v>
      </c>
      <c r="D92" t="s">
        <v>627</v>
      </c>
      <c r="E92" t="s">
        <v>628</v>
      </c>
      <c r="F92" t="s">
        <v>38</v>
      </c>
      <c r="G92" t="s">
        <v>39</v>
      </c>
      <c r="H92" t="s">
        <v>38</v>
      </c>
      <c r="I92" t="s">
        <v>39</v>
      </c>
      <c r="N92">
        <v>60</v>
      </c>
      <c r="O92" t="s">
        <v>375</v>
      </c>
      <c r="P92" t="s">
        <v>376</v>
      </c>
      <c r="Q92" t="str">
        <f t="shared" si="0"/>
        <v>DD,DG</v>
      </c>
    </row>
    <row r="93" spans="1:17" x14ac:dyDescent="0.2">
      <c r="A93" t="s">
        <v>412</v>
      </c>
      <c r="B93" t="s">
        <v>629</v>
      </c>
      <c r="D93" t="s">
        <v>630</v>
      </c>
      <c r="E93" t="s">
        <v>631</v>
      </c>
      <c r="F93" t="s">
        <v>38</v>
      </c>
      <c r="G93" t="s">
        <v>39</v>
      </c>
      <c r="H93" t="s">
        <v>38</v>
      </c>
      <c r="I93" t="s">
        <v>39</v>
      </c>
    </row>
    <row r="94" spans="1:17" x14ac:dyDescent="0.2">
      <c r="A94" t="s">
        <v>412</v>
      </c>
      <c r="B94" t="s">
        <v>459</v>
      </c>
      <c r="D94" t="s">
        <v>460</v>
      </c>
      <c r="E94" t="s">
        <v>461</v>
      </c>
      <c r="F94" t="s">
        <v>38</v>
      </c>
      <c r="G94" t="s">
        <v>38</v>
      </c>
      <c r="H94" t="s">
        <v>38</v>
      </c>
      <c r="I94" t="s">
        <v>39</v>
      </c>
    </row>
    <row r="95" spans="1:17" x14ac:dyDescent="0.2">
      <c r="A95" t="s">
        <v>462</v>
      </c>
      <c r="B95" t="s">
        <v>632</v>
      </c>
      <c r="D95" t="s">
        <v>633</v>
      </c>
      <c r="E95" t="s">
        <v>634</v>
      </c>
      <c r="F95" t="s">
        <v>38</v>
      </c>
      <c r="G95" t="s">
        <v>39</v>
      </c>
      <c r="H95" t="s">
        <v>38</v>
      </c>
      <c r="I95" t="s">
        <v>39</v>
      </c>
    </row>
    <row r="96" spans="1:17" x14ac:dyDescent="0.2">
      <c r="A96" t="s">
        <v>462</v>
      </c>
      <c r="B96" t="s">
        <v>635</v>
      </c>
      <c r="D96" t="s">
        <v>636</v>
      </c>
      <c r="E96" t="s">
        <v>637</v>
      </c>
      <c r="F96" t="s">
        <v>38</v>
      </c>
      <c r="G96" t="s">
        <v>39</v>
      </c>
      <c r="H96" t="s">
        <v>38</v>
      </c>
      <c r="I96" t="s">
        <v>39</v>
      </c>
    </row>
    <row r="97" spans="1:9" x14ac:dyDescent="0.2">
      <c r="A97" t="s">
        <v>462</v>
      </c>
      <c r="B97" t="s">
        <v>638</v>
      </c>
      <c r="D97" t="s">
        <v>639</v>
      </c>
      <c r="E97" t="s">
        <v>640</v>
      </c>
      <c r="F97" t="s">
        <v>38</v>
      </c>
      <c r="G97" t="s">
        <v>39</v>
      </c>
      <c r="H97" t="s">
        <v>38</v>
      </c>
      <c r="I97" t="s">
        <v>39</v>
      </c>
    </row>
    <row r="98" spans="1:9" x14ac:dyDescent="0.2">
      <c r="A98" t="s">
        <v>462</v>
      </c>
      <c r="B98" t="s">
        <v>641</v>
      </c>
      <c r="D98" t="s">
        <v>642</v>
      </c>
      <c r="E98" t="s">
        <v>643</v>
      </c>
      <c r="F98" t="s">
        <v>38</v>
      </c>
      <c r="G98" t="s">
        <v>39</v>
      </c>
      <c r="H98" t="s">
        <v>38</v>
      </c>
      <c r="I98" t="s">
        <v>39</v>
      </c>
    </row>
    <row r="99" spans="1:9" x14ac:dyDescent="0.2">
      <c r="A99" t="s">
        <v>462</v>
      </c>
      <c r="B99" t="s">
        <v>644</v>
      </c>
      <c r="D99" t="s">
        <v>645</v>
      </c>
      <c r="E99" t="s">
        <v>646</v>
      </c>
      <c r="F99" t="s">
        <v>38</v>
      </c>
      <c r="G99" t="s">
        <v>39</v>
      </c>
      <c r="H99" t="s">
        <v>38</v>
      </c>
      <c r="I99" t="s">
        <v>39</v>
      </c>
    </row>
    <row r="100" spans="1:9" x14ac:dyDescent="0.2">
      <c r="A100" t="s">
        <v>462</v>
      </c>
      <c r="B100" t="s">
        <v>647</v>
      </c>
      <c r="D100" t="s">
        <v>648</v>
      </c>
      <c r="E100" t="s">
        <v>649</v>
      </c>
      <c r="F100" t="s">
        <v>38</v>
      </c>
      <c r="G100" t="s">
        <v>39</v>
      </c>
      <c r="H100" t="s">
        <v>38</v>
      </c>
      <c r="I100" t="s">
        <v>39</v>
      </c>
    </row>
    <row r="101" spans="1:9" x14ac:dyDescent="0.2">
      <c r="A101" t="s">
        <v>462</v>
      </c>
      <c r="B101" t="s">
        <v>650</v>
      </c>
      <c r="D101" t="s">
        <v>651</v>
      </c>
      <c r="E101" t="s">
        <v>652</v>
      </c>
      <c r="F101" t="s">
        <v>38</v>
      </c>
      <c r="G101" t="s">
        <v>39</v>
      </c>
      <c r="H101" t="s">
        <v>38</v>
      </c>
      <c r="I101" t="s">
        <v>39</v>
      </c>
    </row>
    <row r="102" spans="1:9" x14ac:dyDescent="0.2">
      <c r="A102" t="s">
        <v>462</v>
      </c>
      <c r="B102" t="s">
        <v>653</v>
      </c>
      <c r="D102" t="s">
        <v>654</v>
      </c>
      <c r="E102" t="s">
        <v>655</v>
      </c>
      <c r="F102" t="s">
        <v>38</v>
      </c>
      <c r="G102" t="s">
        <v>39</v>
      </c>
      <c r="H102" t="s">
        <v>38</v>
      </c>
      <c r="I102" t="s">
        <v>39</v>
      </c>
    </row>
    <row r="103" spans="1:9" x14ac:dyDescent="0.2">
      <c r="A103" t="s">
        <v>462</v>
      </c>
      <c r="B103" t="s">
        <v>656</v>
      </c>
      <c r="D103" t="s">
        <v>657</v>
      </c>
      <c r="E103" t="s">
        <v>658</v>
      </c>
      <c r="F103" t="s">
        <v>38</v>
      </c>
      <c r="G103" t="s">
        <v>39</v>
      </c>
      <c r="H103" t="s">
        <v>38</v>
      </c>
      <c r="I103" t="s">
        <v>39</v>
      </c>
    </row>
    <row r="104" spans="1:9" x14ac:dyDescent="0.2">
      <c r="A104" t="s">
        <v>462</v>
      </c>
      <c r="B104" t="s">
        <v>659</v>
      </c>
      <c r="D104" t="s">
        <v>660</v>
      </c>
      <c r="E104" t="s">
        <v>661</v>
      </c>
      <c r="F104" t="s">
        <v>38</v>
      </c>
      <c r="G104" t="s">
        <v>39</v>
      </c>
      <c r="H104" t="s">
        <v>38</v>
      </c>
      <c r="I104" t="s">
        <v>39</v>
      </c>
    </row>
    <row r="105" spans="1:9" x14ac:dyDescent="0.2">
      <c r="A105" t="s">
        <v>462</v>
      </c>
      <c r="B105" t="s">
        <v>662</v>
      </c>
      <c r="D105" t="s">
        <v>663</v>
      </c>
      <c r="E105" t="s">
        <v>664</v>
      </c>
      <c r="F105" t="s">
        <v>38</v>
      </c>
      <c r="G105" t="s">
        <v>39</v>
      </c>
      <c r="H105" t="s">
        <v>38</v>
      </c>
      <c r="I105" t="s">
        <v>39</v>
      </c>
    </row>
    <row r="106" spans="1:9" x14ac:dyDescent="0.2">
      <c r="A106" t="s">
        <v>462</v>
      </c>
      <c r="B106" t="s">
        <v>665</v>
      </c>
      <c r="D106" t="s">
        <v>666</v>
      </c>
      <c r="E106" t="s">
        <v>667</v>
      </c>
      <c r="F106" t="s">
        <v>38</v>
      </c>
      <c r="G106" t="s">
        <v>39</v>
      </c>
      <c r="H106" t="s">
        <v>38</v>
      </c>
      <c r="I106" t="s">
        <v>39</v>
      </c>
    </row>
    <row r="107" spans="1:9" x14ac:dyDescent="0.2">
      <c r="A107" t="s">
        <v>462</v>
      </c>
      <c r="B107" t="s">
        <v>668</v>
      </c>
      <c r="D107" t="s">
        <v>669</v>
      </c>
      <c r="E107" t="s">
        <v>670</v>
      </c>
      <c r="F107" t="s">
        <v>38</v>
      </c>
      <c r="G107" t="s">
        <v>39</v>
      </c>
      <c r="H107" t="s">
        <v>38</v>
      </c>
      <c r="I107" t="s">
        <v>39</v>
      </c>
    </row>
    <row r="108" spans="1:9" x14ac:dyDescent="0.2">
      <c r="A108" t="s">
        <v>462</v>
      </c>
      <c r="B108" t="s">
        <v>671</v>
      </c>
      <c r="D108" t="s">
        <v>672</v>
      </c>
      <c r="E108" t="s">
        <v>673</v>
      </c>
      <c r="F108" t="s">
        <v>38</v>
      </c>
      <c r="G108" t="s">
        <v>39</v>
      </c>
      <c r="H108" t="s">
        <v>38</v>
      </c>
      <c r="I108" t="s">
        <v>39</v>
      </c>
    </row>
    <row r="109" spans="1:9" x14ac:dyDescent="0.2">
      <c r="A109" t="s">
        <v>462</v>
      </c>
      <c r="B109" t="s">
        <v>674</v>
      </c>
      <c r="D109" t="s">
        <v>675</v>
      </c>
      <c r="E109" t="s">
        <v>676</v>
      </c>
      <c r="F109" t="s">
        <v>38</v>
      </c>
      <c r="G109" t="s">
        <v>39</v>
      </c>
      <c r="H109" t="s">
        <v>38</v>
      </c>
      <c r="I10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Sets-Proc</vt:lpstr>
      <vt:lpstr>ELE_Sets-Proc</vt:lpstr>
      <vt:lpstr>Sets-Comm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Glynn</dc:creator>
  <cp:keywords/>
  <dc:description/>
  <cp:lastModifiedBy>Rio Kaswiyanto</cp:lastModifiedBy>
  <cp:revision/>
  <dcterms:created xsi:type="dcterms:W3CDTF">2015-06-05T18:17:20Z</dcterms:created>
  <dcterms:modified xsi:type="dcterms:W3CDTF">2023-04-03T01:22:17Z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981851518154144</vt:r8>
  </property>
</Properties>
</file>