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E:\Studi Lanjut\Register Studi Lanjut\REGISTER NON EDITABLE\"/>
    </mc:Choice>
  </mc:AlternateContent>
  <xr:revisionPtr revIDLastSave="0" documentId="13_ncr:1_{CE059A19-FE94-4CA4-9E13-C6283E7062A0}" xr6:coauthVersionLast="45" xr6:coauthVersionMax="45" xr10:uidLastSave="{00000000-0000-0000-0000-000000000000}"/>
  <bookViews>
    <workbookView xWindow="-120" yWindow="-120" windowWidth="29040" windowHeight="15840" tabRatio="545" xr2:uid="{00000000-000D-0000-FFFF-FFFF00000000}"/>
  </bookViews>
  <sheets>
    <sheet name="Sheet1" sheetId="1" r:id="rId1"/>
  </sheets>
  <definedNames>
    <definedName name="_xlnm._FilterDatabase" localSheetId="0" hidden="1">Sheet1!$A$1:$BJ$384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22" i="1" l="1"/>
  <c r="V398" i="1" l="1"/>
  <c r="U398" i="1"/>
  <c r="T398" i="1"/>
  <c r="S398" i="1"/>
  <c r="V397" i="1"/>
  <c r="U397" i="1"/>
  <c r="T397" i="1"/>
  <c r="S397" i="1"/>
  <c r="V396" i="1"/>
  <c r="U396" i="1"/>
  <c r="T396" i="1"/>
  <c r="S396" i="1"/>
  <c r="V395" i="1" l="1"/>
  <c r="U395" i="1"/>
  <c r="T395" i="1"/>
  <c r="S395" i="1"/>
  <c r="V394" i="1"/>
  <c r="U394" i="1"/>
  <c r="T394" i="1"/>
  <c r="S394" i="1"/>
  <c r="V393" i="1" l="1"/>
  <c r="U393" i="1"/>
  <c r="T393" i="1"/>
  <c r="S393" i="1"/>
  <c r="V389" i="1" l="1"/>
  <c r="U389" i="1"/>
  <c r="T389" i="1"/>
  <c r="S389" i="1"/>
  <c r="V388" i="1" l="1"/>
  <c r="U388" i="1"/>
  <c r="T388" i="1"/>
  <c r="S388" i="1"/>
  <c r="V300" i="1" l="1"/>
  <c r="U300" i="1"/>
  <c r="T300" i="1"/>
  <c r="S300" i="1"/>
  <c r="V387" i="1"/>
  <c r="U387" i="1"/>
  <c r="T387" i="1"/>
  <c r="S387" i="1"/>
  <c r="V386" i="1" l="1"/>
  <c r="U386" i="1"/>
  <c r="T386" i="1"/>
  <c r="S386" i="1"/>
  <c r="V385" i="1" l="1"/>
  <c r="U385" i="1"/>
  <c r="T385" i="1"/>
  <c r="S385" i="1"/>
  <c r="V384" i="1" l="1"/>
  <c r="U384" i="1"/>
  <c r="T384" i="1"/>
  <c r="S384" i="1"/>
  <c r="V383" i="1" l="1"/>
  <c r="U383" i="1"/>
  <c r="T383" i="1"/>
  <c r="S383" i="1"/>
  <c r="V382" i="1"/>
  <c r="U382" i="1"/>
  <c r="T382" i="1"/>
  <c r="S382" i="1"/>
  <c r="V378" i="1" l="1"/>
  <c r="U378" i="1"/>
  <c r="T378" i="1"/>
  <c r="S378" i="1"/>
  <c r="V377" i="1"/>
  <c r="U377" i="1"/>
  <c r="T377" i="1"/>
  <c r="S377" i="1"/>
  <c r="V376" i="1" l="1"/>
  <c r="U376" i="1"/>
  <c r="T376" i="1"/>
  <c r="S376" i="1"/>
  <c r="V375" i="1" l="1"/>
  <c r="U375" i="1"/>
  <c r="T375" i="1"/>
  <c r="S375" i="1"/>
  <c r="V374" i="1" l="1"/>
  <c r="U374" i="1"/>
  <c r="T374" i="1"/>
  <c r="S374" i="1"/>
  <c r="V373" i="1"/>
  <c r="U373" i="1"/>
  <c r="T373" i="1"/>
  <c r="S373" i="1"/>
  <c r="V370" i="1" l="1"/>
  <c r="U370" i="1"/>
  <c r="T370" i="1"/>
  <c r="S370" i="1"/>
  <c r="V369" i="1"/>
  <c r="U369" i="1"/>
  <c r="T369" i="1"/>
  <c r="S369" i="1"/>
  <c r="S368" i="1" l="1"/>
  <c r="T368" i="1"/>
  <c r="U368" i="1"/>
  <c r="V368" i="1"/>
  <c r="S367" i="1" l="1"/>
  <c r="T367" i="1"/>
  <c r="U367" i="1"/>
  <c r="V367" i="1"/>
  <c r="S366" i="1"/>
  <c r="T366" i="1"/>
  <c r="U366" i="1"/>
  <c r="V366" i="1"/>
  <c r="V365" i="1" l="1"/>
  <c r="U365" i="1"/>
  <c r="T365" i="1"/>
  <c r="S365" i="1"/>
  <c r="S272" i="1" l="1"/>
  <c r="T272" i="1"/>
  <c r="U272" i="1"/>
  <c r="V272" i="1"/>
  <c r="S236" i="1"/>
  <c r="T236" i="1"/>
  <c r="U236" i="1"/>
  <c r="V236" i="1"/>
  <c r="V340" i="1" l="1"/>
  <c r="U340" i="1"/>
  <c r="T340" i="1"/>
  <c r="S340" i="1"/>
  <c r="V364" i="1" l="1"/>
  <c r="U364" i="1"/>
  <c r="T364" i="1"/>
  <c r="S364" i="1"/>
  <c r="S362" i="1" l="1"/>
  <c r="T362" i="1"/>
  <c r="U362" i="1"/>
  <c r="V362" i="1"/>
  <c r="V361" i="1" l="1"/>
  <c r="U361" i="1"/>
  <c r="T361" i="1"/>
  <c r="S361" i="1"/>
  <c r="S360" i="1" l="1"/>
  <c r="T360" i="1"/>
  <c r="U360" i="1"/>
  <c r="V360" i="1"/>
  <c r="S359" i="1" l="1"/>
  <c r="T359" i="1"/>
  <c r="U359" i="1"/>
  <c r="V359" i="1"/>
  <c r="V324" i="1" l="1"/>
  <c r="U324" i="1"/>
  <c r="T324" i="1"/>
  <c r="S324" i="1"/>
  <c r="S358" i="1" l="1"/>
  <c r="T358" i="1"/>
  <c r="U358" i="1"/>
  <c r="V358" i="1"/>
  <c r="V332" i="1"/>
  <c r="U332" i="1"/>
  <c r="T332" i="1"/>
  <c r="S332" i="1"/>
  <c r="S357" i="1" l="1"/>
  <c r="T357" i="1"/>
  <c r="U357" i="1"/>
  <c r="V357" i="1"/>
  <c r="V330" i="1" l="1"/>
  <c r="U330" i="1"/>
  <c r="T330" i="1"/>
  <c r="S330" i="1"/>
  <c r="V356" i="1"/>
  <c r="U356" i="1"/>
  <c r="T356" i="1"/>
  <c r="S356" i="1"/>
  <c r="V355" i="1"/>
  <c r="U355" i="1"/>
  <c r="T355" i="1"/>
  <c r="S355" i="1"/>
  <c r="V354" i="1"/>
  <c r="U354" i="1"/>
  <c r="T354" i="1"/>
  <c r="S354" i="1"/>
  <c r="V353" i="1"/>
  <c r="U353" i="1"/>
  <c r="T353" i="1"/>
  <c r="S353" i="1"/>
  <c r="V352" i="1" l="1"/>
  <c r="U352" i="1"/>
  <c r="T352" i="1"/>
  <c r="S352" i="1"/>
  <c r="V276" i="1"/>
  <c r="U276" i="1"/>
  <c r="T276" i="1"/>
  <c r="S276" i="1"/>
  <c r="V351" i="1"/>
  <c r="U351" i="1"/>
  <c r="T351" i="1"/>
  <c r="S351" i="1"/>
  <c r="T141" i="1" l="1"/>
  <c r="V139" i="1"/>
  <c r="U139" i="1"/>
  <c r="T139" i="1"/>
  <c r="S139" i="1"/>
  <c r="V140" i="1"/>
  <c r="U140" i="1"/>
  <c r="T140" i="1"/>
  <c r="S140" i="1"/>
  <c r="V350" i="1" l="1"/>
  <c r="U350" i="1"/>
  <c r="T350" i="1"/>
  <c r="S350" i="1"/>
  <c r="V348" i="1" l="1"/>
  <c r="U348" i="1"/>
  <c r="T348" i="1"/>
  <c r="S348" i="1"/>
  <c r="V349" i="1" l="1"/>
  <c r="U349" i="1"/>
  <c r="T349" i="1"/>
  <c r="S349" i="1"/>
  <c r="V347" i="1" l="1"/>
  <c r="U347" i="1"/>
  <c r="T347" i="1"/>
  <c r="S347" i="1"/>
  <c r="V346" i="1" l="1"/>
  <c r="U346" i="1"/>
  <c r="T346" i="1"/>
  <c r="S346" i="1"/>
  <c r="V345" i="1" l="1"/>
  <c r="U345" i="1"/>
  <c r="T345" i="1"/>
  <c r="S345" i="1"/>
  <c r="V344" i="1" l="1"/>
  <c r="U344" i="1"/>
  <c r="T344" i="1"/>
  <c r="S344" i="1"/>
  <c r="V343" i="1"/>
  <c r="U343" i="1"/>
  <c r="T343" i="1"/>
  <c r="S343" i="1"/>
  <c r="V342" i="1"/>
  <c r="U342" i="1"/>
  <c r="T342" i="1"/>
  <c r="S342" i="1"/>
  <c r="V341" i="1" l="1"/>
  <c r="U341" i="1"/>
  <c r="T341" i="1"/>
  <c r="S341" i="1"/>
  <c r="V287" i="1" l="1"/>
  <c r="U287" i="1"/>
  <c r="T287" i="1"/>
  <c r="S287" i="1"/>
  <c r="V339" i="1" l="1"/>
  <c r="U339" i="1"/>
  <c r="T339" i="1"/>
  <c r="S339" i="1"/>
  <c r="V288" i="1" l="1"/>
  <c r="U288" i="1"/>
  <c r="T288" i="1"/>
  <c r="S288" i="1"/>
  <c r="V334" i="1" l="1"/>
  <c r="U334" i="1"/>
  <c r="T334" i="1"/>
  <c r="S334" i="1"/>
  <c r="V338" i="1" l="1"/>
  <c r="U338" i="1"/>
  <c r="T338" i="1"/>
  <c r="S338" i="1"/>
  <c r="V329" i="1" l="1"/>
  <c r="U329" i="1"/>
  <c r="T329" i="1"/>
  <c r="S329" i="1"/>
  <c r="V296" i="1"/>
  <c r="U296" i="1"/>
  <c r="T296" i="1"/>
  <c r="S296" i="1"/>
  <c r="V328" i="1" l="1"/>
  <c r="U328" i="1"/>
  <c r="T328" i="1"/>
  <c r="S328" i="1"/>
  <c r="V326" i="1" l="1"/>
  <c r="U326" i="1"/>
  <c r="T326" i="1"/>
  <c r="S326" i="1"/>
  <c r="S311" i="1"/>
  <c r="V321" i="1" l="1"/>
  <c r="U321" i="1"/>
  <c r="T321" i="1"/>
  <c r="S321" i="1"/>
  <c r="G309" i="1" l="1"/>
  <c r="S237" i="1"/>
  <c r="S238" i="1"/>
  <c r="S239" i="1"/>
  <c r="S310" i="1" l="1"/>
  <c r="T310" i="1"/>
  <c r="U310" i="1"/>
  <c r="V310" i="1"/>
  <c r="T311" i="1"/>
  <c r="U311" i="1"/>
  <c r="V311" i="1"/>
  <c r="G310" i="1" l="1"/>
  <c r="S309" i="1"/>
  <c r="T309" i="1"/>
  <c r="U309" i="1"/>
  <c r="V309" i="1"/>
  <c r="S308" i="1" l="1"/>
  <c r="T308" i="1"/>
  <c r="U308" i="1"/>
  <c r="V308" i="1"/>
  <c r="G308" i="1"/>
  <c r="V307" i="1" l="1"/>
  <c r="U307" i="1"/>
  <c r="T307" i="1"/>
  <c r="S307" i="1"/>
  <c r="G307" i="1"/>
  <c r="V306" i="1" l="1"/>
  <c r="U306" i="1"/>
  <c r="T306" i="1"/>
  <c r="S306" i="1"/>
  <c r="G306" i="1"/>
  <c r="V305" i="1"/>
  <c r="U305" i="1"/>
  <c r="T305" i="1"/>
  <c r="S305" i="1"/>
  <c r="G305" i="1"/>
  <c r="V304" i="1"/>
  <c r="U304" i="1"/>
  <c r="T304" i="1"/>
  <c r="S304" i="1"/>
  <c r="G304" i="1"/>
  <c r="V303" i="1" l="1"/>
  <c r="U303" i="1"/>
  <c r="T303" i="1"/>
  <c r="S303" i="1"/>
  <c r="G303" i="1"/>
  <c r="G216" i="1" l="1"/>
  <c r="G302" i="1"/>
  <c r="G301" i="1"/>
  <c r="U298" i="1" l="1"/>
  <c r="T298" i="1"/>
  <c r="S298" i="1"/>
  <c r="V299" i="1"/>
  <c r="U299" i="1"/>
  <c r="T299" i="1"/>
  <c r="S299" i="1"/>
  <c r="G299" i="1"/>
  <c r="G298" i="1" l="1"/>
  <c r="S297" i="1" l="1"/>
  <c r="T297" i="1" s="1"/>
  <c r="U297" i="1" s="1"/>
  <c r="V297" i="1" s="1"/>
  <c r="G297" i="1"/>
  <c r="G296" i="1" l="1"/>
  <c r="G295" i="1"/>
  <c r="S294" i="1" l="1"/>
  <c r="T294" i="1"/>
  <c r="U294" i="1"/>
  <c r="V294" i="1"/>
  <c r="G294" i="1"/>
  <c r="S293" i="1"/>
  <c r="T293" i="1"/>
  <c r="U293" i="1"/>
  <c r="V293" i="1"/>
  <c r="G293" i="1"/>
  <c r="S292" i="1"/>
  <c r="T292" i="1"/>
  <c r="U292" i="1"/>
  <c r="V292" i="1"/>
  <c r="G292" i="1"/>
  <c r="S291" i="1" l="1"/>
  <c r="T291" i="1"/>
  <c r="U291" i="1"/>
  <c r="V291" i="1"/>
  <c r="G291" i="1"/>
  <c r="S290" i="1"/>
  <c r="T290" i="1"/>
  <c r="U290" i="1"/>
  <c r="V290" i="1"/>
  <c r="G290" i="1"/>
  <c r="V289" i="1"/>
  <c r="U289" i="1"/>
  <c r="T289" i="1"/>
  <c r="S289" i="1"/>
  <c r="G289" i="1"/>
  <c r="G288" i="1"/>
  <c r="G287" i="1"/>
  <c r="G286" i="1"/>
  <c r="G285" i="1"/>
  <c r="G284" i="1" l="1"/>
  <c r="S283" i="1" l="1"/>
  <c r="T283" i="1"/>
  <c r="U283" i="1"/>
  <c r="V283" i="1"/>
  <c r="G283" i="1"/>
  <c r="S282" i="1"/>
  <c r="T282" i="1"/>
  <c r="U282" i="1"/>
  <c r="V282" i="1"/>
  <c r="G282" i="1"/>
  <c r="S281" i="1"/>
  <c r="T281" i="1"/>
  <c r="U281" i="1"/>
  <c r="V281" i="1"/>
  <c r="G281" i="1"/>
  <c r="S280" i="1" l="1"/>
  <c r="T280" i="1"/>
  <c r="U280" i="1"/>
  <c r="V280" i="1"/>
  <c r="G280" i="1"/>
  <c r="V279" i="1"/>
  <c r="U279" i="1"/>
  <c r="T279" i="1"/>
  <c r="T266" i="1"/>
  <c r="S279" i="1"/>
  <c r="G279" i="1"/>
  <c r="G278" i="1" l="1"/>
  <c r="G277" i="1"/>
  <c r="G276" i="1"/>
  <c r="G275" i="1" l="1"/>
  <c r="G274" i="1"/>
  <c r="G273" i="1"/>
  <c r="G272" i="1" l="1"/>
  <c r="S271" i="1" l="1"/>
  <c r="T271" i="1"/>
  <c r="U271" i="1"/>
  <c r="V271" i="1"/>
  <c r="G271" i="1"/>
  <c r="S270" i="1" l="1"/>
  <c r="T270" i="1"/>
  <c r="U270" i="1"/>
  <c r="V270" i="1"/>
  <c r="G270" i="1"/>
  <c r="V133" i="1" l="1"/>
  <c r="U133" i="1"/>
  <c r="T133" i="1"/>
  <c r="V132" i="1"/>
  <c r="U132" i="1"/>
  <c r="T132" i="1"/>
  <c r="G128" i="1"/>
  <c r="V269" i="1" l="1"/>
  <c r="U269" i="1"/>
  <c r="T269" i="1"/>
  <c r="S269" i="1"/>
  <c r="G269" i="1"/>
  <c r="G268" i="1"/>
  <c r="S267" i="1" l="1"/>
  <c r="T267" i="1"/>
  <c r="U267" i="1"/>
  <c r="V267" i="1"/>
  <c r="G267" i="1"/>
  <c r="S266" i="1"/>
  <c r="U266" i="1"/>
  <c r="V266" i="1"/>
  <c r="G266" i="1"/>
  <c r="V265" i="1"/>
  <c r="U265" i="1"/>
  <c r="S265" i="1"/>
  <c r="T265" i="1"/>
  <c r="G265" i="1"/>
  <c r="V135" i="1" l="1"/>
  <c r="U135" i="1"/>
  <c r="T135" i="1"/>
  <c r="V134" i="1"/>
  <c r="U134" i="1"/>
  <c r="T134" i="1"/>
  <c r="V175" i="1"/>
  <c r="U175" i="1"/>
  <c r="T175" i="1"/>
  <c r="V164" i="1"/>
  <c r="U164" i="1"/>
  <c r="T164" i="1"/>
  <c r="V196" i="1"/>
  <c r="U196" i="1"/>
  <c r="T196" i="1"/>
  <c r="V197" i="1"/>
  <c r="U197" i="1"/>
  <c r="T197" i="1"/>
  <c r="V50" i="1"/>
  <c r="U50" i="1"/>
  <c r="T5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6" i="1"/>
  <c r="V137" i="1"/>
  <c r="V138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1" i="1"/>
  <c r="V172" i="1"/>
  <c r="V173" i="1"/>
  <c r="V174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40" i="1"/>
  <c r="V41" i="1"/>
  <c r="V42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8" i="1"/>
  <c r="V59" i="1"/>
  <c r="V60" i="1"/>
  <c r="V61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V4" i="1"/>
  <c r="V5" i="1"/>
  <c r="V6" i="1"/>
  <c r="V7" i="1"/>
  <c r="V8" i="1"/>
  <c r="V9" i="1"/>
  <c r="V10" i="1"/>
  <c r="V11" i="1"/>
  <c r="V12" i="1"/>
  <c r="V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6" i="1"/>
  <c r="U137" i="1"/>
  <c r="U138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5" i="1"/>
  <c r="U166" i="1"/>
  <c r="U167" i="1"/>
  <c r="U168" i="1"/>
  <c r="U169" i="1"/>
  <c r="U170" i="1"/>
  <c r="U171" i="1"/>
  <c r="U172" i="1"/>
  <c r="U173" i="1"/>
  <c r="U174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3" i="1"/>
  <c r="U4" i="1"/>
  <c r="U5" i="1"/>
  <c r="U6" i="1"/>
  <c r="U7" i="1"/>
  <c r="U8" i="1"/>
  <c r="U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6" i="1"/>
  <c r="T137" i="1"/>
  <c r="T138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5" i="1"/>
  <c r="T166" i="1"/>
  <c r="T167" i="1"/>
  <c r="T168" i="1"/>
  <c r="T169" i="1"/>
  <c r="T170" i="1"/>
  <c r="T171" i="1"/>
  <c r="T172" i="1"/>
  <c r="T173" i="1"/>
  <c r="T174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11" i="1"/>
  <c r="T3" i="1"/>
  <c r="T4" i="1"/>
  <c r="T5" i="1"/>
  <c r="T6" i="1"/>
  <c r="T7" i="1"/>
  <c r="T8" i="1"/>
  <c r="T9" i="1"/>
  <c r="T10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7" i="1"/>
  <c r="S258" i="1"/>
  <c r="S259" i="1"/>
  <c r="S260" i="1"/>
  <c r="S261" i="1"/>
  <c r="S262" i="1"/>
  <c r="S263" i="1"/>
  <c r="S264" i="1"/>
  <c r="S3" i="1"/>
  <c r="S4" i="1"/>
  <c r="S5" i="1"/>
  <c r="S2" i="1"/>
  <c r="G264" i="1" l="1"/>
  <c r="G263" i="1"/>
  <c r="G262" i="1" l="1"/>
  <c r="G261" i="1" l="1"/>
  <c r="G260" i="1"/>
  <c r="G259" i="1" l="1"/>
  <c r="G258" i="1"/>
  <c r="G257" i="1" l="1"/>
  <c r="G256" i="1" l="1"/>
  <c r="G255" i="1" l="1"/>
  <c r="G254" i="1" l="1"/>
  <c r="G253" i="1" l="1"/>
  <c r="G252" i="1"/>
  <c r="G251" i="1"/>
  <c r="G250" i="1"/>
  <c r="G249" i="1"/>
  <c r="G248" i="1"/>
  <c r="G247" i="1"/>
  <c r="G246" i="1" l="1"/>
  <c r="G245" i="1"/>
  <c r="G244" i="1" l="1"/>
  <c r="G243" i="1"/>
  <c r="G242" i="1"/>
  <c r="G241" i="1"/>
  <c r="G240" i="1"/>
  <c r="G239" i="1" l="1"/>
  <c r="G238" i="1"/>
  <c r="G236" i="1"/>
  <c r="G237" i="1"/>
  <c r="G235" i="1" l="1"/>
  <c r="G234" i="1"/>
  <c r="G233" i="1" l="1"/>
  <c r="G232" i="1" l="1"/>
  <c r="G231" i="1" l="1"/>
  <c r="G230" i="1"/>
  <c r="G229" i="1" l="1"/>
  <c r="G228" i="1" l="1"/>
  <c r="G227" i="1"/>
  <c r="G226" i="1" l="1"/>
  <c r="G225" i="1"/>
  <c r="G224" i="1"/>
  <c r="G223" i="1"/>
  <c r="G222" i="1"/>
  <c r="G221" i="1" l="1"/>
  <c r="G220" i="1"/>
  <c r="G219" i="1" l="1"/>
  <c r="G218" i="1" l="1"/>
  <c r="G217" i="1"/>
  <c r="G214" i="1" l="1"/>
  <c r="G213" i="1"/>
  <c r="G212" i="1" l="1"/>
  <c r="G211" i="1" l="1"/>
  <c r="G210" i="1" l="1"/>
  <c r="G209" i="1" l="1"/>
  <c r="G208" i="1" l="1"/>
  <c r="G207" i="1"/>
  <c r="G206" i="1" l="1"/>
  <c r="G205" i="1" l="1"/>
  <c r="G204" i="1" l="1"/>
  <c r="G203" i="1" l="1"/>
  <c r="G202" i="1" l="1"/>
  <c r="G201" i="1"/>
  <c r="G200" i="1"/>
  <c r="G199" i="1"/>
  <c r="G198" i="1" l="1"/>
  <c r="G195" i="1" l="1"/>
  <c r="G196" i="1"/>
  <c r="G197" i="1"/>
  <c r="G194" i="1"/>
  <c r="G193" i="1"/>
  <c r="G11" i="1" l="1"/>
  <c r="G143" i="1"/>
  <c r="G192" i="1"/>
  <c r="G191" i="1"/>
  <c r="G190" i="1" l="1"/>
  <c r="G189" i="1" l="1"/>
  <c r="G188" i="1" l="1"/>
  <c r="G187" i="1" l="1"/>
  <c r="G186" i="1" l="1"/>
  <c r="G185" i="1" l="1"/>
  <c r="G184" i="1" l="1"/>
  <c r="G183" i="1"/>
  <c r="G182" i="1"/>
  <c r="G181" i="1" l="1"/>
  <c r="G180" i="1"/>
  <c r="G179" i="1" l="1"/>
  <c r="G178" i="1" l="1"/>
  <c r="G177" i="1" l="1"/>
  <c r="G176" i="1" l="1"/>
  <c r="G175" i="1"/>
  <c r="G174" i="1"/>
  <c r="G173" i="1" l="1"/>
  <c r="G172" i="1" l="1"/>
  <c r="G171" i="1" l="1"/>
  <c r="G170" i="1" l="1"/>
  <c r="G169" i="1"/>
  <c r="G168" i="1" l="1"/>
  <c r="G167" i="1" l="1"/>
  <c r="G166" i="1" l="1"/>
  <c r="G165" i="1" l="1"/>
  <c r="G164" i="1"/>
  <c r="G163" i="1" l="1"/>
  <c r="G162" i="1"/>
  <c r="G160" i="1" l="1"/>
  <c r="G161" i="1"/>
  <c r="G159" i="1" l="1"/>
  <c r="G158" i="1"/>
  <c r="G157" i="1" l="1"/>
  <c r="G156" i="1" l="1"/>
  <c r="G155" i="1"/>
  <c r="G154" i="1" l="1"/>
  <c r="G153" i="1" l="1"/>
  <c r="G152" i="1" l="1"/>
  <c r="G151" i="1" l="1"/>
  <c r="G150" i="1" l="1"/>
  <c r="G149" i="1" l="1"/>
  <c r="G148" i="1" l="1"/>
  <c r="G146" i="1"/>
  <c r="G147" i="1"/>
  <c r="G119" i="1"/>
  <c r="G145" i="1" l="1"/>
  <c r="G144" i="1" l="1"/>
  <c r="G142" i="1" l="1"/>
  <c r="G139" i="1"/>
  <c r="G140" i="1"/>
  <c r="G141" i="1"/>
  <c r="G138" i="1"/>
  <c r="G137" i="1" l="1"/>
  <c r="G136" i="1"/>
  <c r="G135" i="1"/>
  <c r="G134" i="1"/>
  <c r="G133" i="1"/>
  <c r="G132" i="1"/>
  <c r="G131" i="1"/>
  <c r="G130" i="1"/>
  <c r="G129" i="1"/>
  <c r="G127" i="1"/>
  <c r="G126" i="1"/>
  <c r="G125" i="1"/>
  <c r="G121" i="1"/>
  <c r="G120" i="1"/>
  <c r="G124" i="1"/>
  <c r="G93" i="1"/>
  <c r="G123" i="1"/>
  <c r="G122" i="1"/>
  <c r="G109" i="1"/>
  <c r="G118" i="1" l="1"/>
  <c r="G117" i="1" l="1"/>
  <c r="G116" i="1" l="1"/>
  <c r="G115" i="1" l="1"/>
  <c r="G114" i="1"/>
  <c r="G113" i="1" l="1"/>
  <c r="G112" i="1" l="1"/>
  <c r="G111" i="1" l="1"/>
  <c r="G110" i="1" l="1"/>
  <c r="G108" i="1" l="1"/>
  <c r="G107" i="1"/>
  <c r="G106" i="1" l="1"/>
  <c r="G105" i="1" l="1"/>
  <c r="G104" i="1"/>
  <c r="G103" i="1" l="1"/>
  <c r="G102" i="1" l="1"/>
  <c r="G101" i="1" l="1"/>
  <c r="G100" i="1" l="1"/>
  <c r="G99" i="1" l="1"/>
  <c r="G94" i="1" l="1"/>
  <c r="G95" i="1"/>
  <c r="G96" i="1"/>
  <c r="G97" i="1"/>
  <c r="G9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88" i="1"/>
  <c r="G72" i="1"/>
  <c r="G73" i="1"/>
  <c r="G74" i="1"/>
  <c r="G75" i="1"/>
  <c r="G76" i="1"/>
  <c r="G69" i="1"/>
  <c r="G66" i="1"/>
  <c r="G67" i="1"/>
  <c r="G68" i="1"/>
  <c r="G70" i="1"/>
  <c r="G71" i="1"/>
  <c r="G60" i="1"/>
  <c r="G61" i="1"/>
  <c r="G62" i="1"/>
  <c r="G63" i="1"/>
  <c r="G64" i="1"/>
  <c r="G65" i="1"/>
  <c r="G55" i="1"/>
  <c r="G56" i="1"/>
  <c r="G57" i="1"/>
  <c r="G58" i="1"/>
  <c r="G59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 l="1"/>
  <c r="G3" i="1"/>
  <c r="G4" i="1"/>
  <c r="G5" i="1"/>
  <c r="G6" i="1"/>
  <c r="G7" i="1"/>
  <c r="G8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ADAM-PSDM-UA</author>
    <author>DELL-VOSTRO</author>
  </authors>
  <commentList>
    <comment ref="D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PERPANJANGAN</t>
        </r>
      </text>
    </comment>
    <comment ref="D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ADAM-PSDM-UA: perlu dikirim keterangan tentang pengakuan ijazah S2 nya karea SK S3 tidak bisa dikirim sebelum ada keterangan S2</t>
        </r>
      </text>
    </comment>
    <comment ref="D3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PROSES USUL PERPANJANGAN</t>
        </r>
      </text>
    </comment>
    <comment ref="D3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PROSES USUL PERPANJANGAN</t>
        </r>
      </text>
    </comment>
    <comment ref="D3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sedang usul perpanjangan </t>
        </r>
      </text>
    </comment>
    <comment ref="B3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punya sk tunjangan dari RISTEKDIKTI</t>
        </r>
      </text>
    </comment>
    <comment ref="D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PEMUTIHAN
</t>
        </r>
      </text>
    </comment>
    <comment ref="D4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waktunya perpanjangan
- Setneg sudah terbit
tinggal menunggu usulan dari fakultas</t>
        </r>
      </text>
    </comment>
    <comment ref="D5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akan melakukan perpanjangan</t>
        </r>
      </text>
    </comment>
    <comment ref="D5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akan melakukan perpanjangan</t>
        </r>
      </text>
    </comment>
    <comment ref="D5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akan melakukan perpanjangan</t>
        </r>
      </text>
    </comment>
    <comment ref="D7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waktunya usul perpanjangan</t>
        </r>
      </text>
    </comment>
    <comment ref="D7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DELL-VOSTRO:</t>
        </r>
        <r>
          <rPr>
            <sz val="9"/>
            <color indexed="81"/>
            <rFont val="Tahoma"/>
            <family val="2"/>
          </rPr>
          <t xml:space="preserve">
menunggu setneg turun, berkas sudah lengkap</t>
        </r>
      </text>
    </comment>
    <comment ref="D9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waktunya usul perpanjangan studi</t>
        </r>
      </text>
    </comment>
    <comment ref="D10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USUL PERPANJANGAN DITOLAK DIKARENAKAN KETERLAMBATAN USUL
</t>
        </r>
      </text>
    </comment>
    <comment ref="D15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data usulan sudah diterima oleh kemenristekdikti, informasi per tanggal 12/04/2018 data diterima tapi belum di proses</t>
        </r>
      </text>
    </comment>
    <comment ref="D15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kandidat nama dalam usulan Pemutihan</t>
        </r>
      </text>
    </comment>
    <comment ref="D15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informasi per tanggal 12/04/2018 cetak draft sk 26/2/18 </t>
        </r>
      </text>
    </comment>
    <comment ref="D16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dikirim kembali ke jakarta karena ada kesalaha pangkat golongan pada sk</t>
        </r>
      </text>
    </comment>
    <comment ref="D16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informasi per tanggal 12/4/2018 data telah diterima oleh kemenristekdikti tapi belum di proses</t>
        </r>
      </text>
    </comment>
    <comment ref="D17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informasi per tanggal 12/4/2018 sudah cetak draft sk tanggal 26/2/2018</t>
        </r>
      </text>
    </comment>
    <comment ref="D20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surat yang dikeluarkan Cuma sebatas surat izin karena status ybs dosen LB
</t>
        </r>
      </text>
    </comment>
    <comment ref="D20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surat pengantar sk proses tdt berjenjang</t>
        </r>
      </text>
    </comment>
    <comment ref="D21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- dapt beasiswa dari PMDSU tapi pakai skema izin belajar
- hanya diterbitkan surat izin belajar saja</t>
        </r>
      </text>
    </comment>
    <comment ref="D25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belum mengumpulkan berkas kelengkapan
</t>
        </r>
      </text>
    </comment>
    <comment ref="D25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belum mengumpulkan berkas kelengkapan
</t>
        </r>
      </text>
    </comment>
    <comment ref="D26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ADAM-PSDM-UA:</t>
        </r>
        <r>
          <rPr>
            <sz val="9"/>
            <color indexed="81"/>
            <rFont val="Tahoma"/>
            <family val="2"/>
          </rPr>
          <t xml:space="preserve">
surat tugas belajar masih ditangguhkan terkait pembiayaan</t>
        </r>
      </text>
    </comment>
    <comment ref="D326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DELL-VOSTRO:</t>
        </r>
        <r>
          <rPr>
            <sz val="9"/>
            <color indexed="81"/>
            <rFont val="Tahoma"/>
            <family val="2"/>
          </rPr>
          <t xml:space="preserve">
menunggu setneg
</t>
        </r>
      </text>
    </comment>
  </commentList>
</comments>
</file>

<file path=xl/sharedStrings.xml><?xml version="1.0" encoding="utf-8"?>
<sst xmlns="http://schemas.openxmlformats.org/spreadsheetml/2006/main" count="10533" uniqueCount="2545">
  <si>
    <t>No</t>
  </si>
  <si>
    <t>Nama</t>
  </si>
  <si>
    <t>Retno Adriyani</t>
  </si>
  <si>
    <t>197506092003122001</t>
  </si>
  <si>
    <t>Unit Kerja</t>
  </si>
  <si>
    <t>F.KM</t>
  </si>
  <si>
    <t>Penata Tk.I(Gol.III/d)</t>
  </si>
  <si>
    <t>Lektor</t>
  </si>
  <si>
    <t>Status Studi Lanjut</t>
  </si>
  <si>
    <t>Sumber Pendanaan Studi</t>
  </si>
  <si>
    <t>Biaya Sendiri</t>
  </si>
  <si>
    <t>TMT Mulai</t>
  </si>
  <si>
    <t>Bidang Ilmu Studi Lanjut</t>
  </si>
  <si>
    <t>Jenjang Studi</t>
  </si>
  <si>
    <t>Doktor(S3)</t>
  </si>
  <si>
    <t>Ilmu Kesehatan</t>
  </si>
  <si>
    <t>Instansi Studi Lanjut</t>
  </si>
  <si>
    <t>Universitas Airlangga</t>
  </si>
  <si>
    <t>No. Usul dari Fakultas</t>
  </si>
  <si>
    <t>8227/UN3.1.10/PPd/2016</t>
  </si>
  <si>
    <t>Tgl. Usul dari fakultas</t>
  </si>
  <si>
    <t>Negara Studi Lanjut</t>
  </si>
  <si>
    <t>Indonesia</t>
  </si>
  <si>
    <t>DN/LN</t>
  </si>
  <si>
    <t>DN</t>
  </si>
  <si>
    <t>Tahun Pencatatan</t>
  </si>
  <si>
    <t>Wakil Rektor II</t>
  </si>
  <si>
    <t>Pangkat/Golongan (terakhir)</t>
  </si>
  <si>
    <t>Jabatan (Terakhir)</t>
  </si>
  <si>
    <t>Anny Setijo Rahaju</t>
  </si>
  <si>
    <t>TGl. Lahir</t>
  </si>
  <si>
    <t>197009202008122001</t>
  </si>
  <si>
    <t>F.K</t>
  </si>
  <si>
    <t>Penata(Gol.III/c)</t>
  </si>
  <si>
    <t>68/UN3.1.1/KP/2017</t>
  </si>
  <si>
    <t>Ilmu Kedokteran</t>
  </si>
  <si>
    <t>Widhayani dian Pawestri</t>
  </si>
  <si>
    <t>19872062015042001</t>
  </si>
  <si>
    <t>F.H</t>
  </si>
  <si>
    <t>-</t>
  </si>
  <si>
    <t>CPNS</t>
  </si>
  <si>
    <t>79/UN3.1.3/KP/2017</t>
  </si>
  <si>
    <t>Ilmu Hukum</t>
  </si>
  <si>
    <t>E. Joeny Arianto kurniawan</t>
  </si>
  <si>
    <t>198006182006041002</t>
  </si>
  <si>
    <t>Tugas Belajar</t>
  </si>
  <si>
    <t>66/UN3.1.3/KP/2017</t>
  </si>
  <si>
    <t>Beasiswa Unggulan Dosen Indonesia Luar Negeri (BUDI-LN)</t>
  </si>
  <si>
    <t>University of Pisa</t>
  </si>
  <si>
    <t>Italia</t>
  </si>
  <si>
    <t>LN</t>
  </si>
  <si>
    <t>No. SK Pembebasan</t>
  </si>
  <si>
    <t>Tgl. SK Pembebasan</t>
  </si>
  <si>
    <t>No. Usul Pembebasan</t>
  </si>
  <si>
    <t>Tgl. Usul Pembebasan</t>
  </si>
  <si>
    <t>No. Usul pengaktifan</t>
  </si>
  <si>
    <t>Tgl. Usul Pengaktifan</t>
  </si>
  <si>
    <t>No. SK Pengaktifan</t>
  </si>
  <si>
    <t>Tgl. SK Pengaktifan</t>
  </si>
  <si>
    <t xml:space="preserve">Pejabat Penandatangan SK </t>
  </si>
  <si>
    <t>Keterangan Tambahan</t>
  </si>
  <si>
    <t>No. Usul SK Tugas Belajar</t>
  </si>
  <si>
    <t>198/UN3/TU/2017</t>
  </si>
  <si>
    <t>Tgl. Usul SK Tugas Belajar</t>
  </si>
  <si>
    <t>Ali Rohman</t>
  </si>
  <si>
    <t>196808071994031003</t>
  </si>
  <si>
    <t>F.ST</t>
  </si>
  <si>
    <t>Beasiswa DITJEN DIKTI DEPDIKNAS</t>
  </si>
  <si>
    <t>University of Groningen</t>
  </si>
  <si>
    <t>Belanda</t>
  </si>
  <si>
    <t>18170/JO3/PP/2008</t>
  </si>
  <si>
    <t>Rektor Universitas Airlangga</t>
  </si>
  <si>
    <t>9032/JO3/KP/2008</t>
  </si>
  <si>
    <t>153/UN3.5/KP/2017</t>
  </si>
  <si>
    <t>Biophysical Chemistry</t>
  </si>
  <si>
    <t>Pejabat Penandatangan SK Pembebasan</t>
  </si>
  <si>
    <t>SK Tugas Belajar Belum Turun dari Kementerian</t>
  </si>
  <si>
    <t>Pejabat Penandatangan SK Tugas Belajar</t>
  </si>
  <si>
    <t>Belum Proses</t>
  </si>
  <si>
    <t>Yanuardi Rahardjo</t>
  </si>
  <si>
    <t>Asisten Ahli</t>
  </si>
  <si>
    <t>285/UN3.1.8/KP/2017</t>
  </si>
  <si>
    <t>Chemistry</t>
  </si>
  <si>
    <t>Malaysia</t>
  </si>
  <si>
    <t>198401032012121005</t>
  </si>
  <si>
    <t>Universiti Teknologi Malaysia</t>
  </si>
  <si>
    <t>305/UN3/2017</t>
  </si>
  <si>
    <t>304/UN3/2017</t>
  </si>
  <si>
    <t>306/UN3/2017</t>
  </si>
  <si>
    <t>pengiriman ke ybs 8/2/2017 (mahfud)</t>
  </si>
  <si>
    <t>pengiriman ke ybs 8/2/2018 (mahfud)</t>
  </si>
  <si>
    <t>pengiriman ke ybs 8/2/2019 (mahfud)</t>
  </si>
  <si>
    <t>Luthfi Nur Rosyidi</t>
  </si>
  <si>
    <t>198204222014041001</t>
  </si>
  <si>
    <t>F.EB</t>
  </si>
  <si>
    <t>1085/UN3.1.4/KP/2016</t>
  </si>
  <si>
    <t>Beasiswa (LPDP)</t>
  </si>
  <si>
    <t>Research and Innovation</t>
  </si>
  <si>
    <t>University of Copenhagen</t>
  </si>
  <si>
    <t>Denmark</t>
  </si>
  <si>
    <t>Umur</t>
  </si>
  <si>
    <t>berkas di loker adam studi lanjut (1)</t>
  </si>
  <si>
    <t>berkas di loker adam studi lanjut (2)</t>
  </si>
  <si>
    <t>Pendanaan</t>
  </si>
  <si>
    <t>Sendiri</t>
  </si>
  <si>
    <t>Beasiswa</t>
  </si>
  <si>
    <t>Berlian Gressy</t>
  </si>
  <si>
    <t>198009052005012003</t>
  </si>
  <si>
    <t>F.Psi</t>
  </si>
  <si>
    <t>52/UN3.1.9/KP/2017</t>
  </si>
  <si>
    <t>Beasiswa Australia Awards Scholarship</t>
  </si>
  <si>
    <t>Psychology Research</t>
  </si>
  <si>
    <t>Curtin University</t>
  </si>
  <si>
    <t>Australia</t>
  </si>
  <si>
    <t>berkas di loker adam studi lanjut (3)</t>
  </si>
  <si>
    <t>Indri Sulistyowati</t>
  </si>
  <si>
    <t>198106052002122001</t>
  </si>
  <si>
    <t>Dir.SI</t>
  </si>
  <si>
    <t>13/UN3.7/DL/2017</t>
  </si>
  <si>
    <t>Magister(S2)</t>
  </si>
  <si>
    <t>MMT(Manajemen Teknologi Informasi)</t>
  </si>
  <si>
    <t>Institut Teknologi Sepuluh Nopember (ITS)</t>
  </si>
  <si>
    <t>surat usul di folder adam</t>
  </si>
  <si>
    <t>Status SK TUBEL/IBEL</t>
  </si>
  <si>
    <t>selesai</t>
  </si>
  <si>
    <t>F.IB</t>
  </si>
  <si>
    <t>Edi Dwi Riyanto</t>
  </si>
  <si>
    <t>196909222000031002</t>
  </si>
  <si>
    <t>Australian Development Scholarship</t>
  </si>
  <si>
    <t>Anthropology</t>
  </si>
  <si>
    <t>Monash University</t>
  </si>
  <si>
    <t>197102221998022001</t>
  </si>
  <si>
    <t>BPPS</t>
  </si>
  <si>
    <t>Dentistry and Health Science</t>
  </si>
  <si>
    <t>University of Melbourne</t>
  </si>
  <si>
    <t>La Ode Rabani</t>
  </si>
  <si>
    <t>197309272005011002</t>
  </si>
  <si>
    <t>Ilmu Sejarah</t>
  </si>
  <si>
    <t>Universitas Gadjah Mada (UGM)</t>
  </si>
  <si>
    <t>Bayu Arie Fianto</t>
  </si>
  <si>
    <t>198502102010121004</t>
  </si>
  <si>
    <t>NZ-AS</t>
  </si>
  <si>
    <t>Commerce</t>
  </si>
  <si>
    <t>Lincoln University</t>
  </si>
  <si>
    <t>New Zealand</t>
  </si>
  <si>
    <t>Moordiati</t>
  </si>
  <si>
    <t>197304072005012002</t>
  </si>
  <si>
    <t>Sri Ningsih</t>
  </si>
  <si>
    <t>197607292003122001</t>
  </si>
  <si>
    <t>Anggaran Dept.Akuntansi FEB UNAIR</t>
  </si>
  <si>
    <t>Ilmu Akuntansi</t>
  </si>
  <si>
    <t>Universitas Airlangga (UNAIR)</t>
  </si>
  <si>
    <t>Alfa Rahmiati</t>
  </si>
  <si>
    <t>197305222005012007</t>
  </si>
  <si>
    <t>Andi Hermansyah</t>
  </si>
  <si>
    <t>198309272008011007</t>
  </si>
  <si>
    <t>F.F</t>
  </si>
  <si>
    <t>Pharmacy</t>
  </si>
  <si>
    <t>University of Sydney</t>
  </si>
  <si>
    <t>Layli Hamida</t>
  </si>
  <si>
    <t>197512162003122001</t>
  </si>
  <si>
    <t>Ilmu-Ilmu Humaniora</t>
  </si>
  <si>
    <t>Yuyun Wahyu Izzati Surya</t>
  </si>
  <si>
    <t>197108051997022001</t>
  </si>
  <si>
    <t>F.ISIP</t>
  </si>
  <si>
    <t>Communication Studies</t>
  </si>
  <si>
    <t>University of Auckland</t>
  </si>
  <si>
    <t>Selandia Baru</t>
  </si>
  <si>
    <t>Dina Septiani</t>
  </si>
  <si>
    <t>198209052006042002</t>
  </si>
  <si>
    <t>FullBright</t>
  </si>
  <si>
    <t>Rhetoric, Communication and Information Design</t>
  </si>
  <si>
    <t>Clemson University - South Carolina</t>
  </si>
  <si>
    <t>USA</t>
  </si>
  <si>
    <t>Maradona</t>
  </si>
  <si>
    <t>198304192006041001</t>
  </si>
  <si>
    <t>Criminal Law</t>
  </si>
  <si>
    <t>Erasmus University Rotterdam</t>
  </si>
  <si>
    <t>I.G.A.K Satrya Wibawa</t>
  </si>
  <si>
    <t>197508032000031001</t>
  </si>
  <si>
    <t>IPRS/APA</t>
  </si>
  <si>
    <t>Humanities</t>
  </si>
  <si>
    <t>Maimunah</t>
  </si>
  <si>
    <t>197204111999032002</t>
  </si>
  <si>
    <t>Kajian Ilmu Budaya</t>
  </si>
  <si>
    <t>Andang Miatmoko</t>
  </si>
  <si>
    <t>198510022008121001</t>
  </si>
  <si>
    <t>Hoshi</t>
  </si>
  <si>
    <t>Pharmaceutical Science</t>
  </si>
  <si>
    <t>Hoshi University-Tokyo</t>
  </si>
  <si>
    <t>Jepang</t>
  </si>
  <si>
    <t>Aryani Tri Wrastari</t>
  </si>
  <si>
    <t>198104242005012002</t>
  </si>
  <si>
    <t>Endeavour Postgraduate Scholarship</t>
  </si>
  <si>
    <t>Education</t>
  </si>
  <si>
    <t>University of Adelaide</t>
  </si>
  <si>
    <t>Ninuk Dian Kurniawati</t>
  </si>
  <si>
    <t>197703162005012001</t>
  </si>
  <si>
    <t>F.KP</t>
  </si>
  <si>
    <t>Retno Indarwati</t>
  </si>
  <si>
    <t>197803162008122002</t>
  </si>
  <si>
    <t>Abu Bakar</t>
  </si>
  <si>
    <t>198004272009121002</t>
  </si>
  <si>
    <t>Eka Fitria Augustina</t>
  </si>
  <si>
    <t>197708012005012001</t>
  </si>
  <si>
    <t>F.KG</t>
  </si>
  <si>
    <t>Fundhy Sinar Ikrar Prihatanto</t>
  </si>
  <si>
    <t>197911292006041004</t>
  </si>
  <si>
    <t>Beasiswa Groningen</t>
  </si>
  <si>
    <t>Medical Science</t>
  </si>
  <si>
    <t>Universitair Medisch Centrum Groningen</t>
  </si>
  <si>
    <t>Dini Setyowati</t>
  </si>
  <si>
    <t>198412082008012004</t>
  </si>
  <si>
    <t>BPP-LN</t>
  </si>
  <si>
    <t>BPP-DN</t>
  </si>
  <si>
    <t>Public Health</t>
  </si>
  <si>
    <t>Flinders University</t>
  </si>
  <si>
    <t>Ninuk Hariyani</t>
  </si>
  <si>
    <t>197905072006042001</t>
  </si>
  <si>
    <t>Health Science</t>
  </si>
  <si>
    <t>Lama Studi</t>
  </si>
  <si>
    <t>Brahma Astagiri</t>
  </si>
  <si>
    <t>197607132005011003</t>
  </si>
  <si>
    <t>Law</t>
  </si>
  <si>
    <t>University of Leeds</t>
  </si>
  <si>
    <t>UK</t>
  </si>
  <si>
    <t>Indria Wahyuni</t>
  </si>
  <si>
    <t>198201232006042001</t>
  </si>
  <si>
    <t>Santi Novita</t>
  </si>
  <si>
    <t>197311072005012001</t>
  </si>
  <si>
    <t>RKAT-FEB</t>
  </si>
  <si>
    <t>Indah Camelia</t>
  </si>
  <si>
    <t>198209152010122002</t>
  </si>
  <si>
    <t>RKAT-FH</t>
  </si>
  <si>
    <t>Maritime Law</t>
  </si>
  <si>
    <t>The University of Nottingham</t>
  </si>
  <si>
    <t>Devi Sulistyo Kalanjati</t>
  </si>
  <si>
    <t>197306231999032000</t>
  </si>
  <si>
    <t>Moses Glorino</t>
  </si>
  <si>
    <t>197011112007011002</t>
  </si>
  <si>
    <t>Ilmu Filsafat</t>
  </si>
  <si>
    <t>Annete d'Arqom</t>
  </si>
  <si>
    <t>198401242008122001</t>
  </si>
  <si>
    <t>Doctor of Philosophy Program in Molecular Medicine (International Program) Scholarship</t>
  </si>
  <si>
    <t>Molecular Medicine</t>
  </si>
  <si>
    <t>Mahidol University</t>
  </si>
  <si>
    <t>Thailand</t>
  </si>
  <si>
    <t>Nenik Estuningsih</t>
  </si>
  <si>
    <t>197206301997022001</t>
  </si>
  <si>
    <t>MIPA</t>
  </si>
  <si>
    <t>Toha Saifudin</t>
  </si>
  <si>
    <t>197501061999031002</t>
  </si>
  <si>
    <t>Inna Kuswandari</t>
  </si>
  <si>
    <t>196609051991022001</t>
  </si>
  <si>
    <t>Muhammad Subhan Amir</t>
  </si>
  <si>
    <t>197912142010121001</t>
  </si>
  <si>
    <t>Monbukagakusho</t>
  </si>
  <si>
    <t>Medical and Dental Sciences</t>
  </si>
  <si>
    <t>Kagoshima University</t>
  </si>
  <si>
    <t>Arofi Kurniawan</t>
  </si>
  <si>
    <t>198708042012121001</t>
  </si>
  <si>
    <t>Dental Forensic</t>
  </si>
  <si>
    <t>Graduate School of Dentistry-Tohoku University</t>
  </si>
  <si>
    <t>Ratri Maya Sitalaksmi</t>
  </si>
  <si>
    <t>198510222012122003</t>
  </si>
  <si>
    <t>Advanced Prosthetic Dentistry</t>
  </si>
  <si>
    <t>M. Ayodhia Soebadi</t>
  </si>
  <si>
    <t>198011152010121002</t>
  </si>
  <si>
    <t>LPDP</t>
  </si>
  <si>
    <t>Doctoral Training in Biomedical Sciences</t>
  </si>
  <si>
    <t>Universitas KU Leuven</t>
  </si>
  <si>
    <t>Belgia</t>
  </si>
  <si>
    <t>Nuri Herachwati</t>
  </si>
  <si>
    <t>196606301992032001</t>
  </si>
  <si>
    <t>Ilmu Manajemen</t>
  </si>
  <si>
    <t>Wiwin Is Effendi</t>
  </si>
  <si>
    <t>197803132008121002</t>
  </si>
  <si>
    <t>RKAT-FK</t>
  </si>
  <si>
    <t>Respiratory Medicine</t>
  </si>
  <si>
    <t>Graduate School of Medicine - Kobe University</t>
  </si>
  <si>
    <t>Abhimata Paramanandana</t>
  </si>
  <si>
    <t>198909172014041001</t>
  </si>
  <si>
    <t>Medical Pharmaceutical Sciences</t>
  </si>
  <si>
    <t>Lyla rachmaningtyas</t>
  </si>
  <si>
    <t>197911112008012015</t>
  </si>
  <si>
    <t>Ekonomi Pembangunan</t>
  </si>
  <si>
    <t>University of Goettngen</t>
  </si>
  <si>
    <t>Jerman</t>
  </si>
  <si>
    <t>R. Aries Muharram</t>
  </si>
  <si>
    <t>Abdul Khairul Rizki Purba</t>
  </si>
  <si>
    <t>198402222008121004</t>
  </si>
  <si>
    <t>Pharmacoepidemiology&amp;Pharmacoeconomics</t>
  </si>
  <si>
    <t>Yuni Sufyanti Arief</t>
  </si>
  <si>
    <t>197806062001122001</t>
  </si>
  <si>
    <t>Mira Tri Harini</t>
  </si>
  <si>
    <t>197904242006042002</t>
  </si>
  <si>
    <t>Rizki Fitryasari Patra</t>
  </si>
  <si>
    <t>198002222006042001</t>
  </si>
  <si>
    <t>ika Yuni Widyawati</t>
  </si>
  <si>
    <t>197806052008122001</t>
  </si>
  <si>
    <t>Lina Lukitasari</t>
  </si>
  <si>
    <t>198004092008012014</t>
  </si>
  <si>
    <t>Ilmu Kedokteran dasar</t>
  </si>
  <si>
    <t>Arif Firmansyah</t>
  </si>
  <si>
    <t>197711152003121002</t>
  </si>
  <si>
    <t>NCU International Student Scholarship</t>
  </si>
  <si>
    <t>Business Administration</t>
  </si>
  <si>
    <t>National Central University</t>
  </si>
  <si>
    <t>Taiwan</t>
  </si>
  <si>
    <t>Imam Sapuan</t>
  </si>
  <si>
    <t>197201181999031001</t>
  </si>
  <si>
    <t>sumarno</t>
  </si>
  <si>
    <t>196803211995121002</t>
  </si>
  <si>
    <t>Ilmu Farmasi</t>
  </si>
  <si>
    <t>Samirah</t>
  </si>
  <si>
    <t>198004202003122001</t>
  </si>
  <si>
    <t>Wenny Putri Nilamsari</t>
  </si>
  <si>
    <t>198401262008012003</t>
  </si>
  <si>
    <t>Amak Mohammad Yaqoub</t>
  </si>
  <si>
    <t>198103232009121005</t>
  </si>
  <si>
    <t>School of Management</t>
  </si>
  <si>
    <t>Habiburrochman</t>
  </si>
  <si>
    <t>197401062005011001</t>
  </si>
  <si>
    <t>Febriana Wurjaningrum</t>
  </si>
  <si>
    <t>197102041998022001</t>
  </si>
  <si>
    <t>Fatin Fadhilah Hasib</t>
  </si>
  <si>
    <t>198212032009122003</t>
  </si>
  <si>
    <t>Ilmu Ekonomi Islam</t>
  </si>
  <si>
    <t>Achmad Tohari</t>
  </si>
  <si>
    <t>197807222010121002</t>
  </si>
  <si>
    <t>Australian Awards Scholarship</t>
  </si>
  <si>
    <t>Business &amp; Economics</t>
  </si>
  <si>
    <t>The University of Western</t>
  </si>
  <si>
    <t>Meri Indri Hapsari</t>
  </si>
  <si>
    <t>198005202009122003</t>
  </si>
  <si>
    <t>Economics</t>
  </si>
  <si>
    <t>International Islamic University</t>
  </si>
  <si>
    <t>Sudarmaji</t>
  </si>
  <si>
    <t>197212101997021001</t>
  </si>
  <si>
    <t>Arum Budiastuti</t>
  </si>
  <si>
    <t>198001272010122001</t>
  </si>
  <si>
    <t>Gender and Cultural Studies</t>
  </si>
  <si>
    <t>The University of Sydney</t>
  </si>
  <si>
    <t>Alfa Akustia Widati</t>
  </si>
  <si>
    <t>198505052012122003</t>
  </si>
  <si>
    <t>Ilmu Kimia</t>
  </si>
  <si>
    <t>Yulianna Puspitasari</t>
  </si>
  <si>
    <t>198107122014042001</t>
  </si>
  <si>
    <t>F.KH</t>
  </si>
  <si>
    <t>Research Grant Universiti Putra Malaysia</t>
  </si>
  <si>
    <t>pathology Veterinary</t>
  </si>
  <si>
    <t>Universiti Putra Malaysia</t>
  </si>
  <si>
    <t>Melanny Ika Sulistyowati</t>
  </si>
  <si>
    <t>198205052006042001</t>
  </si>
  <si>
    <t>Pharmaceutical Sciences</t>
  </si>
  <si>
    <t>Hiroshima University</t>
  </si>
  <si>
    <t>Samidi</t>
  </si>
  <si>
    <t>197709112003121002</t>
  </si>
  <si>
    <t>Mefina kuntjoro</t>
  </si>
  <si>
    <t>197909292006042002</t>
  </si>
  <si>
    <t>Sapto Andriyono</t>
  </si>
  <si>
    <t>197909252008121002</t>
  </si>
  <si>
    <t>F.PK</t>
  </si>
  <si>
    <t>BUDI-LN</t>
  </si>
  <si>
    <t>Biomedical Mechanical &amp; Electrical Engineering</t>
  </si>
  <si>
    <t>Pukyong National University</t>
  </si>
  <si>
    <t>Korea Selatan</t>
  </si>
  <si>
    <t>Ari Kurniawan</t>
  </si>
  <si>
    <t>198601112010121005</t>
  </si>
  <si>
    <t>Banking Law</t>
  </si>
  <si>
    <t>The University of Sheffield</t>
  </si>
  <si>
    <t>Magdalena Triasih Dumauli</t>
  </si>
  <si>
    <t>198304192008122002</t>
  </si>
  <si>
    <t>Monbukagakusho Scholarship Student</t>
  </si>
  <si>
    <t>Ritsumeikan University</t>
  </si>
  <si>
    <t>Ervina Restiwulan Winoto</t>
  </si>
  <si>
    <t>197407212006042001</t>
  </si>
  <si>
    <t>BUDI-DN</t>
  </si>
  <si>
    <t>Febriastuti Cahyani</t>
  </si>
  <si>
    <t>197902052006042001</t>
  </si>
  <si>
    <t>Ilmu kedokteran</t>
  </si>
  <si>
    <t>Eric Priyo Prasetyo</t>
  </si>
  <si>
    <t>198101142006041003</t>
  </si>
  <si>
    <t>Anna Retnawati</t>
  </si>
  <si>
    <t>198305212008122005</t>
  </si>
  <si>
    <t>Business</t>
  </si>
  <si>
    <t>Faizal Kurniawan</t>
  </si>
  <si>
    <t>198402172006041001</t>
  </si>
  <si>
    <t>Ivan Rahmatullah</t>
  </si>
  <si>
    <t>198105132008011007</t>
  </si>
  <si>
    <t>Biomedical and Health Informatics</t>
  </si>
  <si>
    <t>University of washington</t>
  </si>
  <si>
    <t>Sisca Meida wati</t>
  </si>
  <si>
    <t>198805192012122002</t>
  </si>
  <si>
    <t>Dentistry</t>
  </si>
  <si>
    <t>Tohoku University</t>
  </si>
  <si>
    <t>Dimas Prasetianto Wicaksono</t>
  </si>
  <si>
    <t>198805312014041001</t>
  </si>
  <si>
    <t>Noerhayati Ika Putri</t>
  </si>
  <si>
    <t>197807162005012002</t>
  </si>
  <si>
    <t>Bilingual and Literacy, Curriculum and Instruction</t>
  </si>
  <si>
    <t>University of Illinois</t>
  </si>
  <si>
    <t>Pramesti Pradna Paramita</t>
  </si>
  <si>
    <t>198202072005012002</t>
  </si>
  <si>
    <t>Faculty of Education</t>
  </si>
  <si>
    <t>Monash university</t>
  </si>
  <si>
    <t>Firman Setiawan</t>
  </si>
  <si>
    <t>198511022014041001</t>
  </si>
  <si>
    <t>Infection Control Science</t>
  </si>
  <si>
    <t>Juntendo University</t>
  </si>
  <si>
    <t>Raden Argarini</t>
  </si>
  <si>
    <t>198202042008012015</t>
  </si>
  <si>
    <t>Sport Science, Exercise and Helth</t>
  </si>
  <si>
    <t>Ahmadin</t>
  </si>
  <si>
    <t>197406032008011012</t>
  </si>
  <si>
    <t>Matematika</t>
  </si>
  <si>
    <t>Institut Teknologi Bandung</t>
  </si>
  <si>
    <t>I Nyoman Wijaya</t>
  </si>
  <si>
    <t>197105101998021001</t>
  </si>
  <si>
    <t>Yetty Dwi Lestari</t>
  </si>
  <si>
    <t>197605022000032001</t>
  </si>
  <si>
    <t>RKAT Dept. Manajemen</t>
  </si>
  <si>
    <t>Tuwanku Aria Auliandri</t>
  </si>
  <si>
    <t>197803272008121002</t>
  </si>
  <si>
    <t>Universitas Brawijaya</t>
  </si>
  <si>
    <t>Dini Ririn Andrias</t>
  </si>
  <si>
    <t>198101052005012003</t>
  </si>
  <si>
    <t>Ilmu Gizi</t>
  </si>
  <si>
    <t>universitas Indonesia</t>
  </si>
  <si>
    <t>Martha Ranggi</t>
  </si>
  <si>
    <t>198508042008122004</t>
  </si>
  <si>
    <t>Crawford School of Public Policy</t>
  </si>
  <si>
    <t>The Australian National University</t>
  </si>
  <si>
    <t>Patmawati</t>
  </si>
  <si>
    <t>198803212016113201</t>
  </si>
  <si>
    <t>Chemistry for Molecular Systems</t>
  </si>
  <si>
    <t>Kyushu University</t>
  </si>
  <si>
    <t>Penata Muda Tk.I(Gol.III/b)</t>
  </si>
  <si>
    <t>2099/UN3.5/KP/2016</t>
  </si>
  <si>
    <t>1478/UN3.1.2/KP/2016</t>
  </si>
  <si>
    <t>Belum Turun</t>
  </si>
  <si>
    <t>Belum turun</t>
  </si>
  <si>
    <t>712/UN3.5/KP/2016</t>
  </si>
  <si>
    <t>2115/UN3.5/KP/2016</t>
  </si>
  <si>
    <t>2556/UN3.1.2/KP/2014</t>
  </si>
  <si>
    <t>373/UN3.5/SDM/2015</t>
  </si>
  <si>
    <t>16746/A4.2/KP/2015</t>
  </si>
  <si>
    <t>KABAG Pengembangan Disiplin dan Pensiun</t>
  </si>
  <si>
    <t>1616/UN3.5/KP/2016</t>
  </si>
  <si>
    <t>45821/A2.3/KP/2016</t>
  </si>
  <si>
    <t>KABAG Jabatan Fungsional</t>
  </si>
  <si>
    <t>konfirmasi ke fakultas untuk usu perpanjangan</t>
  </si>
  <si>
    <t>asisten ahli</t>
  </si>
  <si>
    <t>8470/UN3.5/SDM/2014</t>
  </si>
  <si>
    <t>17360/A4.2/KP/2015</t>
  </si>
  <si>
    <t>12846/UN3/SDM/2015</t>
  </si>
  <si>
    <t>10353/A2.3/KP/2015</t>
  </si>
  <si>
    <t>Wardah Rahmatul Islamiyah</t>
  </si>
  <si>
    <t>197905192009122003</t>
  </si>
  <si>
    <t>66/UN3.1.1/KP/2017</t>
  </si>
  <si>
    <t>Belum Selesai</t>
  </si>
  <si>
    <t>1865/UN3.1.2/KP/2016</t>
  </si>
  <si>
    <t>1868/UN3.1.2/KP/2016</t>
  </si>
  <si>
    <t>2094/UN3.5/KP/2016</t>
  </si>
  <si>
    <t>2095/UN3.5/KP/2016</t>
  </si>
  <si>
    <t>16/UN3/KP/2017</t>
  </si>
  <si>
    <t>1472/UN3.1.8/KP/2016</t>
  </si>
  <si>
    <t>229/UN3.5/SDM/2016</t>
  </si>
  <si>
    <t>2713/UN3.1.8/KP/2015</t>
  </si>
  <si>
    <t>4977/UN3.5/SDM/2015</t>
  </si>
  <si>
    <t>17512/A4.2/KP/2015</t>
  </si>
  <si>
    <t>12828/UN3/SDM/2015</t>
  </si>
  <si>
    <t>2740/A2.3/KP/2016</t>
  </si>
  <si>
    <t>6679/UN3.1.8/KP/2014</t>
  </si>
  <si>
    <t>4966/UN3.5/SDM/2015</t>
  </si>
  <si>
    <t>17492/A4.2/KP/2015</t>
  </si>
  <si>
    <t>12907/UN3/SDM/2015</t>
  </si>
  <si>
    <t>3405/A2.3/KP/2015</t>
  </si>
  <si>
    <t>Lektor Kepala</t>
  </si>
  <si>
    <t>6432/UN3.5/SDM/2015</t>
  </si>
  <si>
    <t>3046/UN3.1.7/PPd/2013</t>
  </si>
  <si>
    <t>16739/a4.2/kp/2015</t>
  </si>
  <si>
    <t>10351/A2.3/KP/2016</t>
  </si>
  <si>
    <t>1211/UN3/KP/2014</t>
  </si>
  <si>
    <t>46082/A4.2/KP/2014</t>
  </si>
  <si>
    <t>97596/A4.3/KP/2014</t>
  </si>
  <si>
    <t>KABAG Mutasi Dosen</t>
  </si>
  <si>
    <t>1866/UN3.1.2/KP/2016</t>
  </si>
  <si>
    <t>2096/UN3.5/KP/2016</t>
  </si>
  <si>
    <t>1867/UN3.1.2/KP/2016</t>
  </si>
  <si>
    <t>196904051996011001</t>
  </si>
  <si>
    <t>1813/UN3.5/SDM/2016</t>
  </si>
  <si>
    <t>56736/A2.1/KP/2016</t>
  </si>
  <si>
    <t>KABAG Perencanaan dan Pengembangan</t>
  </si>
  <si>
    <t>47009/A2.3/KP/2016</t>
  </si>
  <si>
    <t>211/UN3.1.2/KP/2015</t>
  </si>
  <si>
    <t>3758/UN3.1.3/KP/2016</t>
  </si>
  <si>
    <t>3033/UN3/KP/2016</t>
  </si>
  <si>
    <t>penata muda(Gol.III/a)</t>
  </si>
  <si>
    <t>14586/UN3.5/SDM/2014</t>
  </si>
  <si>
    <t>178620/A4.2/KP/2014</t>
  </si>
  <si>
    <t>4123/UN3.5/SDM/2015</t>
  </si>
  <si>
    <t>27671/A4.3/KP/2015</t>
  </si>
  <si>
    <t>KABAG Bagian Mutasi Dosen</t>
  </si>
  <si>
    <t>Rahkman Ardi</t>
  </si>
  <si>
    <t>198203192006041001</t>
  </si>
  <si>
    <t>DIPA Dirjen DIKTI</t>
  </si>
  <si>
    <t>Social Psychology</t>
  </si>
  <si>
    <t>University of Warsaw</t>
  </si>
  <si>
    <t>Polandia</t>
  </si>
  <si>
    <t>64031/A4.2/KP/2013</t>
  </si>
  <si>
    <t>54736/A4.3/KP/2013</t>
  </si>
  <si>
    <t>350/UN3.5/KP/2017</t>
  </si>
  <si>
    <t>832/UN3.1.1/KP/2016</t>
  </si>
  <si>
    <t>Dewi Meyrasyawati</t>
  </si>
  <si>
    <t>197205152005012001</t>
  </si>
  <si>
    <t>297/UN3.1.11/KP/2017</t>
  </si>
  <si>
    <t>Kajian Budaya</t>
  </si>
  <si>
    <t xml:space="preserve">Vrije Universiteit Amsterdam </t>
  </si>
  <si>
    <t>307/UN3/2017</t>
  </si>
  <si>
    <t>proses pengiriman YBS (23/2/2017)</t>
  </si>
  <si>
    <t>diterima ekspedisi (Novi)</t>
  </si>
  <si>
    <t>Fiska Silvia raden Roro</t>
  </si>
  <si>
    <t>197705292003122003</t>
  </si>
  <si>
    <t>1275/UN3.1.3/KP/2017</t>
  </si>
  <si>
    <t>2929/UN3.1.1/KP/2016</t>
  </si>
  <si>
    <t>3287/UN3/KP/2016</t>
  </si>
  <si>
    <t>berkas kami kirimkan ke jakarta (23/2/2017)</t>
  </si>
  <si>
    <t>University of Birmingham</t>
  </si>
  <si>
    <t>Inggris</t>
  </si>
  <si>
    <t>2987/UN3/KP/2016</t>
  </si>
  <si>
    <t>56741/A2.1/KP/2016</t>
  </si>
  <si>
    <t>47016/A2.3/KP/2016</t>
  </si>
  <si>
    <t>sementara aman</t>
  </si>
  <si>
    <t>45846/A2.3/KP/2016</t>
  </si>
  <si>
    <t>56740/A2.1/KP/2016</t>
  </si>
  <si>
    <t>56739/A2.1/KP/2016</t>
  </si>
  <si>
    <t>45820/A2.3/KP/2016</t>
  </si>
  <si>
    <t>1632/UN3.5/KP/2016</t>
  </si>
  <si>
    <t>309/UN3/2017</t>
  </si>
  <si>
    <t>proses pengiriman YBS (27/2/2017)</t>
  </si>
  <si>
    <t>diterima ekspedisi (marini)</t>
  </si>
  <si>
    <t>Dwi Peni Kartikasari</t>
  </si>
  <si>
    <t>606/UN3.1.1/KP/2017</t>
  </si>
  <si>
    <t>The University of Tokyo</t>
  </si>
  <si>
    <t>438/UN3/TU/2017</t>
  </si>
  <si>
    <t>197804232008122001</t>
  </si>
  <si>
    <t>JICA Fellowship</t>
  </si>
  <si>
    <t>Graduate School of Medicine</t>
  </si>
  <si>
    <t>919/UN3.1.4/KP/2016</t>
  </si>
  <si>
    <t>Manggala Pasca wardhana</t>
  </si>
  <si>
    <t>198411202014041001</t>
  </si>
  <si>
    <t>562/UN3.1.1/PPd/2017</t>
  </si>
  <si>
    <t>Subspesialis Kedokteran Fetomaternal</t>
  </si>
  <si>
    <t>Proses pembuatan SK Menunggu berkas dikirimkan oleh FK</t>
  </si>
  <si>
    <t>Proses pembuatan menunggu berkas</t>
  </si>
  <si>
    <t>Sub Spesialis      (Sp-2)</t>
  </si>
  <si>
    <t>Riza Alifianto Kurniawan</t>
  </si>
  <si>
    <t>198104222006041002</t>
  </si>
  <si>
    <t>1274/UN3.13/KP/2017</t>
  </si>
  <si>
    <t>proses pengiriman menunggu SETNEG</t>
  </si>
  <si>
    <t>2835/UN3.1.4/KP/2015</t>
  </si>
  <si>
    <t>Cicik Alfiniyah</t>
  </si>
  <si>
    <t>198604122008122003</t>
  </si>
  <si>
    <t>1491/UN3.1.8/KP/2017</t>
  </si>
  <si>
    <t>The University of York</t>
  </si>
  <si>
    <t>17359/A4.2/KP/2015</t>
  </si>
  <si>
    <t>10352/A2.3/KP/2016</t>
  </si>
  <si>
    <t>PERPANJANGAN</t>
  </si>
  <si>
    <t>NO USUL PERPANJANGAN FAKULTAS</t>
  </si>
  <si>
    <t>TANGGAL USUL FAKULTAS</t>
  </si>
  <si>
    <t>NO USUL SK KEMENTERIAN PERPANJANGAN</t>
  </si>
  <si>
    <t>TGL USUL SK PERPANJANGAN KEMENTERIAN</t>
  </si>
  <si>
    <t>NO SK KEMENTERIAN PERPANJANGAN</t>
  </si>
  <si>
    <t>TGL SK KEMENTERIAN PERPANJANGAN</t>
  </si>
  <si>
    <t>STATUS SK PERPANJANGAN</t>
  </si>
  <si>
    <t>PEJABAT PENANDATANGAN SK PERPANJANGAN</t>
  </si>
  <si>
    <t>SUMBER BIAYA PERPANJANGAN</t>
  </si>
  <si>
    <t>NO STB PERPANJANGAN REKTOR</t>
  </si>
  <si>
    <t>TGL STB PERPANJANGAN REKTOR</t>
  </si>
  <si>
    <t>464/UN3.5/KP/2017</t>
  </si>
  <si>
    <t>Status SK Pembebasan</t>
  </si>
  <si>
    <t>Selesai</t>
  </si>
  <si>
    <t>Status SK Pengaktifan</t>
  </si>
  <si>
    <t>318/UN3/2017</t>
  </si>
  <si>
    <t>Proses pengiriman YBS (7/3/2017)</t>
  </si>
  <si>
    <t>diterima ekspedisi (Mahfud)</t>
  </si>
  <si>
    <t>Belum</t>
  </si>
  <si>
    <t>Perpanjangan BPP-LN (tanpa tuition fee)</t>
  </si>
  <si>
    <t>pengiriman menunggu setneg</t>
  </si>
  <si>
    <t>proses pengiriman menunggu setneg, perjanjian</t>
  </si>
  <si>
    <t>478/UN3.1.4/KP/2016</t>
  </si>
  <si>
    <t>3 tahun</t>
  </si>
  <si>
    <t>2968/UN3/KP/2016</t>
  </si>
  <si>
    <t>Belum selesai</t>
  </si>
  <si>
    <t>berkas telah terkirim 3/3/2017</t>
  </si>
  <si>
    <t>berkas sudah dikirim ke jakarta 31/1/2017</t>
  </si>
  <si>
    <t>belum proses</t>
  </si>
  <si>
    <t>Lilik Herawati</t>
  </si>
  <si>
    <t>197503142003122001</t>
  </si>
  <si>
    <t>1674/UN3.1.1/KP/2016</t>
  </si>
  <si>
    <t>Ike Herdiana</t>
  </si>
  <si>
    <t>197505222005012001</t>
  </si>
  <si>
    <t>535/UN3.1.9/KP/2017</t>
  </si>
  <si>
    <t>RKAT-Fakultas Psikologi</t>
  </si>
  <si>
    <t>Ilmu Psikologi</t>
  </si>
  <si>
    <t>Nuril Ukhrowiyah</t>
  </si>
  <si>
    <t>197004141999032001</t>
  </si>
  <si>
    <t>7083/A4.2/KP/2013</t>
  </si>
  <si>
    <t>22344/A4.3/KP/2013</t>
  </si>
  <si>
    <t>KABIRO Kepegawaian</t>
  </si>
  <si>
    <t>1788/UN3.1.8/KP/2017</t>
  </si>
  <si>
    <t>sianiwati goenharto</t>
  </si>
  <si>
    <t>196112121986012001</t>
  </si>
  <si>
    <t>F.Vokasi</t>
  </si>
  <si>
    <t>pembina Tk.I(Gol.IV/b)</t>
  </si>
  <si>
    <t>791/UN3.1.14/KP/2017</t>
  </si>
  <si>
    <t>23010/A2.1/KP/2017</t>
  </si>
  <si>
    <t>lektor</t>
  </si>
  <si>
    <t>23013/A2.1/KP/2017</t>
  </si>
  <si>
    <t>22944/A2.1/KP/2017</t>
  </si>
  <si>
    <t>22935/A2.1/KP/2017</t>
  </si>
  <si>
    <t>22942/A2.1/KP/2017</t>
  </si>
  <si>
    <t>23007/A2.1/KP/2017</t>
  </si>
  <si>
    <t>22920/A2.1/KP/2017</t>
  </si>
  <si>
    <t>22922/A2.1/KP/2017</t>
  </si>
  <si>
    <t>22924/A2.1/KP/2017</t>
  </si>
  <si>
    <t>3267/A2.1/KP/2017</t>
  </si>
  <si>
    <t>3266/A2.1/KP/2017</t>
  </si>
  <si>
    <t>22994/A2.1/KP/2017</t>
  </si>
  <si>
    <t>22985/A2.1/KP/2017</t>
  </si>
  <si>
    <t>22940/A2.1/KP/2017</t>
  </si>
  <si>
    <t>22943/A2.1/KP/2017</t>
  </si>
  <si>
    <t>22938/A2.1/KP/2017</t>
  </si>
  <si>
    <t>22925/A2.1/Kp/2017</t>
  </si>
  <si>
    <t>andri setiya wahyudi</t>
  </si>
  <si>
    <t>198206192015041001</t>
  </si>
  <si>
    <t>566/UN3.1.13/PPd/2017</t>
  </si>
  <si>
    <t>459/UN3/2017</t>
  </si>
  <si>
    <t>461/UN3/2017</t>
  </si>
  <si>
    <t>berkas sudah diterima UP Vokasi</t>
  </si>
  <si>
    <t>Penata Muda (Gol.III/a)</t>
  </si>
  <si>
    <t>685/UN3/KP/2017</t>
  </si>
  <si>
    <t>berkas di terima mb dwi tu</t>
  </si>
  <si>
    <t>Radian Salman</t>
  </si>
  <si>
    <t>197710192003121001</t>
  </si>
  <si>
    <t>18270/H3/KP/2010</t>
  </si>
  <si>
    <t>11958/H3/KR/2010</t>
  </si>
  <si>
    <t>613/UN3.5/KP/2017</t>
  </si>
  <si>
    <t>485/UN3/2017</t>
  </si>
  <si>
    <t>pengiriman ybs</t>
  </si>
  <si>
    <t>731/UN3/KP/2017</t>
  </si>
  <si>
    <t>berkas dikirim ke KEMENRISTEK pd tgl 5 april 2017</t>
  </si>
  <si>
    <t>berkas usul SK ditrima mb dwi TU</t>
  </si>
  <si>
    <t>709/UN3/KP/2017</t>
  </si>
  <si>
    <t>berkas usul SK ditrim mb dwi TU</t>
  </si>
  <si>
    <t>710/UN3/KP/2017</t>
  </si>
  <si>
    <t>berkas usul SK pembebasan dikirim ke jakarta pd tgl 5 april 2017</t>
  </si>
  <si>
    <t>719/UN3/KP/2017</t>
  </si>
  <si>
    <t>usul sk pembebasan dikirim ke jakarta 5 april 2017</t>
  </si>
  <si>
    <t>berkas ditrima mb dwi Tu</t>
  </si>
  <si>
    <t>720/UN3/KP/2017</t>
  </si>
  <si>
    <t>732/UN3/KP/2017</t>
  </si>
  <si>
    <t>707/UN3/KP/2017</t>
  </si>
  <si>
    <t>708/UN3/KP/2017</t>
  </si>
  <si>
    <t>berkas usul pembebasan dikirim jakarta pd tgl 5 april 2017</t>
  </si>
  <si>
    <t>berkas usul ditrima mb dwi TU</t>
  </si>
  <si>
    <t>715/UN3/KP/2017</t>
  </si>
  <si>
    <t>712/UN3/KP/2017</t>
  </si>
  <si>
    <t>706/UN3/KP/2017</t>
  </si>
  <si>
    <t>718/UN3/KP/2017</t>
  </si>
  <si>
    <t>713/UN3/KP/2017</t>
  </si>
  <si>
    <t>716/UN3/KP/2017</t>
  </si>
  <si>
    <t>714/UN3/KP/2017</t>
  </si>
  <si>
    <t>717/UN3/KP/2017</t>
  </si>
  <si>
    <t>711/UN3/KP/2017</t>
  </si>
  <si>
    <t>75332/A2.1/KP/2016</t>
  </si>
  <si>
    <t>Ari Triwardhani</t>
  </si>
  <si>
    <t>196202021987032001</t>
  </si>
  <si>
    <t>4558/H3/KP/2010</t>
  </si>
  <si>
    <t>17552/UN3/KP/2013</t>
  </si>
  <si>
    <t>1209/UN3.5/KP/2016</t>
  </si>
  <si>
    <t>6466/A2.3/KP/2017</t>
  </si>
  <si>
    <t>Kabag Jabatan Fungsional</t>
  </si>
  <si>
    <t>6548/A2.3/KP/2017</t>
  </si>
  <si>
    <t>Pradipto Niwandhono</t>
  </si>
  <si>
    <t>198103062008011006</t>
  </si>
  <si>
    <t>1022/UN3.1.11/KP/2017</t>
  </si>
  <si>
    <t>Arts and Social Sciences</t>
  </si>
  <si>
    <t>Endah Mastuti</t>
  </si>
  <si>
    <t>197401271998022001</t>
  </si>
  <si>
    <t>Penata Tingkat I(Gol.III/d)</t>
  </si>
  <si>
    <t>620/UN3.1.9/KP/2017</t>
  </si>
  <si>
    <t>Psikologi</t>
  </si>
  <si>
    <t>754/UN3/2017</t>
  </si>
  <si>
    <t>Ika Atma Kurniawanti</t>
  </si>
  <si>
    <t>197403201999032001</t>
  </si>
  <si>
    <t>512/UN3/1/4/KP/2017</t>
  </si>
  <si>
    <t>RKAT Dept Akuntansi FEB UNAIR</t>
  </si>
  <si>
    <t>Universitas Brawijaya Kampus Jakarta</t>
  </si>
  <si>
    <t>40260/A2.1/KP/2017</t>
  </si>
  <si>
    <t>1247/UN3/PPd/2017</t>
  </si>
  <si>
    <t>Duta Nurdibyandaru</t>
  </si>
  <si>
    <t>195510311984031001</t>
  </si>
  <si>
    <t>789/UN3.1.9/KP/2017</t>
  </si>
  <si>
    <t>RKAT Fakultas Psikologi</t>
  </si>
  <si>
    <t>28146/A4.2/KP/2013</t>
  </si>
  <si>
    <t>KABIRO KEPEGAWAIAN KEMENDIKBUD</t>
  </si>
  <si>
    <t>3523/UN3.5/KP/2013</t>
  </si>
  <si>
    <t>44356/A4.3/KP/2013</t>
  </si>
  <si>
    <t>882/UN3.5/KP/2017</t>
  </si>
  <si>
    <t>1226/UN3/PPd/2017</t>
  </si>
  <si>
    <t>Edy Purwanto</t>
  </si>
  <si>
    <t>197608222014091001</t>
  </si>
  <si>
    <t>Pengatur Muda (Gol.II/a)</t>
  </si>
  <si>
    <t>Tenaga Kependidikan</t>
  </si>
  <si>
    <t>564/UN3.1.4/KP/2016</t>
  </si>
  <si>
    <t>Sarjana (S1)</t>
  </si>
  <si>
    <t>Ekonomi</t>
  </si>
  <si>
    <t>Universitas Yos Sudarso</t>
  </si>
  <si>
    <t>1833/UN3.5/KP/2016</t>
  </si>
  <si>
    <t>Achmad Jamaludin</t>
  </si>
  <si>
    <t>198111291014091001</t>
  </si>
  <si>
    <t>111/UN3.1.4/KP/2016</t>
  </si>
  <si>
    <t>Teknik Informatika</t>
  </si>
  <si>
    <t>Universitas Muhammadiyah Sidoarjo</t>
  </si>
  <si>
    <t>806/UN3.5/KP/2016</t>
  </si>
  <si>
    <t>Nasrudin latif</t>
  </si>
  <si>
    <t>139090836</t>
  </si>
  <si>
    <t>676/UN3.1.4/KP/2015</t>
  </si>
  <si>
    <t>UPN Jawa Timur</t>
  </si>
  <si>
    <t>4447/UN3.5/SDM/2015</t>
  </si>
  <si>
    <t>Moch. Ivansyah Putra</t>
  </si>
  <si>
    <t>139121548</t>
  </si>
  <si>
    <t>675/UN3.1.4/KP/2015</t>
  </si>
  <si>
    <t>Magister Manajemen</t>
  </si>
  <si>
    <t>Magister Ekonomi Islam</t>
  </si>
  <si>
    <t>4467/UN3.5/SDM/2015</t>
  </si>
  <si>
    <t>Direktur Sumberdaya manusia</t>
  </si>
  <si>
    <t>745/UN3/2017</t>
  </si>
  <si>
    <t>Rektor</t>
  </si>
  <si>
    <t>1492/UN3/PPd/2017</t>
  </si>
  <si>
    <t>dikirim 31 juli 2017</t>
  </si>
  <si>
    <t>868/UN3/2017</t>
  </si>
  <si>
    <t>1513/UN3/PPd/2017</t>
  </si>
  <si>
    <t>11196/UN3.5/SDM/2014</t>
  </si>
  <si>
    <t>860/UN3/2017</t>
  </si>
  <si>
    <t>861/UN3/2017</t>
  </si>
  <si>
    <t>846/UN3/2017</t>
  </si>
  <si>
    <t>858/UN3/2017</t>
  </si>
  <si>
    <t>859/UN3/2017</t>
  </si>
  <si>
    <t>855/UN3/2017</t>
  </si>
  <si>
    <t>857/UN3/2017</t>
  </si>
  <si>
    <t>854/UN3/2017</t>
  </si>
  <si>
    <t>847/UN3/2017</t>
  </si>
  <si>
    <t>849/UN3/2017</t>
  </si>
  <si>
    <t>850/UN3/2017</t>
  </si>
  <si>
    <t>853/UN3/2017</t>
  </si>
  <si>
    <t>848/UN3/2017</t>
  </si>
  <si>
    <t>851/UN3/2017</t>
  </si>
  <si>
    <t>852/UN3/2017</t>
  </si>
  <si>
    <t>856/UN3/2017</t>
  </si>
  <si>
    <t>Yayuk Wahyuni</t>
  </si>
  <si>
    <t>196412241991022001</t>
  </si>
  <si>
    <t>dN</t>
  </si>
  <si>
    <t>3285/A2.1/KP/2017</t>
  </si>
  <si>
    <t>870/UN3/2017</t>
  </si>
  <si>
    <t>56742/A2.1/KP/2017</t>
  </si>
  <si>
    <t>877/UN3/2017</t>
  </si>
  <si>
    <t>Syahrur Marta Dwisusilo</t>
  </si>
  <si>
    <t>1976032420022121001</t>
  </si>
  <si>
    <t>Sastra Jepang</t>
  </si>
  <si>
    <t>18103/UN3/KP/2013</t>
  </si>
  <si>
    <t>18105/UN3/KP/2013</t>
  </si>
  <si>
    <t>863/UN3/2017</t>
  </si>
  <si>
    <t>Tutik Sri wahyuni</t>
  </si>
  <si>
    <t>'197710252006042003</t>
  </si>
  <si>
    <t>Farmasi</t>
  </si>
  <si>
    <t>Kobe University</t>
  </si>
  <si>
    <t>23778/A4.2/KP/2014</t>
  </si>
  <si>
    <t>MENDIKBUD</t>
  </si>
  <si>
    <t>128765/A4.3/KP/2014</t>
  </si>
  <si>
    <t>736/UN3/2017</t>
  </si>
  <si>
    <t>Erina Sudaryati</t>
  </si>
  <si>
    <t>196102281987012002</t>
  </si>
  <si>
    <t>Akuntansi</t>
  </si>
  <si>
    <t>14987/H3/KP/2011</t>
  </si>
  <si>
    <t>18247/H3/KP/2011</t>
  </si>
  <si>
    <t>865/UN3/2017</t>
  </si>
  <si>
    <t>Rumayya</t>
  </si>
  <si>
    <t>198301092009121003</t>
  </si>
  <si>
    <t>Ilmu Ekonomi</t>
  </si>
  <si>
    <t>University of Western</t>
  </si>
  <si>
    <t>3125/H3/KP/2012</t>
  </si>
  <si>
    <t>3142/H3/KP/2012</t>
  </si>
  <si>
    <t>864/UN3/2017</t>
  </si>
  <si>
    <t>Ferry Effendi</t>
  </si>
  <si>
    <t>198202182008121005</t>
  </si>
  <si>
    <t>Nursing</t>
  </si>
  <si>
    <t>National Cheng Kung University</t>
  </si>
  <si>
    <t>143132/A4.2/KP/2013</t>
  </si>
  <si>
    <t>12265/A4.2/KP/2014</t>
  </si>
  <si>
    <t>862/UN3/2017</t>
  </si>
  <si>
    <t>Hubungan Internasional</t>
  </si>
  <si>
    <t>Graduate School of Politics</t>
  </si>
  <si>
    <t>3778/H3/KP/2009</t>
  </si>
  <si>
    <t>3812/H3/KR/2009</t>
  </si>
  <si>
    <t>737/UN3/2017</t>
  </si>
  <si>
    <t>Irham Zaki</t>
  </si>
  <si>
    <t>Ilmu ekonomi</t>
  </si>
  <si>
    <t>15767/H3/KP/2011</t>
  </si>
  <si>
    <t>15768/H3/Kp/2011</t>
  </si>
  <si>
    <t>746/UN3/2017</t>
  </si>
  <si>
    <t>738/UN3/2017</t>
  </si>
  <si>
    <t>739/UN3/2017</t>
  </si>
  <si>
    <t>Enny Narwati</t>
  </si>
  <si>
    <t>72694/A4.2/KP/2013</t>
  </si>
  <si>
    <t>118439/A4.3/KP/2013</t>
  </si>
  <si>
    <t>747/UN3/2017</t>
  </si>
  <si>
    <t>Isnalita</t>
  </si>
  <si>
    <t>16028/H3/KP/2011</t>
  </si>
  <si>
    <t>18249/H3/Kp/2011</t>
  </si>
  <si>
    <t>869/UN3/2017</t>
  </si>
  <si>
    <t>Ana Yuda</t>
  </si>
  <si>
    <t>18351/H3/PP/2011</t>
  </si>
  <si>
    <t>18414/H3/PP/2011</t>
  </si>
  <si>
    <t>866/UN3/2017</t>
  </si>
  <si>
    <t>Khoirotin Nisak</t>
  </si>
  <si>
    <t>56744/A2.1/KP/2016</t>
  </si>
  <si>
    <t>47008/A2.3/KP/2016</t>
  </si>
  <si>
    <t>872/UN3/2017</t>
  </si>
  <si>
    <t>Maulana Antiyan Empitu</t>
  </si>
  <si>
    <t>Pharmacology and Drug Development</t>
  </si>
  <si>
    <t>Tufts University</t>
  </si>
  <si>
    <t>Amerika Serikat</t>
  </si>
  <si>
    <t>8419/UN3/KP/2013</t>
  </si>
  <si>
    <t>8519/UN3/KP/2013</t>
  </si>
  <si>
    <t>874/UN3/2017</t>
  </si>
  <si>
    <t>Ika Nindya kadariswantiningsih</t>
  </si>
  <si>
    <t>Medical Sciences in Immunology</t>
  </si>
  <si>
    <t>harvard university</t>
  </si>
  <si>
    <t>2597/UN3/KP/2014</t>
  </si>
  <si>
    <t>2598/UN3/KP/2014</t>
  </si>
  <si>
    <t>873/UN3/2017</t>
  </si>
  <si>
    <t>Achmad Chusairi</t>
  </si>
  <si>
    <t>28143/A4.2/KP/2013</t>
  </si>
  <si>
    <t>8439/UN3/KP/2013</t>
  </si>
  <si>
    <t>876/UN3/2017</t>
  </si>
  <si>
    <t>Listyani Suhargo</t>
  </si>
  <si>
    <t>Biologi</t>
  </si>
  <si>
    <t>18105/JO3/PP/2006</t>
  </si>
  <si>
    <t>MENDIKNAS</t>
  </si>
  <si>
    <t>8920/JO3/KP/2006</t>
  </si>
  <si>
    <t>875/UN3/2017</t>
  </si>
  <si>
    <t>707/UN3.5/KP/2016</t>
  </si>
  <si>
    <t>Herdina Mariyanti</t>
  </si>
  <si>
    <t>198405252016113201</t>
  </si>
  <si>
    <t>Setara III/b</t>
  </si>
  <si>
    <t>Dosen Tetap Universitas</t>
  </si>
  <si>
    <t>2204/UN3.1.13/KP/2017</t>
  </si>
  <si>
    <t>Moh. Nasrul Aziz</t>
  </si>
  <si>
    <t>198910122014041001</t>
  </si>
  <si>
    <t>244/UN3.7/KP/2017</t>
  </si>
  <si>
    <t>PASTI RISTEKDIKTI 2017</t>
  </si>
  <si>
    <t>Guruh Haris Raputra</t>
  </si>
  <si>
    <t>197708042000031002</t>
  </si>
  <si>
    <t>Perpustakaan</t>
  </si>
  <si>
    <t>Pustakawan Muda</t>
  </si>
  <si>
    <t>Magister Manajemen Perguruan Tinggi</t>
  </si>
  <si>
    <t>Ahmad Safril Mubah</t>
  </si>
  <si>
    <t>198109172014041001</t>
  </si>
  <si>
    <t>3137/UN3.1.7/KP/2017</t>
  </si>
  <si>
    <t>Taiwan Scholarship (MOE)</t>
  </si>
  <si>
    <t>International Doctoral Program in Asia Pacific Studies</t>
  </si>
  <si>
    <t>National Chengchi University (NCCU)</t>
  </si>
  <si>
    <t>Sigit Ari Saputro</t>
  </si>
  <si>
    <t>Mahidol Postgraduate Scholarship for International Student</t>
  </si>
  <si>
    <t>Clinical Epidemiology and Biostatistics</t>
  </si>
  <si>
    <t>Siti Rokhmawati Susanto</t>
  </si>
  <si>
    <t>Liestianingsih Dwi Dayanti</t>
  </si>
  <si>
    <t>195609061988102001</t>
  </si>
  <si>
    <t>Pembina(Gol.IV/a)</t>
  </si>
  <si>
    <t>PHKI Departemen Komunikasi FISIP Unair</t>
  </si>
  <si>
    <t>Ilmu Kajian Budaya dan Media</t>
  </si>
  <si>
    <t>374/H3/PPd/2010</t>
  </si>
  <si>
    <t>11974/H3/KR/2009</t>
  </si>
  <si>
    <t>Ni Made Sukartini</t>
  </si>
  <si>
    <t>197307301998022001</t>
  </si>
  <si>
    <t>1579/H3/KP/2011</t>
  </si>
  <si>
    <t>18262/H3/KP/2011</t>
  </si>
  <si>
    <t>878/UN3/2017</t>
  </si>
  <si>
    <t>1850/UN3/PPd/2017</t>
  </si>
  <si>
    <t>David Segoh</t>
  </si>
  <si>
    <t>197304152007011001</t>
  </si>
  <si>
    <t>1983/UN3.1.11/KP/2017</t>
  </si>
  <si>
    <t>Aminef Fullbright</t>
  </si>
  <si>
    <t>Language, Literacy, and Technology</t>
  </si>
  <si>
    <t>Washington State University</t>
  </si>
  <si>
    <t>1857/UN3/PPd/2017</t>
  </si>
  <si>
    <t>Ekawestri Prajwalita Widiati</t>
  </si>
  <si>
    <t>198512082008122001</t>
  </si>
  <si>
    <t>Institute of Legal Studies Programme</t>
  </si>
  <si>
    <t>SOAS University of London</t>
  </si>
  <si>
    <t>Franky Butar Butar</t>
  </si>
  <si>
    <t>198008182006041002</t>
  </si>
  <si>
    <t>Program LL.M</t>
  </si>
  <si>
    <t>Abdul Manan</t>
  </si>
  <si>
    <t>198005172003121004</t>
  </si>
  <si>
    <t>1597/UN3.1.12/KP/2017</t>
  </si>
  <si>
    <t>1575/UN3/PPd/2017</t>
  </si>
  <si>
    <t>22915/A2.1/KP/2017</t>
  </si>
  <si>
    <t>880/UN3/2017</t>
  </si>
  <si>
    <t>Nuzul Qur'aniati</t>
  </si>
  <si>
    <t>197802082014092001</t>
  </si>
  <si>
    <t>Dosen</t>
  </si>
  <si>
    <t>1612/UN3/PPd/2017</t>
  </si>
  <si>
    <t>18106/UN3/KP/2013</t>
  </si>
  <si>
    <t>18107/UN3/KP/2013</t>
  </si>
  <si>
    <t>1253/UN3/2017</t>
  </si>
  <si>
    <t>1900/UN3/PPd/2017</t>
  </si>
  <si>
    <t>1907/UN3/PPd/2017</t>
  </si>
  <si>
    <t>berkas diterima mb dwi TU dan dikirim ke jkt tgl 5 september 2017 oleh Ekspedisi UNAIR</t>
  </si>
  <si>
    <t>1852/UN3/PPd/2017</t>
  </si>
  <si>
    <t>1939/UN3/PPd/2017</t>
  </si>
  <si>
    <t>berkas di kirimkan ke jakarta pada tgl 7 september 2017</t>
  </si>
  <si>
    <t>Kun Ismiyatin</t>
  </si>
  <si>
    <t>196004021986012001</t>
  </si>
  <si>
    <t>Pembina Tingkat I (Gol.IV/b)</t>
  </si>
  <si>
    <t>46624/A4.2/KP/2014</t>
  </si>
  <si>
    <t>139477/A4.3/KP/2014</t>
  </si>
  <si>
    <t>2353/UN3.5/KP/2017</t>
  </si>
  <si>
    <t>26/UN3/KP/2017</t>
  </si>
  <si>
    <t>berkas di usulkan ke jakarta tgl 6 januari 2017</t>
  </si>
  <si>
    <t>Beassiwa UNAIR</t>
  </si>
  <si>
    <t>Kirim Ulang ke Jakarta (Insyaallah)</t>
  </si>
  <si>
    <t>No.SK Tugas/izin Belajar</t>
  </si>
  <si>
    <t>Tgl. SK Tugas/izin Belajar</t>
  </si>
  <si>
    <t>izin Belajar</t>
  </si>
  <si>
    <t>berkas dikirim ke jakarta pd tgl 12/9/2017 diterima mb marini</t>
  </si>
  <si>
    <t>berkas dikirm ke jakarta pd tgl 12/9/2017 diterima mb marini</t>
  </si>
  <si>
    <t>1968/UN3/KP/2017</t>
  </si>
  <si>
    <t>berkas dikirim ke jakarta pd tgl 13 september 2017</t>
  </si>
  <si>
    <t>Suryo Kuncorojakti</t>
  </si>
  <si>
    <t>1985-7012009121009</t>
  </si>
  <si>
    <t>3937/UN3.1.6/KP/2017</t>
  </si>
  <si>
    <t>Veterinary Science and Technology</t>
  </si>
  <si>
    <t>Chulalongkorn University</t>
  </si>
  <si>
    <t>Galih Sampoerno</t>
  </si>
  <si>
    <t>19710626199931001</t>
  </si>
  <si>
    <t>56743/A2.1/KP/2016</t>
  </si>
  <si>
    <t>80965/A2.3/KP/2016</t>
  </si>
  <si>
    <t>2010/UN3/PPd/2017</t>
  </si>
  <si>
    <t>17466/A4.2/KP/2015</t>
  </si>
  <si>
    <t>KEMENDIKBUD</t>
  </si>
  <si>
    <t>M. Fariz Fadillah</t>
  </si>
  <si>
    <t>199103062016113101</t>
  </si>
  <si>
    <t>5928/UN3.1.8/KP/2017</t>
  </si>
  <si>
    <t>Batal</t>
  </si>
  <si>
    <t>Tidak dapat Beasiswa</t>
  </si>
  <si>
    <t>batal studi karena tidak lolos seleksi wawancara BUDI-LN</t>
  </si>
  <si>
    <t>Batal usul</t>
  </si>
  <si>
    <t>Salamun</t>
  </si>
  <si>
    <t>196111101987031003</t>
  </si>
  <si>
    <t>Pembina Utama Muda(Gol.IV/c)</t>
  </si>
  <si>
    <t>5720/UN3.1.8/KP/2017</t>
  </si>
  <si>
    <t>REKTOR a.n. MENRISTEKDIKTI</t>
  </si>
  <si>
    <t>1318/UN3/2017</t>
  </si>
  <si>
    <t>Saikhu Akhmad Husen</t>
  </si>
  <si>
    <t>196308141989031004</t>
  </si>
  <si>
    <t>5721/UN3.1.8/KP/2017</t>
  </si>
  <si>
    <t>1317/UN3/2017</t>
  </si>
  <si>
    <t>WAKIL REKTOR II a.n. MENRISTEKDIKTI</t>
  </si>
  <si>
    <t>1319/UN3/2017</t>
  </si>
  <si>
    <t>REKTOR</t>
  </si>
  <si>
    <t>198802152012122003</t>
  </si>
  <si>
    <t>2642/UN3.1.1/PPd/2017</t>
  </si>
  <si>
    <t>Frontier Medical and Pharmaceutical Program</t>
  </si>
  <si>
    <t>Chiba University</t>
  </si>
  <si>
    <t>menunggu berkas kelengkapan dan setneg</t>
  </si>
  <si>
    <t>IZIN BELAJAR</t>
  </si>
  <si>
    <t>A.Shofy Mubarak</t>
  </si>
  <si>
    <t>197311012001121002</t>
  </si>
  <si>
    <t>Ilmu Akuakultur</t>
  </si>
  <si>
    <t>Institut Pertanian Bogor (IPB)</t>
  </si>
  <si>
    <t>1521/UN3.5/KP/2017</t>
  </si>
  <si>
    <t>pengiriman ulang ke jakarta 25 september 2017</t>
  </si>
  <si>
    <t>Dyah Herawatie</t>
  </si>
  <si>
    <t>196711111993032002</t>
  </si>
  <si>
    <t>6102/UN3.1.8/KP/2017</t>
  </si>
  <si>
    <t>Teknik Industri</t>
  </si>
  <si>
    <t>Eva Hariyanti</t>
  </si>
  <si>
    <t>198105082005012001</t>
  </si>
  <si>
    <t>Ilmu Komputer</t>
  </si>
  <si>
    <t>190/UN3.5/SDM/2016</t>
  </si>
  <si>
    <t>56746/A2.1/KP/2016</t>
  </si>
  <si>
    <t>1612/UN3.5/KP/2016</t>
  </si>
  <si>
    <t>45822/A2.3/KP/2016</t>
  </si>
  <si>
    <t>2995/UN3/KP/2016</t>
  </si>
  <si>
    <t>87641/A2.3/KP/2017</t>
  </si>
  <si>
    <t>Listiyono Santoso</t>
  </si>
  <si>
    <t>197207182000031001</t>
  </si>
  <si>
    <t>6029/UN3.5/KP/2014</t>
  </si>
  <si>
    <t>71916/A4.2/KP/2014</t>
  </si>
  <si>
    <t>139884/A4.3/KP/2014</t>
  </si>
  <si>
    <t>1548/UN3.5/KP/2017</t>
  </si>
  <si>
    <t>Retno palupi</t>
  </si>
  <si>
    <t>197410262005012002</t>
  </si>
  <si>
    <t>ilmu kedokteran</t>
  </si>
  <si>
    <t>1517/H3/KP/2009</t>
  </si>
  <si>
    <t>rektor a.n. Mendiknas</t>
  </si>
  <si>
    <t>1583/H3/KR/2009</t>
  </si>
  <si>
    <t>1321/UN3/2017</t>
  </si>
  <si>
    <r>
      <t>Hukum/</t>
    </r>
    <r>
      <rPr>
        <i/>
        <sz val="11"/>
        <color theme="1"/>
        <rFont val="Calibri"/>
        <family val="2"/>
        <charset val="1"/>
        <scheme val="minor"/>
      </rPr>
      <t>Law</t>
    </r>
  </si>
  <si>
    <r>
      <t>The 100 Years Anniversary Chulalongkorn University for Doctoral Degree Scholarship</t>
    </r>
    <r>
      <rPr>
        <sz val="11"/>
        <color theme="1"/>
        <rFont val="Calibri"/>
        <family val="1"/>
        <charset val="1"/>
        <scheme val="minor"/>
      </rPr>
      <t xml:space="preserve"> </t>
    </r>
  </si>
  <si>
    <t>Nadia Kartikasari</t>
  </si>
  <si>
    <t>198810192016113201</t>
  </si>
  <si>
    <t>5133/UN3.1.2/KP/2017</t>
  </si>
  <si>
    <t>Graduate School of Dentistry</t>
  </si>
  <si>
    <t>dibuatkan sk rektor menunggu setneg</t>
  </si>
  <si>
    <t>Ramadhan hardani putra</t>
  </si>
  <si>
    <t>198805032012121001</t>
  </si>
  <si>
    <t>5125/UN3.1.2/KP/2017</t>
  </si>
  <si>
    <t>RISTEKDIKTI</t>
  </si>
  <si>
    <t>dikirimkan ke jakarta setelah setneg turun</t>
  </si>
  <si>
    <t>Pemotongan tuition fee 50% dari (UGM)</t>
  </si>
  <si>
    <t>Mufarrihah</t>
  </si>
  <si>
    <t>197506162007122001</t>
  </si>
  <si>
    <t>56837/A4.2/KP/2015</t>
  </si>
  <si>
    <t>87277/A2.3/KP/2016</t>
  </si>
  <si>
    <t>1322/UN3/2017</t>
  </si>
  <si>
    <t>879/UN3/2017</t>
  </si>
  <si>
    <t>198503022012121001</t>
  </si>
  <si>
    <t>2927/UN3.1.5/KP/2017</t>
  </si>
  <si>
    <t>Newton-Ristekdikti 2017</t>
  </si>
  <si>
    <t>Queen's University Belfast United Kindom</t>
  </si>
  <si>
    <t>perpanjangan</t>
  </si>
  <si>
    <t>6304/UN3.1.8/KP/2017</t>
  </si>
  <si>
    <t>1615/UN3.5/PPd/2017</t>
  </si>
  <si>
    <t>1616/UN3.5/PPd/2017</t>
  </si>
  <si>
    <t>1617/UN3.5/PPd/2017</t>
  </si>
  <si>
    <t>Dri Utari Christina</t>
  </si>
  <si>
    <t>197905272005012001</t>
  </si>
  <si>
    <t>6662/UN3.1.3/KP/2017</t>
  </si>
  <si>
    <t>Manik Retno Wahyunitisari</t>
  </si>
  <si>
    <t>196605211997022001</t>
  </si>
  <si>
    <t>4077/H3/KP/2011</t>
  </si>
  <si>
    <t>Menteri Pendidikan Nasional</t>
  </si>
  <si>
    <t>11356/H3/KP/2011</t>
  </si>
  <si>
    <t>1366/UN3/2017</t>
  </si>
  <si>
    <t>sudah di ambil mas hanif FK tgl 26 Oktober 2017</t>
  </si>
  <si>
    <t>Kristiawati</t>
  </si>
  <si>
    <t>197909112014092004</t>
  </si>
  <si>
    <t>3228/UN3.1.13/KP/2017</t>
  </si>
  <si>
    <t>Ilmu Keperawatan</t>
  </si>
  <si>
    <t>Yulis Setiya Dewi</t>
  </si>
  <si>
    <t>197507092005012001</t>
  </si>
  <si>
    <t>3208/UN3.1.13/KP/2017</t>
  </si>
  <si>
    <t>Sriyono</t>
  </si>
  <si>
    <t>197011202006041001</t>
  </si>
  <si>
    <t>Sami'an</t>
  </si>
  <si>
    <t>197704042003121002</t>
  </si>
  <si>
    <t>F.psi</t>
  </si>
  <si>
    <t>2247/UN3.1.9.KP/2017</t>
  </si>
  <si>
    <t>3129/UN3/PPd/2017</t>
  </si>
  <si>
    <t>dikirm ke jakarta oleh ekspedisi pada tgl. 3 November 2017</t>
  </si>
  <si>
    <t>95767/A2.3/KP/2017</t>
  </si>
  <si>
    <t>Kabag Jabatan Fungsional Kemenristekdikti</t>
  </si>
  <si>
    <t>82440/A2.3/KP/2017</t>
  </si>
  <si>
    <t>68100/A2.1/KP/2017</t>
  </si>
  <si>
    <t>92356/A2.1/KP/2017</t>
  </si>
  <si>
    <t>80422/A2.1/KP/2017</t>
  </si>
  <si>
    <t>91679/A2.1/KP/2017</t>
  </si>
  <si>
    <t>97380/A2.1/KP/2017</t>
  </si>
  <si>
    <t>68178/A2.1/KP/2017</t>
  </si>
  <si>
    <t>1393/UN3/2017</t>
  </si>
  <si>
    <t>1395/UN3/2017</t>
  </si>
  <si>
    <t>40153/A2.1/KP/2017</t>
  </si>
  <si>
    <t>1394/UN3/2017</t>
  </si>
  <si>
    <t>3124/UN3/PPd/2017</t>
  </si>
  <si>
    <t>dikirim ke jakarta oleh ekspedisi tgl. 7 november 2017</t>
  </si>
  <si>
    <t>3321/UN3/PPd/2017</t>
  </si>
  <si>
    <t>3233/UN3/PPd/2017</t>
  </si>
  <si>
    <t>1441/UN3/2017</t>
  </si>
  <si>
    <t>1442/UN3/2017</t>
  </si>
  <si>
    <t>1418/UN3/2017</t>
  </si>
  <si>
    <t>1417/UN3/2017</t>
  </si>
  <si>
    <t>1420/UN3/2017</t>
  </si>
  <si>
    <t>1416/UN3/2017</t>
  </si>
  <si>
    <t>1419/UN3/2017</t>
  </si>
  <si>
    <t>1862/UN3.5/PPd/2017</t>
  </si>
  <si>
    <t>berkas pengiriman ke jakarta paa tanggal 14/11/2017</t>
  </si>
  <si>
    <t>siti zulaikha</t>
  </si>
  <si>
    <t>198006102008012022</t>
  </si>
  <si>
    <t>Islamic Finance Program</t>
  </si>
  <si>
    <t>INCEIF</t>
  </si>
  <si>
    <t>9259/H3/KP/2009</t>
  </si>
  <si>
    <t>9284/H3/KP/2009</t>
  </si>
  <si>
    <t>1443/UN3/2017</t>
  </si>
  <si>
    <t>1469/UN3/2017</t>
  </si>
  <si>
    <t>Indrawati</t>
  </si>
  <si>
    <t>197705202005012002</t>
  </si>
  <si>
    <t>6631/UN3.1.3/KP/2017</t>
  </si>
  <si>
    <t>paulus Budiono Notopuro</t>
  </si>
  <si>
    <t>197705052009121001</t>
  </si>
  <si>
    <t>0836/H3.1.1/KP/2014</t>
  </si>
  <si>
    <t>Patologi Klinik</t>
  </si>
  <si>
    <t>Universitas Diponegoro</t>
  </si>
  <si>
    <t>9923/UN3/2014</t>
  </si>
  <si>
    <t>WAKIL REKTOR II a.n. MENDIKBUD</t>
  </si>
  <si>
    <t>belum di ambil fakultas</t>
  </si>
  <si>
    <t>Rice Disi Oktarina</t>
  </si>
  <si>
    <t>198107172006042002</t>
  </si>
  <si>
    <t>16132/H3/KP/2011</t>
  </si>
  <si>
    <t>16346/H3/KR/2011</t>
  </si>
  <si>
    <t>1365/UN3/2017</t>
  </si>
  <si>
    <t>Maslichah Mafruchati</t>
  </si>
  <si>
    <t>196204101988032001</t>
  </si>
  <si>
    <t>4293/H3/KP/2010</t>
  </si>
  <si>
    <t>4305/H3/KP/2010</t>
  </si>
  <si>
    <t>1296/UN3/2017</t>
  </si>
  <si>
    <t>Nurul Fitriyah</t>
  </si>
  <si>
    <t>LIHAT LAGI BERKASNYA</t>
  </si>
  <si>
    <t>197511212005012002</t>
  </si>
  <si>
    <t>8153/UN3.1.10/PPd/2017</t>
  </si>
  <si>
    <t>1970/UN3/2017</t>
  </si>
  <si>
    <t>Miyayu Soneta Sofyan</t>
  </si>
  <si>
    <t>197602222015043201</t>
  </si>
  <si>
    <t>Sains Veteriner</t>
  </si>
  <si>
    <t>Imam Yuadi</t>
  </si>
  <si>
    <t>197505042003121001</t>
  </si>
  <si>
    <t>Information Management</t>
  </si>
  <si>
    <t>National Chiao Tung Uniersity</t>
  </si>
  <si>
    <t>120808/A4.2/KP/2012</t>
  </si>
  <si>
    <t>3811/A4.3/KP/2013</t>
  </si>
  <si>
    <t>1986/UN3/2017</t>
  </si>
  <si>
    <t>3489/UN3/PPd/2017</t>
  </si>
  <si>
    <t>3471/UN3/PPd/2017</t>
  </si>
  <si>
    <t>3472/UN3/PPd/2017</t>
  </si>
  <si>
    <t>3492/UN3/PPd/2017</t>
  </si>
  <si>
    <t>berkas dikirimkan ke jakarta tgl 14 desember 2017 oleh mb dwi TU</t>
  </si>
  <si>
    <t>Betadion Rizki Sinaredi</t>
  </si>
  <si>
    <t>198206052008121002</t>
  </si>
  <si>
    <t>6775/UN3.1.2/KP/2017</t>
  </si>
  <si>
    <t>Bambang Suheryadi</t>
  </si>
  <si>
    <t>196809281997021001</t>
  </si>
  <si>
    <t>72788/A4.2/KP/2013</t>
  </si>
  <si>
    <t>118453/A4.3/KP/2013</t>
  </si>
  <si>
    <t>2086/UN3.5/KP/2017</t>
  </si>
  <si>
    <t>Yetti Hernaningsih</t>
  </si>
  <si>
    <t>197312202005012001</t>
  </si>
  <si>
    <t>0756/UN3.1.1/KP/2015</t>
  </si>
  <si>
    <t>1993/UN3/2017</t>
  </si>
  <si>
    <t>Nur Rochmah</t>
  </si>
  <si>
    <t>197904292008012007</t>
  </si>
  <si>
    <t>0755/UN3.1.1/KP/2015</t>
  </si>
  <si>
    <t>Ilmu Kesehatan Anak</t>
  </si>
  <si>
    <t>1994/UN3/2017</t>
  </si>
  <si>
    <t>Hery Suwito</t>
  </si>
  <si>
    <t>196303081987011001</t>
  </si>
  <si>
    <t>8923/JO3/KP/2008</t>
  </si>
  <si>
    <t>8928/JO3/KP/2008</t>
  </si>
  <si>
    <t>3561/UN3/PPd/2017</t>
  </si>
  <si>
    <t>berkas dikiirm ke jakarta tgl 27 desember 2017</t>
  </si>
  <si>
    <t>2171/UN3.5/KP/2017</t>
  </si>
  <si>
    <t>Priyo Budi Purwono</t>
  </si>
  <si>
    <t>198308042008121003</t>
  </si>
  <si>
    <t>3762/UN3.1.1/KP/2017</t>
  </si>
  <si>
    <t>RKAT Fakultas Kedokteran</t>
  </si>
  <si>
    <t>Microbiology (International Program)</t>
  </si>
  <si>
    <t>7/UN3/PPd/2018</t>
  </si>
  <si>
    <t>berkas di usulkan ke jakarta tgl 8 Januari 2018</t>
  </si>
  <si>
    <t>53/UN3/2018</t>
  </si>
  <si>
    <t>Moch. Affandi</t>
  </si>
  <si>
    <t>196404121991021001</t>
  </si>
  <si>
    <t>Matematika dan Sains</t>
  </si>
  <si>
    <t>7073/A4.2/KP/2013</t>
  </si>
  <si>
    <t>22343/A4.3/KP/2013</t>
  </si>
  <si>
    <t>72/UN3.5/KP/2018</t>
  </si>
  <si>
    <t>Anita Kurniati</t>
  </si>
  <si>
    <t>198209132016033201</t>
  </si>
  <si>
    <t>Matematika dan Ilmu Pengetahuan Alam</t>
  </si>
  <si>
    <t>75/UN3/2018</t>
  </si>
  <si>
    <t>Siti Rahayu Nadhiroh</t>
  </si>
  <si>
    <t>197505312006042001</t>
  </si>
  <si>
    <t>Ilmu Kesehatan masyarakat</t>
  </si>
  <si>
    <t>162/UN3/PPd/2018</t>
  </si>
  <si>
    <t>Putri Elsy</t>
  </si>
  <si>
    <t>197002102008122001</t>
  </si>
  <si>
    <t>Ilmu Sosial</t>
  </si>
  <si>
    <t>Universitas Indonesia</t>
  </si>
  <si>
    <t>78/UN3/2018</t>
  </si>
  <si>
    <t>berkas di usulkan ke jakarta pada tgl 17 januari 2018</t>
  </si>
  <si>
    <t>196612102007012001</t>
  </si>
  <si>
    <t>4786/UN3.1.11/KP/2017</t>
  </si>
  <si>
    <t>4785/UN3.1.11/KP/2017</t>
  </si>
  <si>
    <t>100/UN3/2018</t>
  </si>
  <si>
    <t>215/UN3/PPd/2018</t>
  </si>
  <si>
    <t>196810041998021001</t>
  </si>
  <si>
    <t>141/UN3/2017</t>
  </si>
  <si>
    <t>181/UN3.1.11/KP/2018</t>
  </si>
  <si>
    <t>102/UN3/2018</t>
  </si>
  <si>
    <t>28438/A4.3/KP/2013</t>
  </si>
  <si>
    <t>44358/A4.3/KP/2013</t>
  </si>
  <si>
    <t>Hariawan Adji</t>
  </si>
  <si>
    <t>196911101993031004</t>
  </si>
  <si>
    <t>Indonesian Consortium for Religious  Studies</t>
  </si>
  <si>
    <t>56745/A2.1/KP/2016</t>
  </si>
  <si>
    <t>103/UN3/2018</t>
  </si>
  <si>
    <t>475/A2.3/KP/2018</t>
  </si>
  <si>
    <t>476/A2.3/KP/2018</t>
  </si>
  <si>
    <t>berkas dikirimkan ke jakarta pd tgl 24 januari 2018</t>
  </si>
  <si>
    <t>142/UN3/2018</t>
  </si>
  <si>
    <t>143/UN3/2018</t>
  </si>
  <si>
    <t>proses tdt berjenjang (lokal unair)</t>
  </si>
  <si>
    <t>256/UN3/PPd/2017</t>
  </si>
  <si>
    <t>258/UN3/PPd/2017</t>
  </si>
  <si>
    <t>dikirim ke jakarta pada tanggal 30 januari 2018</t>
  </si>
  <si>
    <t>390/UN3/PPd/2018</t>
  </si>
  <si>
    <t>568/UN3/PPd/2018</t>
  </si>
  <si>
    <t>berkas di usulkan ke jakarta 9 februari 2018</t>
  </si>
  <si>
    <t>588/UN3/PPd/2018</t>
  </si>
  <si>
    <t>1411/UN3/PPd/2017</t>
  </si>
  <si>
    <t>berkas di usulkan ke jakarta 11 juli 2017</t>
  </si>
  <si>
    <t>110308/A2.1/KP/2017</t>
  </si>
  <si>
    <t>192/UN3/2018</t>
  </si>
  <si>
    <t>proses tdt berjenjang</t>
  </si>
  <si>
    <t>92340/A2.1/KP/2017</t>
  </si>
  <si>
    <t>193/UN3/2018</t>
  </si>
  <si>
    <t>110310/A2.1/KP/2017</t>
  </si>
  <si>
    <t>194/UN3/2018</t>
  </si>
  <si>
    <t>109184/A2.1/KP/2017</t>
  </si>
  <si>
    <t>195/UN3/2018</t>
  </si>
  <si>
    <t>3724/A2.1/KP/2017</t>
  </si>
  <si>
    <t>196/UN3/2018</t>
  </si>
  <si>
    <t>109177/A2.1/KP/2017</t>
  </si>
  <si>
    <t>200/UN3/2018</t>
  </si>
  <si>
    <t>109178/A2.1/KP/2017</t>
  </si>
  <si>
    <t>199/UN3/2018</t>
  </si>
  <si>
    <t>80442/A2.1/KP/2017</t>
  </si>
  <si>
    <t>198/UN3/2018</t>
  </si>
  <si>
    <t>3775/A2.1/KP/2017</t>
  </si>
  <si>
    <t>197/UN3/2018</t>
  </si>
  <si>
    <t>Luita Aribowo</t>
  </si>
  <si>
    <t>197105081998021002</t>
  </si>
  <si>
    <t>Linguistik</t>
  </si>
  <si>
    <t>2459/H3/KP/2009</t>
  </si>
  <si>
    <t>2471/H3/KP/2009</t>
  </si>
  <si>
    <t>775/UN3/2018</t>
  </si>
  <si>
    <t>Sukaryanto</t>
  </si>
  <si>
    <t>196311251999031001</t>
  </si>
  <si>
    <t>Ilmu Humaniora</t>
  </si>
  <si>
    <t>18256/H3/KP/2010</t>
  </si>
  <si>
    <t>18260/H3/KP/2010</t>
  </si>
  <si>
    <t>776/UN3/2018</t>
  </si>
  <si>
    <t>Ida Nurul Chasanah</t>
  </si>
  <si>
    <t>196911141994032003</t>
  </si>
  <si>
    <t>2186/JO3/KP/2008</t>
  </si>
  <si>
    <t>2171/JO3/KP/2008</t>
  </si>
  <si>
    <t>336/UN3.5/KP/2018</t>
  </si>
  <si>
    <t>berkas di kirim ke jakarta pada tgl 19/2/2018</t>
  </si>
  <si>
    <t>768/H3/KP/2013</t>
  </si>
  <si>
    <t>787/H3/KP/2013</t>
  </si>
  <si>
    <t>798/UN3/2018</t>
  </si>
  <si>
    <t>80389/A2.1/KP/2017</t>
  </si>
  <si>
    <t>808/UN3/2018</t>
  </si>
  <si>
    <t>68826/A2.1/KP/2017</t>
  </si>
  <si>
    <t>KABIRO SDM RISTEKDIKTI</t>
  </si>
  <si>
    <t>745/UN3/KP/2018</t>
  </si>
  <si>
    <t>40124/A2.1/KP/2017</t>
  </si>
  <si>
    <t>809/UN3/2018</t>
  </si>
  <si>
    <t>812/UN3/PPd/2018</t>
  </si>
  <si>
    <t>Prilian Cahyani</t>
  </si>
  <si>
    <t>1983042520100122004</t>
  </si>
  <si>
    <t>RKAT Fakultas</t>
  </si>
  <si>
    <t>Law (LL.M Program)</t>
  </si>
  <si>
    <t>University of Ulster</t>
  </si>
  <si>
    <t>2599/UN3/KP/2014</t>
  </si>
  <si>
    <t>777/UN3/2018</t>
  </si>
  <si>
    <t>Anila Impian Sukorini</t>
  </si>
  <si>
    <t>197905302003122001</t>
  </si>
  <si>
    <t>18268/H3/KP/2011</t>
  </si>
  <si>
    <t>18269/H3/KP/2011</t>
  </si>
  <si>
    <t>799/UN3/2018</t>
  </si>
  <si>
    <t>3903/A2.3/KP/2018</t>
  </si>
  <si>
    <t>109226/A2.1/KP/2017</t>
  </si>
  <si>
    <t>91677/A2.1/KP/2017</t>
  </si>
  <si>
    <t>837/UN3/2018</t>
  </si>
  <si>
    <t>838/UN3/2018</t>
  </si>
  <si>
    <t>861/UN3/2018</t>
  </si>
  <si>
    <t>91673/A2.1/KP/2017</t>
  </si>
  <si>
    <t>91651/A2.1/KP/2017</t>
  </si>
  <si>
    <t>878/UN3/2018</t>
  </si>
  <si>
    <t>877/UN3/2018</t>
  </si>
  <si>
    <t>Nono Hery</t>
  </si>
  <si>
    <t>196706221998021001</t>
  </si>
  <si>
    <t>28144/A4.2/KP/2013</t>
  </si>
  <si>
    <t>36049/A4.3/KP/2013</t>
  </si>
  <si>
    <t>509/UN3.5/KP/2018</t>
  </si>
  <si>
    <t>4042/A2.3/KP/2018</t>
  </si>
  <si>
    <t>4044/A2.3/KP/2018</t>
  </si>
  <si>
    <t>Yustrida Bernawati</t>
  </si>
  <si>
    <t>1965043019991012001</t>
  </si>
  <si>
    <t>14989/H3/KP/2011</t>
  </si>
  <si>
    <t>18252/H3/KP/2011</t>
  </si>
  <si>
    <t>859/UN3/2018</t>
  </si>
  <si>
    <t>Danny Zulkarnain L</t>
  </si>
  <si>
    <t>198108032018013101</t>
  </si>
  <si>
    <t>Setara II/a</t>
  </si>
  <si>
    <t>Tendik Tetap Universitas</t>
  </si>
  <si>
    <t>Manajemen</t>
  </si>
  <si>
    <t>Universitas Terbuka</t>
  </si>
  <si>
    <t>586/UN3.5/PPd/2018</t>
  </si>
  <si>
    <t>Amien Mariyanto</t>
  </si>
  <si>
    <t>139080880</t>
  </si>
  <si>
    <t>Tendik Tidak Tetap</t>
  </si>
  <si>
    <t>584/UN3.5/PPd/2018</t>
  </si>
  <si>
    <t>Arifa Norma Sari</t>
  </si>
  <si>
    <t>199010102018013201</t>
  </si>
  <si>
    <t>585/UN3.5/PPd/2018</t>
  </si>
  <si>
    <t xml:space="preserve">  </t>
  </si>
  <si>
    <t>1914/UN3.5/PPd/2017</t>
  </si>
  <si>
    <t>5000/A2.1/KP/2018</t>
  </si>
  <si>
    <t>DITJEN SDID RISTEKDIKTI</t>
  </si>
  <si>
    <t>AKTIF</t>
  </si>
  <si>
    <t>1915UN3.5/PPd/2017</t>
  </si>
  <si>
    <t>4997/A2.1/KP/2018</t>
  </si>
  <si>
    <t>KABAG RENBANG RISTEKDIKTI</t>
  </si>
  <si>
    <t>SELESAI</t>
  </si>
  <si>
    <t>STATUS PERPANJANGAN</t>
  </si>
  <si>
    <t>15496/A2.1/KP/2018</t>
  </si>
  <si>
    <t>15497/A2.1/KP/2018</t>
  </si>
  <si>
    <t>15498/A2.1/KP/2018</t>
  </si>
  <si>
    <t>15493/A2.1/KP/2018</t>
  </si>
  <si>
    <t>109228/A2.1/KP/2017</t>
  </si>
  <si>
    <t>2797/A2.1/KP/2018</t>
  </si>
  <si>
    <t>109230/A2.1/KP/2017</t>
  </si>
  <si>
    <t>15500/A2.1/KP/2018</t>
  </si>
  <si>
    <t>15507/A2.1/KP/2018</t>
  </si>
  <si>
    <t>Farida Fitriana</t>
  </si>
  <si>
    <t>Dosen Luar Biasa</t>
  </si>
  <si>
    <t>MSc Midwifery</t>
  </si>
  <si>
    <t>University of Nottingham</t>
  </si>
  <si>
    <t>Nottingham</t>
  </si>
  <si>
    <t>957/UN3/2018</t>
  </si>
  <si>
    <t>956/UN3/2018</t>
  </si>
  <si>
    <t>955/UN3/2018</t>
  </si>
  <si>
    <t>953/UN3/2018</t>
  </si>
  <si>
    <t>952/UN3/2018</t>
  </si>
  <si>
    <t>951/UN3/2018</t>
  </si>
  <si>
    <t>958/UN3/2018</t>
  </si>
  <si>
    <t>950/UN3/2018</t>
  </si>
  <si>
    <t>19910416201701722001</t>
  </si>
  <si>
    <t>Johan Wahyudi</t>
  </si>
  <si>
    <t>198012162008121001</t>
  </si>
  <si>
    <t>963/UN3/2018</t>
  </si>
  <si>
    <t>961/UN3/2018</t>
  </si>
  <si>
    <t>962/UN3/2018</t>
  </si>
  <si>
    <t>1127/UN3/PPd/2018</t>
  </si>
  <si>
    <t>Kustiawan Tri Pursetyo</t>
  </si>
  <si>
    <t>198311062010121003</t>
  </si>
  <si>
    <t>Fisheries</t>
  </si>
  <si>
    <t>Universiti Malaysia Terengganu</t>
  </si>
  <si>
    <t>1147/UN3/PPd/2018</t>
  </si>
  <si>
    <t>STATUS STUDI</t>
  </si>
  <si>
    <t>BATAL STUDI</t>
  </si>
  <si>
    <t>Amira Paripurna</t>
  </si>
  <si>
    <t>198103132009122002</t>
  </si>
  <si>
    <t>13821/H3/KP/2011</t>
  </si>
  <si>
    <t>13864/H3/KP/2011</t>
  </si>
  <si>
    <t>964/UN3/2018</t>
  </si>
  <si>
    <t>PERSIAPAN</t>
  </si>
  <si>
    <t>696/UN3.5/PPd/2018</t>
  </si>
  <si>
    <t>Rosa Ristawati</t>
  </si>
  <si>
    <t>197902172006042002</t>
  </si>
  <si>
    <t>International Law</t>
  </si>
  <si>
    <t>Maastricht University netherland</t>
  </si>
  <si>
    <t>18193/H3/KP/2011</t>
  </si>
  <si>
    <t>18194/H3/KP/2011</t>
  </si>
  <si>
    <t>996/UN3/2018</t>
  </si>
  <si>
    <t>Rebekah J. Setiabudi</t>
  </si>
  <si>
    <t>196606061997022001</t>
  </si>
  <si>
    <t>18380/H3/KP/2011</t>
  </si>
  <si>
    <t>18381/H3/KP/2011</t>
  </si>
  <si>
    <t>997/UN3/2018</t>
  </si>
  <si>
    <t>Hermin ratnani</t>
  </si>
  <si>
    <t>195806041989102001</t>
  </si>
  <si>
    <t>F,KH</t>
  </si>
  <si>
    <t>Ilmu Ternak</t>
  </si>
  <si>
    <t>2744/H3/KP/2010</t>
  </si>
  <si>
    <t>2767/H3/KP/2010</t>
  </si>
  <si>
    <t>800/UN3/2018</t>
  </si>
  <si>
    <t>Yeni Dhamayanti</t>
  </si>
  <si>
    <t>196703151993032002</t>
  </si>
  <si>
    <t>2327/JO3/KP/2008</t>
  </si>
  <si>
    <t>2333/JO3/KP/2008</t>
  </si>
  <si>
    <t>959/UN3/2018</t>
  </si>
  <si>
    <t>Muh. Agus Syamsur Rijal</t>
  </si>
  <si>
    <t>196806071995121001</t>
  </si>
  <si>
    <t>23779/A4.2/KP/2014</t>
  </si>
  <si>
    <t>12843/A4.3/KP/2014</t>
  </si>
  <si>
    <t>proses minta BAP</t>
  </si>
  <si>
    <t>Aria Heru Setiawan</t>
  </si>
  <si>
    <t>198003302010121001</t>
  </si>
  <si>
    <t>Fungsional Umum</t>
  </si>
  <si>
    <t>Pengembangan SDM</t>
  </si>
  <si>
    <t>1003/UN3/2018</t>
  </si>
  <si>
    <t>Taufik Rachman</t>
  </si>
  <si>
    <t>198004172005011005</t>
  </si>
  <si>
    <t>Hukum/Law</t>
  </si>
  <si>
    <t>Victoria University</t>
  </si>
  <si>
    <t>19687/H3/KP/2012</t>
  </si>
  <si>
    <t>19698/H3/KP/2012</t>
  </si>
  <si>
    <t>Dadung Ibnu Muktiono</t>
  </si>
  <si>
    <t>198407152016113101</t>
  </si>
  <si>
    <t>AAS</t>
  </si>
  <si>
    <t>809/UN3.5/PPd/2018</t>
  </si>
  <si>
    <t>782/UN3.5/PPd/2018</t>
  </si>
  <si>
    <t>10186/A2.3/KP/2018</t>
  </si>
  <si>
    <t>Desak Nyoman S.S.D</t>
  </si>
  <si>
    <t>LPT</t>
  </si>
  <si>
    <t>Peneliti</t>
  </si>
  <si>
    <t>PMDSU</t>
  </si>
  <si>
    <t>815/UN3.1.5/PPd/2018</t>
  </si>
  <si>
    <t>672/H3/KP/2011</t>
  </si>
  <si>
    <t>681/H3/KP/2011</t>
  </si>
  <si>
    <t>197703012000032001</t>
  </si>
  <si>
    <t>197508012008121001</t>
  </si>
  <si>
    <t>196412111990022001</t>
  </si>
  <si>
    <t>196608221991032001</t>
  </si>
  <si>
    <t>197402142007122001</t>
  </si>
  <si>
    <t>198511292008122001</t>
  </si>
  <si>
    <t>198805072012121003</t>
  </si>
  <si>
    <t>197501311999031002</t>
  </si>
  <si>
    <t>19620917198802001</t>
  </si>
  <si>
    <t>198105102005012001</t>
  </si>
  <si>
    <t>proses mendaftar beasiswa</t>
  </si>
  <si>
    <t>Triska Susila Nindya</t>
  </si>
  <si>
    <t>198110032005012001</t>
  </si>
  <si>
    <t>Corie Indria Prasasti</t>
  </si>
  <si>
    <t>Sukaton</t>
  </si>
  <si>
    <t>195908011987011001</t>
  </si>
  <si>
    <t>18226/H3/KP/2010</t>
  </si>
  <si>
    <t>Ida Asri Prastiwi</t>
  </si>
  <si>
    <t>198111012010122001</t>
  </si>
  <si>
    <t>846/UN3.5/PPD/2018</t>
  </si>
  <si>
    <t>Mendaftar</t>
  </si>
  <si>
    <t>Puji Karyanto</t>
  </si>
  <si>
    <t>196902031994031001</t>
  </si>
  <si>
    <t>izin mendaftar</t>
  </si>
  <si>
    <t>2018/2019</t>
  </si>
  <si>
    <t>proses izin mendaftar</t>
  </si>
  <si>
    <t>Emy Koestanti S</t>
  </si>
  <si>
    <t>197012101999032002</t>
  </si>
  <si>
    <t>Gayung Kasuma</t>
  </si>
  <si>
    <t>197306112008011015</t>
  </si>
  <si>
    <t>Ilham Nur Alfian</t>
  </si>
  <si>
    <t>197609012003121001</t>
  </si>
  <si>
    <t>Ratna Damayanti</t>
  </si>
  <si>
    <t>196609261994032001</t>
  </si>
  <si>
    <t>Muhammad Faizi</t>
  </si>
  <si>
    <t>196505271990021003</t>
  </si>
  <si>
    <t>primandono Perbowo</t>
  </si>
  <si>
    <t>197802062011011001</t>
  </si>
  <si>
    <t>GAGAL</t>
  </si>
  <si>
    <t>A. Budi Prasetyo</t>
  </si>
  <si>
    <t>195912081986011001</t>
  </si>
  <si>
    <t>1516/H3/KP/2009</t>
  </si>
  <si>
    <t>1526/H3/KP/2009</t>
  </si>
  <si>
    <t>1049/UN3/2018</t>
  </si>
  <si>
    <t>Proses Tdt berjenjang</t>
  </si>
  <si>
    <t>Tokok Adiarto</t>
  </si>
  <si>
    <t>196406291990021001</t>
  </si>
  <si>
    <t>1821/H3/KP/2009</t>
  </si>
  <si>
    <t>1527/H3/KP/2009</t>
  </si>
  <si>
    <t>902/UN3.5/KP/2018</t>
  </si>
  <si>
    <t>Belum Terbit</t>
  </si>
  <si>
    <t>surat usul proses tdt berjenjang</t>
  </si>
  <si>
    <t>1070/UN3/2018</t>
  </si>
  <si>
    <t>Iswanda Fauzan Satibi</t>
  </si>
  <si>
    <t>199004152018013101</t>
  </si>
  <si>
    <t>Library Information Science</t>
  </si>
  <si>
    <t>Universiti Malaya</t>
  </si>
  <si>
    <t>Muryantinah</t>
  </si>
  <si>
    <t>197208091999032001</t>
  </si>
  <si>
    <t>Tino Leonardi</t>
  </si>
  <si>
    <t>197607222003121001</t>
  </si>
  <si>
    <t>10315/A2.1/KP/2018</t>
  </si>
  <si>
    <t>10358/A2.1/KP/2018</t>
  </si>
  <si>
    <t>15552/A2.1/KP/2018</t>
  </si>
  <si>
    <t>4962/A2.1/KP/2018</t>
  </si>
  <si>
    <t>1913/UN3.5/PPd/2017</t>
  </si>
  <si>
    <t>5002/A2.1/KP/2018</t>
  </si>
  <si>
    <t>3237/UN3.1.3/KP/2018</t>
  </si>
  <si>
    <t>1027/UN3.5/PPd/2018</t>
  </si>
  <si>
    <t>PROSES PEMBUATAN SURAT TUGAS PERPANJANGAN</t>
  </si>
  <si>
    <t>1113/UN3/2018</t>
  </si>
  <si>
    <t>954/UN3/2018</t>
  </si>
  <si>
    <t>1114/UN3/2018</t>
  </si>
  <si>
    <t>1115/UN3/2018</t>
  </si>
  <si>
    <t>1116/UN3/2018</t>
  </si>
  <si>
    <t>Ahmad Rais</t>
  </si>
  <si>
    <t>198509082018013101</t>
  </si>
  <si>
    <t>PPP</t>
  </si>
  <si>
    <t>Universitas Muhammadiyah Surabaya</t>
  </si>
  <si>
    <t>1116/UN3.5/PPd/2018</t>
  </si>
  <si>
    <t>Ratih Puspa</t>
  </si>
  <si>
    <t>197109191999032002</t>
  </si>
  <si>
    <t>Komunikasi</t>
  </si>
  <si>
    <t>The University of Queensland</t>
  </si>
  <si>
    <t>2673/A4.2/KP/2013</t>
  </si>
  <si>
    <t>22348/A4.3/KP/2013</t>
  </si>
  <si>
    <t>DITOLAK</t>
  </si>
  <si>
    <t>1121/UN3/2018</t>
  </si>
  <si>
    <t>Inge Dhamanti</t>
  </si>
  <si>
    <t>198012242005012002</t>
  </si>
  <si>
    <t>kesehatan masyarakat</t>
  </si>
  <si>
    <t>La Trobe University</t>
  </si>
  <si>
    <t>5287/H3/KP/2012</t>
  </si>
  <si>
    <t>5292/H3/KP/2012</t>
  </si>
  <si>
    <t>Retno Asih S</t>
  </si>
  <si>
    <t>197103261999032001</t>
  </si>
  <si>
    <t>4044/H3/KP/2010</t>
  </si>
  <si>
    <t>4055/H3/KP/2010</t>
  </si>
  <si>
    <t>1122/UN3/2018</t>
  </si>
  <si>
    <t>Tri Bhawono Dadi</t>
  </si>
  <si>
    <t>Ghent University</t>
  </si>
  <si>
    <t>Rizka Fathoni Perdana</t>
  </si>
  <si>
    <t>198111232009121005</t>
  </si>
  <si>
    <t>proses mendaftar Studi</t>
  </si>
  <si>
    <t>Muhammad Robiul Fuadi</t>
  </si>
  <si>
    <t>197912262020121001</t>
  </si>
  <si>
    <t>198509112012122001</t>
  </si>
  <si>
    <t>Keperawatan</t>
  </si>
  <si>
    <t>Mohammad Imron Dwi Prasetyo</t>
  </si>
  <si>
    <t>199310252018013101</t>
  </si>
  <si>
    <t>Dit.SPL</t>
  </si>
  <si>
    <t>Teknik Elektro Terapan</t>
  </si>
  <si>
    <t>Politeknik Elektro Negeri Surabaya (PENS)</t>
  </si>
  <si>
    <t>483/UN3.8/KP/2018</t>
  </si>
  <si>
    <t>Elida Ulfiana</t>
  </si>
  <si>
    <t>197910132010122001</t>
  </si>
  <si>
    <t>Laily Hidayati</t>
  </si>
  <si>
    <t>198304052014042002</t>
  </si>
  <si>
    <t>Ilya Krisnana</t>
  </si>
  <si>
    <t>198109282012122002</t>
  </si>
  <si>
    <t>Candra Panji Asmoro</t>
  </si>
  <si>
    <t>198706032016113101</t>
  </si>
  <si>
    <t>Azami Denas</t>
  </si>
  <si>
    <t>198301282014121002</t>
  </si>
  <si>
    <t>Obtetri Ginekologi</t>
  </si>
  <si>
    <t>Erwan Sri Purwaningtias</t>
  </si>
  <si>
    <t>197710092009102002</t>
  </si>
  <si>
    <t>AUP</t>
  </si>
  <si>
    <t>PSDM</t>
  </si>
  <si>
    <t>1169/UN3/2018</t>
  </si>
  <si>
    <t>Noer Ulfah</t>
  </si>
  <si>
    <t>196010101987022001</t>
  </si>
  <si>
    <t>Ilmu Kedokteran Gigi</t>
  </si>
  <si>
    <t>Ananda Firman P</t>
  </si>
  <si>
    <t>198611202015041001</t>
  </si>
  <si>
    <t>Gilang Rasuna SW</t>
  </si>
  <si>
    <t>198608182010121006</t>
  </si>
  <si>
    <t>Endanus Harijanto</t>
  </si>
  <si>
    <t>195705051983031005</t>
  </si>
  <si>
    <t>Devi Rianti</t>
  </si>
  <si>
    <t>196309071990022001</t>
  </si>
  <si>
    <t>Deny Saputra</t>
  </si>
  <si>
    <t>198103062006041002</t>
  </si>
  <si>
    <t>Devi Eka Juniarti</t>
  </si>
  <si>
    <t>197906302005012001</t>
  </si>
  <si>
    <t>2762/A2.1/KP/2018</t>
  </si>
  <si>
    <t>1117/UN3/2018</t>
  </si>
  <si>
    <t>Tofan Agung Eka</t>
  </si>
  <si>
    <t>198807022016033101</t>
  </si>
  <si>
    <t>Thailand's Education Hub for Asean</t>
  </si>
  <si>
    <t>Research Methodology</t>
  </si>
  <si>
    <t>Prince of Songkla University</t>
  </si>
  <si>
    <t>2859/UN3.1.14/KP/2018</t>
  </si>
  <si>
    <t>1761/UN3/PPd/2018</t>
  </si>
  <si>
    <t xml:space="preserve">surat usul masih proses tdt berjenjang </t>
  </si>
  <si>
    <t>Tito Yustiawan</t>
  </si>
  <si>
    <t>197905212010121003</t>
  </si>
  <si>
    <t>Health Informatics</t>
  </si>
  <si>
    <t>2613/UN3.1.1/KP/2018</t>
  </si>
  <si>
    <t>1171/UN3/2018</t>
  </si>
  <si>
    <t>Triana Kesuma Dewi</t>
  </si>
  <si>
    <t>198301022006042001</t>
  </si>
  <si>
    <t>RKAT FPSI</t>
  </si>
  <si>
    <t>netherland</t>
  </si>
  <si>
    <t>proses membuat surat tugas belajar</t>
  </si>
  <si>
    <t>PROSES PEMBUATAN SURAT TUGAS BELAJAR</t>
  </si>
  <si>
    <t>Siti Eliana Rochmi</t>
  </si>
  <si>
    <t>199110152015043201</t>
  </si>
  <si>
    <t>2996/UN3.1.14/KP/2018</t>
  </si>
  <si>
    <t>1193/UN3/2018</t>
  </si>
  <si>
    <t>Reiska Kumala Bakti</t>
  </si>
  <si>
    <t>199105012014042001</t>
  </si>
  <si>
    <t>3727/UN3.1.2/KP/2018</t>
  </si>
  <si>
    <t>Adya Pramusita</t>
  </si>
  <si>
    <t>199107262016113201</t>
  </si>
  <si>
    <t>3726/UN3.1.2/KP/2018</t>
  </si>
  <si>
    <t>Dwi Kusuma Wahyuni</t>
  </si>
  <si>
    <t>197701152006042002</t>
  </si>
  <si>
    <t>3878/UN3.1.8/KP/2018</t>
  </si>
  <si>
    <t>Deni Yasmara</t>
  </si>
  <si>
    <t>198409282015041002</t>
  </si>
  <si>
    <t>NCKU International Student Scholarship</t>
  </si>
  <si>
    <t>2121/UN3.1.13/KP/2018</t>
  </si>
  <si>
    <t>25492/A2.1/KP/2018</t>
  </si>
  <si>
    <t>1299/UN3/2018</t>
  </si>
  <si>
    <t>2705/UN3.1.11/KP/2018</t>
  </si>
  <si>
    <t>Ira Suarilah</t>
  </si>
  <si>
    <t>197708012014092002</t>
  </si>
  <si>
    <t>Ministry of Education Taiwan</t>
  </si>
  <si>
    <t>Kaohsiung Medical University</t>
  </si>
  <si>
    <t>Annisa Pratamasari</t>
  </si>
  <si>
    <t>198807232016113201</t>
  </si>
  <si>
    <t>3407/UN3.1.7/KP/2018</t>
  </si>
  <si>
    <t>KUGSIS</t>
  </si>
  <si>
    <t>International Commerce</t>
  </si>
  <si>
    <t>Korea University Graduate School oh International Studies</t>
  </si>
  <si>
    <t>198610102014041002</t>
  </si>
  <si>
    <t>3408/UN3.1.7/KP/2018</t>
  </si>
  <si>
    <t>University of Tartu Scholarship</t>
  </si>
  <si>
    <t>Political Science</t>
  </si>
  <si>
    <t>University of Tartu</t>
  </si>
  <si>
    <t>Estonia</t>
  </si>
  <si>
    <t>1365/UN3/2018</t>
  </si>
  <si>
    <t>1366/UN3/2018</t>
  </si>
  <si>
    <t>2329/UN3.1.13/KP/2018</t>
  </si>
  <si>
    <t>1772/UN3.1.9/KP/2018</t>
  </si>
  <si>
    <t>1369/UN3/2018</t>
  </si>
  <si>
    <t>BULAN KE-7</t>
  </si>
  <si>
    <t>TMT SELESAI ONTIME</t>
  </si>
  <si>
    <t xml:space="preserve">TMT PERPANJANGAN </t>
  </si>
  <si>
    <t>TMT AKHIR</t>
  </si>
  <si>
    <t>KETERANGAN</t>
  </si>
  <si>
    <t>TDK ON-TIME</t>
  </si>
  <si>
    <t>ON-TIME</t>
  </si>
  <si>
    <t>AKTIF DI PERPANJANGAN</t>
  </si>
  <si>
    <t>TMT AKHIR REAL</t>
  </si>
  <si>
    <t>Mohammad Fathul Qorib</t>
  </si>
  <si>
    <t>197804112008011012</t>
  </si>
  <si>
    <t>1099/UN3.1.1/KP/2013</t>
  </si>
  <si>
    <t>PEMUTIHAN</t>
  </si>
  <si>
    <t>Endang Fitriyah Mannan</t>
  </si>
  <si>
    <t>197502132005012002</t>
  </si>
  <si>
    <t>3395/UN3.1.14/KP/2018</t>
  </si>
  <si>
    <t>Universiti Teknologi Mara</t>
  </si>
  <si>
    <t>Yudi Cahyoko</t>
  </si>
  <si>
    <t>196209271989031003</t>
  </si>
  <si>
    <t>DROP-OUT</t>
  </si>
  <si>
    <t>proses minta BAP gagal studi</t>
  </si>
  <si>
    <t>proses pembuatan rekomendasi pembiayaan dan STB</t>
  </si>
  <si>
    <t>Ilmiawan Auwalin</t>
  </si>
  <si>
    <t>197709182009121002</t>
  </si>
  <si>
    <t>Agriculture Economics</t>
  </si>
  <si>
    <t>australia</t>
  </si>
  <si>
    <t>8311/H3/KP/2012</t>
  </si>
  <si>
    <t>8907/H3/KP/2012</t>
  </si>
  <si>
    <t>648/UN3.1.4/KP/2018</t>
  </si>
  <si>
    <t>12939/UN3/KP/2013</t>
  </si>
  <si>
    <t>12946/UN3/KP/2013</t>
  </si>
  <si>
    <t>Rencana LPDP</t>
  </si>
  <si>
    <t>2415/UN3.1.10/KP/2018</t>
  </si>
  <si>
    <t>Beasiswa Program Doktor Universitas Airlangga</t>
  </si>
  <si>
    <t>3492/UN3.1.10/KP/2018</t>
  </si>
  <si>
    <t>Tri Soesantari</t>
  </si>
  <si>
    <t>195905171986012001</t>
  </si>
  <si>
    <t>6471/JO3/KP/2008</t>
  </si>
  <si>
    <t>7301/JO3/KP/2008</t>
  </si>
  <si>
    <t>1411/UN3/2018</t>
  </si>
  <si>
    <t>usulan dikirim ke jakarta bila berkas sudah diterima</t>
  </si>
  <si>
    <t>Maya Sari Dewi</t>
  </si>
  <si>
    <t>198009272005012003</t>
  </si>
  <si>
    <t>6525/UN3.1.10/KP/2018</t>
  </si>
  <si>
    <t>Nove Eka Variant Anna</t>
  </si>
  <si>
    <t>197811082005012003</t>
  </si>
  <si>
    <t>Mendaftar Budi-LN</t>
  </si>
  <si>
    <t>Mendaftar BUDI-LN</t>
  </si>
  <si>
    <t>University of Malaya</t>
  </si>
  <si>
    <t>Lutfi Ashar Mauludin</t>
  </si>
  <si>
    <t>198810172016033101</t>
  </si>
  <si>
    <t>mendaftar LPDP</t>
  </si>
  <si>
    <t>Mendaftar LPDP</t>
  </si>
  <si>
    <t>Program on Language Development</t>
  </si>
  <si>
    <t>University College London</t>
  </si>
  <si>
    <t>United Kingdom</t>
  </si>
  <si>
    <t>Sidarta Prassetyo</t>
  </si>
  <si>
    <t>198407182015043101</t>
  </si>
  <si>
    <t>Education Practice and Society</t>
  </si>
  <si>
    <t>Triubaida Maya Ardianti</t>
  </si>
  <si>
    <t>199007162016033201</t>
  </si>
  <si>
    <t>Nur Indradewi Oktavitri</t>
  </si>
  <si>
    <t>198310012008122004</t>
  </si>
  <si>
    <t>Nurul Ratna Sari</t>
  </si>
  <si>
    <t>198306132006042002</t>
  </si>
  <si>
    <t>Nisa Kurnia Illahiati</t>
  </si>
  <si>
    <t>198412302014042001</t>
  </si>
  <si>
    <t>2633/UN3.1.13/KP/2018</t>
  </si>
  <si>
    <t>1496/UN3/2018</t>
  </si>
  <si>
    <t>1497/UN3/2018</t>
  </si>
  <si>
    <t>Karnaji</t>
  </si>
  <si>
    <t>196804211997021001</t>
  </si>
  <si>
    <t>4065/UN3.1.7/KP/2018</t>
  </si>
  <si>
    <t>1498/UN3/2018</t>
  </si>
  <si>
    <t>WAKIL REKTOR II UNIVERSITAS AIRLANGGA</t>
  </si>
  <si>
    <t>Sudarso</t>
  </si>
  <si>
    <t>196805141992031002</t>
  </si>
  <si>
    <t>4062/UN3.1.7/KP/2018</t>
  </si>
  <si>
    <t>1499/UN3/2018</t>
  </si>
  <si>
    <t>Sutrisno</t>
  </si>
  <si>
    <t>195408101981031004</t>
  </si>
  <si>
    <t>4066/UN3.1.7/KP/2018</t>
  </si>
  <si>
    <t>Aribowo</t>
  </si>
  <si>
    <t>195808011985021002</t>
  </si>
  <si>
    <t>4063/UN3.1.7/KP/2018</t>
  </si>
  <si>
    <t>1501/UN3/2018</t>
  </si>
  <si>
    <t>1500/UN3/2018</t>
  </si>
  <si>
    <t>Budi Setiawan</t>
  </si>
  <si>
    <t>195406221985021001</t>
  </si>
  <si>
    <t>4064/UN3.1.7/KP/2018</t>
  </si>
  <si>
    <t>1502/UN3/2018</t>
  </si>
  <si>
    <t>Eko Fajar Cahyono</t>
  </si>
  <si>
    <t>198711022014041001</t>
  </si>
  <si>
    <t>The University of Western Australia</t>
  </si>
  <si>
    <t>23780/A4.2/KP/2014</t>
  </si>
  <si>
    <t>128763/A4.3/KP/2014</t>
  </si>
  <si>
    <t>Novyandri Taufik</t>
  </si>
  <si>
    <t>198911282015043101</t>
  </si>
  <si>
    <t>Islamic Management and islamic Finance</t>
  </si>
  <si>
    <t>Ni Nyoman Purwani</t>
  </si>
  <si>
    <t>198410092016033201</t>
  </si>
  <si>
    <t>Molecular Enzimology</t>
  </si>
  <si>
    <t>Kandi Aryani Suwito</t>
  </si>
  <si>
    <t>197908072005012002</t>
  </si>
  <si>
    <t>Digital Humanities</t>
  </si>
  <si>
    <t>King's College london</t>
  </si>
  <si>
    <t>Rendy pahrun W</t>
  </si>
  <si>
    <t>198808012015043101</t>
  </si>
  <si>
    <t>Koko Srimulyo</t>
  </si>
  <si>
    <t>196602281990021001</t>
  </si>
  <si>
    <t>4209/UN3.1.7/KP/2018</t>
  </si>
  <si>
    <t>1518/UN3/2018</t>
  </si>
  <si>
    <t>bambang Budiono</t>
  </si>
  <si>
    <t>195803301988101001</t>
  </si>
  <si>
    <t>4210/UN3.1.7/KP/2018</t>
  </si>
  <si>
    <t>Siti Mas'udah</t>
  </si>
  <si>
    <t>197908052007012001</t>
  </si>
  <si>
    <t>4213/UN3.1.7/KP/2018</t>
  </si>
  <si>
    <t>1520/UN3/2018</t>
  </si>
  <si>
    <t>Ajar Triharso</t>
  </si>
  <si>
    <t>195212021983031001</t>
  </si>
  <si>
    <t>4212/UN3.1.7/KP/2018</t>
  </si>
  <si>
    <t>1521/UN3/2018</t>
  </si>
  <si>
    <t>Endang Gunarti</t>
  </si>
  <si>
    <t>196405301990022001</t>
  </si>
  <si>
    <t>4211/UN3.1.7/KP/2018</t>
  </si>
  <si>
    <t>1522/UN3/2018</t>
  </si>
  <si>
    <t>1519/UN3/2018</t>
  </si>
  <si>
    <t>Yusuf Ernawan</t>
  </si>
  <si>
    <t>196202261989031003</t>
  </si>
  <si>
    <t>4214/UN3.1.7/KP/2018</t>
  </si>
  <si>
    <t>1533/UN3/2018</t>
  </si>
  <si>
    <t>18227/H3/KP/2011</t>
  </si>
  <si>
    <t>1534/UN3/2018</t>
  </si>
  <si>
    <t>Rizka Miladiah</t>
  </si>
  <si>
    <t>198101272015043201</t>
  </si>
  <si>
    <t>University of Durham</t>
  </si>
  <si>
    <t>Zamrotul Izzah</t>
  </si>
  <si>
    <t>198505182008122002</t>
  </si>
  <si>
    <t>Neurinda permata</t>
  </si>
  <si>
    <t>197904122010122002</t>
  </si>
  <si>
    <t>Sub Spesialis (Sp-2)</t>
  </si>
  <si>
    <t>Emergensi dan Rawat Intensif Anak</t>
  </si>
  <si>
    <t>Achmad Tirmidzi</t>
  </si>
  <si>
    <t>199507052018013101</t>
  </si>
  <si>
    <t>Izzatul Fithriyah</t>
  </si>
  <si>
    <t>198506222010122004</t>
  </si>
  <si>
    <t>2824/UN3.9.1/KP/2018</t>
  </si>
  <si>
    <t>RSUA</t>
  </si>
  <si>
    <t>Psikiatri Anak dan remaja</t>
  </si>
  <si>
    <t>1535/UN3/2018</t>
  </si>
  <si>
    <t>setara II/c</t>
  </si>
  <si>
    <t>2830/UN3.1.13/KP/2018</t>
  </si>
  <si>
    <t>1537/UN3/2018</t>
  </si>
  <si>
    <t>Margaretha</t>
  </si>
  <si>
    <t>Akhmad Jayadi</t>
  </si>
  <si>
    <t>1981041420151001</t>
  </si>
  <si>
    <t>The Universitu of Queensland</t>
  </si>
  <si>
    <t>Erwin Sutanto</t>
  </si>
  <si>
    <t>198012312015041002</t>
  </si>
  <si>
    <t>Teknik Elektro</t>
  </si>
  <si>
    <t>Tokyo Institute of Technology</t>
  </si>
  <si>
    <t>BUDI LPDP</t>
  </si>
  <si>
    <t>2393/UN3/PPd/2018</t>
  </si>
  <si>
    <t>2388/UN3/PPd/2018</t>
  </si>
  <si>
    <t>berkas dikirim pada tanggal 11 Oktober 2018</t>
  </si>
  <si>
    <t>2391/UN3/PPd/2018</t>
  </si>
  <si>
    <t>Radityo Dharmaputra</t>
  </si>
  <si>
    <t>2387/UN3/PPd/2018</t>
  </si>
  <si>
    <t>1618/UN3.1.11/KP/2018</t>
  </si>
  <si>
    <t>2390/UN3/PPd/2018</t>
  </si>
  <si>
    <t>berkas dikirim pada tanggal 12 Oktober 2018</t>
  </si>
  <si>
    <t>2282/UN3/PPd/2018</t>
  </si>
  <si>
    <t>1587/UN3/2018</t>
  </si>
  <si>
    <t>1900/UN3/PPd/2018</t>
  </si>
  <si>
    <t>Sonny Hadi W</t>
  </si>
  <si>
    <t>198110302012121002</t>
  </si>
  <si>
    <t>Dokter Umum</t>
  </si>
  <si>
    <t>815/UN3.9.1/KP/2018</t>
  </si>
  <si>
    <t>Beasiswa RSUA</t>
  </si>
  <si>
    <t>Spesialis (Sp-1)</t>
  </si>
  <si>
    <t>Ilmu Penyakit Dalam</t>
  </si>
  <si>
    <t>Fanni Okviasanti</t>
  </si>
  <si>
    <t>198604082009122003</t>
  </si>
  <si>
    <t>Dosen Dipekerjakan</t>
  </si>
  <si>
    <t>4566/UN3.1.14/KP/2018</t>
  </si>
  <si>
    <t>1605/UN3/2018</t>
  </si>
  <si>
    <t>Hafna Ilmy Muhalla</t>
  </si>
  <si>
    <t>197812202006042026</t>
  </si>
  <si>
    <t>4564/UN3.1.14/KP/2018</t>
  </si>
  <si>
    <t>1606/UN3/2018</t>
  </si>
  <si>
    <t>Achmad Taufik</t>
  </si>
  <si>
    <t>198612122018035101</t>
  </si>
  <si>
    <t>PIPS</t>
  </si>
  <si>
    <t>593/UN3.17/KP/2018</t>
  </si>
  <si>
    <t>Sistem Informasi</t>
  </si>
  <si>
    <t>Universitas Narotama</t>
  </si>
  <si>
    <t>2025/UN3.5/PPd/2018</t>
  </si>
  <si>
    <t>10345/A2.1/KP/2018</t>
  </si>
  <si>
    <t>raci</t>
  </si>
  <si>
    <t>1661/UN3/2018</t>
  </si>
  <si>
    <t>1663/UN3/2018</t>
  </si>
  <si>
    <t>Herri Trilaksana</t>
  </si>
  <si>
    <t>197712282003121003</t>
  </si>
  <si>
    <t>Interfaces in Dye Sensitized Solar Cells</t>
  </si>
  <si>
    <t>72358/A4.2/KP/2013</t>
  </si>
  <si>
    <t>82274/A4.3/KP/2013</t>
  </si>
  <si>
    <t>Novianti Rizky Reza</t>
  </si>
  <si>
    <t>198411182015042001</t>
  </si>
  <si>
    <t>F. Kedokteran</t>
  </si>
  <si>
    <t>Dosen PNS</t>
  </si>
  <si>
    <t>4891/UN3.1.1/KP/2018</t>
  </si>
  <si>
    <t>Dermatology and Venereology</t>
  </si>
  <si>
    <t>Erasmus Medical School Rotterdam</t>
  </si>
  <si>
    <t>Netherlands</t>
  </si>
  <si>
    <t>2949/UN3/PPd/2018</t>
  </si>
  <si>
    <t>berkas dikirim ke jakarta 27/II/2018</t>
  </si>
  <si>
    <t>10340/A2.1/KP/2018</t>
  </si>
  <si>
    <t>M. Faris Adrianto</t>
  </si>
  <si>
    <t>2793/A2.1/KP/2018</t>
  </si>
  <si>
    <t>2478/UN3.1.7/KP/2018</t>
  </si>
  <si>
    <t>17 Mei 2018</t>
  </si>
  <si>
    <t>1712/UN3/2018</t>
  </si>
  <si>
    <t>4589/UN3.1.10/KP.2018</t>
  </si>
  <si>
    <t>1536/UN3/2018</t>
  </si>
  <si>
    <t>Damai Nasution</t>
  </si>
  <si>
    <t>21-Juli-1976</t>
  </si>
  <si>
    <t>197607212008011009</t>
  </si>
  <si>
    <t>Beasiswa Pemerintah Finlandia</t>
  </si>
  <si>
    <t>ABO Akademi University</t>
  </si>
  <si>
    <t>Finlandia</t>
  </si>
  <si>
    <t>1719/H3/KP/2010</t>
  </si>
  <si>
    <t>1744/H3/KR/2010</t>
  </si>
  <si>
    <t>20 Oktober 2010</t>
  </si>
  <si>
    <t>1804/UN3/2018</t>
  </si>
  <si>
    <t>21 Desember 2018</t>
  </si>
  <si>
    <t>Sulistya Rusgianto</t>
  </si>
  <si>
    <t>197111012006041002</t>
  </si>
  <si>
    <t>Sumber Lain yang Sah</t>
  </si>
  <si>
    <t>Ilmu Syariah Marketing</t>
  </si>
  <si>
    <t>Universiti sains Islam Malaysia</t>
  </si>
  <si>
    <t>72357/A4.2/KP/2013</t>
  </si>
  <si>
    <t>28 Juni 2013</t>
  </si>
  <si>
    <t>82273/A4.3/KP/2013</t>
  </si>
  <si>
    <t>29 Juli 2013</t>
  </si>
  <si>
    <t>1805/UN3/2018</t>
  </si>
  <si>
    <t>3030/UN3/PPd/2018</t>
  </si>
  <si>
    <t>2268/UN3.5/KP/2018</t>
  </si>
  <si>
    <t>proses pengiriman jakarta 27 Desember 2018</t>
  </si>
  <si>
    <t>1816/UN3/2018</t>
  </si>
  <si>
    <t>27 Desember 2018</t>
  </si>
  <si>
    <t>1817/UN3/2018</t>
  </si>
  <si>
    <t>proses tdt berjenjangn 27 desember 2018</t>
  </si>
  <si>
    <t>Sujayadi</t>
  </si>
  <si>
    <t>24 Juni 1980</t>
  </si>
  <si>
    <t>198006242006041004</t>
  </si>
  <si>
    <t>7403/UN3.1.3/KP/2018</t>
  </si>
  <si>
    <t>BUDI-LPDP</t>
  </si>
  <si>
    <t>Sri Endah Kinasih</t>
  </si>
  <si>
    <t>23 Juni 1969</t>
  </si>
  <si>
    <t>196906231997022001</t>
  </si>
  <si>
    <t>6295/UN3.1.7/KP/2018</t>
  </si>
  <si>
    <t>28 Desember 2018</t>
  </si>
  <si>
    <t>31/UN3/2019</t>
  </si>
  <si>
    <t>3 Januari 2019</t>
  </si>
  <si>
    <t>Tri Endah Ingtyas</t>
  </si>
  <si>
    <t>198212262001122001</t>
  </si>
  <si>
    <t>Pelaksana</t>
  </si>
  <si>
    <t>5972/UN3.1.6/KP/2018</t>
  </si>
  <si>
    <t>Ilmu Administrasi Niaga</t>
  </si>
  <si>
    <t>Universitas Dr. Soetomo</t>
  </si>
  <si>
    <t>5971/UN3.1.6/KP/2018</t>
  </si>
  <si>
    <t>37/UN3/2018</t>
  </si>
  <si>
    <t>10 Januari 2018</t>
  </si>
  <si>
    <t>5970/UN3.1.6/KP/2018</t>
  </si>
  <si>
    <t>39/UN3/2019</t>
  </si>
  <si>
    <t>10 Januari 2019</t>
  </si>
  <si>
    <t>Sunaryo Hadi Warsito</t>
  </si>
  <si>
    <t>197003262000121001</t>
  </si>
  <si>
    <t>5969/UN3.1.6/KP/2018</t>
  </si>
  <si>
    <t>40/UN3/2019</t>
  </si>
  <si>
    <t>36/UN3/2019</t>
  </si>
  <si>
    <t>Sukmanadi</t>
  </si>
  <si>
    <t>196802031994031002</t>
  </si>
  <si>
    <t>5968/UN3.1.6/KP/2018</t>
  </si>
  <si>
    <t>41/UN3/2019</t>
  </si>
  <si>
    <t>Agus Sunarso</t>
  </si>
  <si>
    <t>196708061994031001</t>
  </si>
  <si>
    <t>5967/UN3.1.6/KP/2018</t>
  </si>
  <si>
    <t>42/UN3/2019</t>
  </si>
  <si>
    <t>Indra Kharisma R</t>
  </si>
  <si>
    <t>198110282006041003</t>
  </si>
  <si>
    <t>7001/UN3.1.8/KP/2018</t>
  </si>
  <si>
    <t>31 Desember 2018</t>
  </si>
  <si>
    <t>Tri Joko</t>
  </si>
  <si>
    <t>195804211987031003</t>
  </si>
  <si>
    <t>74/UN3/2019</t>
  </si>
  <si>
    <t>Djoko Adi Prasetyo</t>
  </si>
  <si>
    <t>196211161989031001</t>
  </si>
  <si>
    <t>4863/UN3.1.7/KP/2018</t>
  </si>
  <si>
    <t>23 Oktober 2018</t>
  </si>
  <si>
    <t>75/UN3/2019</t>
  </si>
  <si>
    <t>76/UN3/2019</t>
  </si>
  <si>
    <t>80/UN3/2019</t>
  </si>
  <si>
    <t>11 Januari 2019</t>
  </si>
  <si>
    <t>63/UN3/2019</t>
  </si>
  <si>
    <t>9 Januari 2019</t>
  </si>
  <si>
    <t>Fani Mutia Cahyani</t>
  </si>
  <si>
    <t>198908282018083201</t>
  </si>
  <si>
    <t>5660/UN3.1.14/KP/2018</t>
  </si>
  <si>
    <t>6 Desember 2018</t>
  </si>
  <si>
    <t>52356/A2.1/KP/2018</t>
  </si>
  <si>
    <t>30 Oktober 2018</t>
  </si>
  <si>
    <t>648/UN3/2019</t>
  </si>
  <si>
    <t>24 Januari 2019</t>
  </si>
  <si>
    <t>Lilla Musyahda</t>
  </si>
  <si>
    <t>Heru Pramono</t>
  </si>
  <si>
    <t>198609112014041001</t>
  </si>
  <si>
    <t>237/UN3.1.12/KP/2019</t>
  </si>
  <si>
    <t>28 Januari 2019</t>
  </si>
  <si>
    <t>Agricultural and Life Science</t>
  </si>
  <si>
    <t>740/UN3/2019</t>
  </si>
  <si>
    <t>7 Februari 2019</t>
  </si>
  <si>
    <t>Mardiana</t>
  </si>
  <si>
    <t>196704022007012042</t>
  </si>
  <si>
    <t>267/UN3.1.6/KP/2019</t>
  </si>
  <si>
    <t>16 Januari 2019</t>
  </si>
  <si>
    <t>Master(S2)</t>
  </si>
  <si>
    <t>742/UN3/2019</t>
  </si>
  <si>
    <t>12 Februari 2019</t>
  </si>
  <si>
    <t>Direktur Sumberdaya Manusia</t>
  </si>
  <si>
    <t>34279/A2.3/KP/2018</t>
  </si>
  <si>
    <t>10 Oktober 2018</t>
  </si>
  <si>
    <t>Sri Suryaning Asih</t>
  </si>
  <si>
    <t>197204252014092001</t>
  </si>
  <si>
    <t>227/UN3.1.4/KP/2019</t>
  </si>
  <si>
    <t>815/UN3/2019</t>
  </si>
  <si>
    <t>15 Februari 2019</t>
  </si>
  <si>
    <t>Andy Umardiono</t>
  </si>
  <si>
    <t>197203241999031001</t>
  </si>
  <si>
    <t>852/UN3.1.14/KP/2019</t>
  </si>
  <si>
    <t>1 Februari 2019</t>
  </si>
  <si>
    <t>Gasal 2018/2019</t>
  </si>
  <si>
    <t>Kajian Pariwisata</t>
  </si>
  <si>
    <t>Siswanto</t>
  </si>
  <si>
    <t>196403051989031003</t>
  </si>
  <si>
    <t>577/UN3.1.8/KP/2019</t>
  </si>
  <si>
    <t>29 Januari 2019</t>
  </si>
  <si>
    <t>827/UN3/2019</t>
  </si>
  <si>
    <t>19 Februari 2019</t>
  </si>
  <si>
    <t>198412122008122002</t>
  </si>
  <si>
    <t>460/UN3.1.5/KP/2019</t>
  </si>
  <si>
    <t>14 Februari 2019</t>
  </si>
  <si>
    <t>Beasiswa Doktor(S3) Universitas Airlangga</t>
  </si>
  <si>
    <t>Febri Annuryanti</t>
  </si>
  <si>
    <t>853/UN3/2019</t>
  </si>
  <si>
    <t>4 Maret 2019</t>
  </si>
  <si>
    <t>854/UN3/2019</t>
  </si>
  <si>
    <t>27 Januari 2019</t>
  </si>
  <si>
    <t>1001/UN3/2019</t>
  </si>
  <si>
    <t>6 Maret 2019</t>
  </si>
  <si>
    <t>1002/UN3/2019</t>
  </si>
  <si>
    <t>proses menunggu setneg</t>
  </si>
  <si>
    <t>Alvara Strategic Research Scholarship</t>
  </si>
  <si>
    <t>1232/UN3/2019</t>
  </si>
  <si>
    <t>13 Maret 2019</t>
  </si>
  <si>
    <t>Andini Dyah Sitawati</t>
  </si>
  <si>
    <t>198502142015042002</t>
  </si>
  <si>
    <t>Ilmu Kesehatan Jiwa</t>
  </si>
  <si>
    <t>7481/UN3/A.1/2015</t>
  </si>
  <si>
    <t>4 Juni 2015</t>
  </si>
  <si>
    <t>Moh. Gandhi Amanullah</t>
  </si>
  <si>
    <t>197504202006041002</t>
  </si>
  <si>
    <t>578/UN3.1.11/KP/2019</t>
  </si>
  <si>
    <t>22 Februari 2019</t>
  </si>
  <si>
    <t>Kajian Budaya dan Media</t>
  </si>
  <si>
    <t>698/UN3.1.5/KP/2019</t>
  </si>
  <si>
    <t>Bioanalysis, Therapeutic Drug Monitoring and Clinical Toxicology</t>
  </si>
  <si>
    <t>Azril Okta Ardhiansyah</t>
  </si>
  <si>
    <t>198010062010121005</t>
  </si>
  <si>
    <t>2908/UN3.9.1/KP/2017</t>
  </si>
  <si>
    <t>Biaya RSUA</t>
  </si>
  <si>
    <t>Konsultan Onkologi</t>
  </si>
  <si>
    <t>Universitas Udayana</t>
  </si>
  <si>
    <t>Mendaftar Studi</t>
  </si>
  <si>
    <t>Farapti</t>
  </si>
  <si>
    <t>198104142008122001</t>
  </si>
  <si>
    <t>Proses pembuatan surat izin mendaftar studi</t>
  </si>
  <si>
    <t>Putri Ayuni Alayyannur</t>
  </si>
  <si>
    <t>198204112008122002</t>
  </si>
  <si>
    <t>199006022016113201</t>
  </si>
  <si>
    <t>Kurnia Dwi Artanti</t>
  </si>
  <si>
    <t>Sujati</t>
  </si>
  <si>
    <t>197010262014092001</t>
  </si>
  <si>
    <t>Pengatur Muda Tl.I (Gol.II/b)</t>
  </si>
  <si>
    <t>566/UN3.1.13/KP/2019</t>
  </si>
  <si>
    <t>Universitas WR Supratman</t>
  </si>
  <si>
    <t>1405/UN3/2019</t>
  </si>
  <si>
    <t>Penata (Gol.III/c)</t>
  </si>
  <si>
    <t>1406/UN3/2019</t>
  </si>
  <si>
    <t>1407/UN3/2019</t>
  </si>
  <si>
    <t>25 Maret 2019</t>
  </si>
  <si>
    <t>Imam Siswanto</t>
  </si>
  <si>
    <t>196809251993031001</t>
  </si>
  <si>
    <t>52358/A2.1/KP/2019</t>
  </si>
  <si>
    <t>Farid Dimjati Lusno</t>
  </si>
  <si>
    <t>197204242008121002</t>
  </si>
  <si>
    <t>2253/UN3.1.10/KP/2019</t>
  </si>
  <si>
    <t>29 Maret 2019</t>
  </si>
  <si>
    <t>1459/UN3/2019</t>
  </si>
  <si>
    <t>Afri Andiarto</t>
  </si>
  <si>
    <t>199004172018013101</t>
  </si>
  <si>
    <t>Dit.KM</t>
  </si>
  <si>
    <t>setara III/a</t>
  </si>
  <si>
    <t>704/UN3.4/KM/2019</t>
  </si>
  <si>
    <t>1460/UN3/2019</t>
  </si>
  <si>
    <t>1461/UN3/2019</t>
  </si>
  <si>
    <t>58101/A2.1/KP/2018</t>
  </si>
  <si>
    <t>1462/UN3/2019</t>
  </si>
  <si>
    <t>1963/UN3.1.1/KP/2016</t>
  </si>
  <si>
    <t>37128/A2.1/KP/2018</t>
  </si>
  <si>
    <t>1463/UN3/2019</t>
  </si>
  <si>
    <t>58067/A2.1/KP/2018</t>
  </si>
  <si>
    <t>58073/A2.1/KP/2018</t>
  </si>
  <si>
    <t>58074/A2.1/KP/2018</t>
  </si>
  <si>
    <t>1541/UN3/2019</t>
  </si>
  <si>
    <t>1542/UN3/2019</t>
  </si>
  <si>
    <t>58066/A2.1/KP/2018</t>
  </si>
  <si>
    <t>1543/UN3/2019</t>
  </si>
  <si>
    <t>35949/A2.1/KP/2018</t>
  </si>
  <si>
    <t>17 Juli 2018</t>
  </si>
  <si>
    <t>1544/UN3/2019</t>
  </si>
  <si>
    <t>43/M/KP/2019</t>
  </si>
  <si>
    <t>7 Januari 2019</t>
  </si>
  <si>
    <t>1545/UN3/2019</t>
  </si>
  <si>
    <t>114/M/KP/2019</t>
  </si>
  <si>
    <t>8 Januari 2019</t>
  </si>
  <si>
    <t>1568/UN3/2019</t>
  </si>
  <si>
    <t>58065/A2.1/KP/2018</t>
  </si>
  <si>
    <t>1569/UN3/2019</t>
  </si>
  <si>
    <t>Arni Kusuma Dewi</t>
  </si>
  <si>
    <t>198207132008012010</t>
  </si>
  <si>
    <t>1997/UN3.1.14/KP/2019</t>
  </si>
  <si>
    <t>gasal 2019/2020</t>
  </si>
  <si>
    <t>1570/UN3/2019</t>
  </si>
  <si>
    <t>Indira Retno Aryatie</t>
  </si>
  <si>
    <t>19800320200512002</t>
  </si>
  <si>
    <t>Anggaran Fakultas Hukum UNAIR</t>
  </si>
  <si>
    <t>27151/A4.2/KP/2013</t>
  </si>
  <si>
    <t>Kepala Bagian Pengembangan Disiplin dan Pensiun</t>
  </si>
  <si>
    <t>36051/A4.3/KP/2013</t>
  </si>
  <si>
    <t>13 Mei 2013</t>
  </si>
  <si>
    <t>Kepala Bagian Mutasi Dosen</t>
  </si>
  <si>
    <t>1571/UN3/2019</t>
  </si>
  <si>
    <t>1 maret 2019</t>
  </si>
  <si>
    <t>123008/A4.2/KP/2014</t>
  </si>
  <si>
    <t>22 Agustus 2014</t>
  </si>
  <si>
    <t>E-Mail</t>
  </si>
  <si>
    <t>HP</t>
  </si>
  <si>
    <t>rendypw@gmail.com</t>
  </si>
  <si>
    <t>085649437243</t>
  </si>
  <si>
    <t>2468/UN3.1.7/KP/2019</t>
  </si>
  <si>
    <t>20 Februari 2019</t>
  </si>
  <si>
    <t>LPDP BUDI-LN</t>
  </si>
  <si>
    <t>Politics and International Studies</t>
  </si>
  <si>
    <t>1170/UN3.1.11/KP/2018</t>
  </si>
  <si>
    <t>26 Maret 2018</t>
  </si>
  <si>
    <t>1590/UN3/2019</t>
  </si>
  <si>
    <t>2 Mei 2019</t>
  </si>
  <si>
    <t>1591/UN3/2019</t>
  </si>
  <si>
    <t>1 April 019</t>
  </si>
  <si>
    <t>Herinda Pertiwi</t>
  </si>
  <si>
    <t>08113519237</t>
  </si>
  <si>
    <t>199005172015043201</t>
  </si>
  <si>
    <t>1338/UN3.1.14/KP/2019</t>
  </si>
  <si>
    <t>26 Februari 2019</t>
  </si>
  <si>
    <t>Departement Applied Biosciences</t>
  </si>
  <si>
    <t>University of Ghent</t>
  </si>
  <si>
    <t>1540/UN3/2019</t>
  </si>
  <si>
    <t>1578/UN3/2019</t>
  </si>
  <si>
    <t>1579/UN3/2019</t>
  </si>
  <si>
    <t>2108/M/KP/2019</t>
  </si>
  <si>
    <t>1654/UN3/2019</t>
  </si>
  <si>
    <t>13 Mei 2019</t>
  </si>
  <si>
    <t>Februari 2019</t>
  </si>
  <si>
    <t>673/UN3.1.9/KP/2019</t>
  </si>
  <si>
    <t>Ilmu sosial</t>
  </si>
  <si>
    <t>1736/UN3/2019</t>
  </si>
  <si>
    <t>14 Juni 2019</t>
  </si>
  <si>
    <t>1737/UN3/2019</t>
  </si>
  <si>
    <t>17 Juni 2019</t>
  </si>
  <si>
    <t>3370/UN3.1.7/KP/2019</t>
  </si>
  <si>
    <t>18 Juni 2019</t>
  </si>
  <si>
    <t>10662/M/KP/2019</t>
  </si>
  <si>
    <t>1 Maret 2019</t>
  </si>
  <si>
    <t>2107/M/KP/2019</t>
  </si>
  <si>
    <t>2089/M/KP/2019</t>
  </si>
  <si>
    <t>13 Februari 2019</t>
  </si>
  <si>
    <t>1773/UN3/2019</t>
  </si>
  <si>
    <t>26 Juni 2019</t>
  </si>
  <si>
    <t>1774/UN3/2019</t>
  </si>
  <si>
    <t>1793/UN3/2019</t>
  </si>
  <si>
    <t>2 Juli 2019</t>
  </si>
  <si>
    <t>17465/A4.2/KP/2015</t>
  </si>
  <si>
    <t>18 Mei 2015</t>
  </si>
  <si>
    <t>4978/A2.3/KP/2015</t>
  </si>
  <si>
    <t>31 Desember 2015</t>
  </si>
  <si>
    <t>1794/UN3/2019</t>
  </si>
  <si>
    <t>2338/UN3.1.2/KP/2019</t>
  </si>
  <si>
    <t>30 Juni 2019</t>
  </si>
  <si>
    <t>1831/UN3/2019</t>
  </si>
  <si>
    <t>8 Juli 2019</t>
  </si>
  <si>
    <t>2337/UN3.1.2/KP/2019</t>
  </si>
  <si>
    <t>1832/UN3/2019</t>
  </si>
  <si>
    <t>2333/UN3.1.2/KP/2019</t>
  </si>
  <si>
    <t>1833/UN3/2019</t>
  </si>
  <si>
    <t>Nirawati Pribadi</t>
  </si>
  <si>
    <t>196309151990022001</t>
  </si>
  <si>
    <t>2336/UN3.1.2/KP/2019</t>
  </si>
  <si>
    <t>1834/UN3/2019</t>
  </si>
  <si>
    <t>2331/UN3.1.2/KP/2019</t>
  </si>
  <si>
    <t>1835/UN3/2019</t>
  </si>
  <si>
    <t>2335/UN3.1.2/KP/2019</t>
  </si>
  <si>
    <t>1836/UN3/2019</t>
  </si>
  <si>
    <t>2332/UN3.1.2/KP/2019</t>
  </si>
  <si>
    <t>1837/UN3/2019</t>
  </si>
  <si>
    <t>1853/UN3/2019</t>
  </si>
  <si>
    <t>9 Juli 2019</t>
  </si>
  <si>
    <t>R. Muhammad Browijoyo S</t>
  </si>
  <si>
    <t>199111082018023101</t>
  </si>
  <si>
    <t>1389/UN3.1.12/KP/2019</t>
  </si>
  <si>
    <t>10 Juli 2019</t>
  </si>
  <si>
    <t>King Abdul Aziz Scholarship</t>
  </si>
  <si>
    <t>Marine Sciences</t>
  </si>
  <si>
    <t>King Abdul Aziz University</t>
  </si>
  <si>
    <t>Saudi Arabia</t>
  </si>
  <si>
    <t>Septia Kholimatussa'diah</t>
  </si>
  <si>
    <t>199109062016113201</t>
  </si>
  <si>
    <t>4327/UN3.1.8/KP/2019</t>
  </si>
  <si>
    <t>22 Juli 2019</t>
  </si>
  <si>
    <t>Taiwan International Graduate Program (TIGP) Scholarship</t>
  </si>
  <si>
    <t>nano Science and Technology Program</t>
  </si>
  <si>
    <t>National Taiwan University (NTU)</t>
  </si>
  <si>
    <t>Trisnadi Widyaleksono</t>
  </si>
  <si>
    <t>196312151989031002</t>
  </si>
  <si>
    <t>4158/UN3.1.8/KP/2019</t>
  </si>
  <si>
    <t>12 Juli 2019</t>
  </si>
  <si>
    <t>1902/UN3/2019</t>
  </si>
  <si>
    <t>23 Juli 2019</t>
  </si>
  <si>
    <t>Sugiharto</t>
  </si>
  <si>
    <t>197003011994121001</t>
  </si>
  <si>
    <t>4157/UN3.1.8/KP/2019</t>
  </si>
  <si>
    <t>1903/UN3/2019</t>
  </si>
  <si>
    <t>Azwin Mangindra Putra</t>
  </si>
  <si>
    <t>197812142008121002</t>
  </si>
  <si>
    <t>5384/UN3.1.1/KP/2019</t>
  </si>
  <si>
    <t>10664/M/KP/2019</t>
  </si>
  <si>
    <t>1919/UN3/2019</t>
  </si>
  <si>
    <t>24 Juli 2019</t>
  </si>
  <si>
    <t>10663/M/KP/2019</t>
  </si>
  <si>
    <t>1920/UN3/2019</t>
  </si>
  <si>
    <t>1921/UN3/2019</t>
  </si>
  <si>
    <t>1922/UN3/2019</t>
  </si>
  <si>
    <t>1795/UN3/2019</t>
  </si>
  <si>
    <t>Hendra Kurnia Rakhma</t>
  </si>
  <si>
    <t>198605102010121003</t>
  </si>
  <si>
    <t>Perawat Ahli</t>
  </si>
  <si>
    <t>2433/UN3.9.1/KP/2019</t>
  </si>
  <si>
    <t>15 Juli 2019</t>
  </si>
  <si>
    <t>Advanced Leadership for Profesional Practice (Nursing)</t>
  </si>
  <si>
    <t>University of Manchester</t>
  </si>
  <si>
    <t>Effita Piscesiana</t>
  </si>
  <si>
    <t>198603022009122007</t>
  </si>
  <si>
    <t>2392/UN3.9.1/KP/2019</t>
  </si>
  <si>
    <t>17 Juli 2019</t>
  </si>
  <si>
    <t>Annur Ahadi Abdillah</t>
  </si>
  <si>
    <t>198509222014041001</t>
  </si>
  <si>
    <t>1901/UN3.1.12/KP/2019</t>
  </si>
  <si>
    <t>30 Juli 2019</t>
  </si>
  <si>
    <t>Rahmat Yuliawan</t>
  </si>
  <si>
    <t>198507092016033101</t>
  </si>
  <si>
    <t>3837/UN3.1.14/KP/2019</t>
  </si>
  <si>
    <t>BPM</t>
  </si>
  <si>
    <t>Department of Tropical Agriculture and International Cooperation</t>
  </si>
  <si>
    <t>National Pingtung University of Science and Technology</t>
  </si>
  <si>
    <t>menunggu setneg</t>
  </si>
  <si>
    <t>sedang mengajukan pengantar wr 2</t>
  </si>
  <si>
    <t>1831/UN3.5/KP/2019</t>
  </si>
  <si>
    <t>5 Agustus 2019</t>
  </si>
  <si>
    <t>Juni 2019</t>
  </si>
  <si>
    <t>1992/UN3/2019</t>
  </si>
  <si>
    <t>1995/UN3/2019</t>
  </si>
  <si>
    <t>7 Agustus 2019</t>
  </si>
  <si>
    <t>5687/UN3.1.1/KP/2019</t>
  </si>
  <si>
    <t>1998/UN3/2019</t>
  </si>
  <si>
    <t>Adrian Perkasa</t>
  </si>
  <si>
    <t>198806272016113101</t>
  </si>
  <si>
    <t>2554/UN3.1.11/KP/2019</t>
  </si>
  <si>
    <t>31 Juli 2019</t>
  </si>
  <si>
    <t>Indonesian Studies (South East Asian Studies)</t>
  </si>
  <si>
    <t>Leiden University</t>
  </si>
  <si>
    <t>Muhammad Hanif Azhar</t>
  </si>
  <si>
    <t>198407182015041001</t>
  </si>
  <si>
    <t>1925/UN3.1.12/KP/2019</t>
  </si>
  <si>
    <t>9 Agustus 2019</t>
  </si>
  <si>
    <t>2045/UN3/2019</t>
  </si>
  <si>
    <t>13 Agustus 2019</t>
  </si>
  <si>
    <t>Turkiye Scholarship</t>
  </si>
  <si>
    <t>Aquaculture</t>
  </si>
  <si>
    <t>Istanbul University</t>
  </si>
  <si>
    <t>Turki</t>
  </si>
  <si>
    <t>4607/UN3.1.8/KP/2019</t>
  </si>
  <si>
    <t>1 Agustus 2019</t>
  </si>
  <si>
    <t>Ocean Engineering</t>
  </si>
  <si>
    <t>Hilman Fuadil</t>
  </si>
  <si>
    <t>198712032015041005</t>
  </si>
  <si>
    <t>4679/UN3.1.8/KP/2019</t>
  </si>
  <si>
    <t>2 Agustus 2019</t>
  </si>
  <si>
    <t>Mechanical &amp; Electrical Engineering</t>
  </si>
  <si>
    <t>1970/UN3/2019</t>
  </si>
  <si>
    <t>1971/UN3/2019</t>
  </si>
  <si>
    <t>Proses Pengiriman</t>
  </si>
  <si>
    <t>berkas di kirim pada tanggal 19 agustus 2019 ke jabfung</t>
  </si>
  <si>
    <t>Nuruddin</t>
  </si>
  <si>
    <t>198208182016033101</t>
  </si>
  <si>
    <t>3833/UN3.1.14/KP/2019</t>
  </si>
  <si>
    <t>Perencanaan Pariwisata</t>
  </si>
  <si>
    <t>2046/UN3/2019</t>
  </si>
  <si>
    <t>20 Agustus 2019</t>
  </si>
  <si>
    <t>2047/UN3/2019</t>
  </si>
  <si>
    <t>Yulia Nadar</t>
  </si>
  <si>
    <t>198207122015042001</t>
  </si>
  <si>
    <t>964/UN3.1.1/KP/2018</t>
  </si>
  <si>
    <t>23 Agustus 2018</t>
  </si>
  <si>
    <t>2048/UN3/2019</t>
  </si>
  <si>
    <t>Dyah Puspitasari S</t>
  </si>
  <si>
    <t>197905152007012001</t>
  </si>
  <si>
    <t>3574/UN3.1.14/KP/2019</t>
  </si>
  <si>
    <t>24 Mei 2019</t>
  </si>
  <si>
    <t>Widiana Ferriastuti</t>
  </si>
  <si>
    <t>197602092008012012</t>
  </si>
  <si>
    <t>0782/UN3.1.1/KP/2017</t>
  </si>
  <si>
    <t>28 Juli 2017</t>
  </si>
  <si>
    <t>2052/UN3/2019</t>
  </si>
  <si>
    <t>2053/UN3/2019</t>
  </si>
  <si>
    <t>4102/UN3.1.10/KP/2019</t>
  </si>
  <si>
    <t>25 Juni 2019</t>
  </si>
  <si>
    <t>2056/UN3/2019</t>
  </si>
  <si>
    <t>21 Agustus 2019</t>
  </si>
  <si>
    <t>1729/UN3.5/KP/2019</t>
  </si>
  <si>
    <t>berkas dikirim ke jakarta pd tgl 25 Juli 2019</t>
  </si>
  <si>
    <t>2051/UN3/2019</t>
  </si>
  <si>
    <t>22 Agustus 2019</t>
  </si>
  <si>
    <t>Shelly Wulandari</t>
  </si>
  <si>
    <t>199009172016033201</t>
  </si>
  <si>
    <t>4866/UN3.1.14/KP/2019</t>
  </si>
  <si>
    <t>12 Agustus 2019</t>
  </si>
  <si>
    <t>Joint Faculty of Veterinary Medicine</t>
  </si>
  <si>
    <t>Yamaguchi University</t>
  </si>
  <si>
    <t>4101/UN3.1.10/KP/2019</t>
  </si>
  <si>
    <t>2078/UN3/2019</t>
  </si>
  <si>
    <t>26 Agustus 2019</t>
  </si>
  <si>
    <t>Anak Agung Gde S.U</t>
  </si>
  <si>
    <t>198210152005011001</t>
  </si>
  <si>
    <t>1811/UN3.1.4/KP/2019</t>
  </si>
  <si>
    <t>23 Agustus 2019</t>
  </si>
  <si>
    <t>2380/UN3/PPd/2019</t>
  </si>
  <si>
    <t>19 Agustus 2019</t>
  </si>
  <si>
    <t>berkas pengajuan sk dikirim pada tanggal 27/8/2019</t>
  </si>
  <si>
    <t>2383/UN3/PPd/2019</t>
  </si>
  <si>
    <t>2142/UN3/2019</t>
  </si>
  <si>
    <t>Nanang Haryono</t>
  </si>
  <si>
    <t>197909222009121003</t>
  </si>
  <si>
    <t>5218/UN3.1.7/KP/2019</t>
  </si>
  <si>
    <t>Ilmu Administrasi</t>
  </si>
  <si>
    <t>Catur Dian S</t>
  </si>
  <si>
    <t>198304212008121001</t>
  </si>
  <si>
    <t>2553/UN3.1.5/KP/2019</t>
  </si>
  <si>
    <t>29 Agustus 2019</t>
  </si>
  <si>
    <t>Menunggu Setneg</t>
  </si>
  <si>
    <t>Rian Diana</t>
  </si>
  <si>
    <t>198405052015042001</t>
  </si>
  <si>
    <t>7332/UN3.1.10/KP/2019</t>
  </si>
  <si>
    <t>15 Oktober 2019</t>
  </si>
  <si>
    <t>2953/UN3/PPd/2019</t>
  </si>
  <si>
    <t>Muhamad Nur Ghoyatul Amin</t>
  </si>
  <si>
    <t>199007092015041002</t>
  </si>
  <si>
    <t>3128/UN3.1.12/KP/2019</t>
  </si>
  <si>
    <t>16 Oktober 2019</t>
  </si>
  <si>
    <t>OEAD-GMBH</t>
  </si>
  <si>
    <t>Food Chemistry</t>
  </si>
  <si>
    <t>University of natural Resources and Life Sciences Vienna</t>
  </si>
  <si>
    <t>Austria</t>
  </si>
  <si>
    <t>Setho Hadisuyatmana</t>
  </si>
  <si>
    <t>198505252016113101</t>
  </si>
  <si>
    <t>4019/UN3.1.13/KP/2019</t>
  </si>
  <si>
    <t>14 Oktober 2019</t>
  </si>
  <si>
    <t>Beasiswa Pendidikan Pascasarjana Luar Negeri (BPP-LN)</t>
  </si>
  <si>
    <t>Doktor (S3)</t>
  </si>
  <si>
    <t>199006202014041001</t>
  </si>
  <si>
    <t>4202/UN3.1.6/KP/2019</t>
  </si>
  <si>
    <t>Veterinary Science</t>
  </si>
  <si>
    <t>2842/UN3.1.14/KP/2019</t>
  </si>
  <si>
    <t>Program on faculty of Computer Science  and Information Technology</t>
  </si>
  <si>
    <t>Barry Nuqoba</t>
  </si>
  <si>
    <t>198411022012121002</t>
  </si>
  <si>
    <t>7354/UN3.1.8/KP/2019</t>
  </si>
  <si>
    <t>SMU Scholarship</t>
  </si>
  <si>
    <t>Computer Science</t>
  </si>
  <si>
    <t>Singapore Management University</t>
  </si>
  <si>
    <t>Singapura</t>
  </si>
  <si>
    <t>3897/UN3.1.2/KP/2019</t>
  </si>
  <si>
    <t>2385/UN3/2019</t>
  </si>
  <si>
    <t>Indra Mulyawan</t>
  </si>
  <si>
    <t>198412292014041002</t>
  </si>
  <si>
    <t>Tenaga Pengajar</t>
  </si>
  <si>
    <t>4813/UN3.1.2/KP/2019</t>
  </si>
  <si>
    <t>2386/UN3/2019</t>
  </si>
  <si>
    <t>Djoko Legowo</t>
  </si>
  <si>
    <t>196712141996031004</t>
  </si>
  <si>
    <t>3982/UN3.1.6/KP/2019</t>
  </si>
  <si>
    <t>2388/UN3/2019</t>
  </si>
  <si>
    <t>Nanik Zubaidah</t>
  </si>
  <si>
    <t>195812071988032001</t>
  </si>
  <si>
    <t>3896/UN3.1.2/KP/2019</t>
  </si>
  <si>
    <t>2406/UN3/2019</t>
  </si>
  <si>
    <t xml:space="preserve">Rektor </t>
  </si>
  <si>
    <t>5218/UN3.1.6/KP/2019</t>
  </si>
  <si>
    <t>UNTAG</t>
  </si>
  <si>
    <t>proses pembuatan izin belajar</t>
  </si>
  <si>
    <t>Arviadi Tri Harso</t>
  </si>
  <si>
    <t>197710162000031001</t>
  </si>
  <si>
    <t>5070/UN3.1.6/KP/2019</t>
  </si>
  <si>
    <t>Imam Chanafi</t>
  </si>
  <si>
    <t>198106302007011001</t>
  </si>
  <si>
    <t>Pengatur(Gol.II/c)</t>
  </si>
  <si>
    <t>5071/UN3.1.6/KP/2019</t>
  </si>
  <si>
    <t>Sarjana(S1)</t>
  </si>
  <si>
    <t>Achmad Suhudi</t>
  </si>
  <si>
    <t>198104082008101001</t>
  </si>
  <si>
    <t>Dit.Keu</t>
  </si>
  <si>
    <t>Pengatur Muda Tk.I(Gol.II/b)</t>
  </si>
  <si>
    <t>pengadministrasi keuangan</t>
  </si>
  <si>
    <t>416/UN3.6/KP/2019</t>
  </si>
  <si>
    <t>Fitri Andriani</t>
  </si>
  <si>
    <t>197111191998022001</t>
  </si>
  <si>
    <t>Pembina Tk.I(Gol.IV/b)</t>
  </si>
  <si>
    <t>28149/A4.2/KP/2013</t>
  </si>
  <si>
    <t>KABIRO Kepegawaian Mendikbud</t>
  </si>
  <si>
    <t>44357/A4.3/KP/2013</t>
  </si>
  <si>
    <t>KABAG Mutasi Dosen Mendikbud</t>
  </si>
  <si>
    <t>pending dikirim awal tahun 2020. karena peralihan kementerian</t>
  </si>
  <si>
    <t>Sukma Rahastri Kanthi</t>
  </si>
  <si>
    <t>NIP/NIK</t>
  </si>
  <si>
    <t>199407091016117201</t>
  </si>
  <si>
    <t>Setara III/a</t>
  </si>
  <si>
    <t>Asisten Dosen</t>
  </si>
  <si>
    <t>3404/UN3.1.9/KP/2019</t>
  </si>
  <si>
    <t>Primatia Yogi Wulandari</t>
  </si>
  <si>
    <t>197901032006042001</t>
  </si>
  <si>
    <t>2485/UN3/2019</t>
  </si>
  <si>
    <t>2457/UN3/2019</t>
  </si>
  <si>
    <t>Astari Puteri</t>
  </si>
  <si>
    <t>199105202019032026</t>
  </si>
  <si>
    <t>4791/UN3.1.2/KP/2019</t>
  </si>
  <si>
    <t>2486/UN3/2019</t>
  </si>
  <si>
    <t>Pulung Siswantara</t>
  </si>
  <si>
    <t>198204242005011001</t>
  </si>
  <si>
    <t>7333/UN3.1.10/KP/2019</t>
  </si>
  <si>
    <t>Kesehatan Masyarakat</t>
  </si>
  <si>
    <t>Zulfayandi Pawanis</t>
  </si>
  <si>
    <t>198804162012121001</t>
  </si>
  <si>
    <t>Dokter</t>
  </si>
  <si>
    <t>ONTIME</t>
  </si>
  <si>
    <t>Biomedical Science</t>
  </si>
  <si>
    <t>56835/SJ/VIII/2015</t>
  </si>
  <si>
    <t>Sekretari Jenderal RISTEKDIKTI</t>
  </si>
  <si>
    <t>15711/A2.3/KP/2016</t>
  </si>
  <si>
    <t>KABAG Jabatan Fungsional RISTEKDIKTI</t>
  </si>
  <si>
    <t>2487/UN3/2019</t>
  </si>
  <si>
    <t>1141/UN3.1.12/KP/2019</t>
  </si>
  <si>
    <t>Prasasti Irianto</t>
  </si>
  <si>
    <t>198902182018013101</t>
  </si>
  <si>
    <t>Setara II/c</t>
  </si>
  <si>
    <t>862/UN3.13/KP/2019</t>
  </si>
  <si>
    <t>2488/UN3/2019</t>
  </si>
  <si>
    <t>Rendy Rizki Apriyadi</t>
  </si>
  <si>
    <t>199304072018013101</t>
  </si>
  <si>
    <t>Ilmu Komunikasi</t>
  </si>
  <si>
    <t>2489/UN3/2019</t>
  </si>
  <si>
    <t>Tisna Perdana Putra</t>
  </si>
  <si>
    <t>198603192018013101</t>
  </si>
  <si>
    <t>2490/UN3/2019</t>
  </si>
  <si>
    <t>2491/UN3/2019</t>
  </si>
  <si>
    <t>2492/UN3/2019</t>
  </si>
  <si>
    <t>2494/UN3/2019</t>
  </si>
  <si>
    <t>2495/UN3/2019</t>
  </si>
  <si>
    <t>2496/UN3/2019</t>
  </si>
  <si>
    <t>2497/UN3/2019</t>
  </si>
  <si>
    <t>2498/UN3/2019</t>
  </si>
  <si>
    <t>2519/UN3/2019</t>
  </si>
  <si>
    <t>Cennikon Pakpahan</t>
  </si>
  <si>
    <t>199209222019031013</t>
  </si>
  <si>
    <t>9867/UN3.1.1/KP/2019</t>
  </si>
  <si>
    <t>Spesialis 1</t>
  </si>
  <si>
    <t>Andrologi</t>
  </si>
  <si>
    <t>Sylvia Anggraeni</t>
  </si>
  <si>
    <t>198411222015042002</t>
  </si>
  <si>
    <t>2520/UN3/2019</t>
  </si>
  <si>
    <t>2521/UN3/2019</t>
  </si>
  <si>
    <t>2458/UN3/2019</t>
  </si>
  <si>
    <t>Gracia Angelina</t>
  </si>
  <si>
    <t>197009131999032001</t>
  </si>
  <si>
    <t>sains veteriner</t>
  </si>
  <si>
    <t>2891/UN3/2019</t>
  </si>
  <si>
    <t>2433/UN3/2019</t>
  </si>
  <si>
    <t>37932/M/KP/2019</t>
  </si>
  <si>
    <t>Kepala Bagian Perencanaan dan Pengembangan</t>
  </si>
  <si>
    <t>37850/M/KP/2019</t>
  </si>
  <si>
    <t>101/UN3/2020</t>
  </si>
  <si>
    <t>Pemerintah Australia</t>
  </si>
  <si>
    <t>Mochtar Luthfi</t>
  </si>
  <si>
    <t>Eka Mishbahatul</t>
  </si>
  <si>
    <t>4072/UN3.1.5/KP/2019</t>
  </si>
  <si>
    <t>Cancer and Pharmaceutical Science Research</t>
  </si>
  <si>
    <t>King's College London</t>
  </si>
  <si>
    <t>London</t>
  </si>
  <si>
    <t>Rista Fauziningtyas</t>
  </si>
  <si>
    <t>198707172015042002</t>
  </si>
  <si>
    <t>125/UN3.1.13/KP/2020</t>
  </si>
  <si>
    <t>Nursing Science</t>
  </si>
  <si>
    <t>Danny Sanjaya A</t>
  </si>
  <si>
    <t>198906112016125101</t>
  </si>
  <si>
    <t>123/UN3.1.9/KP/2018</t>
  </si>
  <si>
    <t>psikologi profesi</t>
  </si>
  <si>
    <t>198010072005012003</t>
  </si>
  <si>
    <t>114/UN3.1.9/KP/2020</t>
  </si>
  <si>
    <t>Medicine, Dentistry, and Health Science</t>
  </si>
  <si>
    <t>University of melbourne</t>
  </si>
  <si>
    <t>Ratna Nurlia</t>
  </si>
  <si>
    <t>199412172019032019</t>
  </si>
  <si>
    <t>III/b</t>
  </si>
  <si>
    <t>4812/UN3.1.2/KP/2019</t>
  </si>
  <si>
    <t>Ortodonsia</t>
  </si>
  <si>
    <t>2432/UN3/2019</t>
  </si>
  <si>
    <t>surat usulan sk tubel dikirim pd tgl (15/01/2020)</t>
  </si>
  <si>
    <t>129/UN3/HK.02/2020</t>
  </si>
  <si>
    <t>pending</t>
  </si>
  <si>
    <t>Christiani Widowati</t>
  </si>
  <si>
    <t>198204252005012002</t>
  </si>
  <si>
    <t>7786/UN3.1.3/KP/2019</t>
  </si>
  <si>
    <t>Leli Purniyawanti</t>
  </si>
  <si>
    <t>198504212018013201</t>
  </si>
  <si>
    <t>1022/UN3.8/LK/2019</t>
  </si>
  <si>
    <t>Teknik Sipil</t>
  </si>
  <si>
    <t>130/UN3/HK.02/2020</t>
  </si>
  <si>
    <t>Ahmad Fadli</t>
  </si>
  <si>
    <t>199406132018013101</t>
  </si>
  <si>
    <t>PLP</t>
  </si>
  <si>
    <t>158/UN3.24/KP/2019</t>
  </si>
  <si>
    <t>teknik elektro</t>
  </si>
  <si>
    <t>universitas 17 agustus 1945</t>
  </si>
  <si>
    <t>Sri Endah Wiludjeng</t>
  </si>
  <si>
    <t>198010292009102002</t>
  </si>
  <si>
    <t>Dit.SDM</t>
  </si>
  <si>
    <t>Pengatur II/c</t>
  </si>
  <si>
    <t>Pengadmisitrasi Umum</t>
  </si>
  <si>
    <t>3034/UN3.5.1/KP/2019</t>
  </si>
  <si>
    <t>Ilmu Perpustakaan</t>
  </si>
  <si>
    <t>131/UN3/HK.02/2020</t>
  </si>
  <si>
    <t>132/UN3/HK.02/2020</t>
  </si>
  <si>
    <t>2892/UN3/2019</t>
  </si>
  <si>
    <t>Marisa  Rifada</t>
  </si>
  <si>
    <t>198703142015042001</t>
  </si>
  <si>
    <t>5271/UN3.1.8/KP/2019</t>
  </si>
  <si>
    <t>Statistika</t>
  </si>
  <si>
    <t>Institut Teknologi Sepuluh Nopember</t>
  </si>
  <si>
    <t>38027/M/KP/2019</t>
  </si>
  <si>
    <t>38034/M/KP/2019</t>
  </si>
  <si>
    <t>27951/M/KP/2019</t>
  </si>
  <si>
    <t>38154/M/KP/2019</t>
  </si>
  <si>
    <t>10665/M/KP/2019</t>
  </si>
  <si>
    <t>38153/M/KP/2019</t>
  </si>
  <si>
    <t>258/UN3/HK.02/2020</t>
  </si>
  <si>
    <t>259/UN3/HK.02/2020</t>
  </si>
  <si>
    <t>260/UN3/HK.02/2020</t>
  </si>
  <si>
    <t>261/UN3/HK.02/2020</t>
  </si>
  <si>
    <t>262/UN3/HK.02/2020</t>
  </si>
  <si>
    <t>263/UN3/HK.02/2020</t>
  </si>
  <si>
    <t>264/UN3/HK.02/2020</t>
  </si>
  <si>
    <t>266/UN3/HK.02/2020</t>
  </si>
  <si>
    <t>268/UN3/HK.02/2020</t>
  </si>
  <si>
    <t>269/UN3/HK.02/2020</t>
  </si>
  <si>
    <t>Wahyu Setyawan</t>
  </si>
  <si>
    <t>199406242018013101</t>
  </si>
  <si>
    <t>637/UN3.8/SP/2019</t>
  </si>
  <si>
    <t>270/UN3/HK.02/2020</t>
  </si>
  <si>
    <t>Rizki Kurnia Aqdami</t>
  </si>
  <si>
    <t>199206042018013101</t>
  </si>
  <si>
    <t>267/UN3/HK.02/2020</t>
  </si>
  <si>
    <t>Galih Hery H</t>
  </si>
  <si>
    <t>199406252018013101</t>
  </si>
  <si>
    <t>Dit.Si</t>
  </si>
  <si>
    <t>Dedy Priyambodo</t>
  </si>
  <si>
    <t>197607262005011003</t>
  </si>
  <si>
    <t>Teknisi Jaringan</t>
  </si>
  <si>
    <t>291/UN3/HK.02/2020</t>
  </si>
  <si>
    <t>292/UN3/HK.02/2020</t>
  </si>
  <si>
    <t>Yeni Rahmah H</t>
  </si>
  <si>
    <t>199406252018013201</t>
  </si>
  <si>
    <t>PLK</t>
  </si>
  <si>
    <t>administrasi dan kebijakan kesehatan masyarakat</t>
  </si>
  <si>
    <t>294/UN3/Hk.02/2020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</si>
</sst>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\-yy;@"/>
  </numFmts>
  <fonts count="17" x14ac:knownFonts="1"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Arial Narrow"/>
      <family val="2"/>
      <charset val="1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6" fillId="0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5" fontId="8" fillId="4" borderId="1" xfId="0" applyNumberFormat="1" applyFont="1" applyFill="1" applyBorder="1" applyAlignment="1">
      <alignment horizontal="center"/>
    </xf>
    <xf numFmtId="17" fontId="7" fillId="4" borderId="1" xfId="0" applyNumberFormat="1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" fontId="7" fillId="0" borderId="1" xfId="0" applyNumberFormat="1" applyFont="1" applyBorder="1" applyAlignment="1">
      <alignment horizontal="center" vertical="center"/>
    </xf>
    <xf numFmtId="15" fontId="7" fillId="4" borderId="1" xfId="0" applyNumberFormat="1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5" fontId="7" fillId="5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7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5" fontId="11" fillId="4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5" fontId="7" fillId="4" borderId="1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1" xfId="0" quotePrefix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15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14" fontId="7" fillId="0" borderId="1" xfId="0" applyNumberFormat="1" applyFont="1" applyBorder="1"/>
    <xf numFmtId="14" fontId="7" fillId="0" borderId="0" xfId="0" applyNumberFormat="1" applyFont="1"/>
    <xf numFmtId="0" fontId="7" fillId="4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5" fontId="7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0" fontId="0" fillId="4" borderId="2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5" fontId="0" fillId="5" borderId="1" xfId="0" applyNumberFormat="1" applyFont="1" applyFill="1" applyBorder="1" applyAlignment="1">
      <alignment horizontal="center" vertical="center"/>
    </xf>
    <xf numFmtId="15" fontId="0" fillId="4" borderId="1" xfId="0" applyNumberFormat="1" applyFont="1" applyFill="1" applyBorder="1" applyAlignment="1">
      <alignment horizontal="center" vertical="center" wrapText="1"/>
    </xf>
    <xf numFmtId="15" fontId="0" fillId="4" borderId="1" xfId="0" applyNumberFormat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5" fontId="7" fillId="4" borderId="0" xfId="0" applyNumberFormat="1" applyFont="1" applyFill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15" fontId="0" fillId="4" borderId="1" xfId="0" applyNumberFormat="1" applyFont="1" applyFill="1" applyBorder="1" applyAlignment="1">
      <alignment vertical="center"/>
    </xf>
    <xf numFmtId="15" fontId="7" fillId="2" borderId="1" xfId="0" applyNumberFormat="1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4" borderId="1" xfId="2" applyFill="1" applyBorder="1" applyAlignment="1">
      <alignment horizontal="center" vertical="center"/>
    </xf>
    <xf numFmtId="0" fontId="2" fillId="4" borderId="1" xfId="2" applyFill="1" applyBorder="1" applyAlignment="1">
      <alignment horizontal="center"/>
    </xf>
    <xf numFmtId="0" fontId="0" fillId="4" borderId="0" xfId="0" applyFill="1" applyAlignment="1">
      <alignment horizontal="center"/>
    </xf>
    <xf numFmtId="1" fontId="7" fillId="4" borderId="1" xfId="0" applyNumberFormat="1" applyFont="1" applyFill="1" applyBorder="1" applyAlignment="1">
      <alignment horizontal="center" vertical="center"/>
    </xf>
    <xf numFmtId="0" fontId="2" fillId="4" borderId="1" xfId="2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wrapText="1"/>
    </xf>
    <xf numFmtId="17" fontId="0" fillId="0" borderId="1" xfId="0" applyNumberFormat="1" applyFont="1" applyBorder="1" applyAlignment="1">
      <alignment horizontal="center" vertical="center" wrapText="1"/>
    </xf>
    <xf numFmtId="15" fontId="0" fillId="0" borderId="1" xfId="0" applyNumberFormat="1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5" fontId="7" fillId="7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15" fontId="7" fillId="4" borderId="2" xfId="0" applyNumberFormat="1" applyFont="1" applyFill="1" applyBorder="1" applyAlignment="1">
      <alignment horizontal="center" vertical="center"/>
    </xf>
    <xf numFmtId="15" fontId="0" fillId="4" borderId="2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/>
    <xf numFmtId="164" fontId="7" fillId="0" borderId="0" xfId="0" applyNumberFormat="1" applyFont="1"/>
    <xf numFmtId="17" fontId="0" fillId="4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" fontId="7" fillId="5" borderId="1" xfId="0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Border="1"/>
    <xf numFmtId="0" fontId="0" fillId="4" borderId="1" xfId="0" applyFont="1" applyFill="1" applyBorder="1" applyAlignment="1">
      <alignment horizontal="center" wrapText="1"/>
    </xf>
    <xf numFmtId="15" fontId="0" fillId="4" borderId="1" xfId="0" applyNumberFormat="1" applyFont="1" applyFill="1" applyBorder="1" applyAlignment="1">
      <alignment horizontal="center" wrapText="1"/>
    </xf>
    <xf numFmtId="164" fontId="2" fillId="0" borderId="1" xfId="2" applyNumberFormat="1" applyBorder="1" applyAlignment="1">
      <alignment horizontal="center" vertical="center"/>
    </xf>
    <xf numFmtId="1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Border="1"/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wrapText="1"/>
    </xf>
    <xf numFmtId="0" fontId="0" fillId="4" borderId="1" xfId="0" applyFont="1" applyFill="1" applyBorder="1"/>
    <xf numFmtId="15" fontId="7" fillId="5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5" fontId="7" fillId="0" borderId="1" xfId="0" applyNumberFormat="1" applyFont="1" applyBorder="1"/>
    <xf numFmtId="0" fontId="7" fillId="5" borderId="1" xfId="0" applyFont="1" applyFill="1" applyBorder="1"/>
    <xf numFmtId="15" fontId="7" fillId="5" borderId="1" xfId="0" applyNumberFormat="1" applyFont="1" applyFill="1" applyBorder="1"/>
    <xf numFmtId="0" fontId="7" fillId="4" borderId="1" xfId="0" applyFont="1" applyFill="1" applyBorder="1"/>
    <xf numFmtId="15" fontId="7" fillId="4" borderId="1" xfId="0" applyNumberFormat="1" applyFont="1" applyFill="1" applyBorder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7" fillId="4" borderId="1" xfId="0" applyFont="1" applyFill="1" applyBorder="1" applyAlignment="1">
      <alignment horizontal="center" wrapText="1"/>
    </xf>
    <xf numFmtId="0" fontId="7" fillId="0" borderId="1" xfId="0" applyFont="1" applyBorder="1" applyAlignment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FAKULTAS\FAKULTAS%20ILMU%20BUDAYA\EDI%20DWI%20RIANTO\SK%20PENGAKTIFAN%20TEMBUSAN%20STEMPEL.pdf" TargetMode="External"/><Relationship Id="rId13" Type="http://schemas.openxmlformats.org/officeDocument/2006/relationships/hyperlink" Target="..\FAKULTAS\FAKULTAS%20KEDOKTERAN\WIWIN%20IS%20EFFENDI\SK%20PEMBEBASAN%20SEMENTARA%20STEMPEL.pdf" TargetMode="External"/><Relationship Id="rId18" Type="http://schemas.openxmlformats.org/officeDocument/2006/relationships/hyperlink" Target="..\FAKULTAS\FAKULTAS%20KESEHATAN%20MASYARAKAT\SUDARMAJI\SK%20TUGAS%20BELAJAR.pdf" TargetMode="External"/><Relationship Id="rId26" Type="http://schemas.openxmlformats.org/officeDocument/2006/relationships/hyperlink" Target="..\FAKULTAS\FAKULTAS%20KEDOKTERAN%20HEWAN\YULIANNA%20PUSPITASARI\SK%20PEMBEBASAN%20SEMENTARA%20STEMPEL.pdf" TargetMode="External"/><Relationship Id="rId39" Type="http://schemas.openxmlformats.org/officeDocument/2006/relationships/hyperlink" Target="..\FAKULTAS\FAKULTAS%20HUKUM\AMIRA%20PARIPURNA\SK%20PEMBEBASAN%20SEMENTARA.pdf" TargetMode="External"/><Relationship Id="rId3" Type="http://schemas.openxmlformats.org/officeDocument/2006/relationships/hyperlink" Target="..\FAKULTAS\FAKULTAS%20ILMU%20BUDAYA\IDA%20NURUL%20HASANAH\SK%20PENGAKTIFAN%20KEMBALI.pdf" TargetMode="External"/><Relationship Id="rId21" Type="http://schemas.openxmlformats.org/officeDocument/2006/relationships/hyperlink" Target="..\FAKULTAS\FAKULTAS%20SAINS%20DAN%20TEKNOLOGI\ALFA%20AKUSTIA\SK%20PEMBEBASAN%20SEMENTARA%20STEMPEL.pdf" TargetMode="External"/><Relationship Id="rId34" Type="http://schemas.openxmlformats.org/officeDocument/2006/relationships/hyperlink" Target="..\FAKULTAS\FAKULTAS%20KEDOKTERAN\Priyo%20Budi%20Purwono\SK%20PEMBEBASAN%20SEMENTARA%20STEMPEL.pdf" TargetMode="External"/><Relationship Id="rId42" Type="http://schemas.openxmlformats.org/officeDocument/2006/relationships/hyperlink" Target="..\FAKULTAS\FAKULTAS%20KEDOKTERAN\REBEKAH%20J%20SETIABUDI\SK%20PENGAKTIFAN%20STEMPEL.pdf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..\FAKULTAS\FAKULTAS%20PSIKOLOGI\berlian%20gressy\SK%20TUGAS%20BELAJAR.pdf" TargetMode="External"/><Relationship Id="rId12" Type="http://schemas.openxmlformats.org/officeDocument/2006/relationships/hyperlink" Target="..\FAKULTAS\FAKULTAS%20KEDOKTERAN\WIWIN%20IS%20EFFENDI\SK%20TUGAS%20BELAJAR.pdf" TargetMode="External"/><Relationship Id="rId17" Type="http://schemas.openxmlformats.org/officeDocument/2006/relationships/hyperlink" Target="..\FAKULTAS\FAKULTAS%20EKONOMI%20DAN%20BISNIS\FEBRIANA%20WURJANINGRUM\SK%20TUGAS%20BELAJAR.pdf" TargetMode="External"/><Relationship Id="rId25" Type="http://schemas.openxmlformats.org/officeDocument/2006/relationships/hyperlink" Target="..\FAKULTAS\FAKULTAS%20PSIKOLOGI\berlian%20gressy\SK%20PEMBEBASAN%20SEMENTARA%20STEMPEL.pdf" TargetMode="External"/><Relationship Id="rId33" Type="http://schemas.openxmlformats.org/officeDocument/2006/relationships/hyperlink" Target="..\FAKULTAS\FAKULTAS%20KEDOKTERAN\Priyo%20Budi%20Purwono\SK%20TUGAS%20BELAJAR.pdf" TargetMode="External"/><Relationship Id="rId38" Type="http://schemas.openxmlformats.org/officeDocument/2006/relationships/hyperlink" Target="..\FAKULTAS\FAKULTAS%20HUKUM\AMIRA%20PARIPURNA\SK%20TUGAS%20BELAJAR.pdf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..\FAKULTAS\FAKULTAS%20HUKUM\JOHAN%20WAHYUDI\SK%20IZIN%20BELAJAR%20STEMPEL.pdf" TargetMode="External"/><Relationship Id="rId16" Type="http://schemas.openxmlformats.org/officeDocument/2006/relationships/hyperlink" Target="..\FAKULTAS\FAKULTAS%20SAINS%20DAN%20TEKNOLOGI\IMAM%20SAPUAN\SK%20PEMBEBASAN%20SEMENTARA%20STEMPEL.pdf" TargetMode="External"/><Relationship Id="rId20" Type="http://schemas.openxmlformats.org/officeDocument/2006/relationships/hyperlink" Target="..\FAKULTAS\FAKULTAS%20SAINS%20DAN%20TEKNOLOGI\ALFA%20AKUSTIA\SK%20TUGAS%20BELAJAR.pdf" TargetMode="External"/><Relationship Id="rId29" Type="http://schemas.openxmlformats.org/officeDocument/2006/relationships/hyperlink" Target="..\FAKULTAS\FAKULTAS%20ILMU%20SOSIAL%20DAN%20ILMU%20POLITIK\Ahmad%20Safril%20Mubah\SK%20PEMBEBASAN%20SEMENTARA%20STEMPEL.pdf" TargetMode="External"/><Relationship Id="rId41" Type="http://schemas.openxmlformats.org/officeDocument/2006/relationships/hyperlink" Target="..\FAKULTAS\FAKULTAS%20PSIKOLOGI\NONO%20HERI\SK%20PENGAKTIFAN%20KEMBALI.pdf" TargetMode="External"/><Relationship Id="rId1" Type="http://schemas.openxmlformats.org/officeDocument/2006/relationships/hyperlink" Target="..\FAKULTAS\FAKULTAS%20KEDOKTERAN\FARIDA%20FITRIANA\izin%20studi.pdf" TargetMode="External"/><Relationship Id="rId6" Type="http://schemas.openxmlformats.org/officeDocument/2006/relationships/hyperlink" Target="..\FAKULTAS\FAKULTAS%20EKONOMI%20DAN%20BISNIS\LUTFI%20NUR%20ROSYIDI\sk%20penbebasan.pdf" TargetMode="External"/><Relationship Id="rId11" Type="http://schemas.openxmlformats.org/officeDocument/2006/relationships/hyperlink" Target="..\FAKULTAS\FAKULTAS%20KEDOKTERAN%20GIGI\RATRI%20MAYA%20BERKAS\SK%20PEMBEBASAN%20SEMENTARA%20STEMPEL.pdf" TargetMode="External"/><Relationship Id="rId24" Type="http://schemas.openxmlformats.org/officeDocument/2006/relationships/hyperlink" Target="..\FAKULTAS\FAKULTAS%20ILMU%20BUDAYA\NOERHAYATI%20IKA%20PUTRI\SK%20PEMBEBASAN%20TEMBUSAN%20STEMPEL07112017.pdf" TargetMode="External"/><Relationship Id="rId32" Type="http://schemas.openxmlformats.org/officeDocument/2006/relationships/hyperlink" Target="..\FAKULTAS\FAKULTAS%20EKONOMI%20DAN%20BISNIS\FEBRIANA%20WURJANINGRUM\SK%20PEMBEBASAN%20SEMENTARA%20STEMPEL.pdf" TargetMode="External"/><Relationship Id="rId37" Type="http://schemas.openxmlformats.org/officeDocument/2006/relationships/hyperlink" Target="..\FAKULTAS\FAKULTAS%20KEDOKTERAN%20HEWAN\YENI%20DHAMAYANTI\SK%20TUGAS%20BELAJAR.pdf" TargetMode="External"/><Relationship Id="rId40" Type="http://schemas.openxmlformats.org/officeDocument/2006/relationships/hyperlink" Target="..\FAKULTAS\FAKULTAS%20HUKUM\AMIRA%20PARIPURNA\SK%20PENGAKTIFAN%20KEMBALI%20STEMPEL.pdf" TargetMode="External"/><Relationship Id="rId45" Type="http://schemas.openxmlformats.org/officeDocument/2006/relationships/hyperlink" Target="mailto:rendypw@gmail.com" TargetMode="External"/><Relationship Id="rId5" Type="http://schemas.openxmlformats.org/officeDocument/2006/relationships/hyperlink" Target="..\FAKULTAS\FAKULTAS%20EKONOMI%20DAN%20BISNIS\LUTFI%20NUR%20ROSYIDI\sk%20tugas%20belajar.pdf" TargetMode="External"/><Relationship Id="rId15" Type="http://schemas.openxmlformats.org/officeDocument/2006/relationships/hyperlink" Target="..\FAKULTAS\FAKULTAS%20SAINS%20DAN%20TEKNOLOGI\IMAM%20SAPUAN\SK%20TUGAS%20BELAJAR.pdf" TargetMode="External"/><Relationship Id="rId23" Type="http://schemas.openxmlformats.org/officeDocument/2006/relationships/hyperlink" Target="..\FAKULTAS\FAKULTAS%20HUKUM\FAISAL%20KURNIAWAN%20BERKAS\SK%20PEMBEBASAN%20STEMPEL.pdf" TargetMode="External"/><Relationship Id="rId28" Type="http://schemas.openxmlformats.org/officeDocument/2006/relationships/hyperlink" Target="..\FAKULTAS\FAKULTAS%20ILMU%20SOSIAL%20DAN%20ILMU%20POLITIK\Ahmad%20Safril%20Mubah\SK%20TUGAS%20BELAJAR.pdf" TargetMode="External"/><Relationship Id="rId36" Type="http://schemas.openxmlformats.org/officeDocument/2006/relationships/hyperlink" Target="..\FAKULTAS\FAKULTAS%20KEDOKTERAN%20HEWAN\YENI%20DHAMAYANTI\SK%20PEMBEBASAN%20SEMENTARA.pdf" TargetMode="External"/><Relationship Id="rId10" Type="http://schemas.openxmlformats.org/officeDocument/2006/relationships/hyperlink" Target="..\FAKULTAS\FAKULTAS%20KEDOKTERAN%20GIGI\RATRI%20MAYA%20BERKAS\SK%20TUGAS%20BELAJAR.pdf" TargetMode="External"/><Relationship Id="rId19" Type="http://schemas.openxmlformats.org/officeDocument/2006/relationships/hyperlink" Target="..\FAKULTAS\FAKULTAS%20KESEHATAN%20MASYARAKAT\SUDARMAJI\SK%20PEMBEBASAN%20SEMENTARA%20STEMPEL.pdf" TargetMode="External"/><Relationship Id="rId31" Type="http://schemas.openxmlformats.org/officeDocument/2006/relationships/hyperlink" Target="..\FAKULTAS\FAKULTAS%20ILMU%20BUDAYA\PRADIPTO%20NIWANDHONO\SK%20PEMBEBASAN%20SEMENTARA%20STEMPEL.pdf" TargetMode="External"/><Relationship Id="rId44" Type="http://schemas.openxmlformats.org/officeDocument/2006/relationships/hyperlink" Target="..\FAKULTAS\FAKULTAS%20VOKASI\Miyayu%20Soneta%20Sofyan\SK%20IZIN%20BELAJAR%20BIAYA%20SENDIRI%20STEMPEL.pdf" TargetMode="External"/><Relationship Id="rId4" Type="http://schemas.openxmlformats.org/officeDocument/2006/relationships/hyperlink" Target="..\FAKULTAS\FAKULTAS%20SAINS%20DAN%20TEKNOLOGI\YANUARDI%20RAHARDJO\SK%20PEMBEBASAN%20TEMBUSAN%20STEMPEL07112017.pdf" TargetMode="External"/><Relationship Id="rId9" Type="http://schemas.openxmlformats.org/officeDocument/2006/relationships/hyperlink" Target="..\FAKULTAS\FAKULTAS%20PSIKOLOGI\ENDANG%20RETNO%20SURYANINGRUM\SK%20RISTEK%20TUBEL%20ENDANG%20RETNO%20.pdf" TargetMode="External"/><Relationship Id="rId14" Type="http://schemas.openxmlformats.org/officeDocument/2006/relationships/hyperlink" Target="..\FAKULTAS\FAKULTAS%20FARMASI\ABHIMATA%20PARAMANANDANA\sk%20pengaktifan%20abhimata%20tembusan%20stempel%20basah.pdf" TargetMode="External"/><Relationship Id="rId22" Type="http://schemas.openxmlformats.org/officeDocument/2006/relationships/hyperlink" Target="..\FAKULTAS\FAKULTAS%20HUKUM\FAISAL%20KURNIAWAN%20BERKAS\SK%20TUGAS%20BELAJAR.pdf" TargetMode="External"/><Relationship Id="rId27" Type="http://schemas.openxmlformats.org/officeDocument/2006/relationships/hyperlink" Target="..\FAKULTAS\FAKULTAS%20KEDOKTERAN%20HEWAN\HERMIN%20RATNANI\SK%20PENGAKTIFAN%20KEMBALI%20STEMPEL.pdf" TargetMode="External"/><Relationship Id="rId30" Type="http://schemas.openxmlformats.org/officeDocument/2006/relationships/hyperlink" Target="..\FAKULTAS\FAKULTAS%20ILMU%20BUDAYA\PRADIPTO%20NIWANDHONO\SK%20TUGAS%20BELAJAR.pdf" TargetMode="External"/><Relationship Id="rId35" Type="http://schemas.openxmlformats.org/officeDocument/2006/relationships/hyperlink" Target="..\FAKULTAS\FAKULTAS%20KEDOKTERAN%20HEWAN\YENI%20DHAMAYANTI\SK%20PENGAKTIFAN%20KEMBALI%20STEMPEL.pdf" TargetMode="External"/><Relationship Id="rId43" Type="http://schemas.openxmlformats.org/officeDocument/2006/relationships/hyperlink" Target="..\FAKULTAS\FAKULTAS%20HUKUM\ROSA%20RISTAWATI\SK%20PENGAKTIFAN%20KEMBALI%20STEMPEL.pdf" TargetMode="External"/><Relationship Id="rId4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938"/>
  <sheetViews>
    <sheetView tabSelected="1" topLeftCell="K1" zoomScaleNormal="100" workbookViewId="0">
      <pane ySplit="1" topLeftCell="A220" activePane="bottomLeft" state="frozen"/>
      <selection activeCell="AI1" sqref="AI1"/>
      <selection pane="bottomLeft" activeCell="S222" sqref="S222"/>
    </sheetView>
  </sheetViews>
  <sheetFormatPr defaultRowHeight="15" x14ac:dyDescent="0.25"/>
  <cols>
    <col min="1" max="1" width="9.140625" style="41"/>
    <col min="2" max="2" width="16.5703125" style="78" customWidth="1"/>
    <col min="3" max="3" width="13" style="41" customWidth="1"/>
    <col min="4" max="4" width="32" style="41" customWidth="1"/>
    <col min="5" max="5" width="13.85546875" style="154" hidden="1" customWidth="1"/>
    <col min="6" max="6" width="19.7109375" style="154" hidden="1" customWidth="1"/>
    <col min="7" max="7" width="10.5703125" style="83" hidden="1" customWidth="1"/>
    <col min="8" max="8" width="13.5703125" style="83" hidden="1" customWidth="1"/>
    <col min="9" max="9" width="21.42578125" style="41" bestFit="1" customWidth="1"/>
    <col min="10" max="10" width="12.5703125" style="41" customWidth="1"/>
    <col min="11" max="11" width="31.42578125" style="41" bestFit="1" customWidth="1"/>
    <col min="12" max="12" width="22.85546875" style="41" customWidth="1"/>
    <col min="13" max="13" width="17.5703125" style="41" bestFit="1" customWidth="1"/>
    <col min="14" max="14" width="23.28515625" style="41" bestFit="1" customWidth="1"/>
    <col min="15" max="15" width="23.28515625" style="41" customWidth="1"/>
    <col min="16" max="16" width="35.7109375" style="41" bestFit="1" customWidth="1"/>
    <col min="17" max="17" width="18.28515625" style="41" bestFit="1" customWidth="1"/>
    <col min="18" max="18" width="20.5703125" style="41" bestFit="1" customWidth="1"/>
    <col min="19" max="19" width="20.5703125" style="41" customWidth="1"/>
    <col min="20" max="20" width="16.5703125" style="41" bestFit="1" customWidth="1"/>
    <col min="21" max="21" width="16.85546875" style="41" customWidth="1"/>
    <col min="22" max="22" width="15.28515625" style="41" bestFit="1" customWidth="1"/>
    <col min="23" max="23" width="14.140625" style="41" bestFit="1" customWidth="1"/>
    <col min="24" max="24" width="17.85546875" style="41" bestFit="1" customWidth="1"/>
    <col min="25" max="25" width="15.140625" style="41" bestFit="1" customWidth="1"/>
    <col min="26" max="26" width="18.42578125" style="41" bestFit="1" customWidth="1"/>
    <col min="27" max="27" width="37" style="41" bestFit="1" customWidth="1"/>
    <col min="28" max="28" width="32.5703125" style="41" bestFit="1" customWidth="1"/>
    <col min="29" max="29" width="19.85546875" style="41" customWidth="1"/>
    <col min="30" max="30" width="6.85546875" style="41" bestFit="1" customWidth="1"/>
    <col min="31" max="31" width="49.28515625" style="5" bestFit="1" customWidth="1"/>
    <col min="32" max="32" width="34.85546875" style="5" customWidth="1"/>
    <col min="33" max="33" width="33.28515625" style="5" bestFit="1" customWidth="1"/>
    <col min="34" max="34" width="33.140625" style="5" bestFit="1" customWidth="1"/>
    <col min="35" max="35" width="41.85546875" style="5" bestFit="1" customWidth="1"/>
    <col min="36" max="36" width="37.28515625" style="5" customWidth="1"/>
    <col min="37" max="37" width="25.28515625" style="5" bestFit="1" customWidth="1"/>
    <col min="38" max="38" width="20.7109375" style="5" bestFit="1" customWidth="1"/>
    <col min="39" max="39" width="20" style="5" customWidth="1"/>
    <col min="40" max="40" width="18.85546875" style="5" bestFit="1" customWidth="1"/>
    <col min="41" max="41" width="36.140625" style="5" bestFit="1" customWidth="1"/>
    <col min="42" max="42" width="36.140625" style="5" customWidth="1"/>
    <col min="43" max="43" width="24.42578125" style="5" bestFit="1" customWidth="1"/>
    <col min="44" max="44" width="19.85546875" style="5" bestFit="1" customWidth="1"/>
    <col min="45" max="46" width="27.7109375" style="5" bestFit="1" customWidth="1"/>
    <col min="47" max="47" width="26.5703125" style="5" customWidth="1"/>
    <col min="48" max="48" width="29.42578125" style="5" bestFit="1" customWidth="1"/>
    <col min="49" max="49" width="92.140625" style="5" customWidth="1"/>
    <col min="50" max="50" width="43.42578125" style="5" bestFit="1" customWidth="1"/>
    <col min="51" max="51" width="34.42578125" style="5" bestFit="1" customWidth="1"/>
    <col min="52" max="52" width="24.7109375" style="5" bestFit="1" customWidth="1"/>
    <col min="53" max="53" width="30.5703125" style="5" bestFit="1" customWidth="1"/>
    <col min="54" max="54" width="31" style="5" bestFit="1" customWidth="1"/>
    <col min="55" max="55" width="41" style="5" bestFit="1" customWidth="1"/>
    <col min="56" max="56" width="41.42578125" style="5" bestFit="1" customWidth="1"/>
    <col min="57" max="57" width="35.7109375" style="5" bestFit="1" customWidth="1"/>
    <col min="58" max="58" width="36.140625" style="5" bestFit="1" customWidth="1"/>
    <col min="59" max="59" width="44.5703125" style="5" bestFit="1" customWidth="1"/>
    <col min="60" max="60" width="44.5703125" style="5" customWidth="1"/>
    <col min="61" max="62" width="26" style="5" bestFit="1" customWidth="1"/>
    <col min="63" max="16384" width="9.140625" style="5"/>
  </cols>
  <sheetData>
    <row r="1" spans="1:62" ht="30" x14ac:dyDescent="0.25">
      <c r="A1" s="2" t="s">
        <v>0</v>
      </c>
      <c r="B1" s="119" t="s">
        <v>1363</v>
      </c>
      <c r="C1" s="134" t="s">
        <v>25</v>
      </c>
      <c r="D1" s="2" t="s">
        <v>1</v>
      </c>
      <c r="E1" s="146" t="s">
        <v>30</v>
      </c>
      <c r="F1" s="146" t="s">
        <v>2089</v>
      </c>
      <c r="G1" s="3" t="s">
        <v>100</v>
      </c>
      <c r="H1" s="3" t="s">
        <v>2090</v>
      </c>
      <c r="I1" s="2" t="s">
        <v>2385</v>
      </c>
      <c r="J1" s="2" t="s">
        <v>4</v>
      </c>
      <c r="K1" s="2" t="s">
        <v>27</v>
      </c>
      <c r="L1" s="2" t="s">
        <v>28</v>
      </c>
      <c r="M1" s="2" t="s">
        <v>8</v>
      </c>
      <c r="N1" s="2" t="s">
        <v>18</v>
      </c>
      <c r="O1" s="2" t="s">
        <v>20</v>
      </c>
      <c r="P1" s="2" t="s">
        <v>9</v>
      </c>
      <c r="Q1" s="2" t="s">
        <v>103</v>
      </c>
      <c r="R1" s="2" t="s">
        <v>11</v>
      </c>
      <c r="S1" s="2" t="s">
        <v>1632</v>
      </c>
      <c r="T1" s="134" t="s">
        <v>1633</v>
      </c>
      <c r="U1" s="134" t="s">
        <v>1634</v>
      </c>
      <c r="V1" s="2" t="s">
        <v>1635</v>
      </c>
      <c r="W1" s="134" t="s">
        <v>1640</v>
      </c>
      <c r="X1" s="2" t="s">
        <v>1636</v>
      </c>
      <c r="Y1" s="2" t="s">
        <v>220</v>
      </c>
      <c r="Z1" s="2" t="s">
        <v>13</v>
      </c>
      <c r="AA1" s="2" t="s">
        <v>12</v>
      </c>
      <c r="AB1" s="2" t="s">
        <v>16</v>
      </c>
      <c r="AC1" s="2" t="s">
        <v>21</v>
      </c>
      <c r="AD1" s="2" t="s">
        <v>23</v>
      </c>
      <c r="AE1" s="2" t="s">
        <v>61</v>
      </c>
      <c r="AF1" s="2" t="s">
        <v>63</v>
      </c>
      <c r="AG1" s="2" t="s">
        <v>935</v>
      </c>
      <c r="AH1" s="2" t="s">
        <v>936</v>
      </c>
      <c r="AI1" s="2" t="s">
        <v>77</v>
      </c>
      <c r="AJ1" s="2" t="s">
        <v>123</v>
      </c>
      <c r="AK1" s="2" t="s">
        <v>53</v>
      </c>
      <c r="AL1" s="2" t="s">
        <v>54</v>
      </c>
      <c r="AM1" s="4" t="s">
        <v>51</v>
      </c>
      <c r="AN1" s="4" t="s">
        <v>52</v>
      </c>
      <c r="AO1" s="4" t="s">
        <v>75</v>
      </c>
      <c r="AP1" s="4" t="s">
        <v>581</v>
      </c>
      <c r="AQ1" s="4" t="s">
        <v>55</v>
      </c>
      <c r="AR1" s="4" t="s">
        <v>56</v>
      </c>
      <c r="AS1" s="4" t="s">
        <v>57</v>
      </c>
      <c r="AT1" s="4" t="s">
        <v>58</v>
      </c>
      <c r="AU1" s="4" t="s">
        <v>59</v>
      </c>
      <c r="AV1" s="4" t="s">
        <v>583</v>
      </c>
      <c r="AW1" s="4" t="s">
        <v>60</v>
      </c>
      <c r="AY1" s="6" t="s">
        <v>569</v>
      </c>
      <c r="AZ1" s="6" t="s">
        <v>570</v>
      </c>
      <c r="BA1" s="6" t="s">
        <v>578</v>
      </c>
      <c r="BB1" s="6" t="s">
        <v>579</v>
      </c>
      <c r="BC1" s="6" t="s">
        <v>571</v>
      </c>
      <c r="BD1" s="6" t="s">
        <v>572</v>
      </c>
      <c r="BE1" s="6" t="s">
        <v>573</v>
      </c>
      <c r="BF1" s="6" t="s">
        <v>574</v>
      </c>
      <c r="BG1" s="6" t="s">
        <v>576</v>
      </c>
      <c r="BH1" s="6" t="s">
        <v>577</v>
      </c>
      <c r="BI1" s="6" t="s">
        <v>1328</v>
      </c>
      <c r="BJ1" s="6" t="s">
        <v>575</v>
      </c>
    </row>
    <row r="2" spans="1:62" x14ac:dyDescent="0.25">
      <c r="A2" s="7">
        <v>1</v>
      </c>
      <c r="B2" s="120" t="s">
        <v>1323</v>
      </c>
      <c r="C2" s="8">
        <v>2017</v>
      </c>
      <c r="D2" s="8" t="s">
        <v>2</v>
      </c>
      <c r="E2" s="147">
        <v>27554</v>
      </c>
      <c r="F2" s="147"/>
      <c r="G2" s="10">
        <f ca="1">DATEDIF(E2,TODAY(),"Y")</f>
        <v>44</v>
      </c>
      <c r="H2" s="10"/>
      <c r="I2" s="11" t="s">
        <v>3</v>
      </c>
      <c r="J2" s="8" t="s">
        <v>5</v>
      </c>
      <c r="K2" s="8" t="s">
        <v>6</v>
      </c>
      <c r="L2" s="8" t="s">
        <v>7</v>
      </c>
      <c r="M2" s="8" t="s">
        <v>937</v>
      </c>
      <c r="N2" s="8" t="s">
        <v>19</v>
      </c>
      <c r="O2" s="12">
        <v>42733</v>
      </c>
      <c r="P2" s="8" t="s">
        <v>10</v>
      </c>
      <c r="Q2" s="8" t="s">
        <v>104</v>
      </c>
      <c r="R2" s="13">
        <v>42614</v>
      </c>
      <c r="S2" s="13">
        <f>EDATE(R2,6)</f>
        <v>42795</v>
      </c>
      <c r="T2" s="13">
        <f>EDATE(R2,35)</f>
        <v>43678</v>
      </c>
      <c r="U2" s="13">
        <f>EDATE(R2,36)</f>
        <v>43709</v>
      </c>
      <c r="V2" s="13">
        <f>EDATE(R2,47)</f>
        <v>44044</v>
      </c>
      <c r="W2" s="13"/>
      <c r="X2" s="13"/>
      <c r="Y2" s="9"/>
      <c r="Z2" s="13" t="s">
        <v>14</v>
      </c>
      <c r="AA2" s="13" t="s">
        <v>15</v>
      </c>
      <c r="AB2" s="13" t="s">
        <v>17</v>
      </c>
      <c r="AC2" s="13" t="s">
        <v>22</v>
      </c>
      <c r="AD2" s="13" t="s">
        <v>24</v>
      </c>
      <c r="AE2" s="13" t="s">
        <v>39</v>
      </c>
      <c r="AF2" s="13" t="s">
        <v>39</v>
      </c>
      <c r="AG2" s="14" t="s">
        <v>86</v>
      </c>
      <c r="AH2" s="15">
        <v>42767</v>
      </c>
      <c r="AI2" s="16" t="s">
        <v>26</v>
      </c>
      <c r="AJ2" s="16" t="s">
        <v>124</v>
      </c>
      <c r="AK2" s="13" t="s">
        <v>39</v>
      </c>
      <c r="AL2" s="13" t="s">
        <v>39</v>
      </c>
      <c r="AM2" s="17" t="s">
        <v>39</v>
      </c>
      <c r="AN2" s="17" t="s">
        <v>39</v>
      </c>
      <c r="AO2" s="17" t="s">
        <v>39</v>
      </c>
      <c r="AP2" s="17"/>
      <c r="AQ2" s="8" t="s">
        <v>39</v>
      </c>
      <c r="AR2" s="8" t="s">
        <v>39</v>
      </c>
      <c r="AS2" s="8" t="s">
        <v>39</v>
      </c>
      <c r="AT2" s="8" t="s">
        <v>39</v>
      </c>
      <c r="AU2" s="8" t="s">
        <v>39</v>
      </c>
      <c r="AV2" s="8"/>
      <c r="AW2" s="7" t="s">
        <v>89</v>
      </c>
    </row>
    <row r="3" spans="1:62" x14ac:dyDescent="0.25">
      <c r="A3" s="7">
        <v>2</v>
      </c>
      <c r="B3" s="120" t="s">
        <v>1323</v>
      </c>
      <c r="C3" s="8">
        <v>2017</v>
      </c>
      <c r="D3" s="8" t="s">
        <v>29</v>
      </c>
      <c r="E3" s="147">
        <v>25831</v>
      </c>
      <c r="F3" s="147"/>
      <c r="G3" s="10">
        <f t="shared" ref="G3:G66" ca="1" si="0">DATEDIF(E3,TODAY(),"Y")</f>
        <v>49</v>
      </c>
      <c r="H3" s="10"/>
      <c r="I3" s="11" t="s">
        <v>31</v>
      </c>
      <c r="J3" s="8" t="s">
        <v>32</v>
      </c>
      <c r="K3" s="8" t="s">
        <v>33</v>
      </c>
      <c r="L3" s="8" t="s">
        <v>7</v>
      </c>
      <c r="M3" s="8" t="s">
        <v>937</v>
      </c>
      <c r="N3" s="8" t="s">
        <v>34</v>
      </c>
      <c r="O3" s="12">
        <v>42741</v>
      </c>
      <c r="P3" s="8" t="s">
        <v>10</v>
      </c>
      <c r="Q3" s="8" t="s">
        <v>104</v>
      </c>
      <c r="R3" s="13">
        <v>42614</v>
      </c>
      <c r="S3" s="13">
        <f t="shared" ref="S3:S66" si="1">EDATE(R3,6)</f>
        <v>42795</v>
      </c>
      <c r="T3" s="13">
        <f t="shared" ref="T3:T10" si="2">EDATE(R3,35)</f>
        <v>43678</v>
      </c>
      <c r="U3" s="13">
        <f t="shared" ref="U3:U66" si="3">EDATE(R3,36)</f>
        <v>43709</v>
      </c>
      <c r="V3" s="13">
        <f t="shared" ref="V3:V66" si="4">EDATE(R3,47)</f>
        <v>44044</v>
      </c>
      <c r="W3" s="13"/>
      <c r="X3" s="13"/>
      <c r="Y3" s="13"/>
      <c r="Z3" s="8" t="s">
        <v>14</v>
      </c>
      <c r="AA3" s="8" t="s">
        <v>35</v>
      </c>
      <c r="AB3" s="8" t="s">
        <v>17</v>
      </c>
      <c r="AC3" s="8" t="s">
        <v>22</v>
      </c>
      <c r="AD3" s="8" t="s">
        <v>24</v>
      </c>
      <c r="AE3" s="8" t="s">
        <v>39</v>
      </c>
      <c r="AF3" s="8" t="s">
        <v>39</v>
      </c>
      <c r="AG3" s="14" t="s">
        <v>87</v>
      </c>
      <c r="AH3" s="15">
        <v>42767</v>
      </c>
      <c r="AI3" s="7" t="s">
        <v>26</v>
      </c>
      <c r="AJ3" s="7" t="s">
        <v>124</v>
      </c>
      <c r="AK3" s="8" t="s">
        <v>39</v>
      </c>
      <c r="AL3" s="8" t="s">
        <v>39</v>
      </c>
      <c r="AM3" s="8" t="s">
        <v>39</v>
      </c>
      <c r="AN3" s="8" t="s">
        <v>39</v>
      </c>
      <c r="AO3" s="8" t="s">
        <v>39</v>
      </c>
      <c r="AP3" s="8"/>
      <c r="AQ3" s="8" t="s">
        <v>39</v>
      </c>
      <c r="AR3" s="8" t="s">
        <v>39</v>
      </c>
      <c r="AS3" s="8" t="s">
        <v>39</v>
      </c>
      <c r="AT3" s="8" t="s">
        <v>39</v>
      </c>
      <c r="AU3" s="8" t="s">
        <v>39</v>
      </c>
      <c r="AV3" s="8"/>
      <c r="AW3" s="7" t="s">
        <v>90</v>
      </c>
    </row>
    <row r="4" spans="1:62" x14ac:dyDescent="0.25">
      <c r="A4" s="7">
        <v>3</v>
      </c>
      <c r="B4" s="120" t="s">
        <v>1323</v>
      </c>
      <c r="C4" s="8">
        <v>2017</v>
      </c>
      <c r="D4" s="8" t="s">
        <v>36</v>
      </c>
      <c r="E4" s="147">
        <v>32117</v>
      </c>
      <c r="F4" s="147"/>
      <c r="G4" s="10">
        <f t="shared" ca="1" si="0"/>
        <v>32</v>
      </c>
      <c r="H4" s="10"/>
      <c r="I4" s="11" t="s">
        <v>37</v>
      </c>
      <c r="J4" s="8" t="s">
        <v>38</v>
      </c>
      <c r="K4" s="8" t="s">
        <v>437</v>
      </c>
      <c r="L4" s="8" t="s">
        <v>40</v>
      </c>
      <c r="M4" s="8" t="s">
        <v>937</v>
      </c>
      <c r="N4" s="18" t="s">
        <v>41</v>
      </c>
      <c r="O4" s="19">
        <v>42740</v>
      </c>
      <c r="P4" s="8" t="s">
        <v>10</v>
      </c>
      <c r="Q4" s="8" t="s">
        <v>104</v>
      </c>
      <c r="R4" s="13">
        <v>42095</v>
      </c>
      <c r="S4" s="13">
        <f t="shared" si="1"/>
        <v>42278</v>
      </c>
      <c r="T4" s="13">
        <f t="shared" si="2"/>
        <v>43160</v>
      </c>
      <c r="U4" s="13">
        <f t="shared" si="3"/>
        <v>43191</v>
      </c>
      <c r="V4" s="13">
        <f t="shared" si="4"/>
        <v>43525</v>
      </c>
      <c r="W4" s="13"/>
      <c r="X4" s="13"/>
      <c r="Y4" s="13"/>
      <c r="Z4" s="8" t="s">
        <v>14</v>
      </c>
      <c r="AA4" s="8" t="s">
        <v>42</v>
      </c>
      <c r="AB4" s="8" t="s">
        <v>17</v>
      </c>
      <c r="AC4" s="8" t="s">
        <v>22</v>
      </c>
      <c r="AD4" s="8" t="s">
        <v>24</v>
      </c>
      <c r="AE4" s="8" t="s">
        <v>39</v>
      </c>
      <c r="AF4" s="8" t="s">
        <v>39</v>
      </c>
      <c r="AG4" s="14" t="s">
        <v>88</v>
      </c>
      <c r="AH4" s="15">
        <v>42768</v>
      </c>
      <c r="AI4" s="7" t="s">
        <v>26</v>
      </c>
      <c r="AJ4" s="7" t="s">
        <v>124</v>
      </c>
      <c r="AK4" s="8" t="s">
        <v>39</v>
      </c>
      <c r="AL4" s="8" t="s">
        <v>39</v>
      </c>
      <c r="AM4" s="8" t="s">
        <v>39</v>
      </c>
      <c r="AN4" s="8" t="s">
        <v>39</v>
      </c>
      <c r="AO4" s="8" t="s">
        <v>39</v>
      </c>
      <c r="AP4" s="8"/>
      <c r="AQ4" s="8" t="s">
        <v>39</v>
      </c>
      <c r="AR4" s="8" t="s">
        <v>39</v>
      </c>
      <c r="AS4" s="8" t="s">
        <v>39</v>
      </c>
      <c r="AT4" s="8" t="s">
        <v>39</v>
      </c>
      <c r="AU4" s="8" t="s">
        <v>39</v>
      </c>
      <c r="AV4" s="8"/>
      <c r="AW4" s="7" t="s">
        <v>91</v>
      </c>
    </row>
    <row r="5" spans="1:62" ht="30" x14ac:dyDescent="0.25">
      <c r="A5" s="20">
        <v>4</v>
      </c>
      <c r="B5" s="105" t="s">
        <v>1323</v>
      </c>
      <c r="C5" s="21">
        <v>2017</v>
      </c>
      <c r="D5" s="21" t="s">
        <v>43</v>
      </c>
      <c r="E5" s="148">
        <v>29390</v>
      </c>
      <c r="F5" s="148"/>
      <c r="G5" s="10">
        <f t="shared" ca="1" si="0"/>
        <v>39</v>
      </c>
      <c r="H5" s="10"/>
      <c r="I5" s="22" t="s">
        <v>44</v>
      </c>
      <c r="J5" s="21" t="s">
        <v>38</v>
      </c>
      <c r="K5" s="21" t="s">
        <v>33</v>
      </c>
      <c r="L5" s="21" t="s">
        <v>7</v>
      </c>
      <c r="M5" s="21" t="s">
        <v>45</v>
      </c>
      <c r="N5" s="21" t="s">
        <v>46</v>
      </c>
      <c r="O5" s="23">
        <v>42740</v>
      </c>
      <c r="P5" s="24" t="s">
        <v>47</v>
      </c>
      <c r="Q5" s="24" t="s">
        <v>105</v>
      </c>
      <c r="R5" s="25">
        <v>42675</v>
      </c>
      <c r="S5" s="25">
        <f t="shared" si="1"/>
        <v>42856</v>
      </c>
      <c r="T5" s="25">
        <f t="shared" si="2"/>
        <v>43739</v>
      </c>
      <c r="U5" s="25">
        <f t="shared" si="3"/>
        <v>43770</v>
      </c>
      <c r="V5" s="25">
        <f t="shared" si="4"/>
        <v>44105</v>
      </c>
      <c r="W5" s="13"/>
      <c r="X5" s="25"/>
      <c r="Y5" s="25"/>
      <c r="Z5" s="21" t="s">
        <v>14</v>
      </c>
      <c r="AA5" s="21" t="s">
        <v>1012</v>
      </c>
      <c r="AB5" s="21" t="s">
        <v>48</v>
      </c>
      <c r="AC5" s="21" t="s">
        <v>49</v>
      </c>
      <c r="AD5" s="21" t="s">
        <v>50</v>
      </c>
      <c r="AE5" s="21" t="s">
        <v>62</v>
      </c>
      <c r="AF5" s="23">
        <v>42762</v>
      </c>
      <c r="AG5" s="20" t="s">
        <v>700</v>
      </c>
      <c r="AH5" s="26">
        <v>42803</v>
      </c>
      <c r="AI5" s="20" t="s">
        <v>493</v>
      </c>
      <c r="AJ5" s="20" t="s">
        <v>124</v>
      </c>
      <c r="AK5" s="20" t="s">
        <v>39</v>
      </c>
      <c r="AL5" s="20" t="s">
        <v>39</v>
      </c>
      <c r="AM5" s="20" t="s">
        <v>743</v>
      </c>
      <c r="AN5" s="26">
        <v>42900</v>
      </c>
      <c r="AO5" s="20" t="s">
        <v>71</v>
      </c>
      <c r="AP5" s="20" t="s">
        <v>582</v>
      </c>
      <c r="AQ5" s="28" t="s">
        <v>78</v>
      </c>
      <c r="AR5" s="28" t="s">
        <v>78</v>
      </c>
      <c r="AS5" s="28" t="s">
        <v>78</v>
      </c>
      <c r="AT5" s="28" t="s">
        <v>78</v>
      </c>
      <c r="AU5" s="28" t="s">
        <v>78</v>
      </c>
      <c r="AV5" s="28" t="s">
        <v>594</v>
      </c>
      <c r="AW5" s="29" t="s">
        <v>596</v>
      </c>
    </row>
    <row r="6" spans="1:62" x14ac:dyDescent="0.25">
      <c r="A6" s="20">
        <v>5</v>
      </c>
      <c r="B6" s="105" t="s">
        <v>1327</v>
      </c>
      <c r="C6" s="21">
        <v>2017</v>
      </c>
      <c r="D6" s="21" t="s">
        <v>64</v>
      </c>
      <c r="E6" s="148">
        <v>25057</v>
      </c>
      <c r="F6" s="148"/>
      <c r="G6" s="10">
        <f t="shared" ca="1" si="0"/>
        <v>51</v>
      </c>
      <c r="H6" s="10"/>
      <c r="I6" s="22" t="s">
        <v>65</v>
      </c>
      <c r="J6" s="21" t="s">
        <v>66</v>
      </c>
      <c r="K6" s="21" t="s">
        <v>6</v>
      </c>
      <c r="L6" s="21" t="s">
        <v>7</v>
      </c>
      <c r="M6" s="21" t="s">
        <v>45</v>
      </c>
      <c r="N6" s="21" t="s">
        <v>39</v>
      </c>
      <c r="O6" s="21" t="s">
        <v>39</v>
      </c>
      <c r="P6" s="24" t="s">
        <v>67</v>
      </c>
      <c r="Q6" s="24" t="s">
        <v>105</v>
      </c>
      <c r="R6" s="25">
        <v>39600</v>
      </c>
      <c r="S6" s="13">
        <f t="shared" si="1"/>
        <v>39783</v>
      </c>
      <c r="T6" s="13">
        <f t="shared" si="2"/>
        <v>40664</v>
      </c>
      <c r="U6" s="13">
        <f t="shared" si="3"/>
        <v>40695</v>
      </c>
      <c r="V6" s="13">
        <f t="shared" si="4"/>
        <v>41030</v>
      </c>
      <c r="W6" s="13">
        <v>42705</v>
      </c>
      <c r="X6" s="111" t="s">
        <v>1637</v>
      </c>
      <c r="Y6" s="25"/>
      <c r="Z6" s="21" t="s">
        <v>14</v>
      </c>
      <c r="AA6" s="30" t="s">
        <v>74</v>
      </c>
      <c r="AB6" s="21" t="s">
        <v>68</v>
      </c>
      <c r="AC6" s="21" t="s">
        <v>69</v>
      </c>
      <c r="AD6" s="21" t="s">
        <v>50</v>
      </c>
      <c r="AE6" s="20" t="s">
        <v>39</v>
      </c>
      <c r="AF6" s="20" t="s">
        <v>39</v>
      </c>
      <c r="AG6" s="20" t="s">
        <v>70</v>
      </c>
      <c r="AH6" s="26">
        <v>39556</v>
      </c>
      <c r="AI6" s="20" t="s">
        <v>71</v>
      </c>
      <c r="AJ6" s="20" t="s">
        <v>124</v>
      </c>
      <c r="AK6" s="20" t="s">
        <v>39</v>
      </c>
      <c r="AL6" s="20" t="s">
        <v>39</v>
      </c>
      <c r="AM6" s="20" t="s">
        <v>72</v>
      </c>
      <c r="AN6" s="26">
        <v>39554</v>
      </c>
      <c r="AO6" s="20" t="s">
        <v>71</v>
      </c>
      <c r="AP6" s="20" t="s">
        <v>582</v>
      </c>
      <c r="AQ6" s="20" t="s">
        <v>73</v>
      </c>
      <c r="AR6" s="26">
        <v>42767</v>
      </c>
      <c r="AS6" s="20" t="s">
        <v>739</v>
      </c>
      <c r="AT6" s="26">
        <v>42894</v>
      </c>
      <c r="AU6" s="20" t="s">
        <v>740</v>
      </c>
      <c r="AV6" s="20" t="s">
        <v>124</v>
      </c>
      <c r="AW6" s="32"/>
    </row>
    <row r="7" spans="1:62" ht="30" x14ac:dyDescent="0.25">
      <c r="A7" s="20">
        <v>6</v>
      </c>
      <c r="B7" s="105" t="s">
        <v>1323</v>
      </c>
      <c r="C7" s="21">
        <v>2017</v>
      </c>
      <c r="D7" s="21" t="s">
        <v>79</v>
      </c>
      <c r="E7" s="148">
        <v>30684</v>
      </c>
      <c r="F7" s="148"/>
      <c r="G7" s="34">
        <f t="shared" ca="1" si="0"/>
        <v>36</v>
      </c>
      <c r="H7" s="34"/>
      <c r="I7" s="22" t="s">
        <v>84</v>
      </c>
      <c r="J7" s="21" t="s">
        <v>66</v>
      </c>
      <c r="K7" s="89" t="s">
        <v>437</v>
      </c>
      <c r="L7" s="21" t="s">
        <v>80</v>
      </c>
      <c r="M7" s="21" t="s">
        <v>45</v>
      </c>
      <c r="N7" s="21" t="s">
        <v>81</v>
      </c>
      <c r="O7" s="23">
        <v>42751</v>
      </c>
      <c r="P7" s="24" t="s">
        <v>1985</v>
      </c>
      <c r="Q7" s="24" t="s">
        <v>105</v>
      </c>
      <c r="R7" s="25">
        <v>42767</v>
      </c>
      <c r="S7" s="13">
        <f t="shared" si="1"/>
        <v>42948</v>
      </c>
      <c r="T7" s="13">
        <f t="shared" si="2"/>
        <v>43831</v>
      </c>
      <c r="U7" s="13">
        <f t="shared" si="3"/>
        <v>43862</v>
      </c>
      <c r="V7" s="13">
        <f t="shared" si="4"/>
        <v>44197</v>
      </c>
      <c r="W7" s="13"/>
      <c r="X7" s="25"/>
      <c r="Y7" s="25"/>
      <c r="Z7" s="21" t="s">
        <v>14</v>
      </c>
      <c r="AA7" s="30" t="s">
        <v>82</v>
      </c>
      <c r="AB7" s="24" t="s">
        <v>85</v>
      </c>
      <c r="AC7" s="21" t="s">
        <v>83</v>
      </c>
      <c r="AD7" s="21" t="s">
        <v>50</v>
      </c>
      <c r="AE7" s="20" t="s">
        <v>642</v>
      </c>
      <c r="AF7" s="26">
        <v>42821</v>
      </c>
      <c r="AG7" s="86" t="s">
        <v>1073</v>
      </c>
      <c r="AH7" s="26">
        <v>42851</v>
      </c>
      <c r="AI7" s="86" t="s">
        <v>493</v>
      </c>
      <c r="AJ7" s="86" t="s">
        <v>124</v>
      </c>
      <c r="AK7" s="86" t="s">
        <v>39</v>
      </c>
      <c r="AL7" s="86" t="s">
        <v>39</v>
      </c>
      <c r="AM7" s="123" t="s">
        <v>1074</v>
      </c>
      <c r="AN7" s="26">
        <v>43035</v>
      </c>
      <c r="AO7" s="86" t="s">
        <v>71</v>
      </c>
      <c r="AP7" s="86" t="s">
        <v>582</v>
      </c>
      <c r="AQ7" s="28" t="s">
        <v>78</v>
      </c>
      <c r="AR7" s="28" t="s">
        <v>78</v>
      </c>
      <c r="AS7" s="28" t="s">
        <v>78</v>
      </c>
      <c r="AT7" s="28" t="s">
        <v>78</v>
      </c>
      <c r="AU7" s="28" t="s">
        <v>78</v>
      </c>
      <c r="AV7" s="92" t="s">
        <v>594</v>
      </c>
      <c r="AW7" s="32"/>
      <c r="AX7" s="36" t="s">
        <v>643</v>
      </c>
    </row>
    <row r="8" spans="1:62" x14ac:dyDescent="0.25">
      <c r="A8" s="7">
        <v>7</v>
      </c>
      <c r="B8" s="120" t="s">
        <v>1323</v>
      </c>
      <c r="C8" s="8">
        <v>2017</v>
      </c>
      <c r="D8" s="8" t="s">
        <v>92</v>
      </c>
      <c r="E8" s="147">
        <v>30063</v>
      </c>
      <c r="F8" s="147"/>
      <c r="G8" s="10">
        <f t="shared" ca="1" si="0"/>
        <v>37</v>
      </c>
      <c r="H8" s="10"/>
      <c r="I8" s="11" t="s">
        <v>93</v>
      </c>
      <c r="J8" s="8" t="s">
        <v>94</v>
      </c>
      <c r="K8" s="8" t="s">
        <v>437</v>
      </c>
      <c r="L8" s="8" t="s">
        <v>80</v>
      </c>
      <c r="M8" s="8" t="s">
        <v>45</v>
      </c>
      <c r="N8" s="8" t="s">
        <v>95</v>
      </c>
      <c r="O8" s="12">
        <v>42731</v>
      </c>
      <c r="P8" s="8" t="s">
        <v>96</v>
      </c>
      <c r="Q8" s="24" t="s">
        <v>105</v>
      </c>
      <c r="R8" s="13">
        <v>42736</v>
      </c>
      <c r="S8" s="13">
        <f t="shared" si="1"/>
        <v>42917</v>
      </c>
      <c r="T8" s="13">
        <f t="shared" si="2"/>
        <v>43800</v>
      </c>
      <c r="U8" s="13">
        <f t="shared" si="3"/>
        <v>43831</v>
      </c>
      <c r="V8" s="13">
        <f t="shared" si="4"/>
        <v>44166</v>
      </c>
      <c r="W8" s="13"/>
      <c r="X8" s="13"/>
      <c r="Y8" s="13"/>
      <c r="Z8" s="8" t="s">
        <v>14</v>
      </c>
      <c r="AA8" s="37" t="s">
        <v>97</v>
      </c>
      <c r="AB8" s="8" t="s">
        <v>98</v>
      </c>
      <c r="AC8" s="8" t="s">
        <v>99</v>
      </c>
      <c r="AD8" s="8" t="s">
        <v>50</v>
      </c>
      <c r="AE8" s="7" t="s">
        <v>545</v>
      </c>
      <c r="AF8" s="61">
        <v>42794</v>
      </c>
      <c r="AG8" s="124" t="s">
        <v>1068</v>
      </c>
      <c r="AH8" s="61">
        <v>42851</v>
      </c>
      <c r="AI8" s="96" t="s">
        <v>493</v>
      </c>
      <c r="AJ8" s="97" t="s">
        <v>124</v>
      </c>
      <c r="AK8" s="86" t="s">
        <v>39</v>
      </c>
      <c r="AL8" s="86" t="s">
        <v>39</v>
      </c>
      <c r="AM8" s="123" t="s">
        <v>1087</v>
      </c>
      <c r="AN8" s="26">
        <v>43041</v>
      </c>
      <c r="AO8" s="86" t="s">
        <v>71</v>
      </c>
      <c r="AP8" s="86" t="s">
        <v>582</v>
      </c>
      <c r="AQ8" s="28" t="s">
        <v>78</v>
      </c>
      <c r="AR8" s="28" t="s">
        <v>78</v>
      </c>
      <c r="AS8" s="28" t="s">
        <v>78</v>
      </c>
      <c r="AT8" s="28" t="s">
        <v>78</v>
      </c>
      <c r="AU8" s="28" t="s">
        <v>78</v>
      </c>
      <c r="AV8" s="28" t="s">
        <v>594</v>
      </c>
      <c r="AW8" s="38" t="s">
        <v>595</v>
      </c>
    </row>
    <row r="9" spans="1:62" s="41" customFormat="1" ht="30" x14ac:dyDescent="0.25">
      <c r="A9" s="126">
        <v>8</v>
      </c>
      <c r="B9" s="121" t="s">
        <v>568</v>
      </c>
      <c r="C9" s="21">
        <v>2017</v>
      </c>
      <c r="D9" s="89" t="s">
        <v>106</v>
      </c>
      <c r="E9" s="148">
        <v>29469</v>
      </c>
      <c r="F9" s="148"/>
      <c r="G9" s="34">
        <f t="shared" ca="1" si="0"/>
        <v>39</v>
      </c>
      <c r="H9" s="34"/>
      <c r="I9" s="39" t="s">
        <v>107</v>
      </c>
      <c r="J9" s="21" t="s">
        <v>108</v>
      </c>
      <c r="K9" s="21" t="s">
        <v>437</v>
      </c>
      <c r="L9" s="21" t="s">
        <v>7</v>
      </c>
      <c r="M9" s="21" t="s">
        <v>45</v>
      </c>
      <c r="N9" s="21" t="s">
        <v>109</v>
      </c>
      <c r="O9" s="23">
        <v>42741</v>
      </c>
      <c r="P9" s="24" t="s">
        <v>110</v>
      </c>
      <c r="Q9" s="21" t="s">
        <v>105</v>
      </c>
      <c r="R9" s="25">
        <v>42736</v>
      </c>
      <c r="S9" s="13">
        <f t="shared" si="1"/>
        <v>42917</v>
      </c>
      <c r="T9" s="13">
        <f t="shared" si="2"/>
        <v>43800</v>
      </c>
      <c r="U9" s="13">
        <f t="shared" si="3"/>
        <v>43831</v>
      </c>
      <c r="V9" s="13">
        <f t="shared" si="4"/>
        <v>44166</v>
      </c>
      <c r="W9" s="13"/>
      <c r="X9" s="25"/>
      <c r="Y9" s="25"/>
      <c r="Z9" s="21" t="s">
        <v>14</v>
      </c>
      <c r="AA9" s="30" t="s">
        <v>111</v>
      </c>
      <c r="AB9" s="40" t="s">
        <v>112</v>
      </c>
      <c r="AC9" s="21" t="s">
        <v>113</v>
      </c>
      <c r="AD9" s="21" t="s">
        <v>50</v>
      </c>
      <c r="AE9" s="86" t="s">
        <v>1196</v>
      </c>
      <c r="AF9" s="26">
        <v>43118</v>
      </c>
      <c r="AG9" s="123" t="s">
        <v>1329</v>
      </c>
      <c r="AH9" s="108">
        <v>43178</v>
      </c>
      <c r="AI9" s="86" t="s">
        <v>493</v>
      </c>
      <c r="AJ9" s="86" t="s">
        <v>124</v>
      </c>
      <c r="AK9" s="86" t="s">
        <v>39</v>
      </c>
      <c r="AL9" s="86" t="s">
        <v>39</v>
      </c>
      <c r="AM9" s="123" t="s">
        <v>1350</v>
      </c>
      <c r="AN9" s="26">
        <v>43196</v>
      </c>
      <c r="AO9" s="86" t="s">
        <v>71</v>
      </c>
      <c r="AP9" s="86" t="s">
        <v>582</v>
      </c>
      <c r="AQ9" s="28" t="s">
        <v>78</v>
      </c>
      <c r="AR9" s="28" t="s">
        <v>78</v>
      </c>
      <c r="AS9" s="28" t="s">
        <v>78</v>
      </c>
      <c r="AT9" s="28" t="s">
        <v>78</v>
      </c>
      <c r="AU9" s="28" t="s">
        <v>78</v>
      </c>
      <c r="AV9" s="28"/>
      <c r="AW9" s="85" t="s">
        <v>1210</v>
      </c>
    </row>
    <row r="10" spans="1:62" s="42" customFormat="1" ht="30" x14ac:dyDescent="0.25">
      <c r="A10" s="20">
        <v>9</v>
      </c>
      <c r="B10" s="105" t="s">
        <v>1327</v>
      </c>
      <c r="C10" s="21">
        <v>2017</v>
      </c>
      <c r="D10" s="21" t="s">
        <v>115</v>
      </c>
      <c r="E10" s="148">
        <v>29742</v>
      </c>
      <c r="F10" s="148"/>
      <c r="G10" s="34">
        <f t="shared" ca="1" si="0"/>
        <v>38</v>
      </c>
      <c r="H10" s="34"/>
      <c r="I10" s="22" t="s">
        <v>116</v>
      </c>
      <c r="J10" s="21" t="s">
        <v>117</v>
      </c>
      <c r="K10" s="21" t="s">
        <v>641</v>
      </c>
      <c r="L10" s="21" t="s">
        <v>39</v>
      </c>
      <c r="M10" s="21" t="s">
        <v>937</v>
      </c>
      <c r="N10" s="21" t="s">
        <v>118</v>
      </c>
      <c r="O10" s="23">
        <v>42746</v>
      </c>
      <c r="P10" s="21" t="s">
        <v>10</v>
      </c>
      <c r="Q10" s="21" t="s">
        <v>104</v>
      </c>
      <c r="R10" s="25">
        <v>42705</v>
      </c>
      <c r="S10" s="13">
        <f t="shared" si="1"/>
        <v>42887</v>
      </c>
      <c r="T10" s="13">
        <f t="shared" si="2"/>
        <v>43770</v>
      </c>
      <c r="U10" s="13">
        <f t="shared" si="3"/>
        <v>43800</v>
      </c>
      <c r="V10" s="13">
        <f t="shared" si="4"/>
        <v>44136</v>
      </c>
      <c r="W10" s="13"/>
      <c r="X10" s="25"/>
      <c r="Y10" s="21"/>
      <c r="Z10" s="21" t="s">
        <v>119</v>
      </c>
      <c r="AA10" s="24" t="s">
        <v>120</v>
      </c>
      <c r="AB10" s="24" t="s">
        <v>121</v>
      </c>
      <c r="AC10" s="21" t="s">
        <v>22</v>
      </c>
      <c r="AD10" s="21" t="s">
        <v>24</v>
      </c>
      <c r="AE10" s="20" t="s">
        <v>39</v>
      </c>
      <c r="AF10" s="20" t="s">
        <v>39</v>
      </c>
      <c r="AG10" s="20" t="s">
        <v>649</v>
      </c>
      <c r="AH10" s="26">
        <v>42823</v>
      </c>
      <c r="AI10" s="20" t="s">
        <v>26</v>
      </c>
      <c r="AJ10" s="20" t="s">
        <v>124</v>
      </c>
      <c r="AK10" s="21" t="s">
        <v>39</v>
      </c>
      <c r="AL10" s="21" t="s">
        <v>39</v>
      </c>
      <c r="AM10" s="21" t="s">
        <v>39</v>
      </c>
      <c r="AN10" s="21" t="s">
        <v>39</v>
      </c>
      <c r="AO10" s="21" t="s">
        <v>39</v>
      </c>
      <c r="AP10" s="21"/>
      <c r="AQ10" s="21" t="s">
        <v>39</v>
      </c>
      <c r="AR10" s="21" t="s">
        <v>39</v>
      </c>
      <c r="AS10" s="21" t="s">
        <v>39</v>
      </c>
      <c r="AT10" s="21" t="s">
        <v>39</v>
      </c>
      <c r="AU10" s="21" t="s">
        <v>39</v>
      </c>
      <c r="AV10" s="21"/>
      <c r="AW10" s="20" t="s">
        <v>650</v>
      </c>
    </row>
    <row r="11" spans="1:62" s="43" customFormat="1" x14ac:dyDescent="0.25">
      <c r="A11" s="20">
        <v>11</v>
      </c>
      <c r="B11" s="105" t="s">
        <v>1327</v>
      </c>
      <c r="C11" s="21">
        <v>2017</v>
      </c>
      <c r="D11" s="21" t="s">
        <v>126</v>
      </c>
      <c r="E11" s="148">
        <v>25468</v>
      </c>
      <c r="F11" s="148"/>
      <c r="G11" s="34">
        <f t="shared" ca="1" si="0"/>
        <v>50</v>
      </c>
      <c r="H11" s="34"/>
      <c r="I11" s="22" t="s">
        <v>127</v>
      </c>
      <c r="J11" s="21" t="s">
        <v>125</v>
      </c>
      <c r="K11" s="89" t="s">
        <v>6</v>
      </c>
      <c r="L11" s="89" t="s">
        <v>7</v>
      </c>
      <c r="M11" s="21" t="s">
        <v>45</v>
      </c>
      <c r="N11" s="89" t="s">
        <v>39</v>
      </c>
      <c r="O11" s="89" t="s">
        <v>39</v>
      </c>
      <c r="P11" s="24" t="s">
        <v>128</v>
      </c>
      <c r="Q11" s="21" t="s">
        <v>105</v>
      </c>
      <c r="R11" s="25">
        <v>41275</v>
      </c>
      <c r="S11" s="13">
        <f t="shared" si="1"/>
        <v>41456</v>
      </c>
      <c r="T11" s="13">
        <f>EDATE(R11,35)</f>
        <v>42339</v>
      </c>
      <c r="U11" s="13">
        <f t="shared" si="3"/>
        <v>42370</v>
      </c>
      <c r="V11" s="13">
        <f t="shared" si="4"/>
        <v>42705</v>
      </c>
      <c r="W11" s="13">
        <v>42887</v>
      </c>
      <c r="X11" s="111" t="s">
        <v>1637</v>
      </c>
      <c r="Y11" s="10"/>
      <c r="Z11" s="21" t="s">
        <v>14</v>
      </c>
      <c r="AA11" s="21" t="s">
        <v>129</v>
      </c>
      <c r="AB11" s="21" t="s">
        <v>130</v>
      </c>
      <c r="AC11" s="21" t="s">
        <v>113</v>
      </c>
      <c r="AD11" s="21" t="s">
        <v>50</v>
      </c>
      <c r="AE11" s="86" t="s">
        <v>39</v>
      </c>
      <c r="AF11" s="86" t="s">
        <v>39</v>
      </c>
      <c r="AG11" s="86" t="s">
        <v>1201</v>
      </c>
      <c r="AH11" s="26">
        <v>41386</v>
      </c>
      <c r="AI11" s="86" t="s">
        <v>780</v>
      </c>
      <c r="AJ11" s="86" t="s">
        <v>124</v>
      </c>
      <c r="AK11" s="86" t="s">
        <v>39</v>
      </c>
      <c r="AL11" s="86" t="s">
        <v>39</v>
      </c>
      <c r="AM11" s="86" t="s">
        <v>1202</v>
      </c>
      <c r="AN11" s="26">
        <v>41416</v>
      </c>
      <c r="AO11" s="86" t="s">
        <v>780</v>
      </c>
      <c r="AP11" s="86" t="s">
        <v>582</v>
      </c>
      <c r="AQ11" s="86" t="s">
        <v>39</v>
      </c>
      <c r="AR11" s="86" t="s">
        <v>39</v>
      </c>
      <c r="AS11" s="123" t="s">
        <v>1200</v>
      </c>
      <c r="AT11" s="26">
        <v>43118</v>
      </c>
      <c r="AU11" s="86" t="s">
        <v>71</v>
      </c>
      <c r="AV11" s="86" t="s">
        <v>124</v>
      </c>
      <c r="AW11" s="21"/>
    </row>
    <row r="12" spans="1:62" s="42" customFormat="1" ht="30" customHeight="1" x14ac:dyDescent="0.25">
      <c r="A12" s="33">
        <v>12</v>
      </c>
      <c r="B12" s="105" t="s">
        <v>1327</v>
      </c>
      <c r="C12" s="21">
        <v>2017</v>
      </c>
      <c r="D12" s="21" t="s">
        <v>126</v>
      </c>
      <c r="E12" s="148">
        <v>25986</v>
      </c>
      <c r="F12" s="148"/>
      <c r="G12" s="34">
        <f t="shared" ca="1" si="0"/>
        <v>48</v>
      </c>
      <c r="H12" s="34"/>
      <c r="I12" s="22" t="s">
        <v>131</v>
      </c>
      <c r="J12" s="21" t="s">
        <v>108</v>
      </c>
      <c r="K12" s="21" t="s">
        <v>33</v>
      </c>
      <c r="L12" s="21" t="s">
        <v>7</v>
      </c>
      <c r="M12" s="21" t="s">
        <v>45</v>
      </c>
      <c r="N12" s="21" t="s">
        <v>39</v>
      </c>
      <c r="O12" s="21" t="s">
        <v>39</v>
      </c>
      <c r="P12" s="21" t="s">
        <v>132</v>
      </c>
      <c r="Q12" s="21" t="s">
        <v>105</v>
      </c>
      <c r="R12" s="25">
        <v>41518</v>
      </c>
      <c r="S12" s="13">
        <f t="shared" si="1"/>
        <v>41699</v>
      </c>
      <c r="T12" s="13">
        <f t="shared" ref="T12:T75" si="5">EDATE(R12,35)</f>
        <v>42583</v>
      </c>
      <c r="U12" s="13">
        <f t="shared" si="3"/>
        <v>42614</v>
      </c>
      <c r="V12" s="13">
        <f t="shared" si="4"/>
        <v>42948</v>
      </c>
      <c r="W12" s="13">
        <v>43327</v>
      </c>
      <c r="X12" s="111" t="s">
        <v>1637</v>
      </c>
      <c r="Y12" s="25"/>
      <c r="Z12" s="21" t="s">
        <v>14</v>
      </c>
      <c r="AA12" s="44" t="s">
        <v>133</v>
      </c>
      <c r="AB12" s="44" t="s">
        <v>134</v>
      </c>
      <c r="AC12" s="21" t="s">
        <v>113</v>
      </c>
      <c r="AD12" s="21" t="s">
        <v>50</v>
      </c>
      <c r="AE12" s="20" t="s">
        <v>39</v>
      </c>
      <c r="AF12" s="20" t="s">
        <v>39</v>
      </c>
      <c r="AG12" s="123" t="s">
        <v>676</v>
      </c>
      <c r="AH12" s="26">
        <v>42640</v>
      </c>
      <c r="AI12" s="20" t="s">
        <v>493</v>
      </c>
      <c r="AJ12" s="20" t="s">
        <v>124</v>
      </c>
      <c r="AK12" s="20" t="s">
        <v>997</v>
      </c>
      <c r="AL12" s="26">
        <v>42710</v>
      </c>
      <c r="AM12" s="20" t="s">
        <v>998</v>
      </c>
      <c r="AN12" s="26">
        <v>42738</v>
      </c>
      <c r="AO12" s="20" t="s">
        <v>450</v>
      </c>
      <c r="AP12" s="20" t="s">
        <v>582</v>
      </c>
      <c r="AQ12" s="93" t="s">
        <v>1879</v>
      </c>
      <c r="AR12" s="106">
        <v>43430</v>
      </c>
      <c r="AS12" s="93" t="s">
        <v>1475</v>
      </c>
      <c r="AT12" s="93" t="s">
        <v>1475</v>
      </c>
      <c r="AU12" s="93" t="s">
        <v>1475</v>
      </c>
      <c r="AV12" s="93" t="s">
        <v>594</v>
      </c>
      <c r="AW12" s="105" t="s">
        <v>1880</v>
      </c>
      <c r="AX12" s="45"/>
    </row>
    <row r="13" spans="1:62" s="42" customFormat="1" x14ac:dyDescent="0.25">
      <c r="A13" s="28">
        <v>13</v>
      </c>
      <c r="B13" s="46"/>
      <c r="C13" s="46">
        <v>2017</v>
      </c>
      <c r="D13" s="21" t="s">
        <v>135</v>
      </c>
      <c r="E13" s="148">
        <v>26934</v>
      </c>
      <c r="F13" s="148"/>
      <c r="G13" s="34">
        <f t="shared" ca="1" si="0"/>
        <v>46</v>
      </c>
      <c r="H13" s="34"/>
      <c r="I13" s="22" t="s">
        <v>136</v>
      </c>
      <c r="J13" s="21" t="s">
        <v>125</v>
      </c>
      <c r="K13" s="21"/>
      <c r="L13" s="21"/>
      <c r="M13" s="21" t="s">
        <v>45</v>
      </c>
      <c r="N13" s="21"/>
      <c r="O13" s="21"/>
      <c r="P13" s="21" t="s">
        <v>214</v>
      </c>
      <c r="Q13" s="21" t="s">
        <v>105</v>
      </c>
      <c r="R13" s="25">
        <v>41518</v>
      </c>
      <c r="S13" s="13">
        <f t="shared" si="1"/>
        <v>41699</v>
      </c>
      <c r="T13" s="13">
        <f t="shared" si="5"/>
        <v>42583</v>
      </c>
      <c r="U13" s="13">
        <f t="shared" si="3"/>
        <v>42614</v>
      </c>
      <c r="V13" s="13">
        <f t="shared" si="4"/>
        <v>42948</v>
      </c>
      <c r="W13" s="13"/>
      <c r="X13" s="25"/>
      <c r="Y13" s="25"/>
      <c r="Z13" s="21" t="s">
        <v>14</v>
      </c>
      <c r="AA13" s="21" t="s">
        <v>137</v>
      </c>
      <c r="AB13" s="24" t="s">
        <v>138</v>
      </c>
      <c r="AC13" s="21" t="s">
        <v>22</v>
      </c>
      <c r="AD13" s="21" t="s">
        <v>24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41" t="s">
        <v>102</v>
      </c>
    </row>
    <row r="14" spans="1:62" s="41" customFormat="1" x14ac:dyDescent="0.25">
      <c r="A14" s="86">
        <v>14</v>
      </c>
      <c r="B14" s="105"/>
      <c r="C14" s="21">
        <v>2017</v>
      </c>
      <c r="D14" s="21" t="s">
        <v>139</v>
      </c>
      <c r="E14" s="148">
        <v>31088</v>
      </c>
      <c r="F14" s="148"/>
      <c r="G14" s="34">
        <f t="shared" ca="1" si="0"/>
        <v>35</v>
      </c>
      <c r="H14" s="34"/>
      <c r="I14" s="22" t="s">
        <v>140</v>
      </c>
      <c r="J14" s="21" t="s">
        <v>94</v>
      </c>
      <c r="K14" s="89" t="s">
        <v>437</v>
      </c>
      <c r="L14" s="89" t="s">
        <v>80</v>
      </c>
      <c r="M14" s="21" t="s">
        <v>45</v>
      </c>
      <c r="N14" s="89" t="s">
        <v>39</v>
      </c>
      <c r="O14" s="89" t="s">
        <v>39</v>
      </c>
      <c r="P14" s="21" t="s">
        <v>141</v>
      </c>
      <c r="Q14" s="21" t="s">
        <v>105</v>
      </c>
      <c r="R14" s="25">
        <v>41306</v>
      </c>
      <c r="S14" s="13">
        <f t="shared" si="1"/>
        <v>41487</v>
      </c>
      <c r="T14" s="13">
        <f t="shared" si="5"/>
        <v>42370</v>
      </c>
      <c r="U14" s="13">
        <f t="shared" si="3"/>
        <v>42401</v>
      </c>
      <c r="V14" s="13">
        <f t="shared" si="4"/>
        <v>42736</v>
      </c>
      <c r="W14" s="13"/>
      <c r="X14" s="25"/>
      <c r="Y14" s="25"/>
      <c r="Z14" s="21" t="s">
        <v>14</v>
      </c>
      <c r="AA14" s="21" t="s">
        <v>142</v>
      </c>
      <c r="AB14" s="21" t="s">
        <v>143</v>
      </c>
      <c r="AC14" s="21" t="s">
        <v>144</v>
      </c>
      <c r="AD14" s="21" t="s">
        <v>50</v>
      </c>
      <c r="AE14" s="86" t="s">
        <v>39</v>
      </c>
      <c r="AF14" s="86" t="s">
        <v>39</v>
      </c>
      <c r="AG14" s="86" t="s">
        <v>1260</v>
      </c>
      <c r="AH14" s="26">
        <v>41299</v>
      </c>
      <c r="AI14" s="86" t="s">
        <v>780</v>
      </c>
      <c r="AJ14" s="86" t="s">
        <v>124</v>
      </c>
      <c r="AK14" s="86" t="s">
        <v>39</v>
      </c>
      <c r="AL14" s="86" t="s">
        <v>39</v>
      </c>
      <c r="AM14" s="86" t="s">
        <v>1261</v>
      </c>
      <c r="AN14" s="26">
        <v>41312</v>
      </c>
      <c r="AO14" s="86" t="s">
        <v>780</v>
      </c>
      <c r="AP14" s="86" t="s">
        <v>582</v>
      </c>
      <c r="AQ14" s="86" t="s">
        <v>39</v>
      </c>
      <c r="AR14" s="86" t="s">
        <v>39</v>
      </c>
      <c r="AS14" s="86" t="s">
        <v>1262</v>
      </c>
      <c r="AT14" s="26">
        <v>43153</v>
      </c>
      <c r="AU14" s="86" t="s">
        <v>71</v>
      </c>
      <c r="AV14" s="86" t="s">
        <v>124</v>
      </c>
      <c r="AW14" s="21"/>
      <c r="AX14" s="41" t="s">
        <v>101</v>
      </c>
    </row>
    <row r="15" spans="1:62" s="42" customFormat="1" x14ac:dyDescent="0.25">
      <c r="A15" s="28">
        <v>15</v>
      </c>
      <c r="B15" s="32"/>
      <c r="C15" s="21">
        <v>2017</v>
      </c>
      <c r="D15" s="21" t="s">
        <v>145</v>
      </c>
      <c r="E15" s="148">
        <v>26761</v>
      </c>
      <c r="F15" s="148"/>
      <c r="G15" s="34">
        <f t="shared" ca="1" si="0"/>
        <v>46</v>
      </c>
      <c r="H15" s="34"/>
      <c r="I15" s="22" t="s">
        <v>146</v>
      </c>
      <c r="J15" s="21" t="s">
        <v>125</v>
      </c>
      <c r="K15" s="21"/>
      <c r="L15" s="21"/>
      <c r="M15" s="21" t="s">
        <v>45</v>
      </c>
      <c r="N15" s="21"/>
      <c r="O15" s="21"/>
      <c r="P15" s="21" t="s">
        <v>214</v>
      </c>
      <c r="Q15" s="21" t="s">
        <v>105</v>
      </c>
      <c r="R15" s="25">
        <v>41518</v>
      </c>
      <c r="S15" s="13">
        <f t="shared" si="1"/>
        <v>41699</v>
      </c>
      <c r="T15" s="13">
        <f t="shared" si="5"/>
        <v>42583</v>
      </c>
      <c r="U15" s="13">
        <f t="shared" si="3"/>
        <v>42614</v>
      </c>
      <c r="V15" s="13">
        <f t="shared" si="4"/>
        <v>42948</v>
      </c>
      <c r="W15" s="13"/>
      <c r="X15" s="25"/>
      <c r="Y15" s="25"/>
      <c r="Z15" s="21" t="s">
        <v>14</v>
      </c>
      <c r="AA15" s="21" t="s">
        <v>137</v>
      </c>
      <c r="AB15" s="24" t="s">
        <v>138</v>
      </c>
      <c r="AC15" s="21" t="s">
        <v>22</v>
      </c>
      <c r="AD15" s="21" t="s">
        <v>24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42" t="s">
        <v>114</v>
      </c>
    </row>
    <row r="16" spans="1:62" s="42" customFormat="1" x14ac:dyDescent="0.25">
      <c r="A16" s="20">
        <v>16</v>
      </c>
      <c r="B16" s="32"/>
      <c r="C16" s="21">
        <v>2017</v>
      </c>
      <c r="D16" s="21" t="s">
        <v>147</v>
      </c>
      <c r="E16" s="148">
        <v>27970</v>
      </c>
      <c r="F16" s="148"/>
      <c r="G16" s="34">
        <f t="shared" ca="1" si="0"/>
        <v>43</v>
      </c>
      <c r="H16" s="34"/>
      <c r="I16" s="22" t="s">
        <v>148</v>
      </c>
      <c r="J16" s="21" t="s">
        <v>94</v>
      </c>
      <c r="K16" s="21" t="s">
        <v>437</v>
      </c>
      <c r="L16" s="21" t="s">
        <v>80</v>
      </c>
      <c r="M16" s="21" t="s">
        <v>45</v>
      </c>
      <c r="N16" s="21" t="s">
        <v>39</v>
      </c>
      <c r="O16" s="21" t="s">
        <v>39</v>
      </c>
      <c r="P16" s="24" t="s">
        <v>149</v>
      </c>
      <c r="Q16" s="21" t="s">
        <v>105</v>
      </c>
      <c r="R16" s="25">
        <v>41518</v>
      </c>
      <c r="S16" s="13">
        <f t="shared" si="1"/>
        <v>41699</v>
      </c>
      <c r="T16" s="13">
        <f t="shared" si="5"/>
        <v>42583</v>
      </c>
      <c r="U16" s="13">
        <f t="shared" si="3"/>
        <v>42614</v>
      </c>
      <c r="V16" s="13">
        <f t="shared" si="4"/>
        <v>42948</v>
      </c>
      <c r="W16" s="13"/>
      <c r="X16" s="25"/>
      <c r="Y16" s="25"/>
      <c r="Z16" s="21" t="s">
        <v>14</v>
      </c>
      <c r="AA16" s="21" t="s">
        <v>150</v>
      </c>
      <c r="AB16" s="24" t="s">
        <v>151</v>
      </c>
      <c r="AC16" s="21" t="s">
        <v>22</v>
      </c>
      <c r="AD16" s="21" t="s">
        <v>24</v>
      </c>
      <c r="AE16" s="20" t="s">
        <v>39</v>
      </c>
      <c r="AF16" s="20" t="s">
        <v>39</v>
      </c>
      <c r="AG16" s="20" t="s">
        <v>916</v>
      </c>
      <c r="AH16" s="26">
        <v>41540</v>
      </c>
      <c r="AI16" s="20" t="s">
        <v>71</v>
      </c>
      <c r="AJ16" s="20" t="s">
        <v>124</v>
      </c>
      <c r="AK16" s="20" t="s">
        <v>39</v>
      </c>
      <c r="AL16" s="20" t="s">
        <v>39</v>
      </c>
      <c r="AM16" s="20" t="s">
        <v>917</v>
      </c>
      <c r="AN16" s="26">
        <v>41541</v>
      </c>
      <c r="AO16" s="20" t="s">
        <v>71</v>
      </c>
      <c r="AP16" s="20" t="s">
        <v>582</v>
      </c>
      <c r="AQ16" s="20" t="s">
        <v>39</v>
      </c>
      <c r="AR16" s="20" t="s">
        <v>39</v>
      </c>
      <c r="AS16" s="20" t="s">
        <v>918</v>
      </c>
      <c r="AT16" s="26">
        <v>42978</v>
      </c>
      <c r="AU16" s="20" t="s">
        <v>71</v>
      </c>
      <c r="AV16" s="20" t="s">
        <v>124</v>
      </c>
      <c r="AW16" s="32"/>
      <c r="AX16" s="42" t="s">
        <v>122</v>
      </c>
    </row>
    <row r="17" spans="1:54" s="42" customFormat="1" x14ac:dyDescent="0.25">
      <c r="A17" s="29">
        <v>17</v>
      </c>
      <c r="B17" s="105" t="s">
        <v>1327</v>
      </c>
      <c r="C17" s="21">
        <v>2017</v>
      </c>
      <c r="D17" s="21" t="s">
        <v>152</v>
      </c>
      <c r="E17" s="148">
        <v>26806</v>
      </c>
      <c r="F17" s="148"/>
      <c r="G17" s="34">
        <f t="shared" ca="1" si="0"/>
        <v>46</v>
      </c>
      <c r="H17" s="34"/>
      <c r="I17" s="22" t="s">
        <v>153</v>
      </c>
      <c r="J17" s="21" t="s">
        <v>94</v>
      </c>
      <c r="K17" s="89" t="s">
        <v>437</v>
      </c>
      <c r="L17" s="89" t="s">
        <v>80</v>
      </c>
      <c r="M17" s="21" t="s">
        <v>45</v>
      </c>
      <c r="N17" s="89" t="s">
        <v>39</v>
      </c>
      <c r="O17" s="89" t="s">
        <v>39</v>
      </c>
      <c r="P17" s="24" t="s">
        <v>149</v>
      </c>
      <c r="Q17" s="21" t="s">
        <v>105</v>
      </c>
      <c r="R17" s="25">
        <v>41518</v>
      </c>
      <c r="S17" s="13">
        <f t="shared" si="1"/>
        <v>41699</v>
      </c>
      <c r="T17" s="13">
        <f t="shared" si="5"/>
        <v>42583</v>
      </c>
      <c r="U17" s="13">
        <f t="shared" si="3"/>
        <v>42614</v>
      </c>
      <c r="V17" s="13">
        <f t="shared" si="4"/>
        <v>42948</v>
      </c>
      <c r="W17" s="13">
        <v>43221</v>
      </c>
      <c r="X17" s="111" t="s">
        <v>1637</v>
      </c>
      <c r="Y17" s="25"/>
      <c r="Z17" s="21" t="s">
        <v>14</v>
      </c>
      <c r="AA17" s="21" t="s">
        <v>150</v>
      </c>
      <c r="AB17" s="24" t="s">
        <v>151</v>
      </c>
      <c r="AC17" s="21" t="s">
        <v>22</v>
      </c>
      <c r="AD17" s="21" t="s">
        <v>24</v>
      </c>
      <c r="AE17" s="86"/>
      <c r="AF17" s="26"/>
      <c r="AG17" s="86" t="s">
        <v>1661</v>
      </c>
      <c r="AH17" s="26">
        <v>41537</v>
      </c>
      <c r="AI17" s="86" t="s">
        <v>780</v>
      </c>
      <c r="AJ17" s="86" t="s">
        <v>124</v>
      </c>
      <c r="AK17" s="86" t="s">
        <v>39</v>
      </c>
      <c r="AL17" s="86" t="s">
        <v>39</v>
      </c>
      <c r="AM17" s="86" t="s">
        <v>1662</v>
      </c>
      <c r="AN17" s="26">
        <v>41540</v>
      </c>
      <c r="AO17" s="86" t="s">
        <v>780</v>
      </c>
      <c r="AP17" s="86" t="s">
        <v>582</v>
      </c>
      <c r="AQ17" s="29"/>
      <c r="AR17" s="29"/>
      <c r="AS17" s="85" t="s">
        <v>1400</v>
      </c>
      <c r="AT17" s="85" t="s">
        <v>1400</v>
      </c>
      <c r="AU17" s="85" t="s">
        <v>71</v>
      </c>
      <c r="AV17" s="85" t="s">
        <v>1400</v>
      </c>
      <c r="AW17" s="21"/>
    </row>
    <row r="18" spans="1:54" s="42" customFormat="1" ht="30" x14ac:dyDescent="0.25">
      <c r="A18" s="20">
        <v>18</v>
      </c>
      <c r="B18" s="105" t="s">
        <v>1327</v>
      </c>
      <c r="C18" s="21">
        <v>2017</v>
      </c>
      <c r="D18" s="21" t="s">
        <v>154</v>
      </c>
      <c r="E18" s="148">
        <v>30586</v>
      </c>
      <c r="F18" s="148"/>
      <c r="G18" s="34">
        <f t="shared" ca="1" si="0"/>
        <v>36</v>
      </c>
      <c r="H18" s="34"/>
      <c r="I18" s="22" t="s">
        <v>155</v>
      </c>
      <c r="J18" s="21" t="s">
        <v>156</v>
      </c>
      <c r="K18" s="89" t="s">
        <v>437</v>
      </c>
      <c r="L18" s="89" t="s">
        <v>7</v>
      </c>
      <c r="M18" s="21" t="s">
        <v>45</v>
      </c>
      <c r="N18" s="89" t="s">
        <v>39</v>
      </c>
      <c r="O18" s="89" t="s">
        <v>39</v>
      </c>
      <c r="P18" s="24" t="s">
        <v>110</v>
      </c>
      <c r="Q18" s="21" t="s">
        <v>105</v>
      </c>
      <c r="R18" s="25">
        <v>41640</v>
      </c>
      <c r="S18" s="13">
        <f t="shared" si="1"/>
        <v>41821</v>
      </c>
      <c r="T18" s="13">
        <f t="shared" si="5"/>
        <v>42705</v>
      </c>
      <c r="U18" s="13">
        <f t="shared" si="3"/>
        <v>42736</v>
      </c>
      <c r="V18" s="13">
        <f t="shared" si="4"/>
        <v>43070</v>
      </c>
      <c r="W18" s="13">
        <v>43344</v>
      </c>
      <c r="X18" s="111" t="s">
        <v>1637</v>
      </c>
      <c r="Y18" s="25"/>
      <c r="Z18" s="21" t="s">
        <v>14</v>
      </c>
      <c r="AA18" s="21" t="s">
        <v>157</v>
      </c>
      <c r="AB18" s="21" t="s">
        <v>158</v>
      </c>
      <c r="AC18" s="21" t="s">
        <v>113</v>
      </c>
      <c r="AD18" s="21" t="s">
        <v>50</v>
      </c>
      <c r="AE18" s="86" t="s">
        <v>39</v>
      </c>
      <c r="AF18" s="86" t="s">
        <v>39</v>
      </c>
      <c r="AG18" s="86" t="s">
        <v>1726</v>
      </c>
      <c r="AH18" s="26">
        <v>41710</v>
      </c>
      <c r="AI18" s="86" t="s">
        <v>780</v>
      </c>
      <c r="AJ18" s="86" t="s">
        <v>124</v>
      </c>
      <c r="AK18" s="86" t="s">
        <v>39</v>
      </c>
      <c r="AL18" s="86" t="s">
        <v>39</v>
      </c>
      <c r="AM18" s="86" t="s">
        <v>1727</v>
      </c>
      <c r="AN18" s="26">
        <v>41859</v>
      </c>
      <c r="AO18" s="86" t="s">
        <v>780</v>
      </c>
      <c r="AP18" s="86" t="s">
        <v>582</v>
      </c>
      <c r="AQ18" s="86" t="s">
        <v>39</v>
      </c>
      <c r="AR18" s="86" t="s">
        <v>39</v>
      </c>
      <c r="AS18" s="86" t="s">
        <v>1785</v>
      </c>
      <c r="AT18" s="108">
        <v>43370</v>
      </c>
      <c r="AU18" s="86" t="s">
        <v>71</v>
      </c>
      <c r="AV18" s="86" t="s">
        <v>124</v>
      </c>
      <c r="AW18" s="89"/>
    </row>
    <row r="19" spans="1:54" s="42" customFormat="1" x14ac:dyDescent="0.25">
      <c r="A19" s="28">
        <v>19</v>
      </c>
      <c r="B19" s="32"/>
      <c r="C19" s="21">
        <v>2017</v>
      </c>
      <c r="D19" s="21" t="s">
        <v>159</v>
      </c>
      <c r="E19" s="148">
        <v>27744</v>
      </c>
      <c r="F19" s="148"/>
      <c r="G19" s="34">
        <f t="shared" ca="1" si="0"/>
        <v>44</v>
      </c>
      <c r="H19" s="34"/>
      <c r="I19" s="22" t="s">
        <v>160</v>
      </c>
      <c r="J19" s="21" t="s">
        <v>125</v>
      </c>
      <c r="K19" s="21"/>
      <c r="L19" s="21"/>
      <c r="M19" s="21" t="s">
        <v>45</v>
      </c>
      <c r="N19" s="21"/>
      <c r="O19" s="21"/>
      <c r="P19" s="21" t="s">
        <v>214</v>
      </c>
      <c r="Q19" s="21" t="s">
        <v>105</v>
      </c>
      <c r="R19" s="25">
        <v>41518</v>
      </c>
      <c r="S19" s="13">
        <f t="shared" si="1"/>
        <v>41699</v>
      </c>
      <c r="T19" s="13">
        <f t="shared" si="5"/>
        <v>42583</v>
      </c>
      <c r="U19" s="13">
        <f t="shared" si="3"/>
        <v>42614</v>
      </c>
      <c r="V19" s="13">
        <f t="shared" si="4"/>
        <v>42948</v>
      </c>
      <c r="W19" s="13"/>
      <c r="X19" s="25"/>
      <c r="Y19" s="25"/>
      <c r="Z19" s="21" t="s">
        <v>14</v>
      </c>
      <c r="AA19" s="21" t="s">
        <v>161</v>
      </c>
      <c r="AB19" s="24" t="s">
        <v>138</v>
      </c>
      <c r="AC19" s="21" t="s">
        <v>22</v>
      </c>
      <c r="AD19" s="21" t="s">
        <v>24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</row>
    <row r="20" spans="1:54" s="42" customFormat="1" x14ac:dyDescent="0.25">
      <c r="A20" s="33">
        <v>20</v>
      </c>
      <c r="B20" s="105" t="s">
        <v>1327</v>
      </c>
      <c r="C20" s="21">
        <v>2017</v>
      </c>
      <c r="D20" s="21" t="s">
        <v>162</v>
      </c>
      <c r="E20" s="148">
        <v>26150</v>
      </c>
      <c r="F20" s="148"/>
      <c r="G20" s="34">
        <f t="shared" ca="1" si="0"/>
        <v>48</v>
      </c>
      <c r="H20" s="34"/>
      <c r="I20" s="22" t="s">
        <v>163</v>
      </c>
      <c r="J20" s="21" t="s">
        <v>164</v>
      </c>
      <c r="K20" s="89" t="s">
        <v>881</v>
      </c>
      <c r="L20" s="89" t="s">
        <v>478</v>
      </c>
      <c r="M20" s="21" t="s">
        <v>45</v>
      </c>
      <c r="N20" s="21" t="s">
        <v>480</v>
      </c>
      <c r="O20" s="23">
        <v>41591</v>
      </c>
      <c r="P20" s="21" t="s">
        <v>213</v>
      </c>
      <c r="Q20" s="21" t="s">
        <v>105</v>
      </c>
      <c r="R20" s="25">
        <v>41760</v>
      </c>
      <c r="S20" s="13">
        <f t="shared" si="1"/>
        <v>41944</v>
      </c>
      <c r="T20" s="13">
        <f t="shared" si="5"/>
        <v>42826</v>
      </c>
      <c r="U20" s="13">
        <f t="shared" si="3"/>
        <v>42856</v>
      </c>
      <c r="V20" s="13">
        <f t="shared" si="4"/>
        <v>43191</v>
      </c>
      <c r="W20" s="13"/>
      <c r="X20" s="25"/>
      <c r="Y20" s="25"/>
      <c r="Z20" s="21" t="s">
        <v>14</v>
      </c>
      <c r="AA20" s="44" t="s">
        <v>165</v>
      </c>
      <c r="AB20" s="44" t="s">
        <v>166</v>
      </c>
      <c r="AC20" s="21" t="s">
        <v>167</v>
      </c>
      <c r="AD20" s="21" t="s">
        <v>50</v>
      </c>
      <c r="AE20" s="20" t="s">
        <v>39</v>
      </c>
      <c r="AF20" s="20" t="s">
        <v>39</v>
      </c>
      <c r="AG20" s="20" t="s">
        <v>481</v>
      </c>
      <c r="AH20" s="26">
        <v>42436</v>
      </c>
      <c r="AI20" s="20" t="s">
        <v>39</v>
      </c>
      <c r="AJ20" s="20" t="s">
        <v>124</v>
      </c>
      <c r="AK20" s="20" t="s">
        <v>39</v>
      </c>
      <c r="AL20" s="20" t="s">
        <v>39</v>
      </c>
      <c r="AM20" s="20" t="s">
        <v>482</v>
      </c>
      <c r="AN20" s="26">
        <v>42436</v>
      </c>
      <c r="AO20" s="20" t="s">
        <v>450</v>
      </c>
      <c r="AP20" s="20" t="s">
        <v>582</v>
      </c>
      <c r="AQ20" s="93" t="s">
        <v>2281</v>
      </c>
      <c r="AR20" s="93" t="s">
        <v>2159</v>
      </c>
      <c r="AS20" s="93" t="s">
        <v>1475</v>
      </c>
      <c r="AT20" s="93" t="s">
        <v>1475</v>
      </c>
      <c r="AU20" s="93" t="s">
        <v>1475</v>
      </c>
      <c r="AV20" s="93" t="s">
        <v>594</v>
      </c>
      <c r="AW20" s="93" t="s">
        <v>2282</v>
      </c>
    </row>
    <row r="21" spans="1:54" s="42" customFormat="1" x14ac:dyDescent="0.25">
      <c r="A21" s="20">
        <v>21</v>
      </c>
      <c r="B21" s="32"/>
      <c r="C21" s="21">
        <v>2017</v>
      </c>
      <c r="D21" s="21" t="s">
        <v>168</v>
      </c>
      <c r="E21" s="148">
        <v>30199</v>
      </c>
      <c r="F21" s="148"/>
      <c r="G21" s="34">
        <f t="shared" ca="1" si="0"/>
        <v>37</v>
      </c>
      <c r="H21" s="34"/>
      <c r="I21" s="22" t="s">
        <v>169</v>
      </c>
      <c r="J21" s="21" t="s">
        <v>164</v>
      </c>
      <c r="K21" s="21" t="s">
        <v>437</v>
      </c>
      <c r="L21" s="21" t="s">
        <v>80</v>
      </c>
      <c r="M21" s="21" t="s">
        <v>45</v>
      </c>
      <c r="N21" s="21" t="s">
        <v>39</v>
      </c>
      <c r="O21" s="23" t="s">
        <v>39</v>
      </c>
      <c r="P21" s="21" t="s">
        <v>170</v>
      </c>
      <c r="Q21" s="21" t="s">
        <v>105</v>
      </c>
      <c r="R21" s="25">
        <v>41487</v>
      </c>
      <c r="S21" s="13">
        <f t="shared" si="1"/>
        <v>41671</v>
      </c>
      <c r="T21" s="13">
        <f t="shared" si="5"/>
        <v>42552</v>
      </c>
      <c r="U21" s="13">
        <f t="shared" si="3"/>
        <v>42583</v>
      </c>
      <c r="V21" s="13">
        <f t="shared" si="4"/>
        <v>42917</v>
      </c>
      <c r="W21" s="13"/>
      <c r="X21" s="25"/>
      <c r="Y21" s="25"/>
      <c r="Z21" s="21" t="s">
        <v>14</v>
      </c>
      <c r="AA21" s="47" t="s">
        <v>171</v>
      </c>
      <c r="AB21" s="47" t="s">
        <v>172</v>
      </c>
      <c r="AC21" s="21" t="s">
        <v>173</v>
      </c>
      <c r="AD21" s="21" t="s">
        <v>50</v>
      </c>
      <c r="AE21" s="20" t="s">
        <v>483</v>
      </c>
      <c r="AF21" s="26">
        <v>41683</v>
      </c>
      <c r="AG21" s="20" t="s">
        <v>484</v>
      </c>
      <c r="AH21" s="26">
        <v>41717</v>
      </c>
      <c r="AI21" s="20" t="s">
        <v>447</v>
      </c>
      <c r="AJ21" s="20" t="s">
        <v>124</v>
      </c>
      <c r="AK21" s="20" t="s">
        <v>483</v>
      </c>
      <c r="AL21" s="26">
        <v>41683</v>
      </c>
      <c r="AM21" s="20" t="s">
        <v>485</v>
      </c>
      <c r="AN21" s="26">
        <v>41803</v>
      </c>
      <c r="AO21" s="20" t="s">
        <v>486</v>
      </c>
      <c r="AP21" s="20" t="s">
        <v>582</v>
      </c>
      <c r="AQ21" s="86" t="s">
        <v>39</v>
      </c>
      <c r="AR21" s="86" t="s">
        <v>39</v>
      </c>
      <c r="AS21" s="86" t="s">
        <v>1098</v>
      </c>
      <c r="AT21" s="26">
        <v>43059</v>
      </c>
      <c r="AU21" s="86" t="s">
        <v>71</v>
      </c>
      <c r="AV21" s="86" t="s">
        <v>124</v>
      </c>
      <c r="AW21" s="32"/>
    </row>
    <row r="22" spans="1:54" s="42" customFormat="1" x14ac:dyDescent="0.25">
      <c r="A22" s="29">
        <v>22</v>
      </c>
      <c r="B22" s="32"/>
      <c r="C22" s="21">
        <v>2017</v>
      </c>
      <c r="D22" s="21" t="s">
        <v>174</v>
      </c>
      <c r="E22" s="148">
        <v>30425</v>
      </c>
      <c r="F22" s="148"/>
      <c r="G22" s="34">
        <f t="shared" ca="1" si="0"/>
        <v>36</v>
      </c>
      <c r="H22" s="34"/>
      <c r="I22" s="22" t="s">
        <v>175</v>
      </c>
      <c r="J22" s="21" t="s">
        <v>38</v>
      </c>
      <c r="K22" s="21" t="s">
        <v>498</v>
      </c>
      <c r="L22" s="21" t="s">
        <v>7</v>
      </c>
      <c r="M22" s="21" t="s">
        <v>45</v>
      </c>
      <c r="N22" s="21"/>
      <c r="O22" s="21"/>
      <c r="P22" s="21" t="s">
        <v>213</v>
      </c>
      <c r="Q22" s="21" t="s">
        <v>105</v>
      </c>
      <c r="R22" s="25">
        <v>41699</v>
      </c>
      <c r="S22" s="13">
        <f t="shared" si="1"/>
        <v>41883</v>
      </c>
      <c r="T22" s="13">
        <f t="shared" si="5"/>
        <v>42767</v>
      </c>
      <c r="U22" s="13">
        <f t="shared" si="3"/>
        <v>42795</v>
      </c>
      <c r="V22" s="13">
        <f t="shared" si="4"/>
        <v>43132</v>
      </c>
      <c r="W22" s="13"/>
      <c r="X22" s="25"/>
      <c r="Y22" s="25"/>
      <c r="Z22" s="21" t="s">
        <v>14</v>
      </c>
      <c r="AA22" s="21" t="s">
        <v>176</v>
      </c>
      <c r="AB22" s="24" t="s">
        <v>177</v>
      </c>
      <c r="AC22" s="21" t="s">
        <v>69</v>
      </c>
      <c r="AD22" s="21" t="s">
        <v>50</v>
      </c>
      <c r="AE22" s="85" t="s">
        <v>1121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</row>
    <row r="23" spans="1:54" s="42" customFormat="1" x14ac:dyDescent="0.25">
      <c r="A23" s="29">
        <v>23</v>
      </c>
      <c r="B23" s="32"/>
      <c r="C23" s="21">
        <v>2017</v>
      </c>
      <c r="D23" s="21" t="s">
        <v>178</v>
      </c>
      <c r="E23" s="148">
        <v>27609</v>
      </c>
      <c r="F23" s="148"/>
      <c r="G23" s="34">
        <f t="shared" ca="1" si="0"/>
        <v>44</v>
      </c>
      <c r="H23" s="34"/>
      <c r="I23" s="22" t="s">
        <v>179</v>
      </c>
      <c r="J23" s="21" t="s">
        <v>164</v>
      </c>
      <c r="K23" s="21" t="s">
        <v>33</v>
      </c>
      <c r="L23" s="21" t="s">
        <v>478</v>
      </c>
      <c r="M23" s="21" t="s">
        <v>45</v>
      </c>
      <c r="N23" s="21" t="s">
        <v>39</v>
      </c>
      <c r="O23" s="21" t="s">
        <v>39</v>
      </c>
      <c r="P23" s="21" t="s">
        <v>180</v>
      </c>
      <c r="Q23" s="21" t="s">
        <v>105</v>
      </c>
      <c r="R23" s="25">
        <v>41821</v>
      </c>
      <c r="S23" s="13">
        <f t="shared" si="1"/>
        <v>42005</v>
      </c>
      <c r="T23" s="13">
        <f t="shared" si="5"/>
        <v>42887</v>
      </c>
      <c r="U23" s="13">
        <f t="shared" si="3"/>
        <v>42917</v>
      </c>
      <c r="V23" s="13">
        <f t="shared" si="4"/>
        <v>43252</v>
      </c>
      <c r="W23" s="13"/>
      <c r="X23" s="25"/>
      <c r="Y23" s="25"/>
      <c r="Z23" s="21" t="s">
        <v>14</v>
      </c>
      <c r="AA23" s="21" t="s">
        <v>181</v>
      </c>
      <c r="AB23" s="21" t="s">
        <v>112</v>
      </c>
      <c r="AC23" s="21" t="s">
        <v>113</v>
      </c>
      <c r="AD23" s="21" t="s">
        <v>50</v>
      </c>
      <c r="AE23" s="21" t="s">
        <v>479</v>
      </c>
      <c r="AF23" s="23">
        <v>42136</v>
      </c>
      <c r="AG23" s="21" t="s">
        <v>440</v>
      </c>
      <c r="AH23" s="21" t="s">
        <v>441</v>
      </c>
      <c r="AI23" s="21" t="s">
        <v>440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</row>
    <row r="24" spans="1:54" s="42" customFormat="1" x14ac:dyDescent="0.25">
      <c r="A24" s="28">
        <v>24</v>
      </c>
      <c r="B24" s="32"/>
      <c r="C24" s="21">
        <v>2017</v>
      </c>
      <c r="D24" s="21" t="s">
        <v>182</v>
      </c>
      <c r="E24" s="148">
        <v>26400</v>
      </c>
      <c r="F24" s="148"/>
      <c r="G24" s="34">
        <f t="shared" ca="1" si="0"/>
        <v>47</v>
      </c>
      <c r="H24" s="34"/>
      <c r="I24" s="22" t="s">
        <v>183</v>
      </c>
      <c r="J24" s="21" t="s">
        <v>125</v>
      </c>
      <c r="K24" s="21"/>
      <c r="L24" s="21"/>
      <c r="M24" s="21" t="s">
        <v>45</v>
      </c>
      <c r="N24" s="21"/>
      <c r="O24" s="21"/>
      <c r="P24" s="21" t="s">
        <v>214</v>
      </c>
      <c r="Q24" s="21" t="s">
        <v>105</v>
      </c>
      <c r="R24" s="25">
        <v>41883</v>
      </c>
      <c r="S24" s="13">
        <f t="shared" si="1"/>
        <v>42064</v>
      </c>
      <c r="T24" s="13">
        <f t="shared" si="5"/>
        <v>42948</v>
      </c>
      <c r="U24" s="13">
        <f t="shared" si="3"/>
        <v>42979</v>
      </c>
      <c r="V24" s="13">
        <f t="shared" si="4"/>
        <v>43313</v>
      </c>
      <c r="W24" s="13"/>
      <c r="X24" s="25"/>
      <c r="Y24" s="25"/>
      <c r="Z24" s="21" t="s">
        <v>14</v>
      </c>
      <c r="AA24" s="21" t="s">
        <v>184</v>
      </c>
      <c r="AB24" s="24" t="s">
        <v>138</v>
      </c>
      <c r="AC24" s="21" t="s">
        <v>22</v>
      </c>
      <c r="AD24" s="21" t="s">
        <v>24</v>
      </c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</row>
    <row r="25" spans="1:54" s="42" customFormat="1" x14ac:dyDescent="0.25">
      <c r="A25" s="29">
        <v>25</v>
      </c>
      <c r="B25" s="105" t="s">
        <v>1327</v>
      </c>
      <c r="C25" s="21">
        <v>2017</v>
      </c>
      <c r="D25" s="21" t="s">
        <v>185</v>
      </c>
      <c r="E25" s="148">
        <v>31322</v>
      </c>
      <c r="F25" s="148"/>
      <c r="G25" s="34">
        <f t="shared" ca="1" si="0"/>
        <v>34</v>
      </c>
      <c r="H25" s="34"/>
      <c r="I25" s="22" t="s">
        <v>186</v>
      </c>
      <c r="J25" s="21" t="s">
        <v>156</v>
      </c>
      <c r="K25" s="21"/>
      <c r="L25" s="21"/>
      <c r="M25" s="21" t="s">
        <v>45</v>
      </c>
      <c r="N25" s="21"/>
      <c r="O25" s="21"/>
      <c r="P25" s="21" t="s">
        <v>187</v>
      </c>
      <c r="Q25" s="21" t="s">
        <v>105</v>
      </c>
      <c r="R25" s="25">
        <v>41730</v>
      </c>
      <c r="S25" s="13">
        <f t="shared" si="1"/>
        <v>41913</v>
      </c>
      <c r="T25" s="13">
        <f t="shared" si="5"/>
        <v>42795</v>
      </c>
      <c r="U25" s="13">
        <f t="shared" si="3"/>
        <v>42826</v>
      </c>
      <c r="V25" s="13">
        <f t="shared" si="4"/>
        <v>43160</v>
      </c>
      <c r="W25" s="13"/>
      <c r="X25" s="25"/>
      <c r="Y25" s="25"/>
      <c r="Z25" s="21" t="s">
        <v>14</v>
      </c>
      <c r="AA25" s="44" t="s">
        <v>188</v>
      </c>
      <c r="AB25" s="21" t="s">
        <v>189</v>
      </c>
      <c r="AC25" s="21" t="s">
        <v>190</v>
      </c>
      <c r="AD25" s="21" t="s">
        <v>50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9" t="s">
        <v>934</v>
      </c>
    </row>
    <row r="26" spans="1:54" s="42" customFormat="1" x14ac:dyDescent="0.25">
      <c r="A26" s="20">
        <v>26</v>
      </c>
      <c r="B26" s="105" t="s">
        <v>1327</v>
      </c>
      <c r="C26" s="21">
        <v>2017</v>
      </c>
      <c r="D26" s="21" t="s">
        <v>191</v>
      </c>
      <c r="E26" s="148">
        <v>29700</v>
      </c>
      <c r="F26" s="148"/>
      <c r="G26" s="34">
        <f t="shared" ca="1" si="0"/>
        <v>38</v>
      </c>
      <c r="H26" s="34"/>
      <c r="I26" s="22" t="s">
        <v>192</v>
      </c>
      <c r="J26" s="21" t="s">
        <v>108</v>
      </c>
      <c r="K26" s="21" t="s">
        <v>437</v>
      </c>
      <c r="L26" s="21" t="s">
        <v>618</v>
      </c>
      <c r="M26" s="21" t="s">
        <v>45</v>
      </c>
      <c r="N26" s="21" t="s">
        <v>39</v>
      </c>
      <c r="O26" s="21" t="s">
        <v>39</v>
      </c>
      <c r="P26" s="48" t="s">
        <v>193</v>
      </c>
      <c r="Q26" s="21" t="s">
        <v>105</v>
      </c>
      <c r="R26" s="25">
        <v>41883</v>
      </c>
      <c r="S26" s="13">
        <f t="shared" si="1"/>
        <v>42064</v>
      </c>
      <c r="T26" s="13">
        <f t="shared" si="5"/>
        <v>42948</v>
      </c>
      <c r="U26" s="13">
        <f t="shared" si="3"/>
        <v>42979</v>
      </c>
      <c r="V26" s="13">
        <f t="shared" si="4"/>
        <v>43313</v>
      </c>
      <c r="W26" s="13"/>
      <c r="X26" s="25"/>
      <c r="Y26" s="25"/>
      <c r="Z26" s="21" t="s">
        <v>14</v>
      </c>
      <c r="AA26" s="21" t="s">
        <v>194</v>
      </c>
      <c r="AB26" s="21" t="s">
        <v>195</v>
      </c>
      <c r="AC26" s="21" t="s">
        <v>113</v>
      </c>
      <c r="AD26" s="21" t="s">
        <v>50</v>
      </c>
      <c r="AE26" s="20" t="s">
        <v>39</v>
      </c>
      <c r="AF26" s="20" t="s">
        <v>39</v>
      </c>
      <c r="AG26" s="20" t="s">
        <v>625</v>
      </c>
      <c r="AH26" s="26">
        <v>42767</v>
      </c>
      <c r="AI26" s="20" t="s">
        <v>493</v>
      </c>
      <c r="AJ26" s="20" t="s">
        <v>124</v>
      </c>
      <c r="AK26" s="20" t="s">
        <v>675</v>
      </c>
      <c r="AL26" s="26">
        <v>42823</v>
      </c>
      <c r="AM26" s="20" t="s">
        <v>749</v>
      </c>
      <c r="AN26" s="26">
        <v>42898</v>
      </c>
      <c r="AO26" s="20" t="s">
        <v>71</v>
      </c>
      <c r="AP26" s="20" t="s">
        <v>582</v>
      </c>
      <c r="AQ26" s="86" t="s">
        <v>39</v>
      </c>
      <c r="AR26" s="86" t="s">
        <v>39</v>
      </c>
      <c r="AS26" s="86" t="s">
        <v>2276</v>
      </c>
      <c r="AT26" s="86" t="s">
        <v>2260</v>
      </c>
      <c r="AU26" s="86" t="s">
        <v>71</v>
      </c>
      <c r="AV26" s="86" t="s">
        <v>124</v>
      </c>
      <c r="AW26" s="32"/>
      <c r="AX26" s="49" t="s">
        <v>666</v>
      </c>
      <c r="BA26" s="87" t="s">
        <v>1416</v>
      </c>
      <c r="BB26" s="88">
        <v>43214</v>
      </c>
    </row>
    <row r="27" spans="1:54" s="42" customFormat="1" x14ac:dyDescent="0.25">
      <c r="A27" s="28">
        <v>27</v>
      </c>
      <c r="B27" s="105" t="s">
        <v>1327</v>
      </c>
      <c r="C27" s="21">
        <v>2017</v>
      </c>
      <c r="D27" s="32" t="s">
        <v>196</v>
      </c>
      <c r="E27" s="148">
        <v>28200</v>
      </c>
      <c r="F27" s="148"/>
      <c r="G27" s="34">
        <f t="shared" ca="1" si="0"/>
        <v>42</v>
      </c>
      <c r="H27" s="34"/>
      <c r="I27" s="22" t="s">
        <v>197</v>
      </c>
      <c r="J27" s="21" t="s">
        <v>198</v>
      </c>
      <c r="K27" s="21"/>
      <c r="L27" s="21"/>
      <c r="M27" s="21" t="s">
        <v>45</v>
      </c>
      <c r="N27" s="21"/>
      <c r="O27" s="21"/>
      <c r="P27" s="21" t="s">
        <v>214</v>
      </c>
      <c r="Q27" s="21" t="s">
        <v>105</v>
      </c>
      <c r="R27" s="32">
        <v>2014</v>
      </c>
      <c r="S27" s="13">
        <f t="shared" si="1"/>
        <v>2198</v>
      </c>
      <c r="T27" s="13">
        <f t="shared" si="5"/>
        <v>3080</v>
      </c>
      <c r="U27" s="13">
        <f t="shared" si="3"/>
        <v>3110</v>
      </c>
      <c r="V27" s="13">
        <f>EDATE(R27,47)</f>
        <v>3445</v>
      </c>
      <c r="W27" s="13"/>
      <c r="X27" s="32"/>
      <c r="Y27" s="21"/>
      <c r="Z27" s="21" t="s">
        <v>14</v>
      </c>
      <c r="AA27" s="21" t="s">
        <v>35</v>
      </c>
      <c r="AB27" s="24" t="s">
        <v>151</v>
      </c>
      <c r="AC27" s="21" t="s">
        <v>22</v>
      </c>
      <c r="AD27" s="21" t="s">
        <v>24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1:54" s="42" customFormat="1" x14ac:dyDescent="0.25">
      <c r="A28" s="28">
        <v>28</v>
      </c>
      <c r="B28" s="105" t="s">
        <v>1327</v>
      </c>
      <c r="C28" s="21">
        <v>2017</v>
      </c>
      <c r="D28" s="32" t="s">
        <v>199</v>
      </c>
      <c r="E28" s="148">
        <v>28565</v>
      </c>
      <c r="F28" s="148"/>
      <c r="G28" s="34">
        <f t="shared" ca="1" si="0"/>
        <v>41</v>
      </c>
      <c r="H28" s="34"/>
      <c r="I28" s="22" t="s">
        <v>200</v>
      </c>
      <c r="J28" s="21" t="s">
        <v>198</v>
      </c>
      <c r="K28" s="21"/>
      <c r="L28" s="21"/>
      <c r="M28" s="21" t="s">
        <v>45</v>
      </c>
      <c r="N28" s="21"/>
      <c r="O28" s="21"/>
      <c r="P28" s="21" t="s">
        <v>214</v>
      </c>
      <c r="Q28" s="21" t="s">
        <v>105</v>
      </c>
      <c r="R28" s="32">
        <v>2014</v>
      </c>
      <c r="S28" s="13">
        <f t="shared" si="1"/>
        <v>2198</v>
      </c>
      <c r="T28" s="13">
        <f t="shared" si="5"/>
        <v>3080</v>
      </c>
      <c r="U28" s="13">
        <f t="shared" si="3"/>
        <v>3110</v>
      </c>
      <c r="V28" s="13">
        <f t="shared" si="4"/>
        <v>3445</v>
      </c>
      <c r="W28" s="13"/>
      <c r="X28" s="32"/>
      <c r="Y28" s="21"/>
      <c r="Z28" s="21" t="s">
        <v>14</v>
      </c>
      <c r="AA28" s="21" t="s">
        <v>15</v>
      </c>
      <c r="AB28" s="24" t="s">
        <v>151</v>
      </c>
      <c r="AC28" s="21" t="s">
        <v>22</v>
      </c>
      <c r="AD28" s="21" t="s">
        <v>24</v>
      </c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</row>
    <row r="29" spans="1:54" s="42" customFormat="1" x14ac:dyDescent="0.25">
      <c r="A29" s="28">
        <v>29</v>
      </c>
      <c r="B29" s="105" t="s">
        <v>1327</v>
      </c>
      <c r="C29" s="21">
        <v>2017</v>
      </c>
      <c r="D29" s="32" t="s">
        <v>201</v>
      </c>
      <c r="E29" s="148">
        <v>29338</v>
      </c>
      <c r="F29" s="148"/>
      <c r="G29" s="34">
        <f t="shared" ca="1" si="0"/>
        <v>39</v>
      </c>
      <c r="H29" s="34"/>
      <c r="I29" s="22" t="s">
        <v>202</v>
      </c>
      <c r="J29" s="21" t="s">
        <v>198</v>
      </c>
      <c r="K29" s="21"/>
      <c r="L29" s="21"/>
      <c r="M29" s="21" t="s">
        <v>45</v>
      </c>
      <c r="N29" s="21"/>
      <c r="O29" s="21"/>
      <c r="P29" s="21" t="s">
        <v>214</v>
      </c>
      <c r="Q29" s="21" t="s">
        <v>105</v>
      </c>
      <c r="R29" s="32">
        <v>2014</v>
      </c>
      <c r="S29" s="13">
        <f t="shared" si="1"/>
        <v>2198</v>
      </c>
      <c r="T29" s="13">
        <f t="shared" si="5"/>
        <v>3080</v>
      </c>
      <c r="U29" s="13">
        <f t="shared" si="3"/>
        <v>3110</v>
      </c>
      <c r="V29" s="13">
        <f t="shared" si="4"/>
        <v>3445</v>
      </c>
      <c r="W29" s="13"/>
      <c r="X29" s="32"/>
      <c r="Y29" s="21"/>
      <c r="Z29" s="21" t="s">
        <v>14</v>
      </c>
      <c r="AA29" s="21" t="s">
        <v>15</v>
      </c>
      <c r="AB29" s="24" t="s">
        <v>151</v>
      </c>
      <c r="AC29" s="21" t="s">
        <v>22</v>
      </c>
      <c r="AD29" s="21" t="s">
        <v>24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</row>
    <row r="30" spans="1:54" s="42" customFormat="1" x14ac:dyDescent="0.25">
      <c r="A30" s="20">
        <v>30</v>
      </c>
      <c r="B30" s="105" t="s">
        <v>1327</v>
      </c>
      <c r="C30" s="21">
        <v>2017</v>
      </c>
      <c r="D30" s="21" t="s">
        <v>203</v>
      </c>
      <c r="E30" s="148">
        <v>28338</v>
      </c>
      <c r="F30" s="148"/>
      <c r="G30" s="34">
        <f t="shared" ca="1" si="0"/>
        <v>42</v>
      </c>
      <c r="H30" s="34"/>
      <c r="I30" s="22" t="s">
        <v>204</v>
      </c>
      <c r="J30" s="21" t="s">
        <v>205</v>
      </c>
      <c r="K30" s="89" t="s">
        <v>6</v>
      </c>
      <c r="L30" s="21" t="s">
        <v>7</v>
      </c>
      <c r="M30" s="21" t="s">
        <v>45</v>
      </c>
      <c r="N30" s="21" t="s">
        <v>39</v>
      </c>
      <c r="O30" s="21" t="s">
        <v>39</v>
      </c>
      <c r="P30" s="21" t="s">
        <v>214</v>
      </c>
      <c r="Q30" s="21" t="s">
        <v>105</v>
      </c>
      <c r="R30" s="25">
        <v>41883</v>
      </c>
      <c r="S30" s="13">
        <f t="shared" si="1"/>
        <v>42064</v>
      </c>
      <c r="T30" s="13">
        <f t="shared" si="5"/>
        <v>42948</v>
      </c>
      <c r="U30" s="13">
        <f t="shared" si="3"/>
        <v>42979</v>
      </c>
      <c r="V30" s="13">
        <f t="shared" si="4"/>
        <v>43313</v>
      </c>
      <c r="W30" s="13">
        <v>43411</v>
      </c>
      <c r="X30" s="25"/>
      <c r="Y30" s="25"/>
      <c r="Z30" s="21" t="s">
        <v>14</v>
      </c>
      <c r="AA30" s="21" t="s">
        <v>35</v>
      </c>
      <c r="AB30" s="24" t="s">
        <v>151</v>
      </c>
      <c r="AC30" s="21" t="s">
        <v>22</v>
      </c>
      <c r="AD30" s="21" t="s">
        <v>24</v>
      </c>
      <c r="AE30" s="20" t="s">
        <v>39</v>
      </c>
      <c r="AF30" s="20" t="s">
        <v>39</v>
      </c>
      <c r="AG30" s="20" t="s">
        <v>952</v>
      </c>
      <c r="AH30" s="26">
        <v>42142</v>
      </c>
      <c r="AI30" s="20" t="s">
        <v>953</v>
      </c>
      <c r="AJ30" s="20" t="s">
        <v>124</v>
      </c>
      <c r="AK30" s="20" t="s">
        <v>39</v>
      </c>
      <c r="AL30" s="20" t="s">
        <v>39</v>
      </c>
      <c r="AM30" s="20" t="s">
        <v>1030</v>
      </c>
      <c r="AN30" s="26">
        <v>42992</v>
      </c>
      <c r="AO30" s="20" t="s">
        <v>71</v>
      </c>
      <c r="AP30" s="20" t="s">
        <v>582</v>
      </c>
      <c r="AQ30" s="86" t="s">
        <v>39</v>
      </c>
      <c r="AR30" s="86" t="s">
        <v>39</v>
      </c>
      <c r="AS30" s="86" t="s">
        <v>1993</v>
      </c>
      <c r="AT30" s="86" t="s">
        <v>1992</v>
      </c>
      <c r="AU30" s="86" t="s">
        <v>71</v>
      </c>
      <c r="AV30" s="86" t="s">
        <v>124</v>
      </c>
      <c r="AW30" s="21"/>
    </row>
    <row r="31" spans="1:54" s="42" customFormat="1" ht="30" x14ac:dyDescent="0.25">
      <c r="A31" s="33">
        <v>31</v>
      </c>
      <c r="B31" s="105" t="s">
        <v>1323</v>
      </c>
      <c r="C31" s="21">
        <v>2017</v>
      </c>
      <c r="D31" s="21" t="s">
        <v>206</v>
      </c>
      <c r="E31" s="148">
        <v>29188</v>
      </c>
      <c r="F31" s="148"/>
      <c r="G31" s="34">
        <f t="shared" ca="1" si="0"/>
        <v>40</v>
      </c>
      <c r="H31" s="34"/>
      <c r="I31" s="22" t="s">
        <v>207</v>
      </c>
      <c r="J31" s="21" t="s">
        <v>32</v>
      </c>
      <c r="K31" s="21" t="s">
        <v>437</v>
      </c>
      <c r="L31" s="21" t="s">
        <v>80</v>
      </c>
      <c r="M31" s="21" t="s">
        <v>45</v>
      </c>
      <c r="N31" s="21" t="s">
        <v>513</v>
      </c>
      <c r="O31" s="23">
        <v>42507</v>
      </c>
      <c r="P31" s="21" t="s">
        <v>208</v>
      </c>
      <c r="Q31" s="21" t="s">
        <v>105</v>
      </c>
      <c r="R31" s="25">
        <v>41852</v>
      </c>
      <c r="S31" s="13">
        <f t="shared" si="1"/>
        <v>42036</v>
      </c>
      <c r="T31" s="13">
        <f t="shared" si="5"/>
        <v>42917</v>
      </c>
      <c r="U31" s="13">
        <f t="shared" si="3"/>
        <v>42948</v>
      </c>
      <c r="V31" s="13">
        <f t="shared" si="4"/>
        <v>43282</v>
      </c>
      <c r="W31" s="13"/>
      <c r="X31" s="25"/>
      <c r="Y31" s="25"/>
      <c r="Z31" s="21" t="s">
        <v>14</v>
      </c>
      <c r="AA31" s="21" t="s">
        <v>209</v>
      </c>
      <c r="AB31" s="24" t="s">
        <v>210</v>
      </c>
      <c r="AC31" s="21" t="s">
        <v>69</v>
      </c>
      <c r="AD31" s="21" t="s">
        <v>50</v>
      </c>
      <c r="AE31" s="93" t="s">
        <v>1221</v>
      </c>
      <c r="AF31" s="35">
        <v>42919</v>
      </c>
      <c r="AG31" s="93" t="s">
        <v>440</v>
      </c>
      <c r="AH31" s="93" t="s">
        <v>441</v>
      </c>
      <c r="AI31" s="93" t="s">
        <v>440</v>
      </c>
      <c r="AJ31" s="93" t="s">
        <v>460</v>
      </c>
      <c r="AK31" s="28" t="s">
        <v>78</v>
      </c>
      <c r="AL31" s="28" t="s">
        <v>78</v>
      </c>
      <c r="AM31" s="28" t="s">
        <v>78</v>
      </c>
      <c r="AN31" s="28" t="s">
        <v>78</v>
      </c>
      <c r="AO31" s="28" t="s">
        <v>78</v>
      </c>
      <c r="AP31" s="28"/>
      <c r="AQ31" s="28" t="s">
        <v>78</v>
      </c>
      <c r="AR31" s="28" t="s">
        <v>78</v>
      </c>
      <c r="AS31" s="28" t="s">
        <v>78</v>
      </c>
      <c r="AT31" s="28" t="s">
        <v>78</v>
      </c>
      <c r="AU31" s="28" t="s">
        <v>78</v>
      </c>
      <c r="AV31" s="28"/>
      <c r="AW31" s="93" t="s">
        <v>1222</v>
      </c>
    </row>
    <row r="32" spans="1:54" s="42" customFormat="1" x14ac:dyDescent="0.25">
      <c r="A32" s="20">
        <v>32</v>
      </c>
      <c r="B32" s="105" t="s">
        <v>1327</v>
      </c>
      <c r="C32" s="21">
        <v>2017</v>
      </c>
      <c r="D32" s="21" t="s">
        <v>211</v>
      </c>
      <c r="E32" s="148">
        <v>31024</v>
      </c>
      <c r="F32" s="148"/>
      <c r="G32" s="34">
        <f t="shared" ca="1" si="0"/>
        <v>35</v>
      </c>
      <c r="H32" s="34"/>
      <c r="I32" s="22" t="s">
        <v>212</v>
      </c>
      <c r="J32" s="21" t="s">
        <v>205</v>
      </c>
      <c r="K32" s="21" t="s">
        <v>437</v>
      </c>
      <c r="L32" s="21" t="s">
        <v>452</v>
      </c>
      <c r="M32" s="21" t="s">
        <v>45</v>
      </c>
      <c r="N32" s="21" t="s">
        <v>39</v>
      </c>
      <c r="O32" s="23" t="s">
        <v>39</v>
      </c>
      <c r="P32" s="21" t="s">
        <v>213</v>
      </c>
      <c r="Q32" s="21" t="s">
        <v>105</v>
      </c>
      <c r="R32" s="25">
        <v>41821</v>
      </c>
      <c r="S32" s="13">
        <f t="shared" si="1"/>
        <v>42005</v>
      </c>
      <c r="T32" s="13">
        <f t="shared" si="5"/>
        <v>42887</v>
      </c>
      <c r="U32" s="13">
        <f t="shared" si="3"/>
        <v>42917</v>
      </c>
      <c r="V32" s="13">
        <f t="shared" si="4"/>
        <v>43252</v>
      </c>
      <c r="W32" s="100" t="s">
        <v>1990</v>
      </c>
      <c r="X32" s="111" t="s">
        <v>1637</v>
      </c>
      <c r="Y32" s="25"/>
      <c r="Z32" s="21" t="s">
        <v>14</v>
      </c>
      <c r="AA32" s="21" t="s">
        <v>215</v>
      </c>
      <c r="AB32" s="21" t="s">
        <v>216</v>
      </c>
      <c r="AC32" s="21" t="s">
        <v>113</v>
      </c>
      <c r="AD32" s="21" t="s">
        <v>50</v>
      </c>
      <c r="AE32" s="20" t="s">
        <v>453</v>
      </c>
      <c r="AF32" s="26">
        <v>41822</v>
      </c>
      <c r="AG32" s="20" t="s">
        <v>454</v>
      </c>
      <c r="AH32" s="26">
        <v>42132</v>
      </c>
      <c r="AI32" s="20" t="s">
        <v>447</v>
      </c>
      <c r="AJ32" s="20" t="s">
        <v>124</v>
      </c>
      <c r="AK32" s="20" t="s">
        <v>455</v>
      </c>
      <c r="AL32" s="26">
        <v>42268</v>
      </c>
      <c r="AM32" s="20" t="s">
        <v>456</v>
      </c>
      <c r="AN32" s="26">
        <v>42277</v>
      </c>
      <c r="AO32" s="20" t="s">
        <v>450</v>
      </c>
      <c r="AP32" s="20" t="s">
        <v>582</v>
      </c>
      <c r="AQ32" s="86" t="s">
        <v>39</v>
      </c>
      <c r="AR32" s="86" t="s">
        <v>39</v>
      </c>
      <c r="AS32" s="86" t="s">
        <v>1991</v>
      </c>
      <c r="AT32" s="86" t="s">
        <v>1992</v>
      </c>
      <c r="AU32" s="86" t="s">
        <v>71</v>
      </c>
      <c r="AV32" s="86" t="s">
        <v>124</v>
      </c>
      <c r="AW32" s="32"/>
    </row>
    <row r="33" spans="1:62" s="42" customFormat="1" x14ac:dyDescent="0.25">
      <c r="A33" s="20">
        <v>33</v>
      </c>
      <c r="B33" s="105" t="s">
        <v>1327</v>
      </c>
      <c r="C33" s="21">
        <v>2017</v>
      </c>
      <c r="D33" s="21" t="s">
        <v>217</v>
      </c>
      <c r="E33" s="148">
        <v>28982</v>
      </c>
      <c r="F33" s="148"/>
      <c r="G33" s="34">
        <f t="shared" ca="1" si="0"/>
        <v>40</v>
      </c>
      <c r="H33" s="34"/>
      <c r="I33" s="22" t="s">
        <v>218</v>
      </c>
      <c r="J33" s="21" t="s">
        <v>205</v>
      </c>
      <c r="K33" s="21" t="s">
        <v>33</v>
      </c>
      <c r="L33" s="21" t="s">
        <v>7</v>
      </c>
      <c r="M33" s="21" t="s">
        <v>45</v>
      </c>
      <c r="N33" s="21" t="s">
        <v>444</v>
      </c>
      <c r="O33" s="23">
        <v>41855</v>
      </c>
      <c r="P33" s="21" t="s">
        <v>213</v>
      </c>
      <c r="Q33" s="21" t="s">
        <v>105</v>
      </c>
      <c r="R33" s="25">
        <v>41913</v>
      </c>
      <c r="S33" s="13">
        <f t="shared" si="1"/>
        <v>42095</v>
      </c>
      <c r="T33" s="13">
        <f t="shared" si="5"/>
        <v>42979</v>
      </c>
      <c r="U33" s="13">
        <f t="shared" si="3"/>
        <v>43009</v>
      </c>
      <c r="V33" s="13">
        <f t="shared" si="4"/>
        <v>43344</v>
      </c>
      <c r="W33" s="13"/>
      <c r="X33" s="25"/>
      <c r="Y33" s="25"/>
      <c r="Z33" s="21" t="s">
        <v>14</v>
      </c>
      <c r="AA33" s="21" t="s">
        <v>219</v>
      </c>
      <c r="AB33" s="21" t="s">
        <v>195</v>
      </c>
      <c r="AC33" s="21" t="s">
        <v>113</v>
      </c>
      <c r="AD33" s="21" t="s">
        <v>50</v>
      </c>
      <c r="AE33" s="20" t="s">
        <v>445</v>
      </c>
      <c r="AF33" s="26">
        <v>42016</v>
      </c>
      <c r="AG33" s="20" t="s">
        <v>446</v>
      </c>
      <c r="AH33" s="26">
        <v>42067</v>
      </c>
      <c r="AI33" s="20" t="s">
        <v>447</v>
      </c>
      <c r="AJ33" s="20" t="s">
        <v>124</v>
      </c>
      <c r="AK33" s="20" t="s">
        <v>448</v>
      </c>
      <c r="AL33" s="26">
        <v>42605</v>
      </c>
      <c r="AM33" s="20" t="s">
        <v>449</v>
      </c>
      <c r="AN33" s="26">
        <v>42622</v>
      </c>
      <c r="AO33" s="20" t="s">
        <v>450</v>
      </c>
      <c r="AP33" s="20" t="s">
        <v>582</v>
      </c>
      <c r="AQ33" s="86" t="s">
        <v>39</v>
      </c>
      <c r="AR33" s="86" t="s">
        <v>39</v>
      </c>
      <c r="AS33" s="86" t="s">
        <v>1934</v>
      </c>
      <c r="AT33" s="86" t="s">
        <v>1908</v>
      </c>
      <c r="AU33" s="86" t="s">
        <v>71</v>
      </c>
      <c r="AV33" s="86" t="s">
        <v>124</v>
      </c>
      <c r="AW33" s="32"/>
    </row>
    <row r="34" spans="1:62" s="42" customFormat="1" x14ac:dyDescent="0.25">
      <c r="A34" s="20">
        <v>34</v>
      </c>
      <c r="B34" s="105" t="s">
        <v>568</v>
      </c>
      <c r="C34" s="21">
        <v>2017</v>
      </c>
      <c r="D34" s="21" t="s">
        <v>221</v>
      </c>
      <c r="E34" s="148">
        <v>27954</v>
      </c>
      <c r="F34" s="148"/>
      <c r="G34" s="34">
        <f t="shared" ca="1" si="0"/>
        <v>43</v>
      </c>
      <c r="H34" s="34"/>
      <c r="I34" s="22" t="s">
        <v>222</v>
      </c>
      <c r="J34" s="21" t="s">
        <v>38</v>
      </c>
      <c r="K34" s="21" t="s">
        <v>437</v>
      </c>
      <c r="L34" s="21" t="s">
        <v>80</v>
      </c>
      <c r="M34" s="21" t="s">
        <v>45</v>
      </c>
      <c r="N34" s="21" t="s">
        <v>39</v>
      </c>
      <c r="O34" s="21" t="s">
        <v>39</v>
      </c>
      <c r="P34" s="21" t="s">
        <v>213</v>
      </c>
      <c r="Q34" s="21" t="s">
        <v>105</v>
      </c>
      <c r="R34" s="25">
        <v>41913</v>
      </c>
      <c r="S34" s="13">
        <f t="shared" si="1"/>
        <v>42095</v>
      </c>
      <c r="T34" s="13">
        <f t="shared" si="5"/>
        <v>42979</v>
      </c>
      <c r="U34" s="13">
        <f t="shared" si="3"/>
        <v>43009</v>
      </c>
      <c r="V34" s="13">
        <f t="shared" si="4"/>
        <v>43344</v>
      </c>
      <c r="W34" s="13"/>
      <c r="X34" s="25"/>
      <c r="Y34" s="21"/>
      <c r="Z34" s="21" t="s">
        <v>14</v>
      </c>
      <c r="AA34" s="21" t="s">
        <v>223</v>
      </c>
      <c r="AB34" s="21" t="s">
        <v>224</v>
      </c>
      <c r="AC34" s="21" t="s">
        <v>225</v>
      </c>
      <c r="AD34" s="21" t="s">
        <v>50</v>
      </c>
      <c r="AE34" s="20" t="s">
        <v>499</v>
      </c>
      <c r="AF34" s="26">
        <v>41941</v>
      </c>
      <c r="AG34" s="20" t="s">
        <v>500</v>
      </c>
      <c r="AH34" s="26">
        <v>41953</v>
      </c>
      <c r="AI34" s="20" t="s">
        <v>447</v>
      </c>
      <c r="AJ34" s="20" t="s">
        <v>124</v>
      </c>
      <c r="AK34" s="20" t="s">
        <v>501</v>
      </c>
      <c r="AL34" s="26">
        <v>42086</v>
      </c>
      <c r="AM34" s="20" t="s">
        <v>502</v>
      </c>
      <c r="AN34" s="26">
        <v>42131</v>
      </c>
      <c r="AO34" s="20" t="s">
        <v>503</v>
      </c>
      <c r="AP34" s="20" t="s">
        <v>582</v>
      </c>
      <c r="AQ34" s="28" t="s">
        <v>78</v>
      </c>
      <c r="AR34" s="28" t="s">
        <v>78</v>
      </c>
      <c r="AS34" s="28" t="s">
        <v>78</v>
      </c>
      <c r="AT34" s="28" t="s">
        <v>78</v>
      </c>
      <c r="AU34" s="28" t="s">
        <v>78</v>
      </c>
      <c r="AV34" s="28"/>
      <c r="AW34" s="29" t="s">
        <v>451</v>
      </c>
    </row>
    <row r="35" spans="1:62" s="42" customFormat="1" x14ac:dyDescent="0.25">
      <c r="A35" s="33">
        <v>35</v>
      </c>
      <c r="B35" s="32" t="s">
        <v>568</v>
      </c>
      <c r="C35" s="21">
        <v>2017</v>
      </c>
      <c r="D35" s="21" t="s">
        <v>226</v>
      </c>
      <c r="E35" s="148">
        <v>29974</v>
      </c>
      <c r="F35" s="148"/>
      <c r="G35" s="34">
        <f t="shared" ca="1" si="0"/>
        <v>38</v>
      </c>
      <c r="H35" s="34"/>
      <c r="I35" s="22" t="s">
        <v>227</v>
      </c>
      <c r="J35" s="21" t="s">
        <v>38</v>
      </c>
      <c r="K35" s="21" t="s">
        <v>437</v>
      </c>
      <c r="L35" s="21" t="s">
        <v>7</v>
      </c>
      <c r="M35" s="21" t="s">
        <v>45</v>
      </c>
      <c r="N35" s="21" t="s">
        <v>39</v>
      </c>
      <c r="O35" s="21" t="s">
        <v>39</v>
      </c>
      <c r="P35" s="21" t="s">
        <v>268</v>
      </c>
      <c r="Q35" s="21" t="s">
        <v>105</v>
      </c>
      <c r="R35" s="25">
        <v>42614</v>
      </c>
      <c r="S35" s="13">
        <f t="shared" si="1"/>
        <v>42795</v>
      </c>
      <c r="T35" s="13">
        <f t="shared" si="5"/>
        <v>43678</v>
      </c>
      <c r="U35" s="13">
        <f t="shared" si="3"/>
        <v>43709</v>
      </c>
      <c r="V35" s="13">
        <f t="shared" si="4"/>
        <v>44044</v>
      </c>
      <c r="W35" s="13"/>
      <c r="X35" s="25"/>
      <c r="Y35" s="21"/>
      <c r="Z35" s="21" t="s">
        <v>14</v>
      </c>
      <c r="AA35" s="21" t="s">
        <v>223</v>
      </c>
      <c r="AB35" s="24" t="s">
        <v>528</v>
      </c>
      <c r="AC35" s="21" t="s">
        <v>529</v>
      </c>
      <c r="AD35" s="21" t="s">
        <v>50</v>
      </c>
      <c r="AE35" s="20" t="s">
        <v>530</v>
      </c>
      <c r="AF35" s="26">
        <v>42709</v>
      </c>
      <c r="AG35" s="20" t="s">
        <v>620</v>
      </c>
      <c r="AH35" s="26">
        <v>42767</v>
      </c>
      <c r="AI35" s="20" t="s">
        <v>493</v>
      </c>
      <c r="AJ35" s="20" t="s">
        <v>124</v>
      </c>
      <c r="AK35" s="20" t="s">
        <v>672</v>
      </c>
      <c r="AL35" s="26">
        <v>42823</v>
      </c>
      <c r="AM35" s="20" t="s">
        <v>757</v>
      </c>
      <c r="AN35" s="26">
        <v>42898</v>
      </c>
      <c r="AO35" s="20" t="s">
        <v>71</v>
      </c>
      <c r="AP35" s="20" t="s">
        <v>582</v>
      </c>
      <c r="AQ35" s="28" t="s">
        <v>78</v>
      </c>
      <c r="AR35" s="28" t="s">
        <v>78</v>
      </c>
      <c r="AS35" s="28" t="s">
        <v>78</v>
      </c>
      <c r="AT35" s="28" t="s">
        <v>78</v>
      </c>
      <c r="AU35" s="28" t="s">
        <v>78</v>
      </c>
      <c r="AV35" s="28"/>
      <c r="AW35" s="33" t="s">
        <v>665</v>
      </c>
      <c r="AX35" s="49" t="s">
        <v>666</v>
      </c>
    </row>
    <row r="36" spans="1:62" s="42" customFormat="1" x14ac:dyDescent="0.25">
      <c r="A36" s="20">
        <v>36</v>
      </c>
      <c r="B36" s="105" t="s">
        <v>1323</v>
      </c>
      <c r="C36" s="21">
        <v>2017</v>
      </c>
      <c r="D36" s="21" t="s">
        <v>228</v>
      </c>
      <c r="E36" s="148">
        <v>26975</v>
      </c>
      <c r="F36" s="148"/>
      <c r="G36" s="34">
        <f t="shared" ca="1" si="0"/>
        <v>46</v>
      </c>
      <c r="H36" s="34"/>
      <c r="I36" s="22" t="s">
        <v>229</v>
      </c>
      <c r="J36" s="21" t="s">
        <v>94</v>
      </c>
      <c r="K36" s="21" t="s">
        <v>437</v>
      </c>
      <c r="L36" s="21" t="s">
        <v>80</v>
      </c>
      <c r="M36" s="21" t="s">
        <v>45</v>
      </c>
      <c r="N36" s="21" t="s">
        <v>39</v>
      </c>
      <c r="O36" s="21" t="s">
        <v>39</v>
      </c>
      <c r="P36" s="21" t="s">
        <v>230</v>
      </c>
      <c r="Q36" s="21" t="s">
        <v>105</v>
      </c>
      <c r="R36" s="25">
        <v>41883</v>
      </c>
      <c r="S36" s="13">
        <f t="shared" si="1"/>
        <v>42064</v>
      </c>
      <c r="T36" s="13">
        <f t="shared" si="5"/>
        <v>42948</v>
      </c>
      <c r="U36" s="13">
        <f t="shared" si="3"/>
        <v>42979</v>
      </c>
      <c r="V36" s="13">
        <f t="shared" si="4"/>
        <v>43313</v>
      </c>
      <c r="W36" s="13"/>
      <c r="X36" s="25"/>
      <c r="Y36" s="21"/>
      <c r="Z36" s="21" t="s">
        <v>14</v>
      </c>
      <c r="AA36" s="21" t="s">
        <v>150</v>
      </c>
      <c r="AB36" s="24" t="s">
        <v>151</v>
      </c>
      <c r="AC36" s="21" t="s">
        <v>22</v>
      </c>
      <c r="AD36" s="21" t="s">
        <v>24</v>
      </c>
      <c r="AE36" s="20" t="s">
        <v>39</v>
      </c>
      <c r="AF36" s="20" t="s">
        <v>39</v>
      </c>
      <c r="AG36" s="20" t="s">
        <v>628</v>
      </c>
      <c r="AH36" s="26">
        <v>42740</v>
      </c>
      <c r="AI36" s="20" t="s">
        <v>493</v>
      </c>
      <c r="AJ36" s="20" t="s">
        <v>124</v>
      </c>
      <c r="AK36" s="20" t="s">
        <v>671</v>
      </c>
      <c r="AL36" s="26">
        <v>42823</v>
      </c>
      <c r="AM36" s="20" t="s">
        <v>751</v>
      </c>
      <c r="AN36" s="26">
        <v>42898</v>
      </c>
      <c r="AO36" s="20" t="s">
        <v>71</v>
      </c>
      <c r="AP36" s="20" t="s">
        <v>582</v>
      </c>
      <c r="AQ36" s="28" t="s">
        <v>78</v>
      </c>
      <c r="AR36" s="28" t="s">
        <v>78</v>
      </c>
      <c r="AS36" s="28" t="s">
        <v>78</v>
      </c>
      <c r="AT36" s="28" t="s">
        <v>78</v>
      </c>
      <c r="AU36" s="28" t="s">
        <v>78</v>
      </c>
      <c r="AV36" s="28" t="s">
        <v>594</v>
      </c>
      <c r="AW36" s="33" t="s">
        <v>665</v>
      </c>
      <c r="AX36" s="49" t="s">
        <v>666</v>
      </c>
    </row>
    <row r="37" spans="1:62" s="42" customFormat="1" x14ac:dyDescent="0.25">
      <c r="A37" s="33">
        <v>37</v>
      </c>
      <c r="B37" s="32"/>
      <c r="C37" s="21">
        <v>2017</v>
      </c>
      <c r="D37" s="21" t="s">
        <v>231</v>
      </c>
      <c r="E37" s="148">
        <v>30209</v>
      </c>
      <c r="F37" s="148"/>
      <c r="G37" s="34">
        <f t="shared" ca="1" si="0"/>
        <v>37</v>
      </c>
      <c r="H37" s="34"/>
      <c r="I37" s="22" t="s">
        <v>232</v>
      </c>
      <c r="J37" s="21" t="s">
        <v>38</v>
      </c>
      <c r="K37" s="21"/>
      <c r="L37" s="21"/>
      <c r="M37" s="21" t="s">
        <v>45</v>
      </c>
      <c r="N37" s="21"/>
      <c r="O37" s="21"/>
      <c r="P37" s="21" t="s">
        <v>233</v>
      </c>
      <c r="Q37" s="21" t="s">
        <v>105</v>
      </c>
      <c r="R37" s="21">
        <v>2014</v>
      </c>
      <c r="S37" s="13">
        <f t="shared" si="1"/>
        <v>2198</v>
      </c>
      <c r="T37" s="13">
        <f t="shared" si="5"/>
        <v>3080</v>
      </c>
      <c r="U37" s="13">
        <f t="shared" si="3"/>
        <v>3110</v>
      </c>
      <c r="V37" s="13">
        <f t="shared" si="4"/>
        <v>3445</v>
      </c>
      <c r="W37" s="13"/>
      <c r="X37" s="21"/>
      <c r="Y37" s="21"/>
      <c r="Z37" s="21" t="s">
        <v>119</v>
      </c>
      <c r="AA37" s="21" t="s">
        <v>234</v>
      </c>
      <c r="AB37" s="24" t="s">
        <v>235</v>
      </c>
      <c r="AC37" s="21" t="s">
        <v>225</v>
      </c>
      <c r="AD37" s="21" t="s">
        <v>50</v>
      </c>
      <c r="AE37" s="33" t="s">
        <v>745</v>
      </c>
      <c r="AF37" s="35">
        <v>42981</v>
      </c>
      <c r="AG37" s="33" t="s">
        <v>440</v>
      </c>
      <c r="AH37" s="33" t="s">
        <v>441</v>
      </c>
      <c r="AI37" s="33" t="s">
        <v>440</v>
      </c>
      <c r="AJ37" s="33" t="s">
        <v>460</v>
      </c>
      <c r="AK37" s="28" t="s">
        <v>78</v>
      </c>
      <c r="AL37" s="28" t="s">
        <v>78</v>
      </c>
      <c r="AM37" s="28" t="s">
        <v>78</v>
      </c>
      <c r="AN37" s="28" t="s">
        <v>78</v>
      </c>
      <c r="AO37" s="28" t="s">
        <v>78</v>
      </c>
      <c r="AP37" s="28" t="s">
        <v>460</v>
      </c>
      <c r="AQ37" s="28" t="s">
        <v>78</v>
      </c>
      <c r="AR37" s="28" t="s">
        <v>78</v>
      </c>
      <c r="AS37" s="28" t="s">
        <v>78</v>
      </c>
      <c r="AT37" s="28" t="s">
        <v>78</v>
      </c>
      <c r="AU37" s="28" t="s">
        <v>78</v>
      </c>
      <c r="AV37" s="28" t="s">
        <v>460</v>
      </c>
      <c r="AW37" s="21"/>
    </row>
    <row r="38" spans="1:62" s="42" customFormat="1" x14ac:dyDescent="0.25">
      <c r="A38" s="20">
        <v>38</v>
      </c>
      <c r="B38" s="105" t="s">
        <v>1327</v>
      </c>
      <c r="C38" s="21">
        <v>2017</v>
      </c>
      <c r="D38" s="21" t="s">
        <v>236</v>
      </c>
      <c r="E38" s="148">
        <v>26838</v>
      </c>
      <c r="F38" s="148"/>
      <c r="G38" s="34">
        <f t="shared" ca="1" si="0"/>
        <v>46</v>
      </c>
      <c r="H38" s="34"/>
      <c r="I38" s="22" t="s">
        <v>237</v>
      </c>
      <c r="J38" s="21" t="s">
        <v>94</v>
      </c>
      <c r="K38" s="21" t="s">
        <v>33</v>
      </c>
      <c r="L38" s="21" t="s">
        <v>618</v>
      </c>
      <c r="M38" s="21" t="s">
        <v>45</v>
      </c>
      <c r="N38" s="21" t="s">
        <v>39</v>
      </c>
      <c r="O38" s="21" t="s">
        <v>39</v>
      </c>
      <c r="P38" s="21" t="s">
        <v>230</v>
      </c>
      <c r="Q38" s="21" t="s">
        <v>105</v>
      </c>
      <c r="R38" s="25">
        <v>41883</v>
      </c>
      <c r="S38" s="13">
        <f t="shared" si="1"/>
        <v>42064</v>
      </c>
      <c r="T38" s="13">
        <f t="shared" si="5"/>
        <v>42948</v>
      </c>
      <c r="U38" s="13">
        <f t="shared" si="3"/>
        <v>42979</v>
      </c>
      <c r="V38" s="13">
        <f t="shared" si="4"/>
        <v>43313</v>
      </c>
      <c r="W38" s="100" t="s">
        <v>2260</v>
      </c>
      <c r="X38" s="25"/>
      <c r="Y38" s="21"/>
      <c r="Z38" s="21" t="s">
        <v>14</v>
      </c>
      <c r="AA38" s="21" t="s">
        <v>150</v>
      </c>
      <c r="AB38" s="24" t="s">
        <v>151</v>
      </c>
      <c r="AC38" s="21" t="s">
        <v>22</v>
      </c>
      <c r="AD38" s="21" t="s">
        <v>24</v>
      </c>
      <c r="AE38" s="20" t="s">
        <v>39</v>
      </c>
      <c r="AF38" s="20" t="s">
        <v>39</v>
      </c>
      <c r="AG38" s="20" t="s">
        <v>627</v>
      </c>
      <c r="AH38" s="26">
        <v>42740</v>
      </c>
      <c r="AI38" s="20" t="s">
        <v>493</v>
      </c>
      <c r="AJ38" s="20" t="s">
        <v>124</v>
      </c>
      <c r="AK38" s="20" t="s">
        <v>664</v>
      </c>
      <c r="AL38" s="26">
        <v>42823</v>
      </c>
      <c r="AM38" s="20" t="s">
        <v>750</v>
      </c>
      <c r="AN38" s="26">
        <v>42898</v>
      </c>
      <c r="AO38" s="20" t="s">
        <v>71</v>
      </c>
      <c r="AP38" s="20" t="s">
        <v>582</v>
      </c>
      <c r="AQ38" s="20" t="s">
        <v>39</v>
      </c>
      <c r="AR38" s="20" t="s">
        <v>39</v>
      </c>
      <c r="AS38" s="20" t="s">
        <v>2432</v>
      </c>
      <c r="AT38" s="26">
        <v>43816</v>
      </c>
      <c r="AU38" s="20" t="s">
        <v>71</v>
      </c>
      <c r="AV38" s="20" t="s">
        <v>124</v>
      </c>
      <c r="AW38" s="33" t="s">
        <v>665</v>
      </c>
      <c r="AX38" s="49" t="s">
        <v>666</v>
      </c>
    </row>
    <row r="39" spans="1:62" s="42" customFormat="1" x14ac:dyDescent="0.25">
      <c r="A39" s="20">
        <v>39</v>
      </c>
      <c r="B39" s="105" t="s">
        <v>1644</v>
      </c>
      <c r="C39" s="21">
        <v>2017</v>
      </c>
      <c r="D39" s="21" t="s">
        <v>238</v>
      </c>
      <c r="E39" s="148">
        <v>25883</v>
      </c>
      <c r="F39" s="148"/>
      <c r="G39" s="34">
        <f t="shared" ca="1" si="0"/>
        <v>49</v>
      </c>
      <c r="H39" s="34"/>
      <c r="I39" s="22" t="s">
        <v>239</v>
      </c>
      <c r="J39" s="21" t="s">
        <v>125</v>
      </c>
      <c r="K39" s="21"/>
      <c r="L39" s="21"/>
      <c r="M39" s="21" t="s">
        <v>45</v>
      </c>
      <c r="N39" s="21"/>
      <c r="O39" s="21"/>
      <c r="P39" s="21" t="s">
        <v>214</v>
      </c>
      <c r="Q39" s="21" t="s">
        <v>105</v>
      </c>
      <c r="R39" s="25">
        <v>41913</v>
      </c>
      <c r="S39" s="13">
        <f t="shared" si="1"/>
        <v>42095</v>
      </c>
      <c r="T39" s="13">
        <f t="shared" si="5"/>
        <v>42979</v>
      </c>
      <c r="U39" s="13">
        <f t="shared" si="3"/>
        <v>43009</v>
      </c>
      <c r="V39" s="13">
        <f t="shared" si="4"/>
        <v>43344</v>
      </c>
      <c r="W39" s="13"/>
      <c r="X39" s="25"/>
      <c r="Y39" s="21"/>
      <c r="Z39" s="21" t="s">
        <v>14</v>
      </c>
      <c r="AA39" s="21" t="s">
        <v>240</v>
      </c>
      <c r="AB39" s="24" t="s">
        <v>138</v>
      </c>
      <c r="AC39" s="21" t="s">
        <v>22</v>
      </c>
      <c r="AD39" s="21" t="s">
        <v>24</v>
      </c>
      <c r="AE39" s="20" t="s">
        <v>1644</v>
      </c>
      <c r="AF39" s="20" t="s">
        <v>1644</v>
      </c>
      <c r="AG39" s="20" t="s">
        <v>1644</v>
      </c>
      <c r="AH39" s="20" t="s">
        <v>1644</v>
      </c>
      <c r="AI39" s="20" t="s">
        <v>1644</v>
      </c>
      <c r="AJ39" s="20" t="s">
        <v>124</v>
      </c>
      <c r="AK39" s="92" t="s">
        <v>78</v>
      </c>
      <c r="AL39" s="92" t="s">
        <v>78</v>
      </c>
      <c r="AM39" s="92" t="s">
        <v>78</v>
      </c>
      <c r="AN39" s="92" t="s">
        <v>78</v>
      </c>
      <c r="AO39" s="92" t="s">
        <v>78</v>
      </c>
      <c r="AP39" s="92" t="s">
        <v>460</v>
      </c>
      <c r="AQ39" s="92" t="s">
        <v>78</v>
      </c>
      <c r="AR39" s="92" t="s">
        <v>78</v>
      </c>
      <c r="AS39" s="92" t="s">
        <v>78</v>
      </c>
      <c r="AT39" s="92" t="s">
        <v>78</v>
      </c>
      <c r="AU39" s="92" t="s">
        <v>78</v>
      </c>
      <c r="AV39" s="92" t="s">
        <v>594</v>
      </c>
      <c r="AW39" s="93" t="s">
        <v>1170</v>
      </c>
    </row>
    <row r="40" spans="1:62" s="42" customFormat="1" ht="25.5" x14ac:dyDescent="0.25">
      <c r="A40" s="28">
        <v>40</v>
      </c>
      <c r="B40" s="32"/>
      <c r="C40" s="21">
        <v>2017</v>
      </c>
      <c r="D40" s="21" t="s">
        <v>241</v>
      </c>
      <c r="E40" s="148">
        <v>30705</v>
      </c>
      <c r="F40" s="148"/>
      <c r="G40" s="34">
        <f t="shared" ca="1" si="0"/>
        <v>36</v>
      </c>
      <c r="H40" s="34"/>
      <c r="I40" s="22" t="s">
        <v>242</v>
      </c>
      <c r="J40" s="21" t="s">
        <v>32</v>
      </c>
      <c r="K40" s="21"/>
      <c r="L40" s="21"/>
      <c r="M40" s="21" t="s">
        <v>45</v>
      </c>
      <c r="N40" s="21"/>
      <c r="O40" s="21"/>
      <c r="P40" s="48" t="s">
        <v>243</v>
      </c>
      <c r="Q40" s="21" t="s">
        <v>105</v>
      </c>
      <c r="R40" s="25">
        <v>41974</v>
      </c>
      <c r="S40" s="13">
        <f t="shared" si="1"/>
        <v>42156</v>
      </c>
      <c r="T40" s="13">
        <f t="shared" si="5"/>
        <v>43040</v>
      </c>
      <c r="U40" s="13">
        <f t="shared" si="3"/>
        <v>43070</v>
      </c>
      <c r="V40" s="13">
        <f>EDATE(R40,47)</f>
        <v>43405</v>
      </c>
      <c r="W40" s="13"/>
      <c r="X40" s="25"/>
      <c r="Y40" s="21"/>
      <c r="Z40" s="21" t="s">
        <v>14</v>
      </c>
      <c r="AA40" s="21" t="s">
        <v>244</v>
      </c>
      <c r="AB40" s="21" t="s">
        <v>245</v>
      </c>
      <c r="AC40" s="21" t="s">
        <v>246</v>
      </c>
      <c r="AD40" s="21" t="s">
        <v>50</v>
      </c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 spans="1:62" s="42" customFormat="1" x14ac:dyDescent="0.25">
      <c r="A41" s="20">
        <v>41</v>
      </c>
      <c r="B41" s="105" t="s">
        <v>568</v>
      </c>
      <c r="C41" s="21">
        <v>2017</v>
      </c>
      <c r="D41" s="21" t="s">
        <v>247</v>
      </c>
      <c r="E41" s="148">
        <v>26480</v>
      </c>
      <c r="F41" s="148"/>
      <c r="G41" s="34">
        <f t="shared" ca="1" si="0"/>
        <v>47</v>
      </c>
      <c r="H41" s="34"/>
      <c r="I41" s="22" t="s">
        <v>248</v>
      </c>
      <c r="J41" s="21" t="s">
        <v>66</v>
      </c>
      <c r="K41" s="21" t="s">
        <v>33</v>
      </c>
      <c r="L41" s="21" t="s">
        <v>7</v>
      </c>
      <c r="M41" s="21" t="s">
        <v>45</v>
      </c>
      <c r="N41" s="21" t="s">
        <v>473</v>
      </c>
      <c r="O41" s="23">
        <v>41904</v>
      </c>
      <c r="P41" s="21" t="s">
        <v>214</v>
      </c>
      <c r="Q41" s="21" t="s">
        <v>105</v>
      </c>
      <c r="R41" s="25">
        <v>41883</v>
      </c>
      <c r="S41" s="13">
        <f t="shared" si="1"/>
        <v>42064</v>
      </c>
      <c r="T41" s="13">
        <f t="shared" si="5"/>
        <v>42948</v>
      </c>
      <c r="U41" s="13">
        <f t="shared" si="3"/>
        <v>42979</v>
      </c>
      <c r="V41" s="13">
        <f t="shared" si="4"/>
        <v>43313</v>
      </c>
      <c r="W41" s="13"/>
      <c r="X41" s="25"/>
      <c r="Y41" s="21"/>
      <c r="Z41" s="21" t="s">
        <v>14</v>
      </c>
      <c r="AA41" s="21" t="s">
        <v>249</v>
      </c>
      <c r="AB41" s="24" t="s">
        <v>151</v>
      </c>
      <c r="AC41" s="21" t="s">
        <v>22</v>
      </c>
      <c r="AD41" s="21" t="s">
        <v>24</v>
      </c>
      <c r="AE41" s="20" t="s">
        <v>474</v>
      </c>
      <c r="AF41" s="26">
        <v>42103</v>
      </c>
      <c r="AG41" s="20" t="s">
        <v>475</v>
      </c>
      <c r="AH41" s="26">
        <v>42146</v>
      </c>
      <c r="AI41" s="20" t="s">
        <v>447</v>
      </c>
      <c r="AJ41" s="20" t="s">
        <v>124</v>
      </c>
      <c r="AK41" s="20" t="s">
        <v>476</v>
      </c>
      <c r="AL41" s="26">
        <v>42284</v>
      </c>
      <c r="AM41" s="20" t="s">
        <v>477</v>
      </c>
      <c r="AN41" s="26">
        <v>42359</v>
      </c>
      <c r="AO41" s="20" t="s">
        <v>450</v>
      </c>
      <c r="AP41" s="20" t="s">
        <v>582</v>
      </c>
      <c r="AQ41" s="28" t="s">
        <v>78</v>
      </c>
      <c r="AR41" s="28" t="s">
        <v>78</v>
      </c>
      <c r="AS41" s="28" t="s">
        <v>78</v>
      </c>
      <c r="AT41" s="28" t="s">
        <v>78</v>
      </c>
      <c r="AU41" s="28" t="s">
        <v>78</v>
      </c>
      <c r="AV41" s="28"/>
      <c r="AW41" s="85" t="s">
        <v>1035</v>
      </c>
      <c r="AY41" s="112" t="s">
        <v>1036</v>
      </c>
      <c r="AZ41" s="113">
        <v>43007</v>
      </c>
      <c r="BA41" s="112" t="s">
        <v>1039</v>
      </c>
      <c r="BB41" s="113">
        <v>43017</v>
      </c>
      <c r="BC41" s="112" t="s">
        <v>1490</v>
      </c>
      <c r="BD41" s="113">
        <v>43054</v>
      </c>
      <c r="BE41" s="112" t="s">
        <v>1491</v>
      </c>
      <c r="BF41" s="113">
        <v>43118</v>
      </c>
      <c r="BG41" s="112" t="s">
        <v>1326</v>
      </c>
      <c r="BH41" s="112" t="s">
        <v>1322</v>
      </c>
      <c r="BI41" s="112" t="s">
        <v>1323</v>
      </c>
      <c r="BJ41" s="112" t="s">
        <v>1327</v>
      </c>
    </row>
    <row r="42" spans="1:62" s="42" customFormat="1" x14ac:dyDescent="0.25">
      <c r="A42" s="33">
        <v>42</v>
      </c>
      <c r="B42" s="105" t="s">
        <v>1327</v>
      </c>
      <c r="C42" s="21">
        <v>2017</v>
      </c>
      <c r="D42" s="21" t="s">
        <v>250</v>
      </c>
      <c r="E42" s="148">
        <v>27400</v>
      </c>
      <c r="F42" s="148"/>
      <c r="G42" s="34">
        <f t="shared" ca="1" si="0"/>
        <v>45</v>
      </c>
      <c r="H42" s="34"/>
      <c r="I42" s="22" t="s">
        <v>251</v>
      </c>
      <c r="J42" s="21" t="s">
        <v>66</v>
      </c>
      <c r="K42" s="89" t="s">
        <v>881</v>
      </c>
      <c r="L42" s="89" t="s">
        <v>478</v>
      </c>
      <c r="M42" s="21" t="s">
        <v>45</v>
      </c>
      <c r="N42" s="89" t="s">
        <v>39</v>
      </c>
      <c r="O42" s="89" t="s">
        <v>39</v>
      </c>
      <c r="P42" s="21" t="s">
        <v>214</v>
      </c>
      <c r="Q42" s="21" t="s">
        <v>105</v>
      </c>
      <c r="R42" s="25">
        <v>41883</v>
      </c>
      <c r="S42" s="13">
        <f t="shared" si="1"/>
        <v>42064</v>
      </c>
      <c r="T42" s="13">
        <f t="shared" si="5"/>
        <v>42948</v>
      </c>
      <c r="U42" s="13">
        <f t="shared" si="3"/>
        <v>42979</v>
      </c>
      <c r="V42" s="13">
        <f t="shared" si="4"/>
        <v>43313</v>
      </c>
      <c r="W42" s="13"/>
      <c r="X42" s="25"/>
      <c r="Y42" s="21"/>
      <c r="Z42" s="21" t="s">
        <v>14</v>
      </c>
      <c r="AA42" s="21" t="s">
        <v>249</v>
      </c>
      <c r="AB42" s="24" t="s">
        <v>151</v>
      </c>
      <c r="AC42" s="21" t="s">
        <v>22</v>
      </c>
      <c r="AD42" s="21" t="s">
        <v>24</v>
      </c>
      <c r="AE42" s="86" t="s">
        <v>39</v>
      </c>
      <c r="AF42" s="86" t="s">
        <v>39</v>
      </c>
      <c r="AG42" s="86" t="s">
        <v>1265</v>
      </c>
      <c r="AH42" s="26">
        <v>42857</v>
      </c>
      <c r="AI42" s="86" t="s">
        <v>1266</v>
      </c>
      <c r="AJ42" s="86" t="s">
        <v>124</v>
      </c>
      <c r="AK42" s="86" t="s">
        <v>1267</v>
      </c>
      <c r="AL42" s="26">
        <v>43157</v>
      </c>
      <c r="AM42" s="86" t="s">
        <v>1299</v>
      </c>
      <c r="AN42" s="108">
        <v>43160</v>
      </c>
      <c r="AO42" s="86" t="s">
        <v>450</v>
      </c>
      <c r="AP42" s="86" t="s">
        <v>582</v>
      </c>
      <c r="AQ42" s="93" t="s">
        <v>2219</v>
      </c>
      <c r="AR42" s="93" t="s">
        <v>2220</v>
      </c>
      <c r="AS42" s="93" t="s">
        <v>2253</v>
      </c>
      <c r="AT42" s="93" t="s">
        <v>2253</v>
      </c>
      <c r="AU42" s="93" t="s">
        <v>2253</v>
      </c>
      <c r="AV42" s="93" t="s">
        <v>594</v>
      </c>
      <c r="AW42" s="93" t="s">
        <v>2254</v>
      </c>
      <c r="AY42" s="112" t="s">
        <v>1036</v>
      </c>
      <c r="AZ42" s="113">
        <v>43007</v>
      </c>
      <c r="BA42" s="112" t="s">
        <v>1038</v>
      </c>
      <c r="BB42" s="113">
        <v>43017</v>
      </c>
      <c r="BC42" s="112" t="s">
        <v>1320</v>
      </c>
      <c r="BD42" s="113">
        <v>43054</v>
      </c>
      <c r="BE42" s="112" t="s">
        <v>1321</v>
      </c>
      <c r="BF42" s="113">
        <v>43118</v>
      </c>
      <c r="BG42" s="112" t="s">
        <v>1266</v>
      </c>
      <c r="BH42" s="112" t="s">
        <v>1322</v>
      </c>
      <c r="BI42" s="112" t="s">
        <v>1323</v>
      </c>
      <c r="BJ42" s="112" t="s">
        <v>1327</v>
      </c>
    </row>
    <row r="43" spans="1:62" s="42" customFormat="1" x14ac:dyDescent="0.25">
      <c r="A43" s="20">
        <v>43</v>
      </c>
      <c r="B43" s="105" t="s">
        <v>1323</v>
      </c>
      <c r="C43" s="21">
        <v>2017</v>
      </c>
      <c r="D43" s="21" t="s">
        <v>252</v>
      </c>
      <c r="E43" s="148">
        <v>24355</v>
      </c>
      <c r="F43" s="148"/>
      <c r="G43" s="34">
        <f t="shared" ca="1" si="0"/>
        <v>53</v>
      </c>
      <c r="H43" s="34"/>
      <c r="I43" s="22" t="s">
        <v>253</v>
      </c>
      <c r="J43" s="21" t="s">
        <v>66</v>
      </c>
      <c r="K43" s="21" t="s">
        <v>6</v>
      </c>
      <c r="L43" s="21" t="s">
        <v>7</v>
      </c>
      <c r="M43" s="21" t="s">
        <v>45</v>
      </c>
      <c r="N43" s="21" t="s">
        <v>468</v>
      </c>
      <c r="O43" s="23">
        <v>41724</v>
      </c>
      <c r="P43" s="21" t="s">
        <v>214</v>
      </c>
      <c r="Q43" s="21" t="s">
        <v>105</v>
      </c>
      <c r="R43" s="25">
        <v>41883</v>
      </c>
      <c r="S43" s="13">
        <f t="shared" si="1"/>
        <v>42064</v>
      </c>
      <c r="T43" s="13">
        <f t="shared" si="5"/>
        <v>42948</v>
      </c>
      <c r="U43" s="13">
        <f t="shared" si="3"/>
        <v>42979</v>
      </c>
      <c r="V43" s="13">
        <f t="shared" si="4"/>
        <v>43313</v>
      </c>
      <c r="W43" s="13"/>
      <c r="X43" s="25"/>
      <c r="Y43" s="21"/>
      <c r="Z43" s="21" t="s">
        <v>14</v>
      </c>
      <c r="AA43" s="21" t="s">
        <v>249</v>
      </c>
      <c r="AB43" s="24" t="s">
        <v>151</v>
      </c>
      <c r="AC43" s="21" t="s">
        <v>22</v>
      </c>
      <c r="AD43" s="21" t="s">
        <v>24</v>
      </c>
      <c r="AE43" s="20" t="s">
        <v>469</v>
      </c>
      <c r="AF43" s="26">
        <v>42103</v>
      </c>
      <c r="AG43" s="20" t="s">
        <v>470</v>
      </c>
      <c r="AH43" s="26">
        <v>42150</v>
      </c>
      <c r="AI43" s="20" t="s">
        <v>447</v>
      </c>
      <c r="AJ43" s="20" t="s">
        <v>124</v>
      </c>
      <c r="AK43" s="20" t="s">
        <v>471</v>
      </c>
      <c r="AL43" s="26">
        <v>42265</v>
      </c>
      <c r="AM43" s="20" t="s">
        <v>472</v>
      </c>
      <c r="AN43" s="26">
        <v>42409</v>
      </c>
      <c r="AO43" s="20" t="s">
        <v>450</v>
      </c>
      <c r="AP43" s="20" t="s">
        <v>582</v>
      </c>
      <c r="AQ43" s="28" t="s">
        <v>78</v>
      </c>
      <c r="AR43" s="28" t="s">
        <v>78</v>
      </c>
      <c r="AS43" s="28" t="s">
        <v>78</v>
      </c>
      <c r="AT43" s="28" t="s">
        <v>78</v>
      </c>
      <c r="AU43" s="28" t="s">
        <v>78</v>
      </c>
      <c r="AV43" s="28"/>
      <c r="AW43" s="85" t="s">
        <v>1035</v>
      </c>
      <c r="AY43" s="112" t="s">
        <v>1036</v>
      </c>
      <c r="AZ43" s="113">
        <v>43007</v>
      </c>
      <c r="BA43" s="112" t="s">
        <v>1037</v>
      </c>
      <c r="BB43" s="113">
        <v>43017</v>
      </c>
      <c r="BC43" s="112" t="s">
        <v>1324</v>
      </c>
      <c r="BD43" s="113">
        <v>43054</v>
      </c>
      <c r="BE43" s="112" t="s">
        <v>1325</v>
      </c>
      <c r="BF43" s="113">
        <v>43118</v>
      </c>
      <c r="BG43" s="112" t="s">
        <v>1326</v>
      </c>
      <c r="BH43" s="112" t="s">
        <v>1322</v>
      </c>
      <c r="BI43" s="112" t="s">
        <v>1323</v>
      </c>
      <c r="BJ43" s="112" t="s">
        <v>1327</v>
      </c>
    </row>
    <row r="44" spans="1:62" s="42" customFormat="1" x14ac:dyDescent="0.25">
      <c r="A44" s="20">
        <v>44</v>
      </c>
      <c r="B44" s="105" t="s">
        <v>1327</v>
      </c>
      <c r="C44" s="21">
        <v>2017</v>
      </c>
      <c r="D44" s="21" t="s">
        <v>254</v>
      </c>
      <c r="E44" s="148">
        <v>29203</v>
      </c>
      <c r="F44" s="148"/>
      <c r="G44" s="34">
        <f t="shared" ca="1" si="0"/>
        <v>40</v>
      </c>
      <c r="H44" s="34"/>
      <c r="I44" s="22" t="s">
        <v>255</v>
      </c>
      <c r="J44" s="21" t="s">
        <v>205</v>
      </c>
      <c r="K44" s="21" t="s">
        <v>437</v>
      </c>
      <c r="L44" s="21" t="s">
        <v>39</v>
      </c>
      <c r="M44" s="21" t="s">
        <v>45</v>
      </c>
      <c r="N44" s="21" t="s">
        <v>39</v>
      </c>
      <c r="O44" s="21" t="s">
        <v>39</v>
      </c>
      <c r="P44" s="21" t="s">
        <v>256</v>
      </c>
      <c r="Q44" s="21" t="s">
        <v>105</v>
      </c>
      <c r="R44" s="25">
        <v>41913</v>
      </c>
      <c r="S44" s="13">
        <f t="shared" si="1"/>
        <v>42095</v>
      </c>
      <c r="T44" s="13">
        <f t="shared" si="5"/>
        <v>42979</v>
      </c>
      <c r="U44" s="13">
        <f t="shared" si="3"/>
        <v>43009</v>
      </c>
      <c r="V44" s="13">
        <f t="shared" si="4"/>
        <v>43344</v>
      </c>
      <c r="W44" s="13"/>
      <c r="X44" s="25"/>
      <c r="Y44" s="21"/>
      <c r="Z44" s="21" t="s">
        <v>14</v>
      </c>
      <c r="AA44" s="24" t="s">
        <v>257</v>
      </c>
      <c r="AB44" s="21" t="s">
        <v>258</v>
      </c>
      <c r="AC44" s="21" t="s">
        <v>190</v>
      </c>
      <c r="AD44" s="21" t="s">
        <v>50</v>
      </c>
      <c r="AE44" s="20" t="s">
        <v>39</v>
      </c>
      <c r="AF44" s="20" t="s">
        <v>39</v>
      </c>
      <c r="AG44" s="86" t="s">
        <v>2135</v>
      </c>
      <c r="AH44" s="86" t="s">
        <v>2136</v>
      </c>
      <c r="AI44" s="86" t="s">
        <v>447</v>
      </c>
      <c r="AJ44" s="86" t="s">
        <v>124</v>
      </c>
      <c r="AK44" s="86" t="s">
        <v>39</v>
      </c>
      <c r="AL44" s="86" t="s">
        <v>39</v>
      </c>
      <c r="AM44" s="86" t="s">
        <v>2137</v>
      </c>
      <c r="AN44" s="86" t="s">
        <v>2138</v>
      </c>
      <c r="AO44" s="86" t="s">
        <v>450</v>
      </c>
      <c r="AP44" s="86" t="s">
        <v>582</v>
      </c>
      <c r="AQ44" s="86" t="s">
        <v>39</v>
      </c>
      <c r="AR44" s="86" t="s">
        <v>39</v>
      </c>
      <c r="AS44" s="86" t="s">
        <v>2139</v>
      </c>
      <c r="AT44" s="86" t="s">
        <v>2134</v>
      </c>
      <c r="AU44" s="86" t="s">
        <v>71</v>
      </c>
      <c r="AV44" s="86" t="s">
        <v>124</v>
      </c>
      <c r="AW44" s="21"/>
    </row>
    <row r="45" spans="1:62" s="42" customFormat="1" ht="30" x14ac:dyDescent="0.25">
      <c r="A45" s="20">
        <v>45</v>
      </c>
      <c r="B45" s="105" t="s">
        <v>1644</v>
      </c>
      <c r="C45" s="21">
        <v>2017</v>
      </c>
      <c r="D45" s="21" t="s">
        <v>259</v>
      </c>
      <c r="E45" s="148">
        <v>31993</v>
      </c>
      <c r="F45" s="148"/>
      <c r="G45" s="34">
        <f t="shared" ca="1" si="0"/>
        <v>32</v>
      </c>
      <c r="H45" s="34"/>
      <c r="I45" s="22" t="s">
        <v>260</v>
      </c>
      <c r="J45" s="21" t="s">
        <v>205</v>
      </c>
      <c r="K45" s="21"/>
      <c r="L45" s="21"/>
      <c r="M45" s="21" t="s">
        <v>45</v>
      </c>
      <c r="N45" s="21"/>
      <c r="O45" s="21"/>
      <c r="P45" s="21" t="s">
        <v>256</v>
      </c>
      <c r="Q45" s="21" t="s">
        <v>105</v>
      </c>
      <c r="R45" s="25">
        <v>41913</v>
      </c>
      <c r="S45" s="13">
        <f t="shared" si="1"/>
        <v>42095</v>
      </c>
      <c r="T45" s="13">
        <f t="shared" si="5"/>
        <v>42979</v>
      </c>
      <c r="U45" s="13">
        <f t="shared" si="3"/>
        <v>43009</v>
      </c>
      <c r="V45" s="13">
        <f t="shared" si="4"/>
        <v>43344</v>
      </c>
      <c r="W45" s="13"/>
      <c r="X45" s="25"/>
      <c r="Y45" s="21"/>
      <c r="Z45" s="21" t="s">
        <v>14</v>
      </c>
      <c r="AA45" s="21" t="s">
        <v>261</v>
      </c>
      <c r="AB45" s="24" t="s">
        <v>262</v>
      </c>
      <c r="AC45" s="21" t="s">
        <v>190</v>
      </c>
      <c r="AD45" s="21" t="s">
        <v>50</v>
      </c>
      <c r="AE45" s="20" t="s">
        <v>1644</v>
      </c>
      <c r="AF45" s="20" t="s">
        <v>1644</v>
      </c>
      <c r="AG45" s="20" t="s">
        <v>1644</v>
      </c>
      <c r="AH45" s="20" t="s">
        <v>1644</v>
      </c>
      <c r="AI45" s="20" t="s">
        <v>1644</v>
      </c>
      <c r="AJ45" s="20" t="s">
        <v>124</v>
      </c>
      <c r="AK45" s="28" t="s">
        <v>78</v>
      </c>
      <c r="AL45" s="28" t="s">
        <v>78</v>
      </c>
      <c r="AM45" s="28" t="s">
        <v>78</v>
      </c>
      <c r="AN45" s="28" t="s">
        <v>78</v>
      </c>
      <c r="AO45" s="28" t="s">
        <v>78</v>
      </c>
      <c r="AP45" s="28" t="s">
        <v>460</v>
      </c>
      <c r="AQ45" s="28" t="s">
        <v>78</v>
      </c>
      <c r="AR45" s="28" t="s">
        <v>78</v>
      </c>
      <c r="AS45" s="28" t="s">
        <v>78</v>
      </c>
      <c r="AT45" s="28" t="s">
        <v>78</v>
      </c>
      <c r="AU45" s="28" t="s">
        <v>78</v>
      </c>
      <c r="AV45" s="28"/>
      <c r="AW45" s="33" t="s">
        <v>939</v>
      </c>
    </row>
    <row r="46" spans="1:62" s="42" customFormat="1" ht="30" x14ac:dyDescent="0.25">
      <c r="A46" s="20">
        <v>46</v>
      </c>
      <c r="B46" s="105" t="s">
        <v>1327</v>
      </c>
      <c r="C46" s="21">
        <v>2017</v>
      </c>
      <c r="D46" s="21" t="s">
        <v>263</v>
      </c>
      <c r="E46" s="148">
        <v>31342</v>
      </c>
      <c r="F46" s="148"/>
      <c r="G46" s="34">
        <f t="shared" ca="1" si="0"/>
        <v>34</v>
      </c>
      <c r="H46" s="34"/>
      <c r="I46" s="22" t="s">
        <v>264</v>
      </c>
      <c r="J46" s="21" t="s">
        <v>205</v>
      </c>
      <c r="K46" s="21" t="s">
        <v>437</v>
      </c>
      <c r="L46" s="21" t="s">
        <v>80</v>
      </c>
      <c r="M46" s="21" t="s">
        <v>45</v>
      </c>
      <c r="N46" s="21" t="s">
        <v>495</v>
      </c>
      <c r="O46" s="23">
        <v>42019</v>
      </c>
      <c r="P46" s="21" t="s">
        <v>256</v>
      </c>
      <c r="Q46" s="21" t="s">
        <v>105</v>
      </c>
      <c r="R46" s="25">
        <v>42095</v>
      </c>
      <c r="S46" s="13">
        <f t="shared" si="1"/>
        <v>42278</v>
      </c>
      <c r="T46" s="13">
        <f t="shared" si="5"/>
        <v>43160</v>
      </c>
      <c r="U46" s="13">
        <f t="shared" si="3"/>
        <v>43191</v>
      </c>
      <c r="V46" s="13">
        <f t="shared" si="4"/>
        <v>43525</v>
      </c>
      <c r="W46" s="13"/>
      <c r="X46" s="25"/>
      <c r="Y46" s="21"/>
      <c r="Z46" s="21" t="s">
        <v>14</v>
      </c>
      <c r="AA46" s="24" t="s">
        <v>265</v>
      </c>
      <c r="AB46" s="24" t="s">
        <v>262</v>
      </c>
      <c r="AC46" s="21" t="s">
        <v>190</v>
      </c>
      <c r="AD46" s="21" t="s">
        <v>50</v>
      </c>
      <c r="AE46" s="20" t="s">
        <v>909</v>
      </c>
      <c r="AF46" s="26">
        <v>42941</v>
      </c>
      <c r="AG46" s="123" t="s">
        <v>1226</v>
      </c>
      <c r="AH46" s="26">
        <v>42971</v>
      </c>
      <c r="AI46" s="86" t="s">
        <v>493</v>
      </c>
      <c r="AJ46" s="86" t="s">
        <v>124</v>
      </c>
      <c r="AK46" s="86" t="s">
        <v>39</v>
      </c>
      <c r="AL46" s="86" t="s">
        <v>39</v>
      </c>
      <c r="AM46" s="123" t="s">
        <v>1227</v>
      </c>
      <c r="AN46" s="26">
        <v>43143</v>
      </c>
      <c r="AO46" s="86" t="s">
        <v>71</v>
      </c>
      <c r="AP46" s="86" t="s">
        <v>582</v>
      </c>
      <c r="AQ46" s="86" t="s">
        <v>39</v>
      </c>
      <c r="AR46" s="86" t="s">
        <v>39</v>
      </c>
      <c r="AS46" s="86" t="s">
        <v>2133</v>
      </c>
      <c r="AT46" s="86" t="s">
        <v>2134</v>
      </c>
      <c r="AU46" s="86" t="s">
        <v>71</v>
      </c>
      <c r="AV46" s="86" t="s">
        <v>124</v>
      </c>
      <c r="AW46" s="105"/>
      <c r="AX46" s="45"/>
    </row>
    <row r="47" spans="1:62" s="42" customFormat="1" x14ac:dyDescent="0.25">
      <c r="A47" s="28">
        <v>47</v>
      </c>
      <c r="B47" s="32"/>
      <c r="C47" s="21">
        <v>2017</v>
      </c>
      <c r="D47" s="21" t="s">
        <v>266</v>
      </c>
      <c r="E47" s="148">
        <v>29540</v>
      </c>
      <c r="F47" s="148"/>
      <c r="G47" s="34">
        <f t="shared" ca="1" si="0"/>
        <v>39</v>
      </c>
      <c r="H47" s="34"/>
      <c r="I47" s="22" t="s">
        <v>267</v>
      </c>
      <c r="J47" s="21" t="s">
        <v>32</v>
      </c>
      <c r="K47" s="21"/>
      <c r="L47" s="21"/>
      <c r="M47" s="21" t="s">
        <v>45</v>
      </c>
      <c r="N47" s="21"/>
      <c r="O47" s="21"/>
      <c r="P47" s="21" t="s">
        <v>268</v>
      </c>
      <c r="Q47" s="21" t="s">
        <v>105</v>
      </c>
      <c r="R47" s="25">
        <v>42186</v>
      </c>
      <c r="S47" s="13">
        <f t="shared" si="1"/>
        <v>42370</v>
      </c>
      <c r="T47" s="13">
        <f t="shared" si="5"/>
        <v>43252</v>
      </c>
      <c r="U47" s="13">
        <f t="shared" si="3"/>
        <v>43282</v>
      </c>
      <c r="V47" s="13">
        <f t="shared" si="4"/>
        <v>43617</v>
      </c>
      <c r="W47" s="13"/>
      <c r="X47" s="25"/>
      <c r="Y47" s="21"/>
      <c r="Z47" s="21" t="s">
        <v>14</v>
      </c>
      <c r="AA47" s="47" t="s">
        <v>269</v>
      </c>
      <c r="AB47" s="21" t="s">
        <v>270</v>
      </c>
      <c r="AC47" s="21" t="s">
        <v>271</v>
      </c>
      <c r="AD47" s="21" t="s">
        <v>50</v>
      </c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</row>
    <row r="48" spans="1:62" s="42" customFormat="1" x14ac:dyDescent="0.25">
      <c r="A48" s="28">
        <v>48</v>
      </c>
      <c r="B48" s="32"/>
      <c r="C48" s="21">
        <v>2017</v>
      </c>
      <c r="D48" s="21" t="s">
        <v>272</v>
      </c>
      <c r="E48" s="148">
        <v>24288</v>
      </c>
      <c r="F48" s="148"/>
      <c r="G48" s="34">
        <f t="shared" ca="1" si="0"/>
        <v>53</v>
      </c>
      <c r="H48" s="34"/>
      <c r="I48" s="22" t="s">
        <v>273</v>
      </c>
      <c r="J48" s="21" t="s">
        <v>94</v>
      </c>
      <c r="K48" s="21"/>
      <c r="L48" s="21"/>
      <c r="M48" s="21" t="s">
        <v>45</v>
      </c>
      <c r="N48" s="21"/>
      <c r="O48" s="21"/>
      <c r="P48" s="21" t="s">
        <v>230</v>
      </c>
      <c r="Q48" s="21" t="s">
        <v>105</v>
      </c>
      <c r="R48" s="25">
        <v>42248</v>
      </c>
      <c r="S48" s="13">
        <f t="shared" si="1"/>
        <v>42430</v>
      </c>
      <c r="T48" s="13">
        <f t="shared" si="5"/>
        <v>43313</v>
      </c>
      <c r="U48" s="13">
        <f t="shared" si="3"/>
        <v>43344</v>
      </c>
      <c r="V48" s="13">
        <f t="shared" si="4"/>
        <v>43678</v>
      </c>
      <c r="W48" s="13"/>
      <c r="X48" s="25"/>
      <c r="Y48" s="21"/>
      <c r="Z48" s="21" t="s">
        <v>14</v>
      </c>
      <c r="AA48" s="21" t="s">
        <v>274</v>
      </c>
      <c r="AB48" s="24" t="s">
        <v>151</v>
      </c>
      <c r="AC48" s="21" t="s">
        <v>22</v>
      </c>
      <c r="AD48" s="21" t="s">
        <v>24</v>
      </c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</row>
    <row r="49" spans="1:50" s="42" customFormat="1" ht="25.5" x14ac:dyDescent="0.25">
      <c r="A49" s="20">
        <v>49</v>
      </c>
      <c r="B49" s="105" t="s">
        <v>568</v>
      </c>
      <c r="C49" s="21">
        <v>2017</v>
      </c>
      <c r="D49" s="21" t="s">
        <v>275</v>
      </c>
      <c r="E49" s="148">
        <v>28562</v>
      </c>
      <c r="F49" s="148"/>
      <c r="G49" s="34">
        <f t="shared" ca="1" si="0"/>
        <v>41</v>
      </c>
      <c r="H49" s="34"/>
      <c r="I49" s="22" t="s">
        <v>276</v>
      </c>
      <c r="J49" s="21" t="s">
        <v>32</v>
      </c>
      <c r="K49" s="89" t="s">
        <v>437</v>
      </c>
      <c r="L49" s="89" t="s">
        <v>80</v>
      </c>
      <c r="M49" s="21" t="s">
        <v>45</v>
      </c>
      <c r="N49" s="21"/>
      <c r="O49" s="21"/>
      <c r="P49" s="21" t="s">
        <v>277</v>
      </c>
      <c r="Q49" s="21" t="s">
        <v>268</v>
      </c>
      <c r="R49" s="25">
        <v>42644</v>
      </c>
      <c r="S49" s="13">
        <f t="shared" si="1"/>
        <v>42826</v>
      </c>
      <c r="T49" s="13">
        <f t="shared" si="5"/>
        <v>43709</v>
      </c>
      <c r="U49" s="13">
        <f t="shared" si="3"/>
        <v>43739</v>
      </c>
      <c r="V49" s="13">
        <f t="shared" si="4"/>
        <v>44075</v>
      </c>
      <c r="W49" s="13"/>
      <c r="X49" s="25"/>
      <c r="Y49" s="21"/>
      <c r="Z49" s="21" t="s">
        <v>14</v>
      </c>
      <c r="AA49" s="21" t="s">
        <v>278</v>
      </c>
      <c r="AB49" s="47" t="s">
        <v>279</v>
      </c>
      <c r="AC49" s="21" t="s">
        <v>190</v>
      </c>
      <c r="AD49" s="21" t="s">
        <v>50</v>
      </c>
      <c r="AE49" s="86" t="s">
        <v>39</v>
      </c>
      <c r="AF49" s="86" t="s">
        <v>39</v>
      </c>
      <c r="AG49" s="123" t="s">
        <v>1230</v>
      </c>
      <c r="AH49" s="26">
        <v>43060</v>
      </c>
      <c r="AI49" s="86" t="s">
        <v>493</v>
      </c>
      <c r="AJ49" s="86" t="s">
        <v>124</v>
      </c>
      <c r="AK49" s="86" t="s">
        <v>39</v>
      </c>
      <c r="AL49" s="86" t="s">
        <v>39</v>
      </c>
      <c r="AM49" s="123" t="s">
        <v>1231</v>
      </c>
      <c r="AN49" s="26">
        <v>43143</v>
      </c>
      <c r="AO49" s="86" t="s">
        <v>71</v>
      </c>
      <c r="AP49" s="86" t="s">
        <v>582</v>
      </c>
      <c r="AQ49" s="28" t="s">
        <v>78</v>
      </c>
      <c r="AR49" s="28" t="s">
        <v>78</v>
      </c>
      <c r="AS49" s="28" t="s">
        <v>78</v>
      </c>
      <c r="AT49" s="28" t="s">
        <v>78</v>
      </c>
      <c r="AU49" s="28" t="s">
        <v>78</v>
      </c>
      <c r="AV49" s="92" t="s">
        <v>594</v>
      </c>
      <c r="AW49" s="93" t="s">
        <v>1225</v>
      </c>
    </row>
    <row r="50" spans="1:50" s="42" customFormat="1" x14ac:dyDescent="0.25">
      <c r="A50" s="20">
        <v>50</v>
      </c>
      <c r="B50" s="105" t="s">
        <v>1327</v>
      </c>
      <c r="C50" s="21">
        <v>2017</v>
      </c>
      <c r="D50" s="21" t="s">
        <v>280</v>
      </c>
      <c r="E50" s="148">
        <v>32768</v>
      </c>
      <c r="F50" s="148"/>
      <c r="G50" s="34">
        <f t="shared" ca="1" si="0"/>
        <v>30</v>
      </c>
      <c r="H50" s="34"/>
      <c r="I50" s="22" t="s">
        <v>281</v>
      </c>
      <c r="J50" s="21" t="s">
        <v>156</v>
      </c>
      <c r="K50" s="21" t="s">
        <v>437</v>
      </c>
      <c r="L50" s="21" t="s">
        <v>39</v>
      </c>
      <c r="M50" s="21" t="s">
        <v>45</v>
      </c>
      <c r="N50" s="21" t="s">
        <v>39</v>
      </c>
      <c r="O50" s="21" t="s">
        <v>39</v>
      </c>
      <c r="P50" s="21" t="s">
        <v>268</v>
      </c>
      <c r="Q50" s="21" t="s">
        <v>105</v>
      </c>
      <c r="R50" s="25">
        <v>42248</v>
      </c>
      <c r="S50" s="13">
        <f t="shared" si="1"/>
        <v>42430</v>
      </c>
      <c r="T50" s="13">
        <f>EDATE(R50,23)</f>
        <v>42948</v>
      </c>
      <c r="U50" s="13">
        <f>EDATE(R50,24)</f>
        <v>42979</v>
      </c>
      <c r="V50" s="13">
        <f>EDATE(R50,35)</f>
        <v>43313</v>
      </c>
      <c r="W50" s="13">
        <v>42948</v>
      </c>
      <c r="X50" s="111" t="s">
        <v>1638</v>
      </c>
      <c r="Y50" s="21"/>
      <c r="Z50" s="21" t="s">
        <v>119</v>
      </c>
      <c r="AA50" s="47" t="s">
        <v>282</v>
      </c>
      <c r="AB50" s="21" t="s">
        <v>68</v>
      </c>
      <c r="AC50" s="21" t="s">
        <v>69</v>
      </c>
      <c r="AD50" s="21" t="s">
        <v>50</v>
      </c>
      <c r="AE50" s="20" t="s">
        <v>39</v>
      </c>
      <c r="AF50" s="20" t="s">
        <v>39</v>
      </c>
      <c r="AG50" s="125" t="s">
        <v>630</v>
      </c>
      <c r="AH50" s="26">
        <v>42767</v>
      </c>
      <c r="AI50" s="20" t="s">
        <v>493</v>
      </c>
      <c r="AJ50" s="20" t="s">
        <v>124</v>
      </c>
      <c r="AK50" s="20" t="s">
        <v>669</v>
      </c>
      <c r="AL50" s="26">
        <v>42823</v>
      </c>
      <c r="AM50" s="20" t="s">
        <v>756</v>
      </c>
      <c r="AN50" s="26">
        <v>42898</v>
      </c>
      <c r="AO50" s="20" t="s">
        <v>71</v>
      </c>
      <c r="AP50" s="20" t="s">
        <v>582</v>
      </c>
      <c r="AQ50" s="20" t="s">
        <v>39</v>
      </c>
      <c r="AR50" s="20" t="s">
        <v>39</v>
      </c>
      <c r="AS50" s="123" t="s">
        <v>972</v>
      </c>
      <c r="AT50" s="26">
        <v>42998</v>
      </c>
      <c r="AU50" s="20" t="s">
        <v>973</v>
      </c>
      <c r="AV50" s="86" t="s">
        <v>124</v>
      </c>
      <c r="AW50" s="32"/>
      <c r="AX50" s="49" t="s">
        <v>655</v>
      </c>
    </row>
    <row r="51" spans="1:50" s="42" customFormat="1" x14ac:dyDescent="0.25">
      <c r="A51" s="28">
        <v>51</v>
      </c>
      <c r="B51" s="32"/>
      <c r="C51" s="21">
        <v>2017</v>
      </c>
      <c r="D51" s="21" t="s">
        <v>283</v>
      </c>
      <c r="E51" s="148">
        <v>29170</v>
      </c>
      <c r="F51" s="148"/>
      <c r="G51" s="34">
        <f t="shared" ca="1" si="0"/>
        <v>40</v>
      </c>
      <c r="H51" s="34"/>
      <c r="I51" s="22" t="s">
        <v>284</v>
      </c>
      <c r="J51" s="21" t="s">
        <v>94</v>
      </c>
      <c r="K51" s="21"/>
      <c r="L51" s="21"/>
      <c r="M51" s="21" t="s">
        <v>45</v>
      </c>
      <c r="N51" s="21"/>
      <c r="O51" s="21"/>
      <c r="P51" s="21" t="s">
        <v>213</v>
      </c>
      <c r="Q51" s="21" t="s">
        <v>105</v>
      </c>
      <c r="R51" s="25">
        <v>42278</v>
      </c>
      <c r="S51" s="13">
        <f t="shared" si="1"/>
        <v>42461</v>
      </c>
      <c r="T51" s="13">
        <f t="shared" si="5"/>
        <v>43344</v>
      </c>
      <c r="U51" s="13">
        <f t="shared" si="3"/>
        <v>43374</v>
      </c>
      <c r="V51" s="13">
        <f t="shared" si="4"/>
        <v>43709</v>
      </c>
      <c r="W51" s="13"/>
      <c r="X51" s="25"/>
      <c r="Y51" s="21"/>
      <c r="Z51" s="21" t="s">
        <v>14</v>
      </c>
      <c r="AA51" s="21" t="s">
        <v>285</v>
      </c>
      <c r="AB51" s="21" t="s">
        <v>286</v>
      </c>
      <c r="AC51" s="21" t="s">
        <v>287</v>
      </c>
      <c r="AD51" s="21" t="s">
        <v>50</v>
      </c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</row>
    <row r="52" spans="1:50" s="42" customFormat="1" x14ac:dyDescent="0.25">
      <c r="A52" s="28">
        <v>52</v>
      </c>
      <c r="B52" s="32"/>
      <c r="C52" s="21">
        <v>2017</v>
      </c>
      <c r="D52" s="21" t="s">
        <v>288</v>
      </c>
      <c r="E52" s="148">
        <v>25298</v>
      </c>
      <c r="F52" s="148"/>
      <c r="G52" s="34">
        <f t="shared" ca="1" si="0"/>
        <v>50</v>
      </c>
      <c r="H52" s="34"/>
      <c r="I52" s="22" t="s">
        <v>490</v>
      </c>
      <c r="J52" s="21" t="s">
        <v>205</v>
      </c>
      <c r="K52" s="21" t="s">
        <v>437</v>
      </c>
      <c r="L52" s="21" t="s">
        <v>80</v>
      </c>
      <c r="M52" s="21" t="s">
        <v>45</v>
      </c>
      <c r="N52" s="21" t="s">
        <v>39</v>
      </c>
      <c r="O52" s="21" t="s">
        <v>39</v>
      </c>
      <c r="P52" s="21" t="s">
        <v>214</v>
      </c>
      <c r="Q52" s="21" t="s">
        <v>105</v>
      </c>
      <c r="R52" s="25">
        <v>42248</v>
      </c>
      <c r="S52" s="13">
        <f t="shared" si="1"/>
        <v>42430</v>
      </c>
      <c r="T52" s="13">
        <f t="shared" si="5"/>
        <v>43313</v>
      </c>
      <c r="U52" s="13">
        <f t="shared" si="3"/>
        <v>43344</v>
      </c>
      <c r="V52" s="13">
        <f t="shared" si="4"/>
        <v>43678</v>
      </c>
      <c r="W52" s="13"/>
      <c r="X52" s="25"/>
      <c r="Y52" s="21"/>
      <c r="Z52" s="21" t="s">
        <v>14</v>
      </c>
      <c r="AA52" s="21" t="s">
        <v>35</v>
      </c>
      <c r="AB52" s="24" t="s">
        <v>151</v>
      </c>
      <c r="AC52" s="21" t="s">
        <v>22</v>
      </c>
      <c r="AD52" s="21" t="s">
        <v>24</v>
      </c>
      <c r="AE52" s="20" t="s">
        <v>491</v>
      </c>
      <c r="AF52" s="26">
        <v>42398</v>
      </c>
      <c r="AG52" s="20" t="s">
        <v>492</v>
      </c>
      <c r="AH52" s="26">
        <v>42550</v>
      </c>
      <c r="AI52" s="20" t="s">
        <v>493</v>
      </c>
      <c r="AJ52" s="20" t="s">
        <v>124</v>
      </c>
      <c r="AK52" s="20" t="s">
        <v>39</v>
      </c>
      <c r="AL52" s="20" t="s">
        <v>39</v>
      </c>
      <c r="AM52" s="20" t="s">
        <v>494</v>
      </c>
      <c r="AN52" s="26">
        <v>42629</v>
      </c>
      <c r="AO52" s="20" t="s">
        <v>450</v>
      </c>
      <c r="AP52" s="20" t="s">
        <v>582</v>
      </c>
      <c r="AQ52" s="28" t="s">
        <v>78</v>
      </c>
      <c r="AR52" s="28" t="s">
        <v>78</v>
      </c>
      <c r="AS52" s="28" t="s">
        <v>78</v>
      </c>
      <c r="AT52" s="28" t="s">
        <v>78</v>
      </c>
      <c r="AU52" s="28" t="s">
        <v>78</v>
      </c>
      <c r="AV52" s="28"/>
      <c r="AW52" s="29"/>
    </row>
    <row r="53" spans="1:50" s="42" customFormat="1" x14ac:dyDescent="0.25">
      <c r="A53" s="28">
        <v>53</v>
      </c>
      <c r="B53" s="32"/>
      <c r="C53" s="21">
        <v>2017</v>
      </c>
      <c r="D53" s="21" t="s">
        <v>289</v>
      </c>
      <c r="E53" s="148">
        <v>30734</v>
      </c>
      <c r="F53" s="148"/>
      <c r="G53" s="34">
        <f t="shared" ca="1" si="0"/>
        <v>35</v>
      </c>
      <c r="H53" s="34"/>
      <c r="I53" s="22" t="s">
        <v>290</v>
      </c>
      <c r="J53" s="21" t="s">
        <v>32</v>
      </c>
      <c r="K53" s="21"/>
      <c r="L53" s="21"/>
      <c r="M53" s="21" t="s">
        <v>45</v>
      </c>
      <c r="N53" s="21"/>
      <c r="O53" s="21"/>
      <c r="P53" s="21" t="s">
        <v>213</v>
      </c>
      <c r="Q53" s="21" t="s">
        <v>105</v>
      </c>
      <c r="R53" s="25">
        <v>42339</v>
      </c>
      <c r="S53" s="13">
        <f t="shared" si="1"/>
        <v>42522</v>
      </c>
      <c r="T53" s="13">
        <f t="shared" si="5"/>
        <v>43405</v>
      </c>
      <c r="U53" s="13">
        <f t="shared" si="3"/>
        <v>43435</v>
      </c>
      <c r="V53" s="13">
        <f t="shared" si="4"/>
        <v>43770</v>
      </c>
      <c r="W53" s="13"/>
      <c r="X53" s="25"/>
      <c r="Y53" s="21"/>
      <c r="Z53" s="21" t="s">
        <v>14</v>
      </c>
      <c r="AA53" s="47" t="s">
        <v>291</v>
      </c>
      <c r="AB53" s="21" t="s">
        <v>68</v>
      </c>
      <c r="AC53" s="21" t="s">
        <v>69</v>
      </c>
      <c r="AD53" s="21" t="s">
        <v>50</v>
      </c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</row>
    <row r="54" spans="1:50" s="42" customFormat="1" x14ac:dyDescent="0.25">
      <c r="A54" s="86">
        <v>54</v>
      </c>
      <c r="B54" s="105" t="s">
        <v>1327</v>
      </c>
      <c r="C54" s="21">
        <v>2017</v>
      </c>
      <c r="D54" s="21" t="s">
        <v>292</v>
      </c>
      <c r="E54" s="148">
        <v>28647</v>
      </c>
      <c r="F54" s="152"/>
      <c r="G54" s="34">
        <f t="shared" ca="1" si="0"/>
        <v>41</v>
      </c>
      <c r="H54" s="34"/>
      <c r="I54" s="22" t="s">
        <v>293</v>
      </c>
      <c r="J54" s="21" t="s">
        <v>198</v>
      </c>
      <c r="K54" s="21" t="s">
        <v>33</v>
      </c>
      <c r="L54" s="21" t="s">
        <v>7</v>
      </c>
      <c r="M54" s="21" t="s">
        <v>45</v>
      </c>
      <c r="N54" s="21" t="s">
        <v>39</v>
      </c>
      <c r="O54" s="21" t="s">
        <v>39</v>
      </c>
      <c r="P54" s="21" t="s">
        <v>214</v>
      </c>
      <c r="Q54" s="21" t="s">
        <v>105</v>
      </c>
      <c r="R54" s="25">
        <v>42248</v>
      </c>
      <c r="S54" s="13">
        <f t="shared" si="1"/>
        <v>42430</v>
      </c>
      <c r="T54" s="13">
        <f t="shared" si="5"/>
        <v>43313</v>
      </c>
      <c r="U54" s="13">
        <f t="shared" si="3"/>
        <v>43344</v>
      </c>
      <c r="V54" s="13">
        <f t="shared" si="4"/>
        <v>43678</v>
      </c>
      <c r="W54" s="13"/>
      <c r="X54" s="25"/>
      <c r="Y54" s="21"/>
      <c r="Z54" s="21" t="s">
        <v>14</v>
      </c>
      <c r="AA54" s="21" t="s">
        <v>15</v>
      </c>
      <c r="AB54" s="24" t="s">
        <v>151</v>
      </c>
      <c r="AC54" s="21" t="s">
        <v>22</v>
      </c>
      <c r="AD54" s="21" t="s">
        <v>24</v>
      </c>
      <c r="AE54" s="20" t="s">
        <v>39</v>
      </c>
      <c r="AF54" s="20" t="s">
        <v>39</v>
      </c>
      <c r="AG54" s="20" t="s">
        <v>531</v>
      </c>
      <c r="AH54" s="26">
        <v>42550</v>
      </c>
      <c r="AI54" s="20" t="s">
        <v>493</v>
      </c>
      <c r="AJ54" s="20" t="s">
        <v>124</v>
      </c>
      <c r="AK54" s="20" t="s">
        <v>39</v>
      </c>
      <c r="AL54" s="20" t="s">
        <v>39</v>
      </c>
      <c r="AM54" s="20" t="s">
        <v>532</v>
      </c>
      <c r="AN54" s="26">
        <v>42629</v>
      </c>
      <c r="AO54" s="20" t="s">
        <v>450</v>
      </c>
      <c r="AP54" s="20" t="s">
        <v>582</v>
      </c>
      <c r="AQ54" s="86" t="s">
        <v>39</v>
      </c>
      <c r="AR54" s="86" t="s">
        <v>39</v>
      </c>
      <c r="AS54" s="86" t="s">
        <v>1963</v>
      </c>
      <c r="AT54" s="108" t="s">
        <v>1964</v>
      </c>
      <c r="AU54" s="86" t="s">
        <v>683</v>
      </c>
      <c r="AV54" s="86" t="s">
        <v>124</v>
      </c>
      <c r="AW54" s="105"/>
    </row>
    <row r="55" spans="1:50" s="42" customFormat="1" x14ac:dyDescent="0.25">
      <c r="A55" s="20">
        <v>55</v>
      </c>
      <c r="B55" s="105" t="s">
        <v>1327</v>
      </c>
      <c r="C55" s="21">
        <v>2017</v>
      </c>
      <c r="D55" s="21" t="s">
        <v>294</v>
      </c>
      <c r="E55" s="148">
        <v>28969</v>
      </c>
      <c r="F55" s="148"/>
      <c r="G55" s="34">
        <f t="shared" ca="1" si="0"/>
        <v>40</v>
      </c>
      <c r="H55" s="34"/>
      <c r="I55" s="22" t="s">
        <v>295</v>
      </c>
      <c r="J55" s="21" t="s">
        <v>198</v>
      </c>
      <c r="K55" s="21" t="s">
        <v>33</v>
      </c>
      <c r="L55" s="21" t="s">
        <v>7</v>
      </c>
      <c r="M55" s="21" t="s">
        <v>45</v>
      </c>
      <c r="N55" s="21" t="s">
        <v>39</v>
      </c>
      <c r="O55" s="21" t="s">
        <v>39</v>
      </c>
      <c r="P55" s="21" t="s">
        <v>214</v>
      </c>
      <c r="Q55" s="21" t="s">
        <v>105</v>
      </c>
      <c r="R55" s="25">
        <v>42248</v>
      </c>
      <c r="S55" s="13">
        <f t="shared" si="1"/>
        <v>42430</v>
      </c>
      <c r="T55" s="13">
        <f t="shared" si="5"/>
        <v>43313</v>
      </c>
      <c r="U55" s="13">
        <f t="shared" si="3"/>
        <v>43344</v>
      </c>
      <c r="V55" s="13">
        <f t="shared" si="4"/>
        <v>43678</v>
      </c>
      <c r="W55" s="13">
        <v>43405</v>
      </c>
      <c r="X55" s="111" t="s">
        <v>1638</v>
      </c>
      <c r="Y55" s="21"/>
      <c r="Z55" s="21" t="s">
        <v>14</v>
      </c>
      <c r="AA55" s="21" t="s">
        <v>15</v>
      </c>
      <c r="AB55" s="24" t="s">
        <v>151</v>
      </c>
      <c r="AC55" s="21" t="s">
        <v>22</v>
      </c>
      <c r="AD55" s="21" t="s">
        <v>24</v>
      </c>
      <c r="AE55" s="20" t="s">
        <v>39</v>
      </c>
      <c r="AF55" s="20" t="s">
        <v>39</v>
      </c>
      <c r="AG55" s="20" t="s">
        <v>767</v>
      </c>
      <c r="AH55" s="26">
        <v>42915</v>
      </c>
      <c r="AI55" s="20" t="s">
        <v>493</v>
      </c>
      <c r="AJ55" s="20" t="s">
        <v>124</v>
      </c>
      <c r="AK55" s="20" t="s">
        <v>39</v>
      </c>
      <c r="AL55" s="20" t="s">
        <v>39</v>
      </c>
      <c r="AM55" s="20" t="s">
        <v>768</v>
      </c>
      <c r="AN55" s="26">
        <v>42957</v>
      </c>
      <c r="AO55" s="20" t="s">
        <v>71</v>
      </c>
      <c r="AP55" s="20" t="s">
        <v>582</v>
      </c>
      <c r="AQ55" s="86" t="s">
        <v>39</v>
      </c>
      <c r="AR55" s="86" t="s">
        <v>39</v>
      </c>
      <c r="AS55" s="86" t="s">
        <v>1987</v>
      </c>
      <c r="AT55" s="86" t="s">
        <v>1988</v>
      </c>
      <c r="AU55" s="86" t="s">
        <v>71</v>
      </c>
      <c r="AV55" s="86" t="s">
        <v>124</v>
      </c>
      <c r="AW55" s="21"/>
    </row>
    <row r="56" spans="1:50" s="42" customFormat="1" x14ac:dyDescent="0.25">
      <c r="A56" s="20">
        <v>56</v>
      </c>
      <c r="B56" s="105" t="s">
        <v>1327</v>
      </c>
      <c r="C56" s="21">
        <v>2017</v>
      </c>
      <c r="D56" s="21" t="s">
        <v>296</v>
      </c>
      <c r="E56" s="148">
        <v>29273</v>
      </c>
      <c r="F56" s="148"/>
      <c r="G56" s="34">
        <f t="shared" ca="1" si="0"/>
        <v>39</v>
      </c>
      <c r="H56" s="34"/>
      <c r="I56" s="22" t="s">
        <v>297</v>
      </c>
      <c r="J56" s="21" t="s">
        <v>198</v>
      </c>
      <c r="K56" s="21" t="s">
        <v>33</v>
      </c>
      <c r="L56" s="21" t="s">
        <v>7</v>
      </c>
      <c r="M56" s="21" t="s">
        <v>45</v>
      </c>
      <c r="N56" s="21" t="s">
        <v>39</v>
      </c>
      <c r="O56" s="21" t="s">
        <v>39</v>
      </c>
      <c r="P56" s="21" t="s">
        <v>214</v>
      </c>
      <c r="Q56" s="21" t="s">
        <v>105</v>
      </c>
      <c r="R56" s="25">
        <v>42248</v>
      </c>
      <c r="S56" s="13">
        <f t="shared" si="1"/>
        <v>42430</v>
      </c>
      <c r="T56" s="13">
        <f t="shared" si="5"/>
        <v>43313</v>
      </c>
      <c r="U56" s="13">
        <f t="shared" si="3"/>
        <v>43344</v>
      </c>
      <c r="V56" s="13">
        <f t="shared" si="4"/>
        <v>43678</v>
      </c>
      <c r="W56" s="13">
        <v>43405</v>
      </c>
      <c r="X56" s="111" t="s">
        <v>1638</v>
      </c>
      <c r="Y56" s="21"/>
      <c r="Z56" s="21" t="s">
        <v>14</v>
      </c>
      <c r="AA56" s="21" t="s">
        <v>15</v>
      </c>
      <c r="AB56" s="24" t="s">
        <v>151</v>
      </c>
      <c r="AC56" s="21" t="s">
        <v>22</v>
      </c>
      <c r="AD56" s="21" t="s">
        <v>24</v>
      </c>
      <c r="AE56" s="20" t="s">
        <v>39</v>
      </c>
      <c r="AF56" s="20" t="s">
        <v>39</v>
      </c>
      <c r="AG56" s="20" t="s">
        <v>536</v>
      </c>
      <c r="AH56" s="26">
        <v>42550</v>
      </c>
      <c r="AI56" s="20" t="s">
        <v>493</v>
      </c>
      <c r="AJ56" s="20" t="s">
        <v>124</v>
      </c>
      <c r="AK56" s="20" t="s">
        <v>39</v>
      </c>
      <c r="AL56" s="20" t="s">
        <v>39</v>
      </c>
      <c r="AM56" s="20" t="s">
        <v>537</v>
      </c>
      <c r="AN56" s="26">
        <v>42622</v>
      </c>
      <c r="AO56" s="20" t="s">
        <v>450</v>
      </c>
      <c r="AP56" s="20" t="s">
        <v>582</v>
      </c>
      <c r="AQ56" s="86" t="s">
        <v>39</v>
      </c>
      <c r="AR56" s="86" t="s">
        <v>39</v>
      </c>
      <c r="AS56" s="86" t="s">
        <v>1989</v>
      </c>
      <c r="AT56" s="86" t="s">
        <v>1988</v>
      </c>
      <c r="AU56" s="86" t="s">
        <v>71</v>
      </c>
      <c r="AV56" s="86" t="s">
        <v>124</v>
      </c>
      <c r="AW56" s="20"/>
    </row>
    <row r="57" spans="1:50" s="42" customFormat="1" x14ac:dyDescent="0.25">
      <c r="A57" s="20">
        <v>57</v>
      </c>
      <c r="B57" s="105" t="s">
        <v>1327</v>
      </c>
      <c r="C57" s="21">
        <v>2017</v>
      </c>
      <c r="D57" s="21" t="s">
        <v>298</v>
      </c>
      <c r="E57" s="148">
        <v>28646</v>
      </c>
      <c r="F57" s="148"/>
      <c r="G57" s="34">
        <f t="shared" ca="1" si="0"/>
        <v>41</v>
      </c>
      <c r="H57" s="34"/>
      <c r="I57" s="22" t="s">
        <v>299</v>
      </c>
      <c r="J57" s="21" t="s">
        <v>198</v>
      </c>
      <c r="K57" s="21" t="s">
        <v>437</v>
      </c>
      <c r="L57" s="21" t="s">
        <v>80</v>
      </c>
      <c r="M57" s="21" t="s">
        <v>45</v>
      </c>
      <c r="N57" s="21" t="s">
        <v>39</v>
      </c>
      <c r="O57" s="21" t="s">
        <v>39</v>
      </c>
      <c r="P57" s="21" t="s">
        <v>214</v>
      </c>
      <c r="Q57" s="21" t="s">
        <v>105</v>
      </c>
      <c r="R57" s="25">
        <v>42248</v>
      </c>
      <c r="S57" s="13">
        <f t="shared" si="1"/>
        <v>42430</v>
      </c>
      <c r="T57" s="13">
        <f t="shared" si="5"/>
        <v>43313</v>
      </c>
      <c r="U57" s="13">
        <f t="shared" si="3"/>
        <v>43344</v>
      </c>
      <c r="V57" s="13">
        <f t="shared" si="4"/>
        <v>43678</v>
      </c>
      <c r="W57" s="100" t="s">
        <v>2116</v>
      </c>
      <c r="X57" s="111" t="s">
        <v>1637</v>
      </c>
      <c r="Y57" s="21"/>
      <c r="Z57" s="21" t="s">
        <v>14</v>
      </c>
      <c r="AA57" s="21" t="s">
        <v>15</v>
      </c>
      <c r="AB57" s="24" t="s">
        <v>151</v>
      </c>
      <c r="AC57" s="21" t="s">
        <v>22</v>
      </c>
      <c r="AD57" s="21" t="s">
        <v>24</v>
      </c>
      <c r="AE57" s="20" t="s">
        <v>39</v>
      </c>
      <c r="AF57" s="20" t="s">
        <v>39</v>
      </c>
      <c r="AG57" s="50" t="s">
        <v>535</v>
      </c>
      <c r="AH57" s="26">
        <v>42550</v>
      </c>
      <c r="AI57" s="20" t="s">
        <v>493</v>
      </c>
      <c r="AJ57" s="20" t="s">
        <v>124</v>
      </c>
      <c r="AK57" s="20" t="s">
        <v>39</v>
      </c>
      <c r="AL57" s="20" t="s">
        <v>39</v>
      </c>
      <c r="AM57" s="20" t="s">
        <v>534</v>
      </c>
      <c r="AN57" s="26">
        <v>42629</v>
      </c>
      <c r="AO57" s="20" t="s">
        <v>450</v>
      </c>
      <c r="AP57" s="20" t="s">
        <v>582</v>
      </c>
      <c r="AQ57" s="86" t="s">
        <v>39</v>
      </c>
      <c r="AR57" s="86" t="s">
        <v>39</v>
      </c>
      <c r="AS57" s="86" t="s">
        <v>2121</v>
      </c>
      <c r="AT57" s="86" t="s">
        <v>2122</v>
      </c>
      <c r="AU57" s="86" t="s">
        <v>71</v>
      </c>
      <c r="AV57" s="86" t="s">
        <v>124</v>
      </c>
      <c r="AW57" s="20" t="s">
        <v>533</v>
      </c>
    </row>
    <row r="58" spans="1:50" s="42" customFormat="1" x14ac:dyDescent="0.25">
      <c r="A58" s="28">
        <v>58</v>
      </c>
      <c r="B58" s="32"/>
      <c r="C58" s="21">
        <v>2017</v>
      </c>
      <c r="D58" s="21" t="s">
        <v>300</v>
      </c>
      <c r="E58" s="148">
        <v>29320</v>
      </c>
      <c r="F58" s="148"/>
      <c r="G58" s="34">
        <f t="shared" ca="1" si="0"/>
        <v>39</v>
      </c>
      <c r="H58" s="34"/>
      <c r="I58" s="22" t="s">
        <v>301</v>
      </c>
      <c r="J58" s="21" t="s">
        <v>32</v>
      </c>
      <c r="K58" s="21"/>
      <c r="L58" s="21"/>
      <c r="M58" s="21" t="s">
        <v>45</v>
      </c>
      <c r="N58" s="21"/>
      <c r="O58" s="21"/>
      <c r="P58" s="21" t="s">
        <v>214</v>
      </c>
      <c r="Q58" s="21" t="s">
        <v>105</v>
      </c>
      <c r="R58" s="25">
        <v>41883</v>
      </c>
      <c r="S58" s="13">
        <f t="shared" si="1"/>
        <v>42064</v>
      </c>
      <c r="T58" s="13">
        <f t="shared" si="5"/>
        <v>42948</v>
      </c>
      <c r="U58" s="13">
        <f t="shared" si="3"/>
        <v>42979</v>
      </c>
      <c r="V58" s="13">
        <f t="shared" si="4"/>
        <v>43313</v>
      </c>
      <c r="W58" s="13"/>
      <c r="X58" s="25"/>
      <c r="Y58" s="21"/>
      <c r="Z58" s="21" t="s">
        <v>14</v>
      </c>
      <c r="AA58" s="21" t="s">
        <v>302</v>
      </c>
      <c r="AB58" s="24" t="s">
        <v>151</v>
      </c>
      <c r="AC58" s="21" t="s">
        <v>22</v>
      </c>
      <c r="AD58" s="21" t="s">
        <v>24</v>
      </c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</row>
    <row r="59" spans="1:50" s="42" customFormat="1" x14ac:dyDescent="0.25">
      <c r="A59" s="29">
        <v>59</v>
      </c>
      <c r="B59" s="32"/>
      <c r="C59" s="21">
        <v>2017</v>
      </c>
      <c r="D59" s="21" t="s">
        <v>303</v>
      </c>
      <c r="E59" s="148">
        <v>28444</v>
      </c>
      <c r="F59" s="148"/>
      <c r="G59" s="34">
        <f t="shared" ca="1" si="0"/>
        <v>42</v>
      </c>
      <c r="H59" s="34"/>
      <c r="I59" s="22" t="s">
        <v>304</v>
      </c>
      <c r="J59" s="21" t="s">
        <v>94</v>
      </c>
      <c r="K59" s="21" t="s">
        <v>437</v>
      </c>
      <c r="L59" s="21" t="s">
        <v>7</v>
      </c>
      <c r="M59" s="21" t="s">
        <v>45</v>
      </c>
      <c r="N59" s="21" t="s">
        <v>561</v>
      </c>
      <c r="O59" s="23">
        <v>42256</v>
      </c>
      <c r="P59" s="21" t="s">
        <v>305</v>
      </c>
      <c r="Q59" s="21" t="s">
        <v>105</v>
      </c>
      <c r="R59" s="25">
        <v>42248</v>
      </c>
      <c r="S59" s="13">
        <f t="shared" si="1"/>
        <v>42430</v>
      </c>
      <c r="T59" s="13">
        <f t="shared" si="5"/>
        <v>43313</v>
      </c>
      <c r="U59" s="13">
        <f t="shared" si="3"/>
        <v>43344</v>
      </c>
      <c r="V59" s="13">
        <f t="shared" si="4"/>
        <v>43678</v>
      </c>
      <c r="W59" s="13"/>
      <c r="X59" s="25"/>
      <c r="Y59" s="21"/>
      <c r="Z59" s="21" t="s">
        <v>14</v>
      </c>
      <c r="AA59" s="21" t="s">
        <v>306</v>
      </c>
      <c r="AB59" s="24" t="s">
        <v>307</v>
      </c>
      <c r="AC59" s="21" t="s">
        <v>308</v>
      </c>
      <c r="AD59" s="21" t="s">
        <v>50</v>
      </c>
      <c r="AE59" s="185" t="s">
        <v>590</v>
      </c>
      <c r="AF59" s="186"/>
      <c r="AG59" s="186"/>
      <c r="AH59" s="186"/>
      <c r="AI59" s="186"/>
      <c r="AJ59" s="103"/>
      <c r="AK59" s="28" t="s">
        <v>78</v>
      </c>
      <c r="AL59" s="28" t="s">
        <v>78</v>
      </c>
      <c r="AM59" s="28" t="s">
        <v>78</v>
      </c>
      <c r="AN59" s="28" t="s">
        <v>78</v>
      </c>
      <c r="AO59" s="28" t="s">
        <v>78</v>
      </c>
      <c r="AP59" s="28"/>
      <c r="AQ59" s="28" t="s">
        <v>78</v>
      </c>
      <c r="AR59" s="28" t="s">
        <v>78</v>
      </c>
      <c r="AS59" s="28" t="s">
        <v>78</v>
      </c>
      <c r="AT59" s="28" t="s">
        <v>78</v>
      </c>
      <c r="AU59" s="28" t="s">
        <v>78</v>
      </c>
      <c r="AV59" s="28"/>
      <c r="AW59" s="33" t="s">
        <v>590</v>
      </c>
    </row>
    <row r="60" spans="1:50" s="42" customFormat="1" x14ac:dyDescent="0.25">
      <c r="A60" s="20">
        <v>60</v>
      </c>
      <c r="B60" s="105" t="s">
        <v>1323</v>
      </c>
      <c r="C60" s="21">
        <v>2017</v>
      </c>
      <c r="D60" s="21" t="s">
        <v>309</v>
      </c>
      <c r="E60" s="148">
        <v>26316</v>
      </c>
      <c r="F60" s="148"/>
      <c r="G60" s="34">
        <f t="shared" ca="1" si="0"/>
        <v>48</v>
      </c>
      <c r="H60" s="34"/>
      <c r="I60" s="22" t="s">
        <v>310</v>
      </c>
      <c r="J60" s="21" t="s">
        <v>66</v>
      </c>
      <c r="K60" s="21" t="s">
        <v>33</v>
      </c>
      <c r="L60" s="21" t="s">
        <v>7</v>
      </c>
      <c r="M60" s="21" t="s">
        <v>45</v>
      </c>
      <c r="N60" s="21" t="s">
        <v>466</v>
      </c>
      <c r="O60" s="23">
        <v>42423</v>
      </c>
      <c r="P60" s="21" t="s">
        <v>214</v>
      </c>
      <c r="Q60" s="21" t="s">
        <v>105</v>
      </c>
      <c r="R60" s="25">
        <v>42248</v>
      </c>
      <c r="S60" s="13">
        <f t="shared" si="1"/>
        <v>42430</v>
      </c>
      <c r="T60" s="13">
        <f t="shared" si="5"/>
        <v>43313</v>
      </c>
      <c r="U60" s="13">
        <f t="shared" si="3"/>
        <v>43344</v>
      </c>
      <c r="V60" s="13">
        <f t="shared" si="4"/>
        <v>43678</v>
      </c>
      <c r="W60" s="13"/>
      <c r="X60" s="25"/>
      <c r="Y60" s="21"/>
      <c r="Z60" s="21" t="s">
        <v>14</v>
      </c>
      <c r="AA60" s="21" t="s">
        <v>249</v>
      </c>
      <c r="AB60" s="24" t="s">
        <v>151</v>
      </c>
      <c r="AC60" s="21" t="s">
        <v>22</v>
      </c>
      <c r="AD60" s="21" t="s">
        <v>24</v>
      </c>
      <c r="AE60" s="20" t="s">
        <v>467</v>
      </c>
      <c r="AF60" s="26">
        <v>42433</v>
      </c>
      <c r="AG60" s="123" t="s">
        <v>1223</v>
      </c>
      <c r="AH60" s="26">
        <v>43068</v>
      </c>
      <c r="AI60" s="86" t="s">
        <v>493</v>
      </c>
      <c r="AJ60" s="86" t="s">
        <v>124</v>
      </c>
      <c r="AK60" s="86" t="s">
        <v>466</v>
      </c>
      <c r="AL60" s="26">
        <v>42423</v>
      </c>
      <c r="AM60" s="123" t="s">
        <v>1224</v>
      </c>
      <c r="AN60" s="26">
        <v>43143</v>
      </c>
      <c r="AO60" s="86" t="s">
        <v>71</v>
      </c>
      <c r="AP60" s="86" t="s">
        <v>582</v>
      </c>
      <c r="AQ60" s="28" t="s">
        <v>78</v>
      </c>
      <c r="AR60" s="28" t="s">
        <v>78</v>
      </c>
      <c r="AS60" s="28" t="s">
        <v>78</v>
      </c>
      <c r="AT60" s="28" t="s">
        <v>78</v>
      </c>
      <c r="AU60" s="28" t="s">
        <v>78</v>
      </c>
      <c r="AV60" s="28"/>
      <c r="AW60" s="93" t="s">
        <v>1213</v>
      </c>
    </row>
    <row r="61" spans="1:50" s="42" customFormat="1" x14ac:dyDescent="0.25">
      <c r="A61" s="20">
        <v>61</v>
      </c>
      <c r="B61" s="105" t="s">
        <v>568</v>
      </c>
      <c r="C61" s="21">
        <v>2017</v>
      </c>
      <c r="D61" s="21" t="s">
        <v>311</v>
      </c>
      <c r="E61" s="148">
        <v>24918</v>
      </c>
      <c r="F61" s="148"/>
      <c r="G61" s="34">
        <f t="shared" ca="1" si="0"/>
        <v>51</v>
      </c>
      <c r="H61" s="34"/>
      <c r="I61" s="22" t="s">
        <v>312</v>
      </c>
      <c r="J61" s="21" t="s">
        <v>156</v>
      </c>
      <c r="K61" s="21" t="s">
        <v>6</v>
      </c>
      <c r="L61" s="21" t="s">
        <v>618</v>
      </c>
      <c r="M61" s="21" t="s">
        <v>45</v>
      </c>
      <c r="N61" s="21" t="s">
        <v>39</v>
      </c>
      <c r="O61" s="21" t="s">
        <v>39</v>
      </c>
      <c r="P61" s="21" t="s">
        <v>214</v>
      </c>
      <c r="Q61" s="21" t="s">
        <v>105</v>
      </c>
      <c r="R61" s="25">
        <v>42248</v>
      </c>
      <c r="S61" s="13">
        <f t="shared" si="1"/>
        <v>42430</v>
      </c>
      <c r="T61" s="13">
        <f t="shared" si="5"/>
        <v>43313</v>
      </c>
      <c r="U61" s="13">
        <f t="shared" si="3"/>
        <v>43344</v>
      </c>
      <c r="V61" s="13">
        <f t="shared" si="4"/>
        <v>43678</v>
      </c>
      <c r="W61" s="13"/>
      <c r="X61" s="25"/>
      <c r="Y61" s="21"/>
      <c r="Z61" s="21" t="s">
        <v>14</v>
      </c>
      <c r="AA61" s="21" t="s">
        <v>313</v>
      </c>
      <c r="AB61" s="24" t="s">
        <v>151</v>
      </c>
      <c r="AC61" s="21" t="s">
        <v>22</v>
      </c>
      <c r="AD61" s="21" t="s">
        <v>24</v>
      </c>
      <c r="AE61" s="20" t="s">
        <v>39</v>
      </c>
      <c r="AF61" s="20" t="s">
        <v>39</v>
      </c>
      <c r="AG61" s="20" t="s">
        <v>631</v>
      </c>
      <c r="AH61" s="26">
        <v>42767</v>
      </c>
      <c r="AI61" s="20" t="s">
        <v>493</v>
      </c>
      <c r="AJ61" s="20" t="s">
        <v>124</v>
      </c>
      <c r="AK61" s="20" t="s">
        <v>656</v>
      </c>
      <c r="AL61" s="26">
        <v>42823</v>
      </c>
      <c r="AM61" s="20" t="s">
        <v>753</v>
      </c>
      <c r="AN61" s="26">
        <v>42898</v>
      </c>
      <c r="AO61" s="20" t="s">
        <v>71</v>
      </c>
      <c r="AP61" s="20" t="s">
        <v>582</v>
      </c>
      <c r="AQ61" s="28" t="s">
        <v>78</v>
      </c>
      <c r="AR61" s="28" t="s">
        <v>78</v>
      </c>
      <c r="AS61" s="28" t="s">
        <v>78</v>
      </c>
      <c r="AT61" s="28" t="s">
        <v>78</v>
      </c>
      <c r="AU61" s="28" t="s">
        <v>78</v>
      </c>
      <c r="AV61" s="28" t="s">
        <v>460</v>
      </c>
      <c r="AW61" s="33" t="s">
        <v>657</v>
      </c>
      <c r="AX61" s="49" t="s">
        <v>655</v>
      </c>
    </row>
    <row r="62" spans="1:50" s="42" customFormat="1" x14ac:dyDescent="0.25">
      <c r="A62" s="20">
        <v>62</v>
      </c>
      <c r="B62" s="105" t="s">
        <v>568</v>
      </c>
      <c r="C62" s="21">
        <v>2017</v>
      </c>
      <c r="D62" s="21" t="s">
        <v>314</v>
      </c>
      <c r="E62" s="148">
        <v>29331</v>
      </c>
      <c r="F62" s="148"/>
      <c r="G62" s="34">
        <f t="shared" ca="1" si="0"/>
        <v>39</v>
      </c>
      <c r="H62" s="34"/>
      <c r="I62" s="22" t="s">
        <v>315</v>
      </c>
      <c r="J62" s="21" t="s">
        <v>156</v>
      </c>
      <c r="K62" s="21" t="s">
        <v>33</v>
      </c>
      <c r="L62" s="21" t="s">
        <v>618</v>
      </c>
      <c r="M62" s="21" t="s">
        <v>45</v>
      </c>
      <c r="N62" s="21" t="s">
        <v>39</v>
      </c>
      <c r="O62" s="21" t="s">
        <v>39</v>
      </c>
      <c r="P62" s="21" t="s">
        <v>214</v>
      </c>
      <c r="Q62" s="21" t="s">
        <v>105</v>
      </c>
      <c r="R62" s="25">
        <v>42248</v>
      </c>
      <c r="S62" s="13">
        <f t="shared" si="1"/>
        <v>42430</v>
      </c>
      <c r="T62" s="13">
        <f t="shared" si="5"/>
        <v>43313</v>
      </c>
      <c r="U62" s="13">
        <f t="shared" si="3"/>
        <v>43344</v>
      </c>
      <c r="V62" s="13">
        <f t="shared" si="4"/>
        <v>43678</v>
      </c>
      <c r="W62" s="13"/>
      <c r="X62" s="25"/>
      <c r="Y62" s="21" t="s">
        <v>592</v>
      </c>
      <c r="Z62" s="21" t="s">
        <v>14</v>
      </c>
      <c r="AA62" s="21" t="s">
        <v>313</v>
      </c>
      <c r="AB62" s="24" t="s">
        <v>151</v>
      </c>
      <c r="AC62" s="21" t="s">
        <v>22</v>
      </c>
      <c r="AD62" s="21" t="s">
        <v>24</v>
      </c>
      <c r="AE62" s="20" t="s">
        <v>39</v>
      </c>
      <c r="AF62" s="20" t="s">
        <v>39</v>
      </c>
      <c r="AG62" s="20" t="s">
        <v>619</v>
      </c>
      <c r="AH62" s="26">
        <v>42767</v>
      </c>
      <c r="AI62" s="20" t="s">
        <v>493</v>
      </c>
      <c r="AJ62" s="20" t="s">
        <v>124</v>
      </c>
      <c r="AK62" s="20" t="s">
        <v>654</v>
      </c>
      <c r="AL62" s="26">
        <v>42823</v>
      </c>
      <c r="AM62" s="20" t="s">
        <v>755</v>
      </c>
      <c r="AN62" s="26">
        <v>42898</v>
      </c>
      <c r="AO62" s="20" t="s">
        <v>71</v>
      </c>
      <c r="AP62" s="20" t="s">
        <v>582</v>
      </c>
      <c r="AQ62" s="28" t="s">
        <v>78</v>
      </c>
      <c r="AR62" s="28" t="s">
        <v>78</v>
      </c>
      <c r="AS62" s="28" t="s">
        <v>78</v>
      </c>
      <c r="AT62" s="28" t="s">
        <v>78</v>
      </c>
      <c r="AU62" s="28" t="s">
        <v>440</v>
      </c>
      <c r="AV62" s="28" t="s">
        <v>460</v>
      </c>
      <c r="AW62" s="33" t="s">
        <v>657</v>
      </c>
      <c r="AX62" s="49" t="s">
        <v>655</v>
      </c>
    </row>
    <row r="63" spans="1:50" s="42" customFormat="1" x14ac:dyDescent="0.25">
      <c r="A63" s="20">
        <v>63</v>
      </c>
      <c r="B63" s="105" t="s">
        <v>568</v>
      </c>
      <c r="C63" s="21">
        <v>2017</v>
      </c>
      <c r="D63" s="21" t="s">
        <v>316</v>
      </c>
      <c r="E63" s="148">
        <v>30707</v>
      </c>
      <c r="F63" s="148"/>
      <c r="G63" s="34">
        <f t="shared" ca="1" si="0"/>
        <v>36</v>
      </c>
      <c r="H63" s="34"/>
      <c r="I63" s="22" t="s">
        <v>317</v>
      </c>
      <c r="J63" s="21" t="s">
        <v>156</v>
      </c>
      <c r="K63" s="21" t="s">
        <v>437</v>
      </c>
      <c r="L63" s="21" t="s">
        <v>80</v>
      </c>
      <c r="M63" s="21" t="s">
        <v>45</v>
      </c>
      <c r="N63" s="21" t="s">
        <v>39</v>
      </c>
      <c r="O63" s="21" t="s">
        <v>39</v>
      </c>
      <c r="P63" s="21" t="s">
        <v>214</v>
      </c>
      <c r="Q63" s="21" t="s">
        <v>105</v>
      </c>
      <c r="R63" s="25">
        <v>42248</v>
      </c>
      <c r="S63" s="13">
        <f t="shared" si="1"/>
        <v>42430</v>
      </c>
      <c r="T63" s="13">
        <f t="shared" si="5"/>
        <v>43313</v>
      </c>
      <c r="U63" s="13">
        <f t="shared" si="3"/>
        <v>43344</v>
      </c>
      <c r="V63" s="13">
        <f t="shared" si="4"/>
        <v>43678</v>
      </c>
      <c r="W63" s="13"/>
      <c r="X63" s="25"/>
      <c r="Y63" s="21" t="s">
        <v>592</v>
      </c>
      <c r="Z63" s="21" t="s">
        <v>14</v>
      </c>
      <c r="AA63" s="21" t="s">
        <v>313</v>
      </c>
      <c r="AB63" s="24" t="s">
        <v>151</v>
      </c>
      <c r="AC63" s="21" t="s">
        <v>22</v>
      </c>
      <c r="AD63" s="21" t="s">
        <v>24</v>
      </c>
      <c r="AE63" s="20" t="s">
        <v>39</v>
      </c>
      <c r="AF63" s="20" t="s">
        <v>39</v>
      </c>
      <c r="AG63" s="20" t="s">
        <v>617</v>
      </c>
      <c r="AH63" s="26">
        <v>42767</v>
      </c>
      <c r="AI63" s="20" t="s">
        <v>493</v>
      </c>
      <c r="AJ63" s="20" t="s">
        <v>124</v>
      </c>
      <c r="AK63" s="20" t="s">
        <v>663</v>
      </c>
      <c r="AL63" s="26">
        <v>42823</v>
      </c>
      <c r="AM63" s="20" t="s">
        <v>748</v>
      </c>
      <c r="AN63" s="26">
        <v>42895</v>
      </c>
      <c r="AO63" s="20" t="s">
        <v>71</v>
      </c>
      <c r="AP63" s="20" t="s">
        <v>582</v>
      </c>
      <c r="AQ63" s="28" t="s">
        <v>78</v>
      </c>
      <c r="AR63" s="28" t="s">
        <v>78</v>
      </c>
      <c r="AS63" s="28" t="s">
        <v>78</v>
      </c>
      <c r="AT63" s="28" t="s">
        <v>78</v>
      </c>
      <c r="AU63" s="28" t="s">
        <v>78</v>
      </c>
      <c r="AV63" s="28" t="s">
        <v>460</v>
      </c>
      <c r="AW63" s="33" t="s">
        <v>657</v>
      </c>
      <c r="AX63" s="49" t="s">
        <v>655</v>
      </c>
    </row>
    <row r="64" spans="1:50" s="42" customFormat="1" x14ac:dyDescent="0.25">
      <c r="A64" s="20">
        <v>64</v>
      </c>
      <c r="B64" s="32"/>
      <c r="C64" s="21">
        <v>2017</v>
      </c>
      <c r="D64" s="21" t="s">
        <v>318</v>
      </c>
      <c r="E64" s="148">
        <v>29668</v>
      </c>
      <c r="F64" s="148"/>
      <c r="G64" s="34">
        <f t="shared" ca="1" si="0"/>
        <v>38</v>
      </c>
      <c r="H64" s="34"/>
      <c r="I64" s="22" t="s">
        <v>319</v>
      </c>
      <c r="J64" s="21" t="s">
        <v>94</v>
      </c>
      <c r="K64" s="21" t="s">
        <v>437</v>
      </c>
      <c r="L64" s="21" t="s">
        <v>7</v>
      </c>
      <c r="M64" s="21" t="s">
        <v>45</v>
      </c>
      <c r="N64" s="21" t="s">
        <v>39</v>
      </c>
      <c r="O64" s="21" t="s">
        <v>39</v>
      </c>
      <c r="P64" s="21" t="s">
        <v>268</v>
      </c>
      <c r="Q64" s="21" t="s">
        <v>105</v>
      </c>
      <c r="R64" s="25">
        <v>42370</v>
      </c>
      <c r="S64" s="13">
        <f t="shared" si="1"/>
        <v>42552</v>
      </c>
      <c r="T64" s="13">
        <f t="shared" si="5"/>
        <v>43435</v>
      </c>
      <c r="U64" s="13">
        <f t="shared" si="3"/>
        <v>43466</v>
      </c>
      <c r="V64" s="13">
        <f t="shared" si="4"/>
        <v>43800</v>
      </c>
      <c r="W64" s="13"/>
      <c r="X64" s="25"/>
      <c r="Y64" s="21"/>
      <c r="Z64" s="21" t="s">
        <v>14</v>
      </c>
      <c r="AA64" s="21" t="s">
        <v>320</v>
      </c>
      <c r="AB64" s="21" t="s">
        <v>68</v>
      </c>
      <c r="AC64" s="21" t="s">
        <v>69</v>
      </c>
      <c r="AD64" s="21" t="s">
        <v>50</v>
      </c>
      <c r="AE64" s="51" t="s">
        <v>993</v>
      </c>
      <c r="AF64" s="52">
        <v>42430</v>
      </c>
      <c r="AG64" s="51" t="s">
        <v>994</v>
      </c>
      <c r="AH64" s="52">
        <v>42550</v>
      </c>
      <c r="AI64" s="51" t="s">
        <v>493</v>
      </c>
      <c r="AJ64" s="51" t="s">
        <v>124</v>
      </c>
      <c r="AK64" s="51" t="s">
        <v>995</v>
      </c>
      <c r="AL64" s="52">
        <v>42605</v>
      </c>
      <c r="AM64" s="51" t="s">
        <v>996</v>
      </c>
      <c r="AN64" s="52">
        <v>42622</v>
      </c>
      <c r="AO64" s="51" t="s">
        <v>450</v>
      </c>
      <c r="AP64" s="51" t="s">
        <v>582</v>
      </c>
      <c r="AQ64" s="53" t="s">
        <v>78</v>
      </c>
      <c r="AR64" s="53" t="s">
        <v>78</v>
      </c>
      <c r="AS64" s="53" t="s">
        <v>78</v>
      </c>
      <c r="AT64" s="53" t="s">
        <v>78</v>
      </c>
      <c r="AU64" s="53" t="s">
        <v>78</v>
      </c>
      <c r="AV64" s="53" t="s">
        <v>594</v>
      </c>
      <c r="AW64" s="21"/>
    </row>
    <row r="65" spans="1:50" s="42" customFormat="1" x14ac:dyDescent="0.25">
      <c r="A65" s="28">
        <v>65</v>
      </c>
      <c r="B65" s="32"/>
      <c r="C65" s="21">
        <v>2017</v>
      </c>
      <c r="D65" s="21" t="s">
        <v>321</v>
      </c>
      <c r="E65" s="148">
        <v>27035</v>
      </c>
      <c r="F65" s="148"/>
      <c r="G65" s="34">
        <f t="shared" ca="1" si="0"/>
        <v>46</v>
      </c>
      <c r="H65" s="34"/>
      <c r="I65" s="22" t="s">
        <v>322</v>
      </c>
      <c r="J65" s="21" t="s">
        <v>94</v>
      </c>
      <c r="K65" s="21"/>
      <c r="L65" s="21"/>
      <c r="M65" s="21" t="s">
        <v>45</v>
      </c>
      <c r="N65" s="21"/>
      <c r="O65" s="21"/>
      <c r="P65" s="21" t="s">
        <v>230</v>
      </c>
      <c r="Q65" s="21" t="s">
        <v>105</v>
      </c>
      <c r="R65" s="25">
        <v>42248</v>
      </c>
      <c r="S65" s="13">
        <f t="shared" si="1"/>
        <v>42430</v>
      </c>
      <c r="T65" s="13">
        <f t="shared" si="5"/>
        <v>43313</v>
      </c>
      <c r="U65" s="13">
        <f t="shared" si="3"/>
        <v>43344</v>
      </c>
      <c r="V65" s="13">
        <f t="shared" si="4"/>
        <v>43678</v>
      </c>
      <c r="W65" s="13"/>
      <c r="X65" s="25"/>
      <c r="Y65" s="21"/>
      <c r="Z65" s="21" t="s">
        <v>14</v>
      </c>
      <c r="AA65" s="21" t="s">
        <v>150</v>
      </c>
      <c r="AB65" s="24" t="s">
        <v>151</v>
      </c>
      <c r="AC65" s="21" t="s">
        <v>22</v>
      </c>
      <c r="AD65" s="21" t="s">
        <v>24</v>
      </c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</row>
    <row r="66" spans="1:50" s="42" customFormat="1" x14ac:dyDescent="0.25">
      <c r="A66" s="20">
        <v>66</v>
      </c>
      <c r="B66" s="105" t="s">
        <v>1323</v>
      </c>
      <c r="C66" s="21">
        <v>2017</v>
      </c>
      <c r="D66" s="21" t="s">
        <v>323</v>
      </c>
      <c r="E66" s="148">
        <v>25968</v>
      </c>
      <c r="F66" s="148"/>
      <c r="G66" s="34">
        <f t="shared" ca="1" si="0"/>
        <v>49</v>
      </c>
      <c r="H66" s="34"/>
      <c r="I66" s="22" t="s">
        <v>324</v>
      </c>
      <c r="J66" s="21" t="s">
        <v>94</v>
      </c>
      <c r="K66" s="89" t="s">
        <v>33</v>
      </c>
      <c r="L66" s="89" t="s">
        <v>7</v>
      </c>
      <c r="M66" s="21" t="s">
        <v>45</v>
      </c>
      <c r="N66" s="89" t="s">
        <v>39</v>
      </c>
      <c r="O66" s="89" t="s">
        <v>39</v>
      </c>
      <c r="P66" s="21" t="s">
        <v>230</v>
      </c>
      <c r="Q66" s="21" t="s">
        <v>105</v>
      </c>
      <c r="R66" s="25">
        <v>42248</v>
      </c>
      <c r="S66" s="13">
        <f t="shared" si="1"/>
        <v>42430</v>
      </c>
      <c r="T66" s="13">
        <f t="shared" si="5"/>
        <v>43313</v>
      </c>
      <c r="U66" s="13">
        <f t="shared" si="3"/>
        <v>43344</v>
      </c>
      <c r="V66" s="13">
        <f t="shared" si="4"/>
        <v>43678</v>
      </c>
      <c r="W66" s="13"/>
      <c r="X66" s="25"/>
      <c r="Y66" s="21"/>
      <c r="Z66" s="21" t="s">
        <v>14</v>
      </c>
      <c r="AA66" s="21" t="s">
        <v>274</v>
      </c>
      <c r="AB66" s="91" t="s">
        <v>424</v>
      </c>
      <c r="AC66" s="21" t="s">
        <v>22</v>
      </c>
      <c r="AD66" s="21" t="s">
        <v>24</v>
      </c>
      <c r="AE66" s="86" t="s">
        <v>1270</v>
      </c>
      <c r="AF66" s="26">
        <v>43160</v>
      </c>
      <c r="AG66" s="123" t="s">
        <v>1336</v>
      </c>
      <c r="AH66" s="108">
        <v>43178</v>
      </c>
      <c r="AI66" s="86" t="s">
        <v>493</v>
      </c>
      <c r="AJ66" s="86" t="s">
        <v>124</v>
      </c>
      <c r="AK66" s="86" t="s">
        <v>39</v>
      </c>
      <c r="AL66" s="86" t="s">
        <v>39</v>
      </c>
      <c r="AM66" s="123" t="s">
        <v>1344</v>
      </c>
      <c r="AN66" s="108">
        <v>43196</v>
      </c>
      <c r="AO66" s="86" t="s">
        <v>71</v>
      </c>
      <c r="AP66" s="86" t="s">
        <v>582</v>
      </c>
      <c r="AQ66" s="53" t="s">
        <v>78</v>
      </c>
      <c r="AR66" s="53" t="s">
        <v>78</v>
      </c>
      <c r="AS66" s="53" t="s">
        <v>78</v>
      </c>
      <c r="AT66" s="53" t="s">
        <v>78</v>
      </c>
      <c r="AU66" s="53" t="s">
        <v>78</v>
      </c>
      <c r="AV66" s="53" t="s">
        <v>594</v>
      </c>
      <c r="AW66" s="105"/>
    </row>
    <row r="67" spans="1:50" s="42" customFormat="1" x14ac:dyDescent="0.25">
      <c r="A67" s="28">
        <v>67</v>
      </c>
      <c r="B67" s="32"/>
      <c r="C67" s="21">
        <v>2017</v>
      </c>
      <c r="D67" s="21" t="s">
        <v>325</v>
      </c>
      <c r="E67" s="148">
        <v>30288</v>
      </c>
      <c r="F67" s="148"/>
      <c r="G67" s="34">
        <f t="shared" ref="G67:G121" ca="1" si="6">DATEDIF(E67,TODAY(),"Y")</f>
        <v>37</v>
      </c>
      <c r="H67" s="34"/>
      <c r="I67" s="22" t="s">
        <v>326</v>
      </c>
      <c r="J67" s="21" t="s">
        <v>94</v>
      </c>
      <c r="K67" s="21"/>
      <c r="L67" s="21"/>
      <c r="M67" s="21" t="s">
        <v>45</v>
      </c>
      <c r="N67" s="21"/>
      <c r="O67" s="21"/>
      <c r="P67" s="21" t="s">
        <v>214</v>
      </c>
      <c r="Q67" s="21" t="s">
        <v>105</v>
      </c>
      <c r="R67" s="25">
        <v>42248</v>
      </c>
      <c r="S67" s="13">
        <f t="shared" ref="S67:S130" si="7">EDATE(R67,6)</f>
        <v>42430</v>
      </c>
      <c r="T67" s="13">
        <f t="shared" si="5"/>
        <v>43313</v>
      </c>
      <c r="U67" s="13">
        <f t="shared" ref="U67:U130" si="8">EDATE(R67,36)</f>
        <v>43344</v>
      </c>
      <c r="V67" s="13">
        <f t="shared" ref="V67:V130" si="9">EDATE(R67,47)</f>
        <v>43678</v>
      </c>
      <c r="W67" s="13"/>
      <c r="X67" s="25"/>
      <c r="Y67" s="21"/>
      <c r="Z67" s="21" t="s">
        <v>14</v>
      </c>
      <c r="AA67" s="21" t="s">
        <v>327</v>
      </c>
      <c r="AB67" s="24" t="s">
        <v>151</v>
      </c>
      <c r="AC67" s="21" t="s">
        <v>22</v>
      </c>
      <c r="AD67" s="21" t="s">
        <v>24</v>
      </c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</row>
    <row r="68" spans="1:50" s="42" customFormat="1" x14ac:dyDescent="0.25">
      <c r="A68" s="28">
        <v>68</v>
      </c>
      <c r="B68" s="32"/>
      <c r="C68" s="21">
        <v>2017</v>
      </c>
      <c r="D68" s="21" t="s">
        <v>328</v>
      </c>
      <c r="E68" s="148">
        <v>28693</v>
      </c>
      <c r="F68" s="148"/>
      <c r="G68" s="34">
        <f t="shared" ca="1" si="6"/>
        <v>41</v>
      </c>
      <c r="H68" s="34"/>
      <c r="I68" s="22" t="s">
        <v>329</v>
      </c>
      <c r="J68" s="21" t="s">
        <v>94</v>
      </c>
      <c r="K68" s="21"/>
      <c r="L68" s="21"/>
      <c r="M68" s="21" t="s">
        <v>45</v>
      </c>
      <c r="N68" s="21"/>
      <c r="O68" s="21"/>
      <c r="P68" s="21" t="s">
        <v>330</v>
      </c>
      <c r="Q68" s="21" t="s">
        <v>105</v>
      </c>
      <c r="R68" s="25">
        <v>42370</v>
      </c>
      <c r="S68" s="13">
        <f t="shared" si="7"/>
        <v>42552</v>
      </c>
      <c r="T68" s="13">
        <f t="shared" si="5"/>
        <v>43435</v>
      </c>
      <c r="U68" s="13">
        <f t="shared" si="8"/>
        <v>43466</v>
      </c>
      <c r="V68" s="13">
        <f t="shared" si="9"/>
        <v>43800</v>
      </c>
      <c r="W68" s="13"/>
      <c r="X68" s="25"/>
      <c r="Y68" s="21"/>
      <c r="Z68" s="21" t="s">
        <v>14</v>
      </c>
      <c r="AA68" s="21" t="s">
        <v>331</v>
      </c>
      <c r="AB68" s="21" t="s">
        <v>332</v>
      </c>
      <c r="AC68" s="21" t="s">
        <v>113</v>
      </c>
      <c r="AD68" s="21" t="s">
        <v>50</v>
      </c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</row>
    <row r="69" spans="1:50" s="42" customFormat="1" x14ac:dyDescent="0.25">
      <c r="A69" s="28">
        <v>69</v>
      </c>
      <c r="B69" s="32"/>
      <c r="C69" s="21">
        <v>2017</v>
      </c>
      <c r="D69" s="21" t="s">
        <v>333</v>
      </c>
      <c r="E69" s="148">
        <v>29361</v>
      </c>
      <c r="F69" s="148"/>
      <c r="G69" s="34">
        <f t="shared" ca="1" si="6"/>
        <v>39</v>
      </c>
      <c r="H69" s="34"/>
      <c r="I69" s="22" t="s">
        <v>334</v>
      </c>
      <c r="J69" s="21" t="s">
        <v>94</v>
      </c>
      <c r="K69" s="21"/>
      <c r="L69" s="21"/>
      <c r="M69" s="21" t="s">
        <v>45</v>
      </c>
      <c r="N69" s="21"/>
      <c r="O69" s="21"/>
      <c r="P69" s="21" t="s">
        <v>268</v>
      </c>
      <c r="Q69" s="21" t="s">
        <v>105</v>
      </c>
      <c r="R69" s="25">
        <v>42401</v>
      </c>
      <c r="S69" s="13">
        <f t="shared" si="7"/>
        <v>42583</v>
      </c>
      <c r="T69" s="13">
        <f t="shared" si="5"/>
        <v>43466</v>
      </c>
      <c r="U69" s="13">
        <f t="shared" si="8"/>
        <v>43497</v>
      </c>
      <c r="V69" s="13">
        <f t="shared" si="9"/>
        <v>43831</v>
      </c>
      <c r="W69" s="13"/>
      <c r="X69" s="25"/>
      <c r="Y69" s="21"/>
      <c r="Z69" s="21" t="s">
        <v>14</v>
      </c>
      <c r="AA69" s="21" t="s">
        <v>335</v>
      </c>
      <c r="AB69" s="24" t="s">
        <v>336</v>
      </c>
      <c r="AC69" s="21" t="s">
        <v>83</v>
      </c>
      <c r="AD69" s="21" t="s">
        <v>50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</row>
    <row r="70" spans="1:50" s="42" customFormat="1" x14ac:dyDescent="0.25">
      <c r="A70" s="20">
        <v>70</v>
      </c>
      <c r="B70" s="105" t="s">
        <v>1323</v>
      </c>
      <c r="C70" s="21">
        <v>2017</v>
      </c>
      <c r="D70" s="21" t="s">
        <v>337</v>
      </c>
      <c r="E70" s="148">
        <v>26643</v>
      </c>
      <c r="F70" s="148"/>
      <c r="G70" s="34">
        <f t="shared" ca="1" si="6"/>
        <v>47</v>
      </c>
      <c r="H70" s="34"/>
      <c r="I70" s="22" t="s">
        <v>338</v>
      </c>
      <c r="J70" s="21" t="s">
        <v>5</v>
      </c>
      <c r="K70" s="89" t="s">
        <v>33</v>
      </c>
      <c r="L70" s="89" t="s">
        <v>7</v>
      </c>
      <c r="M70" s="21" t="s">
        <v>45</v>
      </c>
      <c r="N70" s="89" t="s">
        <v>39</v>
      </c>
      <c r="O70" s="89" t="s">
        <v>39</v>
      </c>
      <c r="P70" s="21" t="s">
        <v>214</v>
      </c>
      <c r="Q70" s="21" t="s">
        <v>105</v>
      </c>
      <c r="R70" s="25">
        <v>42248</v>
      </c>
      <c r="S70" s="13">
        <f t="shared" si="7"/>
        <v>42430</v>
      </c>
      <c r="T70" s="13">
        <f t="shared" si="5"/>
        <v>43313</v>
      </c>
      <c r="U70" s="13">
        <f t="shared" si="8"/>
        <v>43344</v>
      </c>
      <c r="V70" s="13">
        <f t="shared" si="9"/>
        <v>43678</v>
      </c>
      <c r="W70" s="13"/>
      <c r="X70" s="25"/>
      <c r="Y70" s="21"/>
      <c r="Z70" s="21" t="s">
        <v>14</v>
      </c>
      <c r="AA70" s="21" t="s">
        <v>15</v>
      </c>
      <c r="AB70" s="24" t="s">
        <v>151</v>
      </c>
      <c r="AC70" s="21" t="s">
        <v>22</v>
      </c>
      <c r="AD70" s="21" t="s">
        <v>24</v>
      </c>
      <c r="AE70" s="86" t="s">
        <v>39</v>
      </c>
      <c r="AF70" s="86" t="s">
        <v>39</v>
      </c>
      <c r="AG70" s="123" t="s">
        <v>1232</v>
      </c>
      <c r="AH70" s="26">
        <v>42746</v>
      </c>
      <c r="AI70" s="86" t="s">
        <v>493</v>
      </c>
      <c r="AJ70" s="86" t="s">
        <v>124</v>
      </c>
      <c r="AK70" s="86" t="s">
        <v>39</v>
      </c>
      <c r="AL70" s="86" t="s">
        <v>39</v>
      </c>
      <c r="AM70" s="123" t="s">
        <v>1233</v>
      </c>
      <c r="AN70" s="26">
        <v>43143</v>
      </c>
      <c r="AO70" s="86" t="s">
        <v>71</v>
      </c>
      <c r="AP70" s="86" t="s">
        <v>582</v>
      </c>
      <c r="AQ70" s="53" t="s">
        <v>78</v>
      </c>
      <c r="AR70" s="53" t="s">
        <v>78</v>
      </c>
      <c r="AS70" s="53" t="s">
        <v>78</v>
      </c>
      <c r="AT70" s="53" t="s">
        <v>78</v>
      </c>
      <c r="AU70" s="53" t="s">
        <v>78</v>
      </c>
      <c r="AV70" s="53" t="s">
        <v>594</v>
      </c>
      <c r="AW70" s="93" t="s">
        <v>1225</v>
      </c>
    </row>
    <row r="71" spans="1:50" s="42" customFormat="1" x14ac:dyDescent="0.25">
      <c r="A71" s="28">
        <v>71</v>
      </c>
      <c r="B71" s="32"/>
      <c r="C71" s="21">
        <v>2017</v>
      </c>
      <c r="D71" s="21" t="s">
        <v>339</v>
      </c>
      <c r="E71" s="148">
        <v>29247</v>
      </c>
      <c r="F71" s="148"/>
      <c r="G71" s="34">
        <f t="shared" ca="1" si="6"/>
        <v>40</v>
      </c>
      <c r="H71" s="34"/>
      <c r="I71" s="22" t="s">
        <v>340</v>
      </c>
      <c r="J71" s="21" t="s">
        <v>125</v>
      </c>
      <c r="K71" s="21"/>
      <c r="L71" s="21"/>
      <c r="M71" s="21" t="s">
        <v>45</v>
      </c>
      <c r="N71" s="21"/>
      <c r="O71" s="21"/>
      <c r="P71" s="21" t="s">
        <v>268</v>
      </c>
      <c r="Q71" s="21" t="s">
        <v>105</v>
      </c>
      <c r="R71" s="25">
        <v>42430</v>
      </c>
      <c r="S71" s="13">
        <f t="shared" si="7"/>
        <v>42614</v>
      </c>
      <c r="T71" s="13">
        <f t="shared" si="5"/>
        <v>43497</v>
      </c>
      <c r="U71" s="13">
        <f t="shared" si="8"/>
        <v>43525</v>
      </c>
      <c r="V71" s="13">
        <f t="shared" si="9"/>
        <v>43862</v>
      </c>
      <c r="W71" s="13"/>
      <c r="X71" s="25"/>
      <c r="Y71" s="21"/>
      <c r="Z71" s="21" t="s">
        <v>14</v>
      </c>
      <c r="AA71" s="24" t="s">
        <v>341</v>
      </c>
      <c r="AB71" s="21" t="s">
        <v>342</v>
      </c>
      <c r="AC71" s="21" t="s">
        <v>113</v>
      </c>
      <c r="AD71" s="21" t="s">
        <v>50</v>
      </c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</row>
    <row r="72" spans="1:50" s="42" customFormat="1" x14ac:dyDescent="0.25">
      <c r="A72" s="20">
        <v>72</v>
      </c>
      <c r="B72" s="105" t="s">
        <v>1327</v>
      </c>
      <c r="C72" s="21">
        <v>2017</v>
      </c>
      <c r="D72" s="21" t="s">
        <v>343</v>
      </c>
      <c r="E72" s="148">
        <v>31172</v>
      </c>
      <c r="F72" s="148"/>
      <c r="G72" s="34">
        <f t="shared" ca="1" si="6"/>
        <v>34</v>
      </c>
      <c r="H72" s="34"/>
      <c r="I72" s="22" t="s">
        <v>344</v>
      </c>
      <c r="J72" s="21" t="s">
        <v>66</v>
      </c>
      <c r="K72" s="89" t="s">
        <v>437</v>
      </c>
      <c r="L72" s="89" t="s">
        <v>80</v>
      </c>
      <c r="M72" s="21" t="s">
        <v>45</v>
      </c>
      <c r="N72" s="21"/>
      <c r="O72" s="21"/>
      <c r="P72" s="21" t="s">
        <v>214</v>
      </c>
      <c r="Q72" s="21" t="s">
        <v>105</v>
      </c>
      <c r="R72" s="25">
        <v>42248</v>
      </c>
      <c r="S72" s="13">
        <f t="shared" si="7"/>
        <v>42430</v>
      </c>
      <c r="T72" s="13">
        <f t="shared" si="5"/>
        <v>43313</v>
      </c>
      <c r="U72" s="13">
        <f t="shared" si="8"/>
        <v>43344</v>
      </c>
      <c r="V72" s="13">
        <f t="shared" si="9"/>
        <v>43678</v>
      </c>
      <c r="W72" s="100" t="s">
        <v>2221</v>
      </c>
      <c r="X72" s="111" t="s">
        <v>1638</v>
      </c>
      <c r="Y72" s="21"/>
      <c r="Z72" s="21" t="s">
        <v>14</v>
      </c>
      <c r="AA72" s="21" t="s">
        <v>345</v>
      </c>
      <c r="AB72" s="24" t="s">
        <v>138</v>
      </c>
      <c r="AC72" s="21" t="s">
        <v>22</v>
      </c>
      <c r="AD72" s="21" t="s">
        <v>24</v>
      </c>
      <c r="AE72" s="20" t="s">
        <v>854</v>
      </c>
      <c r="AF72" s="26">
        <v>42473</v>
      </c>
      <c r="AG72" s="123" t="s">
        <v>1228</v>
      </c>
      <c r="AH72" s="26">
        <v>43068</v>
      </c>
      <c r="AI72" s="86" t="s">
        <v>493</v>
      </c>
      <c r="AJ72" s="86" t="s">
        <v>124</v>
      </c>
      <c r="AK72" s="86" t="s">
        <v>39</v>
      </c>
      <c r="AL72" s="86" t="s">
        <v>39</v>
      </c>
      <c r="AM72" s="123" t="s">
        <v>1229</v>
      </c>
      <c r="AN72" s="26">
        <v>43143</v>
      </c>
      <c r="AO72" s="86" t="s">
        <v>71</v>
      </c>
      <c r="AP72" s="86" t="s">
        <v>582</v>
      </c>
      <c r="AQ72" s="86" t="s">
        <v>39</v>
      </c>
      <c r="AR72" s="86" t="s">
        <v>39</v>
      </c>
      <c r="AS72" s="86" t="s">
        <v>2222</v>
      </c>
      <c r="AT72" s="86" t="s">
        <v>2220</v>
      </c>
      <c r="AU72" s="86" t="s">
        <v>71</v>
      </c>
      <c r="AV72" s="86" t="s">
        <v>124</v>
      </c>
      <c r="AW72" s="105"/>
    </row>
    <row r="73" spans="1:50" s="42" customFormat="1" x14ac:dyDescent="0.25">
      <c r="A73" s="20">
        <v>73</v>
      </c>
      <c r="B73" s="105" t="s">
        <v>1323</v>
      </c>
      <c r="C73" s="21">
        <v>2017</v>
      </c>
      <c r="D73" s="21" t="s">
        <v>346</v>
      </c>
      <c r="E73" s="148">
        <v>29779</v>
      </c>
      <c r="F73" s="148"/>
      <c r="G73" s="34">
        <f t="shared" ca="1" si="6"/>
        <v>38</v>
      </c>
      <c r="H73" s="34"/>
      <c r="I73" s="22" t="s">
        <v>347</v>
      </c>
      <c r="J73" s="21" t="s">
        <v>348</v>
      </c>
      <c r="K73" s="89" t="s">
        <v>437</v>
      </c>
      <c r="L73" s="89" t="s">
        <v>80</v>
      </c>
      <c r="M73" s="21" t="s">
        <v>45</v>
      </c>
      <c r="N73" s="21"/>
      <c r="O73" s="21"/>
      <c r="P73" s="54" t="s">
        <v>349</v>
      </c>
      <c r="Q73" s="21" t="s">
        <v>105</v>
      </c>
      <c r="R73" s="25">
        <v>42491</v>
      </c>
      <c r="S73" s="13">
        <f t="shared" si="7"/>
        <v>42675</v>
      </c>
      <c r="T73" s="13">
        <f t="shared" si="5"/>
        <v>43556</v>
      </c>
      <c r="U73" s="13">
        <f t="shared" si="8"/>
        <v>43586</v>
      </c>
      <c r="V73" s="13">
        <f t="shared" si="9"/>
        <v>43922</v>
      </c>
      <c r="W73" s="13"/>
      <c r="X73" s="25"/>
      <c r="Y73" s="21"/>
      <c r="Z73" s="21" t="s">
        <v>14</v>
      </c>
      <c r="AA73" s="21" t="s">
        <v>350</v>
      </c>
      <c r="AB73" s="21" t="s">
        <v>351</v>
      </c>
      <c r="AC73" s="21" t="s">
        <v>83</v>
      </c>
      <c r="AD73" s="21" t="s">
        <v>50</v>
      </c>
      <c r="AE73" s="20" t="s">
        <v>920</v>
      </c>
      <c r="AF73" s="26">
        <v>42982</v>
      </c>
      <c r="AG73" s="86" t="s">
        <v>1333</v>
      </c>
      <c r="AH73" s="26">
        <v>43060</v>
      </c>
      <c r="AI73" s="86" t="s">
        <v>493</v>
      </c>
      <c r="AJ73" s="86" t="s">
        <v>124</v>
      </c>
      <c r="AK73" s="86" t="s">
        <v>39</v>
      </c>
      <c r="AL73" s="86" t="s">
        <v>39</v>
      </c>
      <c r="AM73" s="123" t="s">
        <v>1349</v>
      </c>
      <c r="AN73" s="26">
        <v>43196</v>
      </c>
      <c r="AO73" s="86" t="s">
        <v>71</v>
      </c>
      <c r="AP73" s="86" t="s">
        <v>582</v>
      </c>
      <c r="AQ73" s="28" t="s">
        <v>78</v>
      </c>
      <c r="AR73" s="28" t="s">
        <v>78</v>
      </c>
      <c r="AS73" s="28" t="s">
        <v>78</v>
      </c>
      <c r="AT73" s="28" t="s">
        <v>78</v>
      </c>
      <c r="AU73" s="28" t="s">
        <v>78</v>
      </c>
      <c r="AV73" s="28" t="s">
        <v>460</v>
      </c>
      <c r="AW73" s="33" t="s">
        <v>924</v>
      </c>
    </row>
    <row r="74" spans="1:50" s="42" customFormat="1" x14ac:dyDescent="0.25">
      <c r="A74" s="20">
        <v>74</v>
      </c>
      <c r="B74" s="93" t="s">
        <v>568</v>
      </c>
      <c r="C74" s="21">
        <v>2017</v>
      </c>
      <c r="D74" s="21" t="s">
        <v>352</v>
      </c>
      <c r="E74" s="148">
        <v>30076</v>
      </c>
      <c r="F74" s="148"/>
      <c r="G74" s="34">
        <f t="shared" ca="1" si="6"/>
        <v>37</v>
      </c>
      <c r="H74" s="34"/>
      <c r="I74" s="22" t="s">
        <v>353</v>
      </c>
      <c r="J74" s="21" t="s">
        <v>156</v>
      </c>
      <c r="K74" s="21" t="s">
        <v>33</v>
      </c>
      <c r="L74" s="21" t="s">
        <v>618</v>
      </c>
      <c r="M74" s="21" t="s">
        <v>45</v>
      </c>
      <c r="N74" s="21" t="s">
        <v>39</v>
      </c>
      <c r="O74" s="21" t="s">
        <v>39</v>
      </c>
      <c r="P74" s="21" t="s">
        <v>268</v>
      </c>
      <c r="Q74" s="21" t="s">
        <v>105</v>
      </c>
      <c r="R74" s="25">
        <v>42461</v>
      </c>
      <c r="S74" s="13">
        <f t="shared" si="7"/>
        <v>42644</v>
      </c>
      <c r="T74" s="13">
        <f t="shared" si="5"/>
        <v>43525</v>
      </c>
      <c r="U74" s="157">
        <f t="shared" si="8"/>
        <v>43556</v>
      </c>
      <c r="V74" s="13">
        <f t="shared" si="9"/>
        <v>43891</v>
      </c>
      <c r="W74" s="13"/>
      <c r="X74" s="25"/>
      <c r="Y74" s="21"/>
      <c r="Z74" s="21" t="s">
        <v>14</v>
      </c>
      <c r="AA74" s="44" t="s">
        <v>354</v>
      </c>
      <c r="AB74" s="21" t="s">
        <v>355</v>
      </c>
      <c r="AC74" s="21" t="s">
        <v>190</v>
      </c>
      <c r="AD74" s="21" t="s">
        <v>50</v>
      </c>
      <c r="AE74" s="20" t="s">
        <v>39</v>
      </c>
      <c r="AF74" s="20" t="s">
        <v>39</v>
      </c>
      <c r="AG74" s="20" t="s">
        <v>632</v>
      </c>
      <c r="AH74" s="26">
        <v>42767</v>
      </c>
      <c r="AI74" s="20" t="s">
        <v>493</v>
      </c>
      <c r="AJ74" s="20" t="s">
        <v>124</v>
      </c>
      <c r="AK74" s="20" t="s">
        <v>673</v>
      </c>
      <c r="AL74" s="26">
        <v>42823</v>
      </c>
      <c r="AM74" s="20" t="s">
        <v>761</v>
      </c>
      <c r="AN74" s="26">
        <v>42898</v>
      </c>
      <c r="AO74" s="20" t="s">
        <v>71</v>
      </c>
      <c r="AP74" s="20" t="s">
        <v>582</v>
      </c>
      <c r="AQ74" s="28" t="s">
        <v>78</v>
      </c>
      <c r="AR74" s="28" t="s">
        <v>78</v>
      </c>
      <c r="AS74" s="28" t="s">
        <v>78</v>
      </c>
      <c r="AT74" s="28" t="s">
        <v>78</v>
      </c>
      <c r="AU74" s="28" t="s">
        <v>78</v>
      </c>
      <c r="AV74" s="28" t="s">
        <v>460</v>
      </c>
      <c r="AW74" s="33" t="s">
        <v>659</v>
      </c>
      <c r="AX74" s="49" t="s">
        <v>660</v>
      </c>
    </row>
    <row r="75" spans="1:50" s="42" customFormat="1" x14ac:dyDescent="0.25">
      <c r="A75" s="20">
        <v>75</v>
      </c>
      <c r="B75" s="105" t="s">
        <v>1327</v>
      </c>
      <c r="C75" s="21">
        <v>2017</v>
      </c>
      <c r="D75" s="21" t="s">
        <v>356</v>
      </c>
      <c r="E75" s="148">
        <v>28379</v>
      </c>
      <c r="F75" s="148"/>
      <c r="G75" s="34">
        <f t="shared" ca="1" si="6"/>
        <v>42</v>
      </c>
      <c r="H75" s="34"/>
      <c r="I75" s="22" t="s">
        <v>357</v>
      </c>
      <c r="J75" s="21" t="s">
        <v>125</v>
      </c>
      <c r="K75" s="89" t="s">
        <v>33</v>
      </c>
      <c r="L75" s="89" t="s">
        <v>7</v>
      </c>
      <c r="M75" s="21" t="s">
        <v>45</v>
      </c>
      <c r="N75" s="89" t="s">
        <v>39</v>
      </c>
      <c r="O75" s="89" t="s">
        <v>39</v>
      </c>
      <c r="P75" s="21" t="s">
        <v>132</v>
      </c>
      <c r="Q75" s="21" t="s">
        <v>105</v>
      </c>
      <c r="R75" s="25">
        <v>40787</v>
      </c>
      <c r="S75" s="13">
        <f t="shared" si="7"/>
        <v>40969</v>
      </c>
      <c r="T75" s="13">
        <f t="shared" si="5"/>
        <v>41852</v>
      </c>
      <c r="U75" s="13">
        <f t="shared" si="8"/>
        <v>41883</v>
      </c>
      <c r="V75" s="13">
        <f t="shared" si="9"/>
        <v>42217</v>
      </c>
      <c r="W75" s="13">
        <v>43101</v>
      </c>
      <c r="X75" s="111" t="s">
        <v>1637</v>
      </c>
      <c r="Y75" s="21"/>
      <c r="Z75" s="21" t="s">
        <v>14</v>
      </c>
      <c r="AA75" s="21" t="s">
        <v>137</v>
      </c>
      <c r="AB75" s="24" t="s">
        <v>138</v>
      </c>
      <c r="AC75" s="21" t="s">
        <v>22</v>
      </c>
      <c r="AD75" s="21" t="s">
        <v>24</v>
      </c>
      <c r="AE75" s="86" t="s">
        <v>39</v>
      </c>
      <c r="AF75" s="86" t="s">
        <v>39</v>
      </c>
      <c r="AG75" s="86" t="s">
        <v>1423</v>
      </c>
      <c r="AH75" s="26">
        <v>40662</v>
      </c>
      <c r="AI75" s="86" t="s">
        <v>851</v>
      </c>
      <c r="AJ75" s="86" t="s">
        <v>124</v>
      </c>
      <c r="AK75" s="86" t="s">
        <v>39</v>
      </c>
      <c r="AL75" s="86" t="s">
        <v>39</v>
      </c>
      <c r="AM75" s="86" t="s">
        <v>1424</v>
      </c>
      <c r="AN75" s="26">
        <v>40675</v>
      </c>
      <c r="AO75" s="86" t="s">
        <v>851</v>
      </c>
      <c r="AP75" s="86" t="s">
        <v>582</v>
      </c>
      <c r="AQ75" s="86" t="s">
        <v>39</v>
      </c>
      <c r="AR75" s="86" t="s">
        <v>39</v>
      </c>
      <c r="AS75" s="86" t="s">
        <v>1477</v>
      </c>
      <c r="AT75" s="26">
        <v>43237</v>
      </c>
      <c r="AU75" s="86" t="s">
        <v>71</v>
      </c>
      <c r="AV75" s="86" t="s">
        <v>124</v>
      </c>
      <c r="AW75" s="21"/>
    </row>
    <row r="76" spans="1:50" s="42" customFormat="1" x14ac:dyDescent="0.25">
      <c r="A76" s="20">
        <v>76</v>
      </c>
      <c r="B76" s="105" t="s">
        <v>1323</v>
      </c>
      <c r="C76" s="21">
        <v>2017</v>
      </c>
      <c r="D76" s="21" t="s">
        <v>358</v>
      </c>
      <c r="E76" s="148">
        <v>29127</v>
      </c>
      <c r="F76" s="148"/>
      <c r="G76" s="34">
        <f t="shared" ca="1" si="6"/>
        <v>40</v>
      </c>
      <c r="H76" s="34"/>
      <c r="I76" s="22" t="s">
        <v>359</v>
      </c>
      <c r="J76" s="21" t="s">
        <v>205</v>
      </c>
      <c r="K76" s="89" t="s">
        <v>437</v>
      </c>
      <c r="L76" s="89" t="s">
        <v>7</v>
      </c>
      <c r="M76" s="21" t="s">
        <v>45</v>
      </c>
      <c r="N76" s="21" t="s">
        <v>489</v>
      </c>
      <c r="O76" s="23">
        <v>42486</v>
      </c>
      <c r="P76" s="21" t="s">
        <v>214</v>
      </c>
      <c r="Q76" s="21" t="s">
        <v>105</v>
      </c>
      <c r="R76" s="25">
        <v>42614</v>
      </c>
      <c r="S76" s="13">
        <f t="shared" si="7"/>
        <v>42795</v>
      </c>
      <c r="T76" s="13">
        <f t="shared" ref="T76:T138" si="10">EDATE(R76,35)</f>
        <v>43678</v>
      </c>
      <c r="U76" s="13">
        <f t="shared" si="8"/>
        <v>43709</v>
      </c>
      <c r="V76" s="13">
        <f t="shared" si="9"/>
        <v>44044</v>
      </c>
      <c r="W76" s="13"/>
      <c r="X76" s="25"/>
      <c r="Y76" s="21"/>
      <c r="Z76" s="21" t="s">
        <v>14</v>
      </c>
      <c r="AA76" s="21" t="s">
        <v>35</v>
      </c>
      <c r="AB76" s="24" t="s">
        <v>151</v>
      </c>
      <c r="AC76" s="21" t="s">
        <v>22</v>
      </c>
      <c r="AD76" s="21" t="s">
        <v>24</v>
      </c>
      <c r="AE76" s="20" t="s">
        <v>931</v>
      </c>
      <c r="AF76" s="26">
        <v>42741</v>
      </c>
      <c r="AG76" s="86" t="s">
        <v>1071</v>
      </c>
      <c r="AH76" s="26">
        <v>42968</v>
      </c>
      <c r="AI76" s="86" t="s">
        <v>493</v>
      </c>
      <c r="AJ76" s="86" t="s">
        <v>124</v>
      </c>
      <c r="AK76" s="86" t="s">
        <v>39</v>
      </c>
      <c r="AL76" s="86" t="s">
        <v>39</v>
      </c>
      <c r="AM76" s="86" t="s">
        <v>1086</v>
      </c>
      <c r="AN76" s="26">
        <v>43041</v>
      </c>
      <c r="AO76" s="86" t="s">
        <v>71</v>
      </c>
      <c r="AP76" s="86" t="s">
        <v>582</v>
      </c>
      <c r="AQ76" s="28" t="s">
        <v>78</v>
      </c>
      <c r="AR76" s="28" t="s">
        <v>78</v>
      </c>
      <c r="AS76" s="28" t="s">
        <v>78</v>
      </c>
      <c r="AT76" s="28" t="s">
        <v>78</v>
      </c>
      <c r="AU76" s="28" t="s">
        <v>78</v>
      </c>
      <c r="AV76" s="28" t="s">
        <v>594</v>
      </c>
      <c r="AW76" s="33" t="s">
        <v>932</v>
      </c>
    </row>
    <row r="77" spans="1:50" s="42" customFormat="1" x14ac:dyDescent="0.25">
      <c r="A77" s="20">
        <v>77</v>
      </c>
      <c r="B77" s="32" t="s">
        <v>1327</v>
      </c>
      <c r="C77" s="21">
        <v>2017</v>
      </c>
      <c r="D77" s="21" t="s">
        <v>360</v>
      </c>
      <c r="E77" s="148">
        <v>29123</v>
      </c>
      <c r="F77" s="148"/>
      <c r="G77" s="34">
        <f t="shared" ca="1" si="6"/>
        <v>40</v>
      </c>
      <c r="H77" s="34"/>
      <c r="I77" s="22" t="s">
        <v>361</v>
      </c>
      <c r="J77" s="21" t="s">
        <v>362</v>
      </c>
      <c r="K77" s="21" t="s">
        <v>437</v>
      </c>
      <c r="L77" s="21" t="s">
        <v>80</v>
      </c>
      <c r="M77" s="21" t="s">
        <v>45</v>
      </c>
      <c r="N77" s="21" t="s">
        <v>39</v>
      </c>
      <c r="O77" s="21" t="s">
        <v>39</v>
      </c>
      <c r="P77" s="21" t="s">
        <v>363</v>
      </c>
      <c r="Q77" s="21" t="s">
        <v>105</v>
      </c>
      <c r="R77" s="25">
        <v>42583</v>
      </c>
      <c r="S77" s="13">
        <f t="shared" si="7"/>
        <v>42767</v>
      </c>
      <c r="T77" s="13">
        <f t="shared" si="10"/>
        <v>43647</v>
      </c>
      <c r="U77" s="13">
        <f t="shared" si="8"/>
        <v>43678</v>
      </c>
      <c r="V77" s="13">
        <f t="shared" si="9"/>
        <v>44013</v>
      </c>
      <c r="W77" s="13">
        <v>43678</v>
      </c>
      <c r="X77" s="25" t="s">
        <v>1638</v>
      </c>
      <c r="Y77" s="21"/>
      <c r="Z77" s="21" t="s">
        <v>14</v>
      </c>
      <c r="AA77" s="47" t="s">
        <v>364</v>
      </c>
      <c r="AB77" s="24" t="s">
        <v>365</v>
      </c>
      <c r="AC77" s="21" t="s">
        <v>366</v>
      </c>
      <c r="AD77" s="21" t="s">
        <v>50</v>
      </c>
      <c r="AE77" s="20" t="s">
        <v>898</v>
      </c>
      <c r="AF77" s="26">
        <v>42975</v>
      </c>
      <c r="AG77" s="86" t="s">
        <v>1072</v>
      </c>
      <c r="AH77" s="26">
        <v>43007</v>
      </c>
      <c r="AI77" s="86" t="s">
        <v>493</v>
      </c>
      <c r="AJ77" s="86" t="s">
        <v>124</v>
      </c>
      <c r="AK77" s="86" t="s">
        <v>39</v>
      </c>
      <c r="AL77" s="86" t="s">
        <v>39</v>
      </c>
      <c r="AM77" s="86" t="s">
        <v>1085</v>
      </c>
      <c r="AN77" s="26">
        <v>43041</v>
      </c>
      <c r="AO77" s="86" t="s">
        <v>71</v>
      </c>
      <c r="AP77" s="86" t="s">
        <v>582</v>
      </c>
      <c r="AQ77" s="20" t="s">
        <v>39</v>
      </c>
      <c r="AR77" s="20" t="s">
        <v>39</v>
      </c>
      <c r="AS77" s="20" t="s">
        <v>2451</v>
      </c>
      <c r="AT77" s="26">
        <v>43837</v>
      </c>
      <c r="AU77" s="20" t="s">
        <v>71</v>
      </c>
      <c r="AV77" s="20" t="s">
        <v>124</v>
      </c>
      <c r="AW77" s="32"/>
    </row>
    <row r="78" spans="1:50" s="42" customFormat="1" x14ac:dyDescent="0.25">
      <c r="A78" s="20">
        <v>78</v>
      </c>
      <c r="B78" s="105" t="s">
        <v>1323</v>
      </c>
      <c r="C78" s="21">
        <v>2017</v>
      </c>
      <c r="D78" s="21" t="s">
        <v>367</v>
      </c>
      <c r="E78" s="148">
        <v>31423</v>
      </c>
      <c r="F78" s="148"/>
      <c r="G78" s="34">
        <f t="shared" ca="1" si="6"/>
        <v>34</v>
      </c>
      <c r="H78" s="34"/>
      <c r="I78" s="22" t="s">
        <v>368</v>
      </c>
      <c r="J78" s="21" t="s">
        <v>38</v>
      </c>
      <c r="K78" s="21" t="s">
        <v>437</v>
      </c>
      <c r="L78" s="21" t="s">
        <v>39</v>
      </c>
      <c r="M78" s="21" t="s">
        <v>45</v>
      </c>
      <c r="N78" s="21" t="s">
        <v>496</v>
      </c>
      <c r="O78" s="23">
        <v>42576</v>
      </c>
      <c r="P78" s="21" t="s">
        <v>363</v>
      </c>
      <c r="Q78" s="21" t="s">
        <v>105</v>
      </c>
      <c r="R78" s="25">
        <v>42644</v>
      </c>
      <c r="S78" s="13">
        <f t="shared" si="7"/>
        <v>42826</v>
      </c>
      <c r="T78" s="13">
        <f t="shared" si="10"/>
        <v>43709</v>
      </c>
      <c r="U78" s="13">
        <f t="shared" si="8"/>
        <v>43739</v>
      </c>
      <c r="V78" s="13">
        <f t="shared" si="9"/>
        <v>44075</v>
      </c>
      <c r="W78" s="13"/>
      <c r="X78" s="25"/>
      <c r="Y78" s="21" t="s">
        <v>592</v>
      </c>
      <c r="Z78" s="21" t="s">
        <v>14</v>
      </c>
      <c r="AA78" s="21" t="s">
        <v>369</v>
      </c>
      <c r="AB78" s="21" t="s">
        <v>370</v>
      </c>
      <c r="AC78" s="21" t="s">
        <v>225</v>
      </c>
      <c r="AD78" s="21" t="s">
        <v>50</v>
      </c>
      <c r="AE78" s="20" t="s">
        <v>497</v>
      </c>
      <c r="AF78" s="26">
        <v>42712</v>
      </c>
      <c r="AG78" s="20" t="s">
        <v>622</v>
      </c>
      <c r="AH78" s="26">
        <v>42767</v>
      </c>
      <c r="AI78" s="20" t="s">
        <v>493</v>
      </c>
      <c r="AJ78" s="20" t="s">
        <v>124</v>
      </c>
      <c r="AK78" s="20" t="s">
        <v>667</v>
      </c>
      <c r="AL78" s="26">
        <v>42823</v>
      </c>
      <c r="AM78" s="20" t="s">
        <v>758</v>
      </c>
      <c r="AN78" s="26">
        <v>42898</v>
      </c>
      <c r="AO78" s="20" t="s">
        <v>71</v>
      </c>
      <c r="AP78" s="20" t="s">
        <v>582</v>
      </c>
      <c r="AQ78" s="28" t="s">
        <v>78</v>
      </c>
      <c r="AR78" s="28" t="s">
        <v>78</v>
      </c>
      <c r="AS78" s="28" t="s">
        <v>78</v>
      </c>
      <c r="AT78" s="28" t="s">
        <v>78</v>
      </c>
      <c r="AU78" s="28" t="s">
        <v>78</v>
      </c>
      <c r="AV78" s="28"/>
      <c r="AW78" s="32"/>
      <c r="AX78" s="45"/>
    </row>
    <row r="79" spans="1:50" s="42" customFormat="1" x14ac:dyDescent="0.25">
      <c r="A79" s="20">
        <v>79</v>
      </c>
      <c r="B79" s="32"/>
      <c r="C79" s="21">
        <v>2017</v>
      </c>
      <c r="D79" s="21" t="s">
        <v>371</v>
      </c>
      <c r="E79" s="148">
        <v>30425</v>
      </c>
      <c r="F79" s="148"/>
      <c r="G79" s="34">
        <f t="shared" ca="1" si="6"/>
        <v>36</v>
      </c>
      <c r="H79" s="34"/>
      <c r="I79" s="22" t="s">
        <v>372</v>
      </c>
      <c r="J79" s="21" t="s">
        <v>94</v>
      </c>
      <c r="K79" s="21" t="s">
        <v>437</v>
      </c>
      <c r="L79" s="21" t="s">
        <v>80</v>
      </c>
      <c r="M79" s="21" t="s">
        <v>45</v>
      </c>
      <c r="N79" s="21" t="s">
        <v>39</v>
      </c>
      <c r="O79" s="21" t="s">
        <v>39</v>
      </c>
      <c r="P79" s="54" t="s">
        <v>373</v>
      </c>
      <c r="Q79" s="21" t="s">
        <v>105</v>
      </c>
      <c r="R79" s="25">
        <v>42614</v>
      </c>
      <c r="S79" s="13">
        <f t="shared" si="7"/>
        <v>42795</v>
      </c>
      <c r="T79" s="13">
        <f t="shared" si="10"/>
        <v>43678</v>
      </c>
      <c r="U79" s="13">
        <f t="shared" si="8"/>
        <v>43709</v>
      </c>
      <c r="V79" s="13">
        <f t="shared" si="9"/>
        <v>44044</v>
      </c>
      <c r="W79" s="13"/>
      <c r="X79" s="25"/>
      <c r="Y79" s="21"/>
      <c r="Z79" s="21" t="s">
        <v>14</v>
      </c>
      <c r="AA79" s="21" t="s">
        <v>335</v>
      </c>
      <c r="AB79" s="21" t="s">
        <v>374</v>
      </c>
      <c r="AC79" s="21" t="s">
        <v>190</v>
      </c>
      <c r="AD79" s="21" t="s">
        <v>50</v>
      </c>
      <c r="AE79" s="20" t="s">
        <v>39</v>
      </c>
      <c r="AF79" s="20" t="s">
        <v>39</v>
      </c>
      <c r="AG79" s="20" t="s">
        <v>626</v>
      </c>
      <c r="AH79" s="55">
        <v>42767</v>
      </c>
      <c r="AI79" s="20" t="s">
        <v>493</v>
      </c>
      <c r="AJ79" s="20" t="s">
        <v>124</v>
      </c>
      <c r="AK79" s="20" t="s">
        <v>662</v>
      </c>
      <c r="AL79" s="26">
        <v>42824</v>
      </c>
      <c r="AM79" s="20" t="s">
        <v>752</v>
      </c>
      <c r="AN79" s="26">
        <v>42898</v>
      </c>
      <c r="AO79" s="20" t="s">
        <v>71</v>
      </c>
      <c r="AP79" s="20" t="s">
        <v>582</v>
      </c>
      <c r="AQ79" s="28" t="s">
        <v>78</v>
      </c>
      <c r="AR79" s="28" t="s">
        <v>78</v>
      </c>
      <c r="AS79" s="28" t="s">
        <v>78</v>
      </c>
      <c r="AT79" s="28" t="s">
        <v>78</v>
      </c>
      <c r="AU79" s="28" t="s">
        <v>78</v>
      </c>
      <c r="AV79" s="28" t="s">
        <v>460</v>
      </c>
      <c r="AW79" s="32"/>
      <c r="AX79" s="45"/>
    </row>
    <row r="80" spans="1:50" s="42" customFormat="1" x14ac:dyDescent="0.25">
      <c r="A80" s="20">
        <v>80</v>
      </c>
      <c r="B80" s="105" t="s">
        <v>1323</v>
      </c>
      <c r="C80" s="21">
        <v>2017</v>
      </c>
      <c r="D80" s="21" t="s">
        <v>375</v>
      </c>
      <c r="E80" s="148">
        <v>27231</v>
      </c>
      <c r="F80" s="148"/>
      <c r="G80" s="34">
        <f t="shared" ca="1" si="6"/>
        <v>45</v>
      </c>
      <c r="H80" s="34"/>
      <c r="I80" s="22" t="s">
        <v>376</v>
      </c>
      <c r="J80" s="21" t="s">
        <v>205</v>
      </c>
      <c r="K80" s="21" t="s">
        <v>437</v>
      </c>
      <c r="L80" s="21" t="s">
        <v>80</v>
      </c>
      <c r="M80" s="21" t="s">
        <v>45</v>
      </c>
      <c r="N80" s="21" t="s">
        <v>487</v>
      </c>
      <c r="O80" s="23">
        <v>42486</v>
      </c>
      <c r="P80" s="21" t="s">
        <v>377</v>
      </c>
      <c r="Q80" s="21" t="s">
        <v>105</v>
      </c>
      <c r="R80" s="25">
        <v>42614</v>
      </c>
      <c r="S80" s="13">
        <f t="shared" si="7"/>
        <v>42795</v>
      </c>
      <c r="T80" s="13">
        <f t="shared" si="10"/>
        <v>43678</v>
      </c>
      <c r="U80" s="13">
        <f t="shared" si="8"/>
        <v>43709</v>
      </c>
      <c r="V80" s="13">
        <f t="shared" si="9"/>
        <v>44044</v>
      </c>
      <c r="W80" s="13"/>
      <c r="X80" s="25"/>
      <c r="Y80" s="21" t="s">
        <v>592</v>
      </c>
      <c r="Z80" s="21" t="s">
        <v>14</v>
      </c>
      <c r="AA80" s="21" t="s">
        <v>35</v>
      </c>
      <c r="AB80" s="24" t="s">
        <v>151</v>
      </c>
      <c r="AC80" s="21" t="s">
        <v>22</v>
      </c>
      <c r="AD80" s="21" t="s">
        <v>24</v>
      </c>
      <c r="AE80" s="20" t="s">
        <v>488</v>
      </c>
      <c r="AF80" s="26">
        <v>42688</v>
      </c>
      <c r="AG80" s="20" t="s">
        <v>621</v>
      </c>
      <c r="AH80" s="26">
        <v>42767</v>
      </c>
      <c r="AI80" s="20" t="s">
        <v>493</v>
      </c>
      <c r="AJ80" s="20" t="s">
        <v>124</v>
      </c>
      <c r="AK80" s="20" t="s">
        <v>670</v>
      </c>
      <c r="AL80" s="26">
        <v>42823</v>
      </c>
      <c r="AM80" s="20" t="s">
        <v>746</v>
      </c>
      <c r="AN80" s="26">
        <v>42898</v>
      </c>
      <c r="AO80" s="20" t="s">
        <v>71</v>
      </c>
      <c r="AP80" s="20" t="s">
        <v>582</v>
      </c>
      <c r="AQ80" s="28" t="s">
        <v>78</v>
      </c>
      <c r="AR80" s="28" t="s">
        <v>78</v>
      </c>
      <c r="AS80" s="28" t="s">
        <v>78</v>
      </c>
      <c r="AT80" s="28" t="s">
        <v>78</v>
      </c>
      <c r="AU80" s="28" t="s">
        <v>78</v>
      </c>
      <c r="AV80" s="28"/>
      <c r="AW80" s="32"/>
      <c r="AX80" s="45"/>
    </row>
    <row r="81" spans="1:62" s="42" customFormat="1" x14ac:dyDescent="0.25">
      <c r="A81" s="20">
        <v>81</v>
      </c>
      <c r="B81" s="105" t="s">
        <v>1323</v>
      </c>
      <c r="C81" s="21">
        <v>2017</v>
      </c>
      <c r="D81" s="21" t="s">
        <v>378</v>
      </c>
      <c r="E81" s="148">
        <v>28891</v>
      </c>
      <c r="F81" s="148"/>
      <c r="G81" s="34">
        <f t="shared" ca="1" si="6"/>
        <v>41</v>
      </c>
      <c r="H81" s="34"/>
      <c r="I81" s="22" t="s">
        <v>379</v>
      </c>
      <c r="J81" s="21" t="s">
        <v>205</v>
      </c>
      <c r="K81" s="21" t="s">
        <v>33</v>
      </c>
      <c r="L81" s="21" t="s">
        <v>7</v>
      </c>
      <c r="M81" s="21" t="s">
        <v>45</v>
      </c>
      <c r="N81" s="21" t="s">
        <v>462</v>
      </c>
      <c r="O81" s="23">
        <v>42486</v>
      </c>
      <c r="P81" s="21" t="s">
        <v>377</v>
      </c>
      <c r="Q81" s="21" t="s">
        <v>105</v>
      </c>
      <c r="R81" s="25">
        <v>42614</v>
      </c>
      <c r="S81" s="13">
        <f t="shared" si="7"/>
        <v>42795</v>
      </c>
      <c r="T81" s="13">
        <f t="shared" si="10"/>
        <v>43678</v>
      </c>
      <c r="U81" s="13">
        <f t="shared" si="8"/>
        <v>43709</v>
      </c>
      <c r="V81" s="13">
        <f t="shared" si="9"/>
        <v>44044</v>
      </c>
      <c r="W81" s="13"/>
      <c r="X81" s="25"/>
      <c r="Y81" s="21"/>
      <c r="Z81" s="21" t="s">
        <v>14</v>
      </c>
      <c r="AA81" s="21" t="s">
        <v>380</v>
      </c>
      <c r="AB81" s="24" t="s">
        <v>151</v>
      </c>
      <c r="AC81" s="21" t="s">
        <v>22</v>
      </c>
      <c r="AD81" s="21" t="s">
        <v>24</v>
      </c>
      <c r="AE81" s="20" t="s">
        <v>463</v>
      </c>
      <c r="AF81" s="26">
        <v>42688</v>
      </c>
      <c r="AG81" s="20" t="s">
        <v>633</v>
      </c>
      <c r="AH81" s="26">
        <v>42767</v>
      </c>
      <c r="AI81" s="20" t="s">
        <v>493</v>
      </c>
      <c r="AJ81" s="20" t="s">
        <v>124</v>
      </c>
      <c r="AK81" s="20" t="s">
        <v>661</v>
      </c>
      <c r="AL81" s="26">
        <v>42823</v>
      </c>
      <c r="AM81" s="20" t="s">
        <v>754</v>
      </c>
      <c r="AN81" s="26">
        <v>42895</v>
      </c>
      <c r="AO81" s="20" t="s">
        <v>71</v>
      </c>
      <c r="AP81" s="20" t="s">
        <v>582</v>
      </c>
      <c r="AQ81" s="28" t="s">
        <v>78</v>
      </c>
      <c r="AR81" s="28" t="s">
        <v>78</v>
      </c>
      <c r="AS81" s="28" t="s">
        <v>78</v>
      </c>
      <c r="AT81" s="28" t="s">
        <v>78</v>
      </c>
      <c r="AU81" s="28" t="s">
        <v>78</v>
      </c>
      <c r="AV81" s="28"/>
      <c r="AW81" s="33" t="s">
        <v>659</v>
      </c>
      <c r="AX81" s="49" t="s">
        <v>660</v>
      </c>
    </row>
    <row r="82" spans="1:62" s="42" customFormat="1" x14ac:dyDescent="0.25">
      <c r="A82" s="20">
        <v>82</v>
      </c>
      <c r="B82" s="105" t="s">
        <v>1323</v>
      </c>
      <c r="C82" s="21">
        <v>2017</v>
      </c>
      <c r="D82" s="21" t="s">
        <v>381</v>
      </c>
      <c r="E82" s="148">
        <v>29600</v>
      </c>
      <c r="F82" s="148"/>
      <c r="G82" s="34">
        <f t="shared" ca="1" si="6"/>
        <v>39</v>
      </c>
      <c r="H82" s="34"/>
      <c r="I82" s="22" t="s">
        <v>382</v>
      </c>
      <c r="J82" s="21" t="s">
        <v>205</v>
      </c>
      <c r="K82" s="21" t="s">
        <v>6</v>
      </c>
      <c r="L82" s="21" t="s">
        <v>7</v>
      </c>
      <c r="M82" s="21" t="s">
        <v>45</v>
      </c>
      <c r="N82" s="21" t="s">
        <v>461</v>
      </c>
      <c r="O82" s="23">
        <v>42486</v>
      </c>
      <c r="P82" s="21" t="s">
        <v>377</v>
      </c>
      <c r="Q82" s="21" t="s">
        <v>105</v>
      </c>
      <c r="R82" s="25">
        <v>42614</v>
      </c>
      <c r="S82" s="13">
        <f t="shared" si="7"/>
        <v>42795</v>
      </c>
      <c r="T82" s="13">
        <f t="shared" si="10"/>
        <v>43678</v>
      </c>
      <c r="U82" s="13">
        <f t="shared" si="8"/>
        <v>43709</v>
      </c>
      <c r="V82" s="13">
        <f t="shared" si="9"/>
        <v>44044</v>
      </c>
      <c r="W82" s="13"/>
      <c r="X82" s="25"/>
      <c r="Y82" s="21"/>
      <c r="Z82" s="21" t="s">
        <v>14</v>
      </c>
      <c r="AA82" s="21" t="s">
        <v>380</v>
      </c>
      <c r="AB82" s="24" t="s">
        <v>151</v>
      </c>
      <c r="AC82" s="21" t="s">
        <v>22</v>
      </c>
      <c r="AD82" s="21" t="s">
        <v>24</v>
      </c>
      <c r="AE82" s="20" t="s">
        <v>464</v>
      </c>
      <c r="AF82" s="26">
        <v>42688</v>
      </c>
      <c r="AG82" s="20" t="s">
        <v>629</v>
      </c>
      <c r="AH82" s="26">
        <v>42767</v>
      </c>
      <c r="AI82" s="20" t="s">
        <v>493</v>
      </c>
      <c r="AJ82" s="20" t="s">
        <v>124</v>
      </c>
      <c r="AK82" s="20" t="s">
        <v>658</v>
      </c>
      <c r="AL82" s="26">
        <v>42823</v>
      </c>
      <c r="AM82" s="20" t="s">
        <v>759</v>
      </c>
      <c r="AN82" s="26">
        <v>42898</v>
      </c>
      <c r="AO82" s="20" t="s">
        <v>71</v>
      </c>
      <c r="AP82" s="20" t="s">
        <v>582</v>
      </c>
      <c r="AQ82" s="28" t="s">
        <v>78</v>
      </c>
      <c r="AR82" s="28" t="s">
        <v>78</v>
      </c>
      <c r="AS82" s="28" t="s">
        <v>78</v>
      </c>
      <c r="AT82" s="28" t="s">
        <v>78</v>
      </c>
      <c r="AU82" s="28" t="s">
        <v>78</v>
      </c>
      <c r="AV82" s="28"/>
      <c r="AW82" s="33" t="s">
        <v>659</v>
      </c>
      <c r="AX82" s="49" t="s">
        <v>660</v>
      </c>
    </row>
    <row r="83" spans="1:62" s="42" customFormat="1" x14ac:dyDescent="0.25">
      <c r="A83" s="20">
        <v>83</v>
      </c>
      <c r="B83" s="105" t="s">
        <v>1323</v>
      </c>
      <c r="C83" s="21">
        <v>2017</v>
      </c>
      <c r="D83" s="21" t="s">
        <v>383</v>
      </c>
      <c r="E83" s="148">
        <v>30457</v>
      </c>
      <c r="F83" s="148"/>
      <c r="G83" s="34">
        <f t="shared" ca="1" si="6"/>
        <v>36</v>
      </c>
      <c r="H83" s="34"/>
      <c r="I83" s="22" t="s">
        <v>384</v>
      </c>
      <c r="J83" s="21" t="s">
        <v>94</v>
      </c>
      <c r="K83" s="21" t="s">
        <v>437</v>
      </c>
      <c r="L83" s="21" t="s">
        <v>80</v>
      </c>
      <c r="M83" s="21" t="s">
        <v>45</v>
      </c>
      <c r="N83" s="21" t="s">
        <v>591</v>
      </c>
      <c r="O83" s="23">
        <v>42579</v>
      </c>
      <c r="P83" s="21" t="s">
        <v>363</v>
      </c>
      <c r="Q83" s="21" t="s">
        <v>105</v>
      </c>
      <c r="R83" s="25">
        <v>42736</v>
      </c>
      <c r="S83" s="13">
        <f t="shared" si="7"/>
        <v>42917</v>
      </c>
      <c r="T83" s="13">
        <f t="shared" si="10"/>
        <v>43800</v>
      </c>
      <c r="U83" s="13">
        <f t="shared" si="8"/>
        <v>43831</v>
      </c>
      <c r="V83" s="13">
        <f t="shared" si="9"/>
        <v>44166</v>
      </c>
      <c r="W83" s="13"/>
      <c r="X83" s="25"/>
      <c r="Y83" s="21" t="s">
        <v>592</v>
      </c>
      <c r="Z83" s="21" t="s">
        <v>14</v>
      </c>
      <c r="AA83" s="21" t="s">
        <v>385</v>
      </c>
      <c r="AB83" s="21" t="s">
        <v>332</v>
      </c>
      <c r="AC83" s="21" t="s">
        <v>113</v>
      </c>
      <c r="AD83" s="21" t="s">
        <v>50</v>
      </c>
      <c r="AE83" s="20" t="s">
        <v>593</v>
      </c>
      <c r="AF83" s="26">
        <v>42706</v>
      </c>
      <c r="AG83" s="20" t="s">
        <v>634</v>
      </c>
      <c r="AH83" s="26">
        <v>42767</v>
      </c>
      <c r="AI83" s="20" t="s">
        <v>493</v>
      </c>
      <c r="AJ83" s="20" t="s">
        <v>124</v>
      </c>
      <c r="AK83" s="20" t="s">
        <v>668</v>
      </c>
      <c r="AL83" s="26">
        <v>42823</v>
      </c>
      <c r="AM83" s="20" t="s">
        <v>747</v>
      </c>
      <c r="AN83" s="26">
        <v>42898</v>
      </c>
      <c r="AO83" s="20" t="s">
        <v>71</v>
      </c>
      <c r="AP83" s="20" t="s">
        <v>582</v>
      </c>
      <c r="AQ83" s="28" t="s">
        <v>78</v>
      </c>
      <c r="AR83" s="28" t="s">
        <v>78</v>
      </c>
      <c r="AS83" s="28" t="s">
        <v>78</v>
      </c>
      <c r="AT83" s="28" t="s">
        <v>78</v>
      </c>
      <c r="AU83" s="28" t="s">
        <v>78</v>
      </c>
      <c r="AV83" s="28" t="s">
        <v>594</v>
      </c>
      <c r="AW83" s="32"/>
      <c r="AX83" s="45"/>
    </row>
    <row r="84" spans="1:62" s="42" customFormat="1" ht="45" x14ac:dyDescent="0.25">
      <c r="A84" s="20">
        <v>84</v>
      </c>
      <c r="B84" s="105" t="s">
        <v>1327</v>
      </c>
      <c r="C84" s="21">
        <v>2017</v>
      </c>
      <c r="D84" s="21" t="s">
        <v>386</v>
      </c>
      <c r="E84" s="148">
        <v>30729</v>
      </c>
      <c r="F84" s="148"/>
      <c r="G84" s="34">
        <f t="shared" ca="1" si="6"/>
        <v>35</v>
      </c>
      <c r="H84" s="34"/>
      <c r="I84" s="22" t="s">
        <v>387</v>
      </c>
      <c r="J84" s="21" t="s">
        <v>38</v>
      </c>
      <c r="K84" s="89" t="s">
        <v>33</v>
      </c>
      <c r="L84" s="89" t="s">
        <v>7</v>
      </c>
      <c r="M84" s="21" t="s">
        <v>45</v>
      </c>
      <c r="N84" s="89" t="s">
        <v>39</v>
      </c>
      <c r="O84" s="89" t="s">
        <v>39</v>
      </c>
      <c r="P84" s="21" t="s">
        <v>132</v>
      </c>
      <c r="Q84" s="21" t="s">
        <v>105</v>
      </c>
      <c r="R84" s="25">
        <v>41913</v>
      </c>
      <c r="S84" s="25">
        <f t="shared" si="7"/>
        <v>42095</v>
      </c>
      <c r="T84" s="25">
        <f t="shared" si="10"/>
        <v>42979</v>
      </c>
      <c r="U84" s="25">
        <f t="shared" si="8"/>
        <v>43009</v>
      </c>
      <c r="V84" s="25">
        <f t="shared" si="9"/>
        <v>43344</v>
      </c>
      <c r="W84" s="25">
        <v>43781</v>
      </c>
      <c r="X84" s="25" t="s">
        <v>1637</v>
      </c>
      <c r="Y84" s="21"/>
      <c r="Z84" s="21" t="s">
        <v>14</v>
      </c>
      <c r="AA84" s="21" t="s">
        <v>42</v>
      </c>
      <c r="AB84" s="24" t="s">
        <v>151</v>
      </c>
      <c r="AC84" s="21" t="s">
        <v>22</v>
      </c>
      <c r="AD84" s="21" t="s">
        <v>24</v>
      </c>
      <c r="AE84" s="20" t="s">
        <v>744</v>
      </c>
      <c r="AF84" s="26">
        <v>42934</v>
      </c>
      <c r="AG84" s="123" t="s">
        <v>1285</v>
      </c>
      <c r="AH84" s="26">
        <v>42968</v>
      </c>
      <c r="AI84" s="86" t="s">
        <v>493</v>
      </c>
      <c r="AJ84" s="86" t="s">
        <v>124</v>
      </c>
      <c r="AK84" s="86" t="s">
        <v>39</v>
      </c>
      <c r="AL84" s="86" t="s">
        <v>39</v>
      </c>
      <c r="AM84" s="123" t="s">
        <v>1286</v>
      </c>
      <c r="AN84" s="26">
        <v>43166</v>
      </c>
      <c r="AO84" s="86" t="s">
        <v>71</v>
      </c>
      <c r="AP84" s="86" t="s">
        <v>582</v>
      </c>
      <c r="AQ84" s="20" t="s">
        <v>39</v>
      </c>
      <c r="AR84" s="20" t="s">
        <v>39</v>
      </c>
      <c r="AS84" s="20" t="s">
        <v>2478</v>
      </c>
      <c r="AT84" s="26">
        <v>43845</v>
      </c>
      <c r="AU84" s="20" t="s">
        <v>71</v>
      </c>
      <c r="AV84" s="20" t="s">
        <v>124</v>
      </c>
      <c r="AW84" s="32"/>
      <c r="AY84" s="87" t="s">
        <v>1492</v>
      </c>
      <c r="AZ84" s="88">
        <v>43250</v>
      </c>
      <c r="BA84" s="87" t="s">
        <v>1493</v>
      </c>
      <c r="BB84" s="88">
        <v>43257</v>
      </c>
      <c r="BC84" s="87" t="s">
        <v>39</v>
      </c>
      <c r="BD84" s="87" t="s">
        <v>39</v>
      </c>
      <c r="BE84" s="87" t="s">
        <v>39</v>
      </c>
      <c r="BF84" s="87" t="s">
        <v>39</v>
      </c>
      <c r="BG84" s="87" t="s">
        <v>39</v>
      </c>
      <c r="BH84" s="87" t="s">
        <v>1322</v>
      </c>
      <c r="BI84" s="130" t="s">
        <v>1494</v>
      </c>
      <c r="BJ84" s="87" t="s">
        <v>39</v>
      </c>
    </row>
    <row r="85" spans="1:62" s="42" customFormat="1" x14ac:dyDescent="0.25">
      <c r="A85" s="28">
        <v>85</v>
      </c>
      <c r="B85" s="32"/>
      <c r="C85" s="21">
        <v>2017</v>
      </c>
      <c r="D85" s="21" t="s">
        <v>388</v>
      </c>
      <c r="E85" s="148">
        <v>29719</v>
      </c>
      <c r="F85" s="148"/>
      <c r="G85" s="34">
        <f t="shared" ca="1" si="6"/>
        <v>38</v>
      </c>
      <c r="H85" s="34"/>
      <c r="I85" s="22" t="s">
        <v>389</v>
      </c>
      <c r="J85" s="21" t="s">
        <v>32</v>
      </c>
      <c r="K85" s="21"/>
      <c r="L85" s="21"/>
      <c r="M85" s="21" t="s">
        <v>45</v>
      </c>
      <c r="N85" s="21"/>
      <c r="O85" s="21"/>
      <c r="P85" s="21" t="s">
        <v>170</v>
      </c>
      <c r="Q85" s="21" t="s">
        <v>105</v>
      </c>
      <c r="R85" s="25">
        <v>42583</v>
      </c>
      <c r="S85" s="13">
        <f t="shared" si="7"/>
        <v>42767</v>
      </c>
      <c r="T85" s="13">
        <f t="shared" si="10"/>
        <v>43647</v>
      </c>
      <c r="U85" s="13">
        <f t="shared" si="8"/>
        <v>43678</v>
      </c>
      <c r="V85" s="13">
        <f t="shared" si="9"/>
        <v>44013</v>
      </c>
      <c r="W85" s="13"/>
      <c r="X85" s="25"/>
      <c r="Y85" s="21"/>
      <c r="Z85" s="21" t="s">
        <v>14</v>
      </c>
      <c r="AA85" s="24" t="s">
        <v>390</v>
      </c>
      <c r="AB85" s="21" t="s">
        <v>391</v>
      </c>
      <c r="AC85" s="21" t="s">
        <v>173</v>
      </c>
      <c r="AD85" s="21" t="s">
        <v>50</v>
      </c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</row>
    <row r="86" spans="1:62" s="42" customFormat="1" x14ac:dyDescent="0.25">
      <c r="A86" s="20">
        <v>86</v>
      </c>
      <c r="B86" s="105" t="s">
        <v>1323</v>
      </c>
      <c r="C86" s="21">
        <v>2017</v>
      </c>
      <c r="D86" s="21" t="s">
        <v>392</v>
      </c>
      <c r="E86" s="148">
        <v>32282</v>
      </c>
      <c r="F86" s="148"/>
      <c r="G86" s="34">
        <f t="shared" ca="1" si="6"/>
        <v>31</v>
      </c>
      <c r="H86" s="34"/>
      <c r="I86" s="22" t="s">
        <v>393</v>
      </c>
      <c r="J86" s="21" t="s">
        <v>205</v>
      </c>
      <c r="K86" s="21" t="s">
        <v>437</v>
      </c>
      <c r="L86" s="21" t="s">
        <v>80</v>
      </c>
      <c r="M86" s="21" t="s">
        <v>45</v>
      </c>
      <c r="N86" s="21" t="s">
        <v>439</v>
      </c>
      <c r="O86" s="23">
        <v>42465</v>
      </c>
      <c r="P86" s="21" t="s">
        <v>256</v>
      </c>
      <c r="Q86" s="21" t="s">
        <v>105</v>
      </c>
      <c r="R86" s="25">
        <v>42644</v>
      </c>
      <c r="S86" s="13">
        <f t="shared" si="7"/>
        <v>42826</v>
      </c>
      <c r="T86" s="13">
        <f t="shared" si="10"/>
        <v>43709</v>
      </c>
      <c r="U86" s="13">
        <f t="shared" si="8"/>
        <v>43739</v>
      </c>
      <c r="V86" s="13">
        <f t="shared" si="9"/>
        <v>44075</v>
      </c>
      <c r="W86" s="13"/>
      <c r="X86" s="25"/>
      <c r="Y86" s="21"/>
      <c r="Z86" s="21" t="s">
        <v>14</v>
      </c>
      <c r="AA86" s="21" t="s">
        <v>394</v>
      </c>
      <c r="AB86" s="21" t="s">
        <v>395</v>
      </c>
      <c r="AC86" s="21" t="s">
        <v>190</v>
      </c>
      <c r="AD86" s="21" t="s">
        <v>50</v>
      </c>
      <c r="AE86" s="20" t="s">
        <v>438</v>
      </c>
      <c r="AF86" s="26">
        <v>42688</v>
      </c>
      <c r="AG86" s="20" t="s">
        <v>910</v>
      </c>
      <c r="AH86" s="26">
        <v>42767</v>
      </c>
      <c r="AI86" s="20" t="s">
        <v>493</v>
      </c>
      <c r="AJ86" s="20" t="s">
        <v>124</v>
      </c>
      <c r="AK86" s="20" t="s">
        <v>39</v>
      </c>
      <c r="AL86" s="20" t="s">
        <v>39</v>
      </c>
      <c r="AM86" s="20" t="s">
        <v>911</v>
      </c>
      <c r="AN86" s="26">
        <v>42977</v>
      </c>
      <c r="AO86" s="20" t="s">
        <v>71</v>
      </c>
      <c r="AP86" s="20" t="s">
        <v>582</v>
      </c>
      <c r="AQ86" s="28" t="s">
        <v>78</v>
      </c>
      <c r="AR86" s="28" t="s">
        <v>78</v>
      </c>
      <c r="AS86" s="28" t="s">
        <v>78</v>
      </c>
      <c r="AT86" s="28" t="s">
        <v>78</v>
      </c>
      <c r="AU86" s="28" t="s">
        <v>78</v>
      </c>
      <c r="AV86" s="28"/>
      <c r="AW86" s="32"/>
    </row>
    <row r="87" spans="1:62" s="42" customFormat="1" x14ac:dyDescent="0.25">
      <c r="A87" s="20">
        <v>87</v>
      </c>
      <c r="B87" s="105" t="s">
        <v>1323</v>
      </c>
      <c r="C87" s="21">
        <v>2017</v>
      </c>
      <c r="D87" s="21" t="s">
        <v>396</v>
      </c>
      <c r="E87" s="148">
        <v>32294</v>
      </c>
      <c r="F87" s="148"/>
      <c r="G87" s="34">
        <f t="shared" ca="1" si="6"/>
        <v>31</v>
      </c>
      <c r="H87" s="34"/>
      <c r="I87" s="22" t="s">
        <v>397</v>
      </c>
      <c r="J87" s="21" t="s">
        <v>205</v>
      </c>
      <c r="K87" s="21" t="s">
        <v>437</v>
      </c>
      <c r="L87" s="21" t="s">
        <v>39</v>
      </c>
      <c r="M87" s="21" t="s">
        <v>45</v>
      </c>
      <c r="N87" s="21" t="s">
        <v>442</v>
      </c>
      <c r="O87" s="23">
        <v>42474</v>
      </c>
      <c r="P87" s="21" t="s">
        <v>256</v>
      </c>
      <c r="Q87" s="21" t="s">
        <v>105</v>
      </c>
      <c r="R87" s="25">
        <v>42644</v>
      </c>
      <c r="S87" s="13">
        <f t="shared" si="7"/>
        <v>42826</v>
      </c>
      <c r="T87" s="13">
        <f t="shared" si="10"/>
        <v>43709</v>
      </c>
      <c r="U87" s="13">
        <f t="shared" si="8"/>
        <v>43739</v>
      </c>
      <c r="V87" s="13">
        <f t="shared" si="9"/>
        <v>44075</v>
      </c>
      <c r="W87" s="13"/>
      <c r="X87" s="25"/>
      <c r="Y87" s="21" t="s">
        <v>592</v>
      </c>
      <c r="Z87" s="21" t="s">
        <v>14</v>
      </c>
      <c r="AA87" s="21" t="s">
        <v>394</v>
      </c>
      <c r="AB87" s="21" t="s">
        <v>395</v>
      </c>
      <c r="AC87" s="21" t="s">
        <v>190</v>
      </c>
      <c r="AD87" s="21" t="s">
        <v>50</v>
      </c>
      <c r="AE87" s="20" t="s">
        <v>443</v>
      </c>
      <c r="AF87" s="26">
        <v>42690</v>
      </c>
      <c r="AG87" s="20" t="s">
        <v>623</v>
      </c>
      <c r="AH87" s="26">
        <v>42767</v>
      </c>
      <c r="AI87" s="20" t="s">
        <v>493</v>
      </c>
      <c r="AJ87" s="20" t="s">
        <v>124</v>
      </c>
      <c r="AK87" s="20" t="s">
        <v>674</v>
      </c>
      <c r="AL87" s="26">
        <v>42823</v>
      </c>
      <c r="AM87" s="20" t="s">
        <v>760</v>
      </c>
      <c r="AN87" s="26">
        <v>42898</v>
      </c>
      <c r="AO87" s="20" t="s">
        <v>71</v>
      </c>
      <c r="AP87" s="20" t="s">
        <v>582</v>
      </c>
      <c r="AQ87" s="28" t="s">
        <v>78</v>
      </c>
      <c r="AR87" s="28" t="s">
        <v>78</v>
      </c>
      <c r="AS87" s="28" t="s">
        <v>78</v>
      </c>
      <c r="AT87" s="28" t="s">
        <v>78</v>
      </c>
      <c r="AU87" s="28" t="s">
        <v>78</v>
      </c>
      <c r="AV87" s="28"/>
      <c r="AW87" s="33" t="s">
        <v>76</v>
      </c>
      <c r="AX87" s="49" t="s">
        <v>527</v>
      </c>
    </row>
    <row r="88" spans="1:62" s="42" customFormat="1" x14ac:dyDescent="0.25">
      <c r="A88" s="20">
        <v>88</v>
      </c>
      <c r="B88" s="105" t="s">
        <v>1323</v>
      </c>
      <c r="C88" s="21">
        <v>2017</v>
      </c>
      <c r="D88" s="21" t="s">
        <v>398</v>
      </c>
      <c r="E88" s="148">
        <v>28687</v>
      </c>
      <c r="F88" s="148"/>
      <c r="G88" s="34">
        <f t="shared" ca="1" si="6"/>
        <v>41</v>
      </c>
      <c r="H88" s="34"/>
      <c r="I88" s="22" t="s">
        <v>399</v>
      </c>
      <c r="J88" s="21" t="s">
        <v>125</v>
      </c>
      <c r="K88" s="21" t="s">
        <v>498</v>
      </c>
      <c r="L88" s="21" t="s">
        <v>618</v>
      </c>
      <c r="M88" s="21" t="s">
        <v>45</v>
      </c>
      <c r="N88" s="21" t="s">
        <v>39</v>
      </c>
      <c r="O88" s="21" t="s">
        <v>39</v>
      </c>
      <c r="P88" s="21" t="s">
        <v>170</v>
      </c>
      <c r="Q88" s="21" t="s">
        <v>105</v>
      </c>
      <c r="R88" s="25">
        <v>42583</v>
      </c>
      <c r="S88" s="13">
        <f t="shared" si="7"/>
        <v>42767</v>
      </c>
      <c r="T88" s="13">
        <f t="shared" si="10"/>
        <v>43647</v>
      </c>
      <c r="U88" s="13">
        <f t="shared" si="8"/>
        <v>43678</v>
      </c>
      <c r="V88" s="13">
        <f t="shared" si="9"/>
        <v>44013</v>
      </c>
      <c r="W88" s="13"/>
      <c r="X88" s="25"/>
      <c r="Y88" s="21" t="s">
        <v>592</v>
      </c>
      <c r="Z88" s="21" t="s">
        <v>14</v>
      </c>
      <c r="AA88" s="47" t="s">
        <v>400</v>
      </c>
      <c r="AB88" s="21" t="s">
        <v>401</v>
      </c>
      <c r="AC88" s="21" t="s">
        <v>173</v>
      </c>
      <c r="AD88" s="21" t="s">
        <v>50</v>
      </c>
      <c r="AE88" s="20" t="s">
        <v>39</v>
      </c>
      <c r="AF88" s="20" t="s">
        <v>39</v>
      </c>
      <c r="AG88" s="20" t="s">
        <v>624</v>
      </c>
      <c r="AH88" s="26">
        <v>42767</v>
      </c>
      <c r="AI88" s="20" t="s">
        <v>493</v>
      </c>
      <c r="AJ88" s="20" t="s">
        <v>124</v>
      </c>
      <c r="AK88" s="86" t="s">
        <v>39</v>
      </c>
      <c r="AL88" s="86" t="s">
        <v>39</v>
      </c>
      <c r="AM88" s="123" t="s">
        <v>1075</v>
      </c>
      <c r="AN88" s="26">
        <v>43035</v>
      </c>
      <c r="AO88" s="86" t="s">
        <v>71</v>
      </c>
      <c r="AP88" s="86" t="s">
        <v>582</v>
      </c>
      <c r="AQ88" s="28" t="s">
        <v>78</v>
      </c>
      <c r="AR88" s="28" t="s">
        <v>78</v>
      </c>
      <c r="AS88" s="28" t="s">
        <v>78</v>
      </c>
      <c r="AT88" s="28" t="s">
        <v>78</v>
      </c>
      <c r="AU88" s="28" t="s">
        <v>78</v>
      </c>
      <c r="AV88" s="28" t="s">
        <v>460</v>
      </c>
      <c r="AW88" s="32"/>
    </row>
    <row r="89" spans="1:62" s="42" customFormat="1" x14ac:dyDescent="0.25">
      <c r="A89" s="20">
        <v>89</v>
      </c>
      <c r="B89" s="105" t="s">
        <v>568</v>
      </c>
      <c r="C89" s="21">
        <v>2017</v>
      </c>
      <c r="D89" s="21" t="s">
        <v>402</v>
      </c>
      <c r="E89" s="148">
        <v>29989</v>
      </c>
      <c r="F89" s="148"/>
      <c r="G89" s="34">
        <f t="shared" ca="1" si="6"/>
        <v>38</v>
      </c>
      <c r="H89" s="34"/>
      <c r="I89" s="22" t="s">
        <v>403</v>
      </c>
      <c r="J89" s="21" t="s">
        <v>108</v>
      </c>
      <c r="K89" s="21" t="s">
        <v>437</v>
      </c>
      <c r="L89" s="21" t="s">
        <v>7</v>
      </c>
      <c r="M89" s="21" t="s">
        <v>45</v>
      </c>
      <c r="N89" s="21" t="s">
        <v>39</v>
      </c>
      <c r="O89" s="21" t="s">
        <v>39</v>
      </c>
      <c r="P89" s="21" t="s">
        <v>330</v>
      </c>
      <c r="Q89" s="21" t="s">
        <v>105</v>
      </c>
      <c r="R89" s="25">
        <v>42491</v>
      </c>
      <c r="S89" s="13">
        <f t="shared" si="7"/>
        <v>42675</v>
      </c>
      <c r="T89" s="13">
        <f t="shared" si="10"/>
        <v>43556</v>
      </c>
      <c r="U89" s="13">
        <f t="shared" si="8"/>
        <v>43586</v>
      </c>
      <c r="V89" s="13">
        <f t="shared" si="9"/>
        <v>43922</v>
      </c>
      <c r="W89" s="13"/>
      <c r="X89" s="25"/>
      <c r="Y89" s="21"/>
      <c r="Z89" s="21" t="s">
        <v>14</v>
      </c>
      <c r="AA89" s="21" t="s">
        <v>404</v>
      </c>
      <c r="AB89" s="21" t="s">
        <v>405</v>
      </c>
      <c r="AC89" s="21" t="s">
        <v>113</v>
      </c>
      <c r="AD89" s="21" t="s">
        <v>50</v>
      </c>
      <c r="AE89" s="20" t="s">
        <v>538</v>
      </c>
      <c r="AF89" s="26">
        <v>42611</v>
      </c>
      <c r="AG89" s="86" t="s">
        <v>1240</v>
      </c>
      <c r="AH89" s="26">
        <v>42746</v>
      </c>
      <c r="AI89" s="86" t="s">
        <v>493</v>
      </c>
      <c r="AJ89" s="86" t="s">
        <v>124</v>
      </c>
      <c r="AK89" s="86" t="s">
        <v>39</v>
      </c>
      <c r="AL89" s="86" t="s">
        <v>39</v>
      </c>
      <c r="AM89" s="86" t="s">
        <v>1241</v>
      </c>
      <c r="AN89" s="26">
        <v>43144</v>
      </c>
      <c r="AO89" s="86" t="s">
        <v>71</v>
      </c>
      <c r="AP89" s="86" t="s">
        <v>582</v>
      </c>
      <c r="AQ89" s="28" t="s">
        <v>78</v>
      </c>
      <c r="AR89" s="28" t="s">
        <v>78</v>
      </c>
      <c r="AS89" s="28" t="s">
        <v>78</v>
      </c>
      <c r="AT89" s="28" t="s">
        <v>78</v>
      </c>
      <c r="AU89" s="28" t="s">
        <v>78</v>
      </c>
      <c r="AV89" s="28"/>
      <c r="AW89" s="29" t="s">
        <v>76</v>
      </c>
    </row>
    <row r="90" spans="1:62" s="42" customFormat="1" x14ac:dyDescent="0.25">
      <c r="A90" s="20">
        <v>90</v>
      </c>
      <c r="B90" s="105" t="s">
        <v>1323</v>
      </c>
      <c r="C90" s="21">
        <v>2017</v>
      </c>
      <c r="D90" s="21" t="s">
        <v>406</v>
      </c>
      <c r="E90" s="148">
        <v>31353</v>
      </c>
      <c r="F90" s="148"/>
      <c r="G90" s="34">
        <f t="shared" ca="1" si="6"/>
        <v>34</v>
      </c>
      <c r="H90" s="34"/>
      <c r="I90" s="22" t="s">
        <v>407</v>
      </c>
      <c r="J90" s="21" t="s">
        <v>32</v>
      </c>
      <c r="K90" s="89" t="s">
        <v>437</v>
      </c>
      <c r="L90" s="89" t="s">
        <v>914</v>
      </c>
      <c r="M90" s="21" t="s">
        <v>45</v>
      </c>
      <c r="N90" s="89" t="s">
        <v>2051</v>
      </c>
      <c r="O90" s="104">
        <v>42626</v>
      </c>
      <c r="P90" s="21" t="s">
        <v>256</v>
      </c>
      <c r="Q90" s="21" t="s">
        <v>105</v>
      </c>
      <c r="R90" s="25">
        <v>42644</v>
      </c>
      <c r="S90" s="13">
        <f t="shared" si="7"/>
        <v>42826</v>
      </c>
      <c r="T90" s="13">
        <f t="shared" si="10"/>
        <v>43709</v>
      </c>
      <c r="U90" s="13">
        <f t="shared" si="8"/>
        <v>43739</v>
      </c>
      <c r="V90" s="13">
        <f t="shared" si="9"/>
        <v>44075</v>
      </c>
      <c r="W90" s="13"/>
      <c r="X90" s="111"/>
      <c r="Y90" s="89" t="s">
        <v>39</v>
      </c>
      <c r="Z90" s="21" t="s">
        <v>14</v>
      </c>
      <c r="AA90" s="44" t="s">
        <v>408</v>
      </c>
      <c r="AB90" s="21" t="s">
        <v>409</v>
      </c>
      <c r="AC90" s="21" t="s">
        <v>190</v>
      </c>
      <c r="AD90" s="21" t="s">
        <v>50</v>
      </c>
      <c r="AE90" s="86" t="s">
        <v>1578</v>
      </c>
      <c r="AF90" s="26">
        <v>43298</v>
      </c>
      <c r="AG90" s="86" t="s">
        <v>2049</v>
      </c>
      <c r="AH90" s="108">
        <v>43795</v>
      </c>
      <c r="AI90" s="86" t="s">
        <v>493</v>
      </c>
      <c r="AJ90" s="86" t="s">
        <v>124</v>
      </c>
      <c r="AK90" s="86" t="s">
        <v>39</v>
      </c>
      <c r="AL90" s="86" t="s">
        <v>39</v>
      </c>
      <c r="AM90" s="86" t="s">
        <v>2050</v>
      </c>
      <c r="AN90" s="108">
        <v>43560</v>
      </c>
      <c r="AO90" s="86" t="s">
        <v>71</v>
      </c>
      <c r="AP90" s="86" t="s">
        <v>582</v>
      </c>
      <c r="AQ90" s="89" t="s">
        <v>39</v>
      </c>
      <c r="AR90" s="89" t="s">
        <v>39</v>
      </c>
      <c r="AS90" s="89" t="s">
        <v>39</v>
      </c>
      <c r="AT90" s="89" t="s">
        <v>39</v>
      </c>
      <c r="AU90" s="89" t="s">
        <v>39</v>
      </c>
      <c r="AV90" s="89" t="s">
        <v>39</v>
      </c>
      <c r="AW90" s="89" t="s">
        <v>1579</v>
      </c>
    </row>
    <row r="91" spans="1:62" s="42" customFormat="1" x14ac:dyDescent="0.25">
      <c r="A91" s="20">
        <v>91</v>
      </c>
      <c r="B91" s="105" t="s">
        <v>1323</v>
      </c>
      <c r="C91" s="21">
        <v>2017</v>
      </c>
      <c r="D91" s="21" t="s">
        <v>410</v>
      </c>
      <c r="E91" s="148">
        <v>29986</v>
      </c>
      <c r="F91" s="148"/>
      <c r="G91" s="34">
        <f t="shared" ca="1" si="6"/>
        <v>38</v>
      </c>
      <c r="H91" s="34"/>
      <c r="I91" s="22" t="s">
        <v>411</v>
      </c>
      <c r="J91" s="21" t="s">
        <v>32</v>
      </c>
      <c r="K91" s="21" t="s">
        <v>33</v>
      </c>
      <c r="L91" s="21" t="s">
        <v>7</v>
      </c>
      <c r="M91" s="21" t="s">
        <v>45</v>
      </c>
      <c r="N91" s="21" t="s">
        <v>525</v>
      </c>
      <c r="O91" s="23">
        <v>42731</v>
      </c>
      <c r="P91" s="21" t="s">
        <v>268</v>
      </c>
      <c r="Q91" s="21" t="s">
        <v>105</v>
      </c>
      <c r="R91" s="25">
        <v>42767</v>
      </c>
      <c r="S91" s="13">
        <f t="shared" si="7"/>
        <v>42948</v>
      </c>
      <c r="T91" s="13">
        <f t="shared" si="10"/>
        <v>43831</v>
      </c>
      <c r="U91" s="13">
        <f t="shared" si="8"/>
        <v>43862</v>
      </c>
      <c r="V91" s="13">
        <f t="shared" si="9"/>
        <v>44197</v>
      </c>
      <c r="W91" s="13"/>
      <c r="X91" s="25"/>
      <c r="Y91" s="21"/>
      <c r="Z91" s="21" t="s">
        <v>14</v>
      </c>
      <c r="AA91" s="47" t="s">
        <v>412</v>
      </c>
      <c r="AB91" s="21" t="s">
        <v>216</v>
      </c>
      <c r="AC91" s="21" t="s">
        <v>113</v>
      </c>
      <c r="AD91" s="21" t="s">
        <v>50</v>
      </c>
      <c r="AE91" s="20" t="s">
        <v>526</v>
      </c>
      <c r="AF91" s="26">
        <v>42733</v>
      </c>
      <c r="AG91" s="86" t="s">
        <v>1238</v>
      </c>
      <c r="AH91" s="26">
        <v>42899</v>
      </c>
      <c r="AI91" s="86" t="s">
        <v>493</v>
      </c>
      <c r="AJ91" s="86" t="s">
        <v>124</v>
      </c>
      <c r="AK91" s="86" t="s">
        <v>39</v>
      </c>
      <c r="AL91" s="86" t="s">
        <v>39</v>
      </c>
      <c r="AM91" s="86" t="s">
        <v>1239</v>
      </c>
      <c r="AN91" s="26">
        <v>43144</v>
      </c>
      <c r="AO91" s="86" t="s">
        <v>71</v>
      </c>
      <c r="AP91" s="86" t="s">
        <v>582</v>
      </c>
      <c r="AQ91" s="28" t="s">
        <v>78</v>
      </c>
      <c r="AR91" s="28" t="s">
        <v>78</v>
      </c>
      <c r="AS91" s="28" t="s">
        <v>78</v>
      </c>
      <c r="AT91" s="28" t="s">
        <v>78</v>
      </c>
      <c r="AU91" s="28" t="s">
        <v>78</v>
      </c>
      <c r="AV91" s="28"/>
      <c r="AW91" s="33" t="s">
        <v>76</v>
      </c>
      <c r="AX91" s="49" t="s">
        <v>527</v>
      </c>
    </row>
    <row r="92" spans="1:62" s="42" customFormat="1" x14ac:dyDescent="0.25">
      <c r="A92" s="20">
        <v>92</v>
      </c>
      <c r="B92" s="105" t="s">
        <v>1323</v>
      </c>
      <c r="C92" s="21">
        <v>2017</v>
      </c>
      <c r="D92" s="21" t="s">
        <v>413</v>
      </c>
      <c r="E92" s="148">
        <v>27183</v>
      </c>
      <c r="F92" s="148"/>
      <c r="G92" s="34">
        <f t="shared" ca="1" si="6"/>
        <v>45</v>
      </c>
      <c r="H92" s="34"/>
      <c r="I92" s="22" t="s">
        <v>414</v>
      </c>
      <c r="J92" s="21" t="s">
        <v>66</v>
      </c>
      <c r="K92" s="21" t="s">
        <v>6</v>
      </c>
      <c r="L92" s="21" t="s">
        <v>7</v>
      </c>
      <c r="M92" s="21" t="s">
        <v>45</v>
      </c>
      <c r="N92" s="21" t="s">
        <v>39</v>
      </c>
      <c r="O92" s="21" t="s">
        <v>39</v>
      </c>
      <c r="P92" s="21" t="s">
        <v>377</v>
      </c>
      <c r="Q92" s="21" t="s">
        <v>105</v>
      </c>
      <c r="R92" s="25">
        <v>42614</v>
      </c>
      <c r="S92" s="13">
        <f t="shared" si="7"/>
        <v>42795</v>
      </c>
      <c r="T92" s="13">
        <f t="shared" si="10"/>
        <v>43678</v>
      </c>
      <c r="U92" s="13">
        <f t="shared" si="8"/>
        <v>43709</v>
      </c>
      <c r="V92" s="13">
        <f t="shared" si="9"/>
        <v>44044</v>
      </c>
      <c r="W92" s="13"/>
      <c r="X92" s="25"/>
      <c r="Y92" s="21"/>
      <c r="Z92" s="21" t="s">
        <v>14</v>
      </c>
      <c r="AA92" s="21" t="s">
        <v>415</v>
      </c>
      <c r="AB92" s="24" t="s">
        <v>416</v>
      </c>
      <c r="AC92" s="21" t="s">
        <v>22</v>
      </c>
      <c r="AD92" s="21" t="s">
        <v>24</v>
      </c>
      <c r="AE92" s="20" t="s">
        <v>465</v>
      </c>
      <c r="AF92" s="26">
        <v>42739</v>
      </c>
      <c r="AG92" s="86" t="s">
        <v>1076</v>
      </c>
      <c r="AH92" s="26">
        <v>42803</v>
      </c>
      <c r="AI92" s="86" t="s">
        <v>493</v>
      </c>
      <c r="AJ92" s="86" t="s">
        <v>124</v>
      </c>
      <c r="AK92" s="86" t="s">
        <v>39</v>
      </c>
      <c r="AL92" s="86" t="s">
        <v>39</v>
      </c>
      <c r="AM92" s="86" t="s">
        <v>1077</v>
      </c>
      <c r="AN92" s="26">
        <v>43035</v>
      </c>
      <c r="AO92" s="86" t="s">
        <v>71</v>
      </c>
      <c r="AP92" s="86" t="s">
        <v>582</v>
      </c>
      <c r="AQ92" s="28" t="s">
        <v>78</v>
      </c>
      <c r="AR92" s="28" t="s">
        <v>78</v>
      </c>
      <c r="AS92" s="28" t="s">
        <v>78</v>
      </c>
      <c r="AT92" s="28" t="s">
        <v>78</v>
      </c>
      <c r="AU92" s="28" t="s">
        <v>78</v>
      </c>
      <c r="AV92" s="28"/>
      <c r="AW92" s="32"/>
    </row>
    <row r="93" spans="1:62" s="42" customFormat="1" x14ac:dyDescent="0.25">
      <c r="A93" s="20">
        <v>93</v>
      </c>
      <c r="B93" s="105" t="s">
        <v>568</v>
      </c>
      <c r="C93" s="21">
        <v>2017</v>
      </c>
      <c r="D93" s="21" t="s">
        <v>417</v>
      </c>
      <c r="E93" s="148">
        <v>26063</v>
      </c>
      <c r="F93" s="148"/>
      <c r="G93" s="34">
        <f t="shared" ca="1" si="6"/>
        <v>48</v>
      </c>
      <c r="H93" s="34"/>
      <c r="I93" s="22" t="s">
        <v>418</v>
      </c>
      <c r="J93" s="21" t="s">
        <v>156</v>
      </c>
      <c r="K93" s="89" t="s">
        <v>6</v>
      </c>
      <c r="L93" s="89" t="s">
        <v>7</v>
      </c>
      <c r="M93" s="21" t="s">
        <v>45</v>
      </c>
      <c r="N93" s="21"/>
      <c r="O93" s="21"/>
      <c r="P93" s="21" t="s">
        <v>214</v>
      </c>
      <c r="Q93" s="21" t="s">
        <v>105</v>
      </c>
      <c r="R93" s="25">
        <v>42248</v>
      </c>
      <c r="S93" s="13">
        <f t="shared" si="7"/>
        <v>42430</v>
      </c>
      <c r="T93" s="13">
        <f t="shared" si="10"/>
        <v>43313</v>
      </c>
      <c r="U93" s="13">
        <f t="shared" si="8"/>
        <v>43344</v>
      </c>
      <c r="V93" s="13">
        <f t="shared" si="9"/>
        <v>43678</v>
      </c>
      <c r="W93" s="13"/>
      <c r="X93" s="25"/>
      <c r="Y93" s="21"/>
      <c r="Z93" s="21" t="s">
        <v>14</v>
      </c>
      <c r="AA93" s="21" t="s">
        <v>313</v>
      </c>
      <c r="AB93" s="24" t="s">
        <v>151</v>
      </c>
      <c r="AC93" s="21" t="s">
        <v>22</v>
      </c>
      <c r="AD93" s="21" t="s">
        <v>24</v>
      </c>
      <c r="AE93" s="86" t="s">
        <v>1089</v>
      </c>
      <c r="AF93" s="26">
        <v>43049</v>
      </c>
      <c r="AG93" s="86" t="s">
        <v>1331</v>
      </c>
      <c r="AH93" s="108">
        <v>43178</v>
      </c>
      <c r="AI93" s="86" t="s">
        <v>493</v>
      </c>
      <c r="AJ93" s="86" t="s">
        <v>124</v>
      </c>
      <c r="AK93" s="86" t="s">
        <v>39</v>
      </c>
      <c r="AL93" s="86" t="s">
        <v>39</v>
      </c>
      <c r="AM93" s="86" t="s">
        <v>1347</v>
      </c>
      <c r="AN93" s="108">
        <v>43196</v>
      </c>
      <c r="AO93" s="86" t="s">
        <v>71</v>
      </c>
      <c r="AP93" s="86" t="s">
        <v>582</v>
      </c>
      <c r="AQ93" s="92" t="s">
        <v>78</v>
      </c>
      <c r="AR93" s="92" t="s">
        <v>78</v>
      </c>
      <c r="AS93" s="92" t="s">
        <v>78</v>
      </c>
      <c r="AT93" s="92" t="s">
        <v>78</v>
      </c>
      <c r="AU93" s="92" t="s">
        <v>78</v>
      </c>
      <c r="AV93" s="92" t="s">
        <v>460</v>
      </c>
      <c r="AW93" s="105"/>
    </row>
    <row r="94" spans="1:62" s="42" customFormat="1" x14ac:dyDescent="0.25">
      <c r="A94" s="20">
        <v>94</v>
      </c>
      <c r="B94" s="105" t="s">
        <v>1323</v>
      </c>
      <c r="C94" s="21">
        <v>2017</v>
      </c>
      <c r="D94" s="21" t="s">
        <v>419</v>
      </c>
      <c r="E94" s="148">
        <v>27882</v>
      </c>
      <c r="F94" s="148"/>
      <c r="G94" s="34">
        <f t="shared" ca="1" si="6"/>
        <v>43</v>
      </c>
      <c r="H94" s="34"/>
      <c r="I94" s="22" t="s">
        <v>420</v>
      </c>
      <c r="J94" s="21" t="s">
        <v>94</v>
      </c>
      <c r="K94" s="89" t="s">
        <v>33</v>
      </c>
      <c r="L94" s="89" t="s">
        <v>7</v>
      </c>
      <c r="M94" s="21" t="s">
        <v>45</v>
      </c>
      <c r="N94" s="89" t="s">
        <v>39</v>
      </c>
      <c r="O94" s="89" t="s">
        <v>39</v>
      </c>
      <c r="P94" s="21" t="s">
        <v>421</v>
      </c>
      <c r="Q94" s="21" t="s">
        <v>105</v>
      </c>
      <c r="R94" s="25">
        <v>42614</v>
      </c>
      <c r="S94" s="13">
        <f t="shared" si="7"/>
        <v>42795</v>
      </c>
      <c r="T94" s="13">
        <f t="shared" si="10"/>
        <v>43678</v>
      </c>
      <c r="U94" s="13">
        <f t="shared" si="8"/>
        <v>43709</v>
      </c>
      <c r="V94" s="13">
        <f t="shared" si="9"/>
        <v>44044</v>
      </c>
      <c r="W94" s="13"/>
      <c r="X94" s="25"/>
      <c r="Y94" s="21"/>
      <c r="Z94" s="21" t="s">
        <v>14</v>
      </c>
      <c r="AA94" s="21" t="s">
        <v>274</v>
      </c>
      <c r="AB94" s="24" t="s">
        <v>151</v>
      </c>
      <c r="AC94" s="21" t="s">
        <v>22</v>
      </c>
      <c r="AD94" s="21" t="s">
        <v>24</v>
      </c>
      <c r="AE94" s="86" t="s">
        <v>39</v>
      </c>
      <c r="AF94" s="86" t="s">
        <v>39</v>
      </c>
      <c r="AG94" s="86" t="s">
        <v>1268</v>
      </c>
      <c r="AH94" s="26">
        <v>42803</v>
      </c>
      <c r="AI94" s="86" t="s">
        <v>493</v>
      </c>
      <c r="AJ94" s="86" t="s">
        <v>124</v>
      </c>
      <c r="AK94" s="86" t="s">
        <v>39</v>
      </c>
      <c r="AL94" s="86" t="s">
        <v>39</v>
      </c>
      <c r="AM94" s="86" t="s">
        <v>1269</v>
      </c>
      <c r="AN94" s="26">
        <v>43158</v>
      </c>
      <c r="AO94" s="86" t="s">
        <v>71</v>
      </c>
      <c r="AP94" s="86" t="s">
        <v>582</v>
      </c>
      <c r="AQ94" s="92" t="s">
        <v>78</v>
      </c>
      <c r="AR94" s="92" t="s">
        <v>78</v>
      </c>
      <c r="AS94" s="92" t="s">
        <v>78</v>
      </c>
      <c r="AT94" s="92" t="s">
        <v>78</v>
      </c>
      <c r="AU94" s="92" t="s">
        <v>78</v>
      </c>
      <c r="AV94" s="92" t="s">
        <v>594</v>
      </c>
      <c r="AW94" s="21"/>
    </row>
    <row r="95" spans="1:62" s="42" customFormat="1" x14ac:dyDescent="0.25">
      <c r="A95" s="20">
        <v>95</v>
      </c>
      <c r="B95" s="32"/>
      <c r="C95" s="21">
        <v>2017</v>
      </c>
      <c r="D95" s="21" t="s">
        <v>422</v>
      </c>
      <c r="E95" s="148">
        <v>28576</v>
      </c>
      <c r="F95" s="148"/>
      <c r="G95" s="34">
        <f t="shared" ca="1" si="6"/>
        <v>41</v>
      </c>
      <c r="H95" s="34"/>
      <c r="I95" s="22" t="s">
        <v>423</v>
      </c>
      <c r="J95" s="21" t="s">
        <v>94</v>
      </c>
      <c r="K95" s="89" t="s">
        <v>6</v>
      </c>
      <c r="L95" s="89" t="s">
        <v>7</v>
      </c>
      <c r="M95" s="21" t="s">
        <v>45</v>
      </c>
      <c r="N95" s="21"/>
      <c r="O95" s="21"/>
      <c r="P95" s="21" t="s">
        <v>377</v>
      </c>
      <c r="Q95" s="21" t="s">
        <v>105</v>
      </c>
      <c r="R95" s="25">
        <v>42614</v>
      </c>
      <c r="S95" s="13">
        <f t="shared" si="7"/>
        <v>42795</v>
      </c>
      <c r="T95" s="13">
        <f t="shared" si="10"/>
        <v>43678</v>
      </c>
      <c r="U95" s="13">
        <f t="shared" si="8"/>
        <v>43709</v>
      </c>
      <c r="V95" s="13">
        <f t="shared" si="9"/>
        <v>44044</v>
      </c>
      <c r="W95" s="13"/>
      <c r="X95" s="25"/>
      <c r="Y95" s="21"/>
      <c r="Z95" s="21" t="s">
        <v>14</v>
      </c>
      <c r="AA95" s="21" t="s">
        <v>274</v>
      </c>
      <c r="AB95" s="21" t="s">
        <v>424</v>
      </c>
      <c r="AC95" s="21" t="s">
        <v>22</v>
      </c>
      <c r="AD95" s="21" t="s">
        <v>24</v>
      </c>
      <c r="AE95" s="86" t="s">
        <v>39</v>
      </c>
      <c r="AF95" s="86" t="s">
        <v>39</v>
      </c>
      <c r="AG95" s="86" t="s">
        <v>1069</v>
      </c>
      <c r="AH95" s="26">
        <v>42968</v>
      </c>
      <c r="AI95" s="86" t="s">
        <v>493</v>
      </c>
      <c r="AJ95" s="86" t="s">
        <v>124</v>
      </c>
      <c r="AK95" s="86" t="s">
        <v>39</v>
      </c>
      <c r="AL95" s="86" t="s">
        <v>39</v>
      </c>
      <c r="AM95" s="86" t="s">
        <v>1088</v>
      </c>
      <c r="AN95" s="26">
        <v>43041</v>
      </c>
      <c r="AO95" s="86" t="s">
        <v>71</v>
      </c>
      <c r="AP95" s="86" t="s">
        <v>582</v>
      </c>
      <c r="AQ95" s="92" t="s">
        <v>78</v>
      </c>
      <c r="AR95" s="92" t="s">
        <v>78</v>
      </c>
      <c r="AS95" s="92" t="s">
        <v>78</v>
      </c>
      <c r="AT95" s="92" t="s">
        <v>78</v>
      </c>
      <c r="AU95" s="92" t="s">
        <v>78</v>
      </c>
      <c r="AV95" s="92" t="s">
        <v>460</v>
      </c>
      <c r="AW95" s="21"/>
    </row>
    <row r="96" spans="1:62" s="42" customFormat="1" x14ac:dyDescent="0.25">
      <c r="A96" s="33">
        <v>96</v>
      </c>
      <c r="B96" s="32"/>
      <c r="C96" s="21">
        <v>2017</v>
      </c>
      <c r="D96" s="21" t="s">
        <v>425</v>
      </c>
      <c r="E96" s="148">
        <v>29591</v>
      </c>
      <c r="F96" s="148"/>
      <c r="G96" s="34">
        <f t="shared" ca="1" si="6"/>
        <v>39</v>
      </c>
      <c r="H96" s="34"/>
      <c r="I96" s="22" t="s">
        <v>426</v>
      </c>
      <c r="J96" s="21" t="s">
        <v>5</v>
      </c>
      <c r="K96" s="21" t="s">
        <v>437</v>
      </c>
      <c r="L96" s="21" t="s">
        <v>7</v>
      </c>
      <c r="M96" s="21" t="s">
        <v>45</v>
      </c>
      <c r="N96" s="21" t="s">
        <v>39</v>
      </c>
      <c r="O96" s="21" t="s">
        <v>39</v>
      </c>
      <c r="P96" s="21" t="s">
        <v>377</v>
      </c>
      <c r="Q96" s="21" t="s">
        <v>105</v>
      </c>
      <c r="R96" s="25">
        <v>42583</v>
      </c>
      <c r="S96" s="13">
        <f t="shared" si="7"/>
        <v>42767</v>
      </c>
      <c r="T96" s="13">
        <f t="shared" si="10"/>
        <v>43647</v>
      </c>
      <c r="U96" s="13">
        <f t="shared" si="8"/>
        <v>43678</v>
      </c>
      <c r="V96" s="13">
        <f t="shared" si="9"/>
        <v>44013</v>
      </c>
      <c r="W96" s="13"/>
      <c r="X96" s="25"/>
      <c r="Y96" s="21"/>
      <c r="Z96" s="21" t="s">
        <v>14</v>
      </c>
      <c r="AA96" s="21" t="s">
        <v>427</v>
      </c>
      <c r="AB96" s="21" t="s">
        <v>428</v>
      </c>
      <c r="AC96" s="21" t="s">
        <v>22</v>
      </c>
      <c r="AD96" s="21" t="s">
        <v>24</v>
      </c>
      <c r="AE96" s="20" t="s">
        <v>940</v>
      </c>
      <c r="AF96" s="26">
        <v>42986</v>
      </c>
      <c r="AG96" s="86" t="s">
        <v>1330</v>
      </c>
      <c r="AH96" s="26">
        <v>43178</v>
      </c>
      <c r="AI96" s="86" t="s">
        <v>493</v>
      </c>
      <c r="AJ96" s="86" t="s">
        <v>124</v>
      </c>
      <c r="AK96" s="93" t="s">
        <v>39</v>
      </c>
      <c r="AL96" s="93" t="s">
        <v>39</v>
      </c>
      <c r="AM96" s="93" t="s">
        <v>1348</v>
      </c>
      <c r="AN96" s="35">
        <v>43196</v>
      </c>
      <c r="AO96" s="93" t="s">
        <v>71</v>
      </c>
      <c r="AP96" s="93" t="s">
        <v>1225</v>
      </c>
      <c r="AQ96" s="28" t="s">
        <v>78</v>
      </c>
      <c r="AR96" s="28" t="s">
        <v>78</v>
      </c>
      <c r="AS96" s="28" t="s">
        <v>78</v>
      </c>
      <c r="AT96" s="28" t="s">
        <v>78</v>
      </c>
      <c r="AU96" s="28" t="s">
        <v>78</v>
      </c>
      <c r="AV96" s="28"/>
      <c r="AW96" s="33" t="s">
        <v>941</v>
      </c>
    </row>
    <row r="97" spans="1:61" s="42" customFormat="1" x14ac:dyDescent="0.25">
      <c r="A97" s="29">
        <v>97</v>
      </c>
      <c r="B97" s="32"/>
      <c r="C97" s="21">
        <v>2017</v>
      </c>
      <c r="D97" s="21" t="s">
        <v>429</v>
      </c>
      <c r="E97" s="148">
        <v>31263</v>
      </c>
      <c r="F97" s="148"/>
      <c r="G97" s="34">
        <f t="shared" ca="1" si="6"/>
        <v>34</v>
      </c>
      <c r="H97" s="34"/>
      <c r="I97" s="22" t="s">
        <v>430</v>
      </c>
      <c r="J97" s="21" t="s">
        <v>94</v>
      </c>
      <c r="K97" s="21" t="s">
        <v>437</v>
      </c>
      <c r="L97" s="21" t="s">
        <v>80</v>
      </c>
      <c r="M97" s="21" t="s">
        <v>45</v>
      </c>
      <c r="N97" s="21" t="s">
        <v>549</v>
      </c>
      <c r="O97" s="23">
        <v>42696</v>
      </c>
      <c r="P97" s="21" t="s">
        <v>330</v>
      </c>
      <c r="Q97" s="21" t="s">
        <v>105</v>
      </c>
      <c r="R97" s="25">
        <v>42736</v>
      </c>
      <c r="S97" s="13">
        <f t="shared" si="7"/>
        <v>42917</v>
      </c>
      <c r="T97" s="13">
        <f t="shared" si="10"/>
        <v>43800</v>
      </c>
      <c r="U97" s="13">
        <f t="shared" si="8"/>
        <v>43831</v>
      </c>
      <c r="V97" s="13">
        <f t="shared" si="9"/>
        <v>44166</v>
      </c>
      <c r="W97" s="13"/>
      <c r="X97" s="25"/>
      <c r="Y97" s="21"/>
      <c r="Z97" s="21" t="s">
        <v>14</v>
      </c>
      <c r="AA97" s="44" t="s">
        <v>431</v>
      </c>
      <c r="AB97" s="44" t="s">
        <v>432</v>
      </c>
      <c r="AC97" s="21" t="s">
        <v>113</v>
      </c>
      <c r="AD97" s="21" t="s">
        <v>50</v>
      </c>
      <c r="AE97" s="185" t="s">
        <v>560</v>
      </c>
      <c r="AF97" s="186"/>
      <c r="AG97" s="186"/>
      <c r="AH97" s="186"/>
      <c r="AI97" s="186"/>
      <c r="AJ97" s="187"/>
      <c r="AK97" s="28" t="s">
        <v>78</v>
      </c>
      <c r="AL97" s="28" t="s">
        <v>78</v>
      </c>
      <c r="AM97" s="28" t="s">
        <v>78</v>
      </c>
      <c r="AN97" s="28" t="s">
        <v>78</v>
      </c>
      <c r="AO97" s="28" t="s">
        <v>78</v>
      </c>
      <c r="AP97" s="28" t="s">
        <v>460</v>
      </c>
      <c r="AQ97" s="28" t="s">
        <v>78</v>
      </c>
      <c r="AR97" s="28" t="s">
        <v>78</v>
      </c>
      <c r="AS97" s="28" t="s">
        <v>78</v>
      </c>
      <c r="AT97" s="28" t="s">
        <v>78</v>
      </c>
      <c r="AU97" s="28" t="s">
        <v>78</v>
      </c>
      <c r="AV97" s="28"/>
      <c r="AW97" s="33" t="s">
        <v>589</v>
      </c>
    </row>
    <row r="98" spans="1:61" s="42" customFormat="1" x14ac:dyDescent="0.25">
      <c r="A98" s="33">
        <v>98</v>
      </c>
      <c r="B98" s="32" t="s">
        <v>1323</v>
      </c>
      <c r="C98" s="21">
        <v>2017</v>
      </c>
      <c r="D98" s="21" t="s">
        <v>433</v>
      </c>
      <c r="E98" s="148">
        <v>32223</v>
      </c>
      <c r="F98" s="148"/>
      <c r="G98" s="34">
        <f t="shared" ca="1" si="6"/>
        <v>31</v>
      </c>
      <c r="H98" s="34"/>
      <c r="I98" s="22" t="s">
        <v>434</v>
      </c>
      <c r="J98" s="21" t="s">
        <v>362</v>
      </c>
      <c r="K98" s="21" t="s">
        <v>857</v>
      </c>
      <c r="L98" s="21" t="s">
        <v>858</v>
      </c>
      <c r="M98" s="21" t="s">
        <v>45</v>
      </c>
      <c r="N98" s="21" t="s">
        <v>2412</v>
      </c>
      <c r="O98" s="23">
        <v>43633</v>
      </c>
      <c r="P98" s="21" t="s">
        <v>256</v>
      </c>
      <c r="Q98" s="21" t="s">
        <v>105</v>
      </c>
      <c r="R98" s="25">
        <v>42675</v>
      </c>
      <c r="S98" s="13">
        <f t="shared" si="7"/>
        <v>42856</v>
      </c>
      <c r="T98" s="13">
        <f t="shared" si="10"/>
        <v>43739</v>
      </c>
      <c r="U98" s="13">
        <f t="shared" si="8"/>
        <v>43770</v>
      </c>
      <c r="V98" s="13">
        <f t="shared" si="9"/>
        <v>44105</v>
      </c>
      <c r="W98" s="13"/>
      <c r="X98" s="25"/>
      <c r="Y98" s="21"/>
      <c r="Z98" s="21" t="s">
        <v>14</v>
      </c>
      <c r="AA98" s="44" t="s">
        <v>435</v>
      </c>
      <c r="AB98" s="21" t="s">
        <v>436</v>
      </c>
      <c r="AC98" s="21" t="s">
        <v>190</v>
      </c>
      <c r="AD98" s="21" t="s">
        <v>50</v>
      </c>
      <c r="AE98" s="33" t="s">
        <v>39</v>
      </c>
      <c r="AF98" s="33" t="s">
        <v>39</v>
      </c>
      <c r="AG98" s="33" t="s">
        <v>2425</v>
      </c>
      <c r="AH98" s="35">
        <v>43815</v>
      </c>
      <c r="AI98" s="33" t="s">
        <v>71</v>
      </c>
      <c r="AJ98" s="33" t="s">
        <v>1225</v>
      </c>
      <c r="AK98" s="33" t="s">
        <v>39</v>
      </c>
      <c r="AL98" s="33" t="s">
        <v>39</v>
      </c>
      <c r="AM98" s="33" t="s">
        <v>2426</v>
      </c>
      <c r="AN98" s="35">
        <v>43815</v>
      </c>
      <c r="AO98" s="33" t="s">
        <v>71</v>
      </c>
      <c r="AP98" s="33" t="s">
        <v>1225</v>
      </c>
      <c r="AQ98" s="21"/>
      <c r="AR98" s="21"/>
      <c r="AS98" s="21"/>
      <c r="AT98" s="21"/>
      <c r="AU98" s="21"/>
      <c r="AV98" s="21"/>
      <c r="AW98" s="21"/>
    </row>
    <row r="99" spans="1:61" s="42" customFormat="1" x14ac:dyDescent="0.25">
      <c r="A99" s="20">
        <v>99</v>
      </c>
      <c r="B99" s="32"/>
      <c r="C99" s="21">
        <v>2017</v>
      </c>
      <c r="D99" s="21" t="s">
        <v>457</v>
      </c>
      <c r="E99" s="148">
        <v>28994</v>
      </c>
      <c r="F99" s="148"/>
      <c r="G99" s="34">
        <f t="shared" ca="1" si="6"/>
        <v>40</v>
      </c>
      <c r="H99" s="34"/>
      <c r="I99" s="22" t="s">
        <v>458</v>
      </c>
      <c r="J99" s="21" t="s">
        <v>32</v>
      </c>
      <c r="K99" s="21" t="s">
        <v>437</v>
      </c>
      <c r="L99" s="21" t="s">
        <v>80</v>
      </c>
      <c r="M99" s="21" t="s">
        <v>937</v>
      </c>
      <c r="N99" s="21" t="s">
        <v>459</v>
      </c>
      <c r="O99" s="23">
        <v>42741</v>
      </c>
      <c r="P99" s="21" t="s">
        <v>10</v>
      </c>
      <c r="Q99" s="21" t="s">
        <v>104</v>
      </c>
      <c r="R99" s="25">
        <v>42552</v>
      </c>
      <c r="S99" s="13">
        <f t="shared" si="7"/>
        <v>42736</v>
      </c>
      <c r="T99" s="13">
        <f t="shared" si="10"/>
        <v>43617</v>
      </c>
      <c r="U99" s="13">
        <f t="shared" si="8"/>
        <v>43647</v>
      </c>
      <c r="V99" s="13">
        <f t="shared" si="9"/>
        <v>43983</v>
      </c>
      <c r="W99" s="13"/>
      <c r="X99" s="25"/>
      <c r="Y99" s="21"/>
      <c r="Z99" s="21" t="s">
        <v>14</v>
      </c>
      <c r="AA99" s="21" t="s">
        <v>35</v>
      </c>
      <c r="AB99" s="24" t="s">
        <v>151</v>
      </c>
      <c r="AC99" s="21" t="s">
        <v>22</v>
      </c>
      <c r="AD99" s="21" t="s">
        <v>24</v>
      </c>
      <c r="AE99" s="20" t="s">
        <v>39</v>
      </c>
      <c r="AF99" s="20" t="s">
        <v>39</v>
      </c>
      <c r="AG99" s="20" t="s">
        <v>519</v>
      </c>
      <c r="AH99" s="26">
        <v>42782</v>
      </c>
      <c r="AI99" s="20" t="s">
        <v>26</v>
      </c>
      <c r="AJ99" s="20" t="s">
        <v>124</v>
      </c>
      <c r="AK99" s="21" t="s">
        <v>39</v>
      </c>
      <c r="AL99" s="21" t="s">
        <v>39</v>
      </c>
      <c r="AM99" s="21" t="s">
        <v>39</v>
      </c>
      <c r="AN99" s="21" t="s">
        <v>39</v>
      </c>
      <c r="AO99" s="21" t="s">
        <v>39</v>
      </c>
      <c r="AP99" s="21"/>
      <c r="AQ99" s="21" t="s">
        <v>39</v>
      </c>
      <c r="AR99" s="21" t="s">
        <v>39</v>
      </c>
      <c r="AS99" s="21" t="s">
        <v>39</v>
      </c>
      <c r="AT99" s="21" t="s">
        <v>39</v>
      </c>
      <c r="AU99" s="21" t="s">
        <v>39</v>
      </c>
      <c r="AV99" s="21"/>
      <c r="AW99" s="20" t="s">
        <v>520</v>
      </c>
      <c r="AX99" s="50" t="s">
        <v>521</v>
      </c>
    </row>
    <row r="100" spans="1:61" s="42" customFormat="1" x14ac:dyDescent="0.25">
      <c r="A100" s="20">
        <v>100</v>
      </c>
      <c r="B100" s="105" t="s">
        <v>1327</v>
      </c>
      <c r="C100" s="21">
        <v>2017</v>
      </c>
      <c r="D100" s="21" t="s">
        <v>504</v>
      </c>
      <c r="E100" s="148">
        <v>30029</v>
      </c>
      <c r="F100" s="148"/>
      <c r="G100" s="34">
        <f t="shared" ca="1" si="6"/>
        <v>37</v>
      </c>
      <c r="H100" s="34"/>
      <c r="I100" s="22" t="s">
        <v>505</v>
      </c>
      <c r="J100" s="21" t="s">
        <v>108</v>
      </c>
      <c r="K100" s="21" t="s">
        <v>498</v>
      </c>
      <c r="L100" s="21" t="s">
        <v>7</v>
      </c>
      <c r="M100" s="21" t="s">
        <v>45</v>
      </c>
      <c r="N100" s="21" t="s">
        <v>39</v>
      </c>
      <c r="O100" s="21" t="s">
        <v>39</v>
      </c>
      <c r="P100" s="21" t="s">
        <v>506</v>
      </c>
      <c r="Q100" s="21" t="s">
        <v>105</v>
      </c>
      <c r="R100" s="25">
        <v>41153</v>
      </c>
      <c r="S100" s="13">
        <f t="shared" si="7"/>
        <v>41334</v>
      </c>
      <c r="T100" s="13">
        <f t="shared" si="10"/>
        <v>42217</v>
      </c>
      <c r="U100" s="13">
        <f t="shared" si="8"/>
        <v>42248</v>
      </c>
      <c r="V100" s="13">
        <f t="shared" si="9"/>
        <v>42583</v>
      </c>
      <c r="W100" s="13">
        <v>42705</v>
      </c>
      <c r="X100" s="111" t="s">
        <v>1638</v>
      </c>
      <c r="Y100" s="21"/>
      <c r="Z100" s="21" t="s">
        <v>14</v>
      </c>
      <c r="AA100" s="21" t="s">
        <v>507</v>
      </c>
      <c r="AB100" s="21" t="s">
        <v>508</v>
      </c>
      <c r="AC100" s="21" t="s">
        <v>509</v>
      </c>
      <c r="AD100" s="21" t="s">
        <v>50</v>
      </c>
      <c r="AE100" s="20" t="s">
        <v>39</v>
      </c>
      <c r="AF100" s="20" t="s">
        <v>39</v>
      </c>
      <c r="AG100" s="20" t="s">
        <v>510</v>
      </c>
      <c r="AH100" s="26">
        <v>41424</v>
      </c>
      <c r="AI100" s="20" t="s">
        <v>447</v>
      </c>
      <c r="AJ100" s="20" t="s">
        <v>124</v>
      </c>
      <c r="AK100" s="20" t="s">
        <v>39</v>
      </c>
      <c r="AL100" s="20" t="s">
        <v>39</v>
      </c>
      <c r="AM100" s="20" t="s">
        <v>511</v>
      </c>
      <c r="AN100" s="26">
        <v>41442</v>
      </c>
      <c r="AO100" s="20" t="s">
        <v>503</v>
      </c>
      <c r="AP100" s="20" t="s">
        <v>582</v>
      </c>
      <c r="AQ100" s="20" t="s">
        <v>512</v>
      </c>
      <c r="AR100" s="26">
        <v>42787</v>
      </c>
      <c r="AS100" s="20" t="s">
        <v>682</v>
      </c>
      <c r="AT100" s="26">
        <v>42804</v>
      </c>
      <c r="AU100" s="20" t="s">
        <v>683</v>
      </c>
      <c r="AV100" s="20" t="s">
        <v>124</v>
      </c>
      <c r="AW100" s="32"/>
    </row>
    <row r="101" spans="1:61" s="42" customFormat="1" x14ac:dyDescent="0.25">
      <c r="A101" s="20">
        <v>101</v>
      </c>
      <c r="B101" s="105" t="s">
        <v>1323</v>
      </c>
      <c r="C101" s="21">
        <v>2017</v>
      </c>
      <c r="D101" s="21" t="s">
        <v>514</v>
      </c>
      <c r="E101" s="148">
        <v>26434</v>
      </c>
      <c r="F101" s="148"/>
      <c r="G101" s="34">
        <f t="shared" ca="1" si="6"/>
        <v>47</v>
      </c>
      <c r="H101" s="34"/>
      <c r="I101" s="22" t="s">
        <v>515</v>
      </c>
      <c r="J101" s="21" t="s">
        <v>125</v>
      </c>
      <c r="K101" s="21" t="s">
        <v>33</v>
      </c>
      <c r="L101" s="21" t="s">
        <v>7</v>
      </c>
      <c r="M101" s="21" t="s">
        <v>45</v>
      </c>
      <c r="N101" s="21" t="s">
        <v>516</v>
      </c>
      <c r="O101" s="23">
        <v>42758</v>
      </c>
      <c r="P101" s="21" t="s">
        <v>268</v>
      </c>
      <c r="Q101" s="21" t="s">
        <v>105</v>
      </c>
      <c r="R101" s="25">
        <v>42979</v>
      </c>
      <c r="S101" s="13">
        <f t="shared" si="7"/>
        <v>43160</v>
      </c>
      <c r="T101" s="13">
        <f t="shared" si="10"/>
        <v>44044</v>
      </c>
      <c r="U101" s="13">
        <f t="shared" si="8"/>
        <v>44075</v>
      </c>
      <c r="V101" s="13">
        <f t="shared" si="9"/>
        <v>44409</v>
      </c>
      <c r="W101" s="13"/>
      <c r="X101" s="25"/>
      <c r="Y101" s="21"/>
      <c r="Z101" s="21" t="s">
        <v>14</v>
      </c>
      <c r="AA101" s="21" t="s">
        <v>517</v>
      </c>
      <c r="AB101" s="24" t="s">
        <v>518</v>
      </c>
      <c r="AC101" s="21" t="s">
        <v>69</v>
      </c>
      <c r="AD101" s="21" t="s">
        <v>50</v>
      </c>
      <c r="AE101" s="20" t="s">
        <v>891</v>
      </c>
      <c r="AF101" s="26">
        <v>42972</v>
      </c>
      <c r="AG101" s="86" t="s">
        <v>1236</v>
      </c>
      <c r="AH101" s="26">
        <v>43060</v>
      </c>
      <c r="AI101" s="86" t="s">
        <v>493</v>
      </c>
      <c r="AJ101" s="86" t="s">
        <v>124</v>
      </c>
      <c r="AK101" s="86" t="s">
        <v>39</v>
      </c>
      <c r="AL101" s="86" t="s">
        <v>39</v>
      </c>
      <c r="AM101" s="86" t="s">
        <v>1237</v>
      </c>
      <c r="AN101" s="26">
        <v>43144</v>
      </c>
      <c r="AO101" s="86" t="s">
        <v>71</v>
      </c>
      <c r="AP101" s="86" t="s">
        <v>582</v>
      </c>
      <c r="AQ101" s="28" t="s">
        <v>78</v>
      </c>
      <c r="AR101" s="28" t="s">
        <v>78</v>
      </c>
      <c r="AS101" s="28" t="s">
        <v>78</v>
      </c>
      <c r="AT101" s="28" t="s">
        <v>78</v>
      </c>
      <c r="AU101" s="28" t="s">
        <v>78</v>
      </c>
      <c r="AV101" s="28" t="s">
        <v>594</v>
      </c>
      <c r="AW101" s="33" t="s">
        <v>921</v>
      </c>
    </row>
    <row r="102" spans="1:61" s="42" customFormat="1" x14ac:dyDescent="0.25">
      <c r="A102" s="20">
        <v>102</v>
      </c>
      <c r="B102" s="105" t="s">
        <v>1323</v>
      </c>
      <c r="C102" s="21">
        <v>2017</v>
      </c>
      <c r="D102" s="21" t="s">
        <v>522</v>
      </c>
      <c r="E102" s="148">
        <v>28274</v>
      </c>
      <c r="F102" s="148"/>
      <c r="G102" s="34">
        <f t="shared" ca="1" si="6"/>
        <v>42</v>
      </c>
      <c r="H102" s="34"/>
      <c r="I102" s="22" t="s">
        <v>523</v>
      </c>
      <c r="J102" s="21" t="s">
        <v>38</v>
      </c>
      <c r="K102" s="21" t="s">
        <v>33</v>
      </c>
      <c r="L102" s="21" t="s">
        <v>7</v>
      </c>
      <c r="M102" s="21" t="s">
        <v>937</v>
      </c>
      <c r="N102" s="56" t="s">
        <v>524</v>
      </c>
      <c r="O102" s="23">
        <v>42782</v>
      </c>
      <c r="P102" s="21" t="s">
        <v>10</v>
      </c>
      <c r="Q102" s="21" t="s">
        <v>104</v>
      </c>
      <c r="R102" s="25">
        <v>42614</v>
      </c>
      <c r="S102" s="13">
        <f t="shared" si="7"/>
        <v>42795</v>
      </c>
      <c r="T102" s="13">
        <f t="shared" si="10"/>
        <v>43678</v>
      </c>
      <c r="U102" s="13">
        <f t="shared" si="8"/>
        <v>43709</v>
      </c>
      <c r="V102" s="13">
        <f t="shared" si="9"/>
        <v>44044</v>
      </c>
      <c r="W102" s="13"/>
      <c r="X102" s="25"/>
      <c r="Y102" s="21"/>
      <c r="Z102" s="21" t="s">
        <v>14</v>
      </c>
      <c r="AA102" s="21" t="s">
        <v>42</v>
      </c>
      <c r="AB102" s="24" t="s">
        <v>151</v>
      </c>
      <c r="AC102" s="21" t="s">
        <v>22</v>
      </c>
      <c r="AD102" s="21" t="s">
        <v>24</v>
      </c>
      <c r="AE102" s="20" t="s">
        <v>39</v>
      </c>
      <c r="AF102" s="20" t="s">
        <v>39</v>
      </c>
      <c r="AG102" s="20" t="s">
        <v>539</v>
      </c>
      <c r="AH102" s="26">
        <v>42789</v>
      </c>
      <c r="AI102" s="20" t="s">
        <v>26</v>
      </c>
      <c r="AJ102" s="57" t="s">
        <v>124</v>
      </c>
      <c r="AK102" s="21" t="s">
        <v>39</v>
      </c>
      <c r="AL102" s="21" t="s">
        <v>39</v>
      </c>
      <c r="AM102" s="21" t="s">
        <v>39</v>
      </c>
      <c r="AN102" s="21" t="s">
        <v>39</v>
      </c>
      <c r="AO102" s="21" t="s">
        <v>39</v>
      </c>
      <c r="AP102" s="21"/>
      <c r="AQ102" s="21" t="s">
        <v>39</v>
      </c>
      <c r="AR102" s="21" t="s">
        <v>39</v>
      </c>
      <c r="AS102" s="21" t="s">
        <v>39</v>
      </c>
      <c r="AT102" s="21" t="s">
        <v>39</v>
      </c>
      <c r="AU102" s="21" t="s">
        <v>39</v>
      </c>
      <c r="AV102" s="21"/>
      <c r="AW102" s="20" t="s">
        <v>540</v>
      </c>
      <c r="AX102" s="50" t="s">
        <v>541</v>
      </c>
    </row>
    <row r="103" spans="1:61" s="42" customFormat="1" x14ac:dyDescent="0.25">
      <c r="A103" s="33">
        <v>103</v>
      </c>
      <c r="B103" s="105" t="s">
        <v>1323</v>
      </c>
      <c r="C103" s="21">
        <v>2017</v>
      </c>
      <c r="D103" s="21" t="s">
        <v>542</v>
      </c>
      <c r="E103" s="148">
        <v>28603</v>
      </c>
      <c r="F103" s="148"/>
      <c r="G103" s="34">
        <f t="shared" ca="1" si="6"/>
        <v>41</v>
      </c>
      <c r="H103" s="34"/>
      <c r="I103" s="58" t="s">
        <v>546</v>
      </c>
      <c r="J103" s="21" t="s">
        <v>32</v>
      </c>
      <c r="K103" s="21" t="s">
        <v>437</v>
      </c>
      <c r="L103" s="21" t="s">
        <v>80</v>
      </c>
      <c r="M103" s="21" t="s">
        <v>45</v>
      </c>
      <c r="N103" s="21" t="s">
        <v>543</v>
      </c>
      <c r="O103" s="23">
        <v>42794</v>
      </c>
      <c r="P103" s="21" t="s">
        <v>547</v>
      </c>
      <c r="Q103" s="21" t="s">
        <v>105</v>
      </c>
      <c r="R103" s="25">
        <v>42826</v>
      </c>
      <c r="S103" s="13">
        <f t="shared" si="7"/>
        <v>43009</v>
      </c>
      <c r="T103" s="13">
        <f t="shared" si="10"/>
        <v>43891</v>
      </c>
      <c r="U103" s="13">
        <f t="shared" si="8"/>
        <v>43922</v>
      </c>
      <c r="V103" s="13">
        <f t="shared" si="9"/>
        <v>44256</v>
      </c>
      <c r="W103" s="13"/>
      <c r="X103" s="25"/>
      <c r="Y103" s="21"/>
      <c r="Z103" s="21" t="s">
        <v>14</v>
      </c>
      <c r="AA103" s="24" t="s">
        <v>548</v>
      </c>
      <c r="AB103" s="21" t="s">
        <v>544</v>
      </c>
      <c r="AC103" s="21" t="s">
        <v>190</v>
      </c>
      <c r="AD103" s="21" t="s">
        <v>50</v>
      </c>
      <c r="AE103" s="33" t="s">
        <v>651</v>
      </c>
      <c r="AF103" s="35">
        <v>42824</v>
      </c>
      <c r="AG103" s="33" t="s">
        <v>440</v>
      </c>
      <c r="AH103" s="33" t="s">
        <v>441</v>
      </c>
      <c r="AI103" s="33" t="s">
        <v>440</v>
      </c>
      <c r="AJ103" s="33" t="s">
        <v>460</v>
      </c>
      <c r="AK103" s="28" t="s">
        <v>78</v>
      </c>
      <c r="AL103" s="28" t="s">
        <v>78</v>
      </c>
      <c r="AM103" s="28" t="s">
        <v>78</v>
      </c>
      <c r="AN103" s="28" t="s">
        <v>78</v>
      </c>
      <c r="AO103" s="28" t="s">
        <v>78</v>
      </c>
      <c r="AP103" s="28"/>
      <c r="AQ103" s="28" t="s">
        <v>78</v>
      </c>
      <c r="AR103" s="28" t="s">
        <v>78</v>
      </c>
      <c r="AS103" s="28" t="s">
        <v>78</v>
      </c>
      <c r="AT103" s="28" t="s">
        <v>78</v>
      </c>
      <c r="AU103" s="28" t="s">
        <v>78</v>
      </c>
      <c r="AV103" s="28"/>
      <c r="AW103" s="33" t="s">
        <v>652</v>
      </c>
      <c r="AX103" s="49" t="s">
        <v>653</v>
      </c>
      <c r="AY103" s="45"/>
    </row>
    <row r="104" spans="1:61" s="42" customFormat="1" ht="30" x14ac:dyDescent="0.25">
      <c r="A104" s="29">
        <v>104</v>
      </c>
      <c r="B104" s="32"/>
      <c r="C104" s="21">
        <v>2017</v>
      </c>
      <c r="D104" s="21" t="s">
        <v>550</v>
      </c>
      <c r="E104" s="148">
        <v>31006</v>
      </c>
      <c r="F104" s="148"/>
      <c r="G104" s="34">
        <f t="shared" ca="1" si="6"/>
        <v>35</v>
      </c>
      <c r="H104" s="34"/>
      <c r="I104" s="22" t="s">
        <v>551</v>
      </c>
      <c r="J104" s="21" t="s">
        <v>32</v>
      </c>
      <c r="K104" s="21" t="s">
        <v>437</v>
      </c>
      <c r="L104" s="21" t="s">
        <v>40</v>
      </c>
      <c r="M104" s="21" t="s">
        <v>937</v>
      </c>
      <c r="N104" s="21" t="s">
        <v>552</v>
      </c>
      <c r="O104" s="23">
        <v>42789</v>
      </c>
      <c r="P104" s="21" t="s">
        <v>10</v>
      </c>
      <c r="Q104" s="21" t="s">
        <v>104</v>
      </c>
      <c r="R104" s="25">
        <v>42917</v>
      </c>
      <c r="S104" s="13">
        <f t="shared" si="7"/>
        <v>43101</v>
      </c>
      <c r="T104" s="13">
        <f t="shared" si="10"/>
        <v>43983</v>
      </c>
      <c r="U104" s="13">
        <f t="shared" si="8"/>
        <v>44013</v>
      </c>
      <c r="V104" s="13">
        <f t="shared" si="9"/>
        <v>44348</v>
      </c>
      <c r="W104" s="13"/>
      <c r="X104" s="25"/>
      <c r="Y104" s="21"/>
      <c r="Z104" s="24" t="s">
        <v>556</v>
      </c>
      <c r="AA104" s="24" t="s">
        <v>553</v>
      </c>
      <c r="AB104" s="24" t="s">
        <v>151</v>
      </c>
      <c r="AC104" s="21" t="s">
        <v>22</v>
      </c>
      <c r="AD104" s="21" t="s">
        <v>24</v>
      </c>
      <c r="AE104" s="185" t="s">
        <v>554</v>
      </c>
      <c r="AF104" s="186"/>
      <c r="AG104" s="186"/>
      <c r="AH104" s="186"/>
      <c r="AI104" s="186"/>
      <c r="AJ104" s="187"/>
      <c r="AK104" s="21" t="s">
        <v>39</v>
      </c>
      <c r="AL104" s="21" t="s">
        <v>39</v>
      </c>
      <c r="AM104" s="21" t="s">
        <v>39</v>
      </c>
      <c r="AN104" s="21" t="s">
        <v>39</v>
      </c>
      <c r="AO104" s="21" t="s">
        <v>39</v>
      </c>
      <c r="AP104" s="21"/>
      <c r="AQ104" s="21" t="s">
        <v>39</v>
      </c>
      <c r="AR104" s="21" t="s">
        <v>39</v>
      </c>
      <c r="AS104" s="21" t="s">
        <v>39</v>
      </c>
      <c r="AT104" s="21" t="s">
        <v>39</v>
      </c>
      <c r="AU104" s="21" t="s">
        <v>39</v>
      </c>
      <c r="AV104" s="21"/>
      <c r="AW104" s="33" t="s">
        <v>555</v>
      </c>
    </row>
    <row r="105" spans="1:61" s="42" customFormat="1" x14ac:dyDescent="0.25">
      <c r="A105" s="20">
        <v>105</v>
      </c>
      <c r="B105" s="105" t="s">
        <v>1323</v>
      </c>
      <c r="C105" s="21">
        <v>2017</v>
      </c>
      <c r="D105" s="21" t="s">
        <v>557</v>
      </c>
      <c r="E105" s="148">
        <v>29698</v>
      </c>
      <c r="F105" s="148"/>
      <c r="G105" s="34">
        <f t="shared" ca="1" si="6"/>
        <v>38</v>
      </c>
      <c r="H105" s="34"/>
      <c r="I105" s="59" t="s">
        <v>558</v>
      </c>
      <c r="J105" s="21" t="s">
        <v>38</v>
      </c>
      <c r="K105" s="21" t="s">
        <v>437</v>
      </c>
      <c r="L105" s="21" t="s">
        <v>7</v>
      </c>
      <c r="M105" s="21" t="s">
        <v>937</v>
      </c>
      <c r="N105" s="21" t="s">
        <v>559</v>
      </c>
      <c r="O105" s="60">
        <v>42782</v>
      </c>
      <c r="P105" s="21" t="s">
        <v>10</v>
      </c>
      <c r="Q105" s="21" t="s">
        <v>104</v>
      </c>
      <c r="R105" s="25">
        <v>42614</v>
      </c>
      <c r="S105" s="13">
        <f t="shared" si="7"/>
        <v>42795</v>
      </c>
      <c r="T105" s="13">
        <f t="shared" si="10"/>
        <v>43678</v>
      </c>
      <c r="U105" s="13">
        <f t="shared" si="8"/>
        <v>43709</v>
      </c>
      <c r="V105" s="13">
        <f t="shared" si="9"/>
        <v>44044</v>
      </c>
      <c r="W105" s="13"/>
      <c r="X105" s="25"/>
      <c r="Y105" s="21"/>
      <c r="Z105" s="21" t="s">
        <v>14</v>
      </c>
      <c r="AA105" s="21" t="s">
        <v>42</v>
      </c>
      <c r="AB105" s="24" t="s">
        <v>151</v>
      </c>
      <c r="AC105" s="21" t="s">
        <v>22</v>
      </c>
      <c r="AD105" s="21" t="s">
        <v>24</v>
      </c>
      <c r="AE105" s="20" t="s">
        <v>39</v>
      </c>
      <c r="AF105" s="20" t="s">
        <v>39</v>
      </c>
      <c r="AG105" s="20" t="s">
        <v>584</v>
      </c>
      <c r="AH105" s="26">
        <v>42797</v>
      </c>
      <c r="AI105" s="20" t="s">
        <v>26</v>
      </c>
      <c r="AJ105" s="20" t="s">
        <v>124</v>
      </c>
      <c r="AK105" s="21" t="s">
        <v>39</v>
      </c>
      <c r="AL105" s="21" t="s">
        <v>39</v>
      </c>
      <c r="AM105" s="21" t="s">
        <v>39</v>
      </c>
      <c r="AN105" s="21" t="s">
        <v>39</v>
      </c>
      <c r="AO105" s="21" t="s">
        <v>39</v>
      </c>
      <c r="AP105" s="21" t="s">
        <v>39</v>
      </c>
      <c r="AQ105" s="21" t="s">
        <v>39</v>
      </c>
      <c r="AR105" s="21" t="s">
        <v>39</v>
      </c>
      <c r="AS105" s="21" t="s">
        <v>39</v>
      </c>
      <c r="AT105" s="21" t="s">
        <v>39</v>
      </c>
      <c r="AU105" s="21" t="s">
        <v>39</v>
      </c>
      <c r="AV105" s="21"/>
      <c r="AW105" s="20" t="s">
        <v>585</v>
      </c>
      <c r="AX105" s="50" t="s">
        <v>586</v>
      </c>
    </row>
    <row r="106" spans="1:61" s="41" customFormat="1" x14ac:dyDescent="0.25">
      <c r="A106" s="7">
        <v>106</v>
      </c>
      <c r="B106" s="120" t="s">
        <v>1327</v>
      </c>
      <c r="C106" s="8">
        <v>2017</v>
      </c>
      <c r="D106" s="8" t="s">
        <v>562</v>
      </c>
      <c r="E106" s="147">
        <v>31514</v>
      </c>
      <c r="F106" s="147"/>
      <c r="G106" s="34">
        <f t="shared" ca="1" si="6"/>
        <v>33</v>
      </c>
      <c r="H106" s="34"/>
      <c r="I106" s="11" t="s">
        <v>563</v>
      </c>
      <c r="J106" s="8" t="s">
        <v>66</v>
      </c>
      <c r="K106" s="8" t="s">
        <v>437</v>
      </c>
      <c r="L106" s="8" t="s">
        <v>80</v>
      </c>
      <c r="M106" s="8" t="s">
        <v>45</v>
      </c>
      <c r="N106" s="8" t="s">
        <v>564</v>
      </c>
      <c r="O106" s="12">
        <v>42796</v>
      </c>
      <c r="P106" s="8" t="s">
        <v>213</v>
      </c>
      <c r="Q106" s="8" t="s">
        <v>105</v>
      </c>
      <c r="R106" s="13">
        <v>41548</v>
      </c>
      <c r="S106" s="13">
        <f t="shared" si="7"/>
        <v>41730</v>
      </c>
      <c r="T106" s="13">
        <f t="shared" si="10"/>
        <v>42614</v>
      </c>
      <c r="U106" s="13">
        <f t="shared" si="8"/>
        <v>42644</v>
      </c>
      <c r="V106" s="13">
        <f t="shared" si="9"/>
        <v>42979</v>
      </c>
      <c r="W106" s="13"/>
      <c r="X106" s="13"/>
      <c r="Y106" s="8"/>
      <c r="Z106" s="8" t="s">
        <v>14</v>
      </c>
      <c r="AA106" s="8" t="s">
        <v>415</v>
      </c>
      <c r="AB106" s="8" t="s">
        <v>565</v>
      </c>
      <c r="AC106" s="8" t="s">
        <v>529</v>
      </c>
      <c r="AD106" s="8" t="s">
        <v>50</v>
      </c>
      <c r="AE106" s="7" t="s">
        <v>39</v>
      </c>
      <c r="AF106" s="7" t="s">
        <v>39</v>
      </c>
      <c r="AG106" s="7" t="s">
        <v>566</v>
      </c>
      <c r="AH106" s="61">
        <v>42132</v>
      </c>
      <c r="AI106" s="7" t="s">
        <v>447</v>
      </c>
      <c r="AJ106" s="7" t="s">
        <v>124</v>
      </c>
      <c r="AK106" s="7" t="s">
        <v>39</v>
      </c>
      <c r="AL106" s="7" t="s">
        <v>39</v>
      </c>
      <c r="AM106" s="7" t="s">
        <v>567</v>
      </c>
      <c r="AN106" s="61">
        <v>42277</v>
      </c>
      <c r="AO106" s="7" t="s">
        <v>450</v>
      </c>
      <c r="AP106" s="7" t="s">
        <v>582</v>
      </c>
      <c r="AQ106" s="7"/>
      <c r="AR106" s="7"/>
      <c r="AS106" s="96" t="s">
        <v>2032</v>
      </c>
      <c r="AT106" s="96" t="s">
        <v>2033</v>
      </c>
      <c r="AU106" s="96" t="s">
        <v>71</v>
      </c>
      <c r="AV106" s="96" t="s">
        <v>124</v>
      </c>
      <c r="AW106" s="75"/>
      <c r="AY106" s="131" t="s">
        <v>564</v>
      </c>
      <c r="AZ106" s="132">
        <v>42796</v>
      </c>
      <c r="BA106" s="132" t="s">
        <v>580</v>
      </c>
      <c r="BB106" s="132">
        <v>42797</v>
      </c>
      <c r="BC106" s="131" t="s">
        <v>587</v>
      </c>
      <c r="BD106" s="131" t="s">
        <v>587</v>
      </c>
      <c r="BE106" s="131" t="s">
        <v>587</v>
      </c>
      <c r="BF106" s="131" t="s">
        <v>587</v>
      </c>
      <c r="BG106" s="131" t="s">
        <v>587</v>
      </c>
      <c r="BH106" s="131" t="s">
        <v>588</v>
      </c>
      <c r="BI106" s="133" t="s">
        <v>1511</v>
      </c>
    </row>
    <row r="107" spans="1:61" s="42" customFormat="1" ht="30" x14ac:dyDescent="0.25">
      <c r="A107" s="20">
        <v>106</v>
      </c>
      <c r="B107" s="105" t="s">
        <v>1327</v>
      </c>
      <c r="C107" s="21">
        <v>2017</v>
      </c>
      <c r="D107" s="21" t="s">
        <v>598</v>
      </c>
      <c r="E107" s="148">
        <v>27467</v>
      </c>
      <c r="F107" s="148"/>
      <c r="G107" s="34">
        <f t="shared" ca="1" si="6"/>
        <v>44</v>
      </c>
      <c r="H107" s="34"/>
      <c r="I107" s="59" t="s">
        <v>599</v>
      </c>
      <c r="J107" s="21" t="s">
        <v>32</v>
      </c>
      <c r="K107" s="21" t="s">
        <v>33</v>
      </c>
      <c r="L107" s="21" t="s">
        <v>7</v>
      </c>
      <c r="M107" s="21" t="s">
        <v>45</v>
      </c>
      <c r="N107" s="21" t="s">
        <v>600</v>
      </c>
      <c r="O107" s="23">
        <v>42731</v>
      </c>
      <c r="P107" s="21" t="s">
        <v>214</v>
      </c>
      <c r="Q107" s="21" t="s">
        <v>105</v>
      </c>
      <c r="R107" s="25">
        <v>41883</v>
      </c>
      <c r="S107" s="13">
        <f t="shared" si="7"/>
        <v>42064</v>
      </c>
      <c r="T107" s="13">
        <f t="shared" si="10"/>
        <v>42948</v>
      </c>
      <c r="U107" s="13">
        <f t="shared" si="8"/>
        <v>42979</v>
      </c>
      <c r="V107" s="13">
        <f t="shared" si="9"/>
        <v>43313</v>
      </c>
      <c r="W107" s="13">
        <v>43221</v>
      </c>
      <c r="X107" s="135" t="s">
        <v>1639</v>
      </c>
      <c r="Y107" s="21"/>
      <c r="Z107" s="21" t="s">
        <v>14</v>
      </c>
      <c r="AA107" s="21" t="s">
        <v>35</v>
      </c>
      <c r="AB107" s="24" t="s">
        <v>151</v>
      </c>
      <c r="AC107" s="21" t="s">
        <v>22</v>
      </c>
      <c r="AD107" s="21" t="s">
        <v>24</v>
      </c>
      <c r="AE107" s="20" t="s">
        <v>711</v>
      </c>
      <c r="AF107" s="26">
        <v>42884</v>
      </c>
      <c r="AG107" s="86" t="s">
        <v>1070</v>
      </c>
      <c r="AH107" s="26">
        <v>42899</v>
      </c>
      <c r="AI107" s="86" t="s">
        <v>493</v>
      </c>
      <c r="AJ107" s="86" t="s">
        <v>124</v>
      </c>
      <c r="AK107" s="86" t="s">
        <v>39</v>
      </c>
      <c r="AL107" s="86" t="s">
        <v>39</v>
      </c>
      <c r="AM107" s="86" t="s">
        <v>1084</v>
      </c>
      <c r="AN107" s="26">
        <v>43041</v>
      </c>
      <c r="AO107" s="86" t="s">
        <v>71</v>
      </c>
      <c r="AP107" s="86" t="s">
        <v>582</v>
      </c>
      <c r="AQ107" s="86" t="s">
        <v>1583</v>
      </c>
      <c r="AR107" s="26">
        <v>43299</v>
      </c>
      <c r="AS107" s="86" t="s">
        <v>1584</v>
      </c>
      <c r="AT107" s="26">
        <v>43304</v>
      </c>
      <c r="AU107" s="86" t="s">
        <v>71</v>
      </c>
      <c r="AV107" s="86" t="s">
        <v>124</v>
      </c>
      <c r="AW107" s="32"/>
      <c r="AX107" s="46"/>
    </row>
    <row r="108" spans="1:61" s="42" customFormat="1" x14ac:dyDescent="0.25">
      <c r="A108" s="51">
        <v>107</v>
      </c>
      <c r="B108" s="118" t="s">
        <v>1323</v>
      </c>
      <c r="C108" s="21">
        <v>2017</v>
      </c>
      <c r="D108" s="21" t="s">
        <v>601</v>
      </c>
      <c r="E108" s="148">
        <v>27536</v>
      </c>
      <c r="F108" s="148"/>
      <c r="G108" s="34">
        <f t="shared" ca="1" si="6"/>
        <v>44</v>
      </c>
      <c r="H108" s="34"/>
      <c r="I108" s="22" t="s">
        <v>602</v>
      </c>
      <c r="J108" s="21" t="s">
        <v>108</v>
      </c>
      <c r="K108" s="21" t="s">
        <v>33</v>
      </c>
      <c r="L108" s="21" t="s">
        <v>7</v>
      </c>
      <c r="M108" s="21" t="s">
        <v>45</v>
      </c>
      <c r="N108" s="56" t="s">
        <v>603</v>
      </c>
      <c r="O108" s="23">
        <v>42797</v>
      </c>
      <c r="P108" s="21" t="s">
        <v>604</v>
      </c>
      <c r="Q108" s="21" t="s">
        <v>105</v>
      </c>
      <c r="R108" s="25">
        <v>42614</v>
      </c>
      <c r="S108" s="13">
        <f t="shared" si="7"/>
        <v>42795</v>
      </c>
      <c r="T108" s="13">
        <f t="shared" si="10"/>
        <v>43678</v>
      </c>
      <c r="U108" s="13">
        <f t="shared" si="8"/>
        <v>43709</v>
      </c>
      <c r="V108" s="13">
        <f t="shared" si="9"/>
        <v>44044</v>
      </c>
      <c r="W108" s="13"/>
      <c r="X108" s="25"/>
      <c r="Y108" s="21"/>
      <c r="Z108" s="21" t="s">
        <v>14</v>
      </c>
      <c r="AA108" s="21" t="s">
        <v>605</v>
      </c>
      <c r="AB108" s="24" t="s">
        <v>151</v>
      </c>
      <c r="AC108" s="21" t="s">
        <v>22</v>
      </c>
      <c r="AD108" s="21" t="s">
        <v>24</v>
      </c>
      <c r="AE108" s="20" t="s">
        <v>701</v>
      </c>
      <c r="AF108" s="26">
        <v>42886</v>
      </c>
      <c r="AG108" s="86" t="s">
        <v>1263</v>
      </c>
      <c r="AH108" s="26">
        <v>42899</v>
      </c>
      <c r="AI108" s="86" t="s">
        <v>493</v>
      </c>
      <c r="AJ108" s="86" t="s">
        <v>124</v>
      </c>
      <c r="AK108" s="86" t="s">
        <v>39</v>
      </c>
      <c r="AL108" s="86" t="s">
        <v>39</v>
      </c>
      <c r="AM108" s="86" t="s">
        <v>1264</v>
      </c>
      <c r="AN108" s="26">
        <v>43157</v>
      </c>
      <c r="AO108" s="86" t="s">
        <v>71</v>
      </c>
      <c r="AP108" s="86" t="s">
        <v>582</v>
      </c>
      <c r="AQ108" s="28" t="s">
        <v>78</v>
      </c>
      <c r="AR108" s="28" t="s">
        <v>78</v>
      </c>
      <c r="AS108" s="28" t="s">
        <v>78</v>
      </c>
      <c r="AT108" s="28" t="s">
        <v>78</v>
      </c>
      <c r="AU108" s="28" t="s">
        <v>78</v>
      </c>
      <c r="AV108" s="28" t="s">
        <v>594</v>
      </c>
      <c r="AW108" s="32"/>
      <c r="AX108" s="46"/>
    </row>
    <row r="109" spans="1:61" s="42" customFormat="1" x14ac:dyDescent="0.25">
      <c r="A109" s="20">
        <v>107</v>
      </c>
      <c r="B109" s="105" t="s">
        <v>1327</v>
      </c>
      <c r="C109" s="21">
        <v>2017</v>
      </c>
      <c r="D109" s="21" t="s">
        <v>606</v>
      </c>
      <c r="E109" s="148">
        <v>25672</v>
      </c>
      <c r="F109" s="148"/>
      <c r="G109" s="34">
        <f t="shared" ca="1" si="6"/>
        <v>49</v>
      </c>
      <c r="H109" s="34"/>
      <c r="I109" s="22" t="s">
        <v>607</v>
      </c>
      <c r="J109" s="21" t="s">
        <v>66</v>
      </c>
      <c r="K109" s="21" t="s">
        <v>33</v>
      </c>
      <c r="L109" s="21" t="s">
        <v>7</v>
      </c>
      <c r="M109" s="21" t="s">
        <v>45</v>
      </c>
      <c r="N109" s="21" t="s">
        <v>39</v>
      </c>
      <c r="O109" s="21" t="s">
        <v>39</v>
      </c>
      <c r="P109" s="21" t="s">
        <v>132</v>
      </c>
      <c r="Q109" s="21" t="s">
        <v>105</v>
      </c>
      <c r="R109" s="25">
        <v>40422</v>
      </c>
      <c r="S109" s="13">
        <f t="shared" si="7"/>
        <v>40603</v>
      </c>
      <c r="T109" s="13">
        <f t="shared" si="10"/>
        <v>41487</v>
      </c>
      <c r="U109" s="13">
        <f t="shared" si="8"/>
        <v>41518</v>
      </c>
      <c r="V109" s="13">
        <f t="shared" si="9"/>
        <v>41852</v>
      </c>
      <c r="W109" s="13">
        <v>42767</v>
      </c>
      <c r="X109" s="111" t="s">
        <v>1637</v>
      </c>
      <c r="Y109" s="21"/>
      <c r="Z109" s="21" t="s">
        <v>14</v>
      </c>
      <c r="AA109" s="21" t="s">
        <v>249</v>
      </c>
      <c r="AB109" s="24" t="s">
        <v>151</v>
      </c>
      <c r="AC109" s="21" t="s">
        <v>22</v>
      </c>
      <c r="AD109" s="21" t="s">
        <v>24</v>
      </c>
      <c r="AE109" s="20" t="s">
        <v>39</v>
      </c>
      <c r="AF109" s="20" t="s">
        <v>39</v>
      </c>
      <c r="AG109" s="20" t="s">
        <v>608</v>
      </c>
      <c r="AH109" s="26">
        <v>41304</v>
      </c>
      <c r="AI109" s="20" t="s">
        <v>447</v>
      </c>
      <c r="AJ109" s="20" t="s">
        <v>124</v>
      </c>
      <c r="AK109" s="20" t="s">
        <v>39</v>
      </c>
      <c r="AL109" s="20" t="s">
        <v>39</v>
      </c>
      <c r="AM109" s="20" t="s">
        <v>609</v>
      </c>
      <c r="AN109" s="26">
        <v>41351</v>
      </c>
      <c r="AO109" s="20" t="s">
        <v>610</v>
      </c>
      <c r="AP109" s="20" t="s">
        <v>582</v>
      </c>
      <c r="AQ109" s="20" t="s">
        <v>611</v>
      </c>
      <c r="AR109" s="26">
        <v>42807</v>
      </c>
      <c r="AS109" s="20" t="s">
        <v>814</v>
      </c>
      <c r="AT109" s="26">
        <v>42899</v>
      </c>
      <c r="AU109" s="20" t="s">
        <v>71</v>
      </c>
      <c r="AV109" s="20" t="s">
        <v>124</v>
      </c>
      <c r="AW109" s="32"/>
    </row>
    <row r="110" spans="1:61" s="42" customFormat="1" x14ac:dyDescent="0.25">
      <c r="A110" s="20">
        <v>108</v>
      </c>
      <c r="B110" s="105" t="s">
        <v>1323</v>
      </c>
      <c r="C110" s="21">
        <v>2017</v>
      </c>
      <c r="D110" s="21" t="s">
        <v>612</v>
      </c>
      <c r="E110" s="148">
        <v>22627</v>
      </c>
      <c r="F110" s="148"/>
      <c r="G110" s="34">
        <f t="shared" ca="1" si="6"/>
        <v>58</v>
      </c>
      <c r="H110" s="34"/>
      <c r="I110" s="22" t="s">
        <v>613</v>
      </c>
      <c r="J110" s="21" t="s">
        <v>614</v>
      </c>
      <c r="K110" s="21" t="s">
        <v>615</v>
      </c>
      <c r="L110" s="21" t="s">
        <v>478</v>
      </c>
      <c r="M110" s="21" t="s">
        <v>937</v>
      </c>
      <c r="N110" s="21" t="s">
        <v>616</v>
      </c>
      <c r="O110" s="23">
        <v>42797</v>
      </c>
      <c r="P110" s="21" t="s">
        <v>10</v>
      </c>
      <c r="Q110" s="21" t="s">
        <v>104</v>
      </c>
      <c r="R110" s="25">
        <v>42614</v>
      </c>
      <c r="S110" s="13">
        <f t="shared" si="7"/>
        <v>42795</v>
      </c>
      <c r="T110" s="13">
        <f t="shared" si="10"/>
        <v>43678</v>
      </c>
      <c r="U110" s="13">
        <f t="shared" si="8"/>
        <v>43709</v>
      </c>
      <c r="V110" s="13">
        <f t="shared" si="9"/>
        <v>44044</v>
      </c>
      <c r="W110" s="13"/>
      <c r="X110" s="25"/>
      <c r="Y110" s="21"/>
      <c r="Z110" s="21" t="s">
        <v>14</v>
      </c>
      <c r="AA110" s="21" t="s">
        <v>35</v>
      </c>
      <c r="AB110" s="24" t="s">
        <v>151</v>
      </c>
      <c r="AC110" s="21" t="s">
        <v>22</v>
      </c>
      <c r="AD110" s="21" t="s">
        <v>24</v>
      </c>
      <c r="AE110" s="20" t="s">
        <v>39</v>
      </c>
      <c r="AF110" s="20" t="s">
        <v>39</v>
      </c>
      <c r="AG110" s="20" t="s">
        <v>639</v>
      </c>
      <c r="AH110" s="26">
        <v>42814</v>
      </c>
      <c r="AI110" s="20" t="s">
        <v>26</v>
      </c>
      <c r="AJ110" s="20" t="s">
        <v>124</v>
      </c>
      <c r="AK110" s="21" t="s">
        <v>39</v>
      </c>
      <c r="AL110" s="21" t="s">
        <v>39</v>
      </c>
      <c r="AM110" s="21" t="s">
        <v>39</v>
      </c>
      <c r="AN110" s="21" t="s">
        <v>39</v>
      </c>
      <c r="AO110" s="21" t="s">
        <v>39</v>
      </c>
      <c r="AP110" s="21" t="s">
        <v>39</v>
      </c>
      <c r="AQ110" s="21" t="s">
        <v>39</v>
      </c>
      <c r="AR110" s="21" t="s">
        <v>39</v>
      </c>
      <c r="AS110" s="21" t="s">
        <v>39</v>
      </c>
      <c r="AT110" s="21" t="s">
        <v>39</v>
      </c>
      <c r="AU110" s="21" t="s">
        <v>39</v>
      </c>
      <c r="AV110" s="21" t="s">
        <v>39</v>
      </c>
      <c r="AW110" s="21" t="s">
        <v>640</v>
      </c>
    </row>
    <row r="111" spans="1:61" s="42" customFormat="1" x14ac:dyDescent="0.25">
      <c r="A111" s="20">
        <v>109</v>
      </c>
      <c r="B111" s="105" t="s">
        <v>1323</v>
      </c>
      <c r="C111" s="21">
        <v>2017</v>
      </c>
      <c r="D111" s="21" t="s">
        <v>635</v>
      </c>
      <c r="E111" s="148">
        <v>30121</v>
      </c>
      <c r="F111" s="148"/>
      <c r="G111" s="34">
        <f t="shared" ca="1" si="6"/>
        <v>37</v>
      </c>
      <c r="H111" s="34"/>
      <c r="I111" s="22" t="s">
        <v>636</v>
      </c>
      <c r="J111" s="21" t="s">
        <v>198</v>
      </c>
      <c r="K111" s="21" t="s">
        <v>437</v>
      </c>
      <c r="L111" s="21" t="s">
        <v>39</v>
      </c>
      <c r="M111" s="21" t="s">
        <v>937</v>
      </c>
      <c r="N111" s="21" t="s">
        <v>637</v>
      </c>
      <c r="O111" s="23">
        <v>42788</v>
      </c>
      <c r="P111" s="21" t="s">
        <v>10</v>
      </c>
      <c r="Q111" s="21" t="s">
        <v>104</v>
      </c>
      <c r="R111" s="25">
        <v>42095</v>
      </c>
      <c r="S111" s="13">
        <f t="shared" si="7"/>
        <v>42278</v>
      </c>
      <c r="T111" s="13">
        <f t="shared" si="10"/>
        <v>43160</v>
      </c>
      <c r="U111" s="13">
        <f t="shared" si="8"/>
        <v>43191</v>
      </c>
      <c r="V111" s="13">
        <f t="shared" si="9"/>
        <v>43525</v>
      </c>
      <c r="W111" s="13"/>
      <c r="X111" s="25"/>
      <c r="Y111" s="21"/>
      <c r="Z111" s="21" t="s">
        <v>14</v>
      </c>
      <c r="AA111" s="21" t="s">
        <v>380</v>
      </c>
      <c r="AB111" s="24" t="s">
        <v>151</v>
      </c>
      <c r="AC111" s="21" t="s">
        <v>22</v>
      </c>
      <c r="AD111" s="21" t="s">
        <v>24</v>
      </c>
      <c r="AE111" s="20" t="s">
        <v>39</v>
      </c>
      <c r="AF111" s="20" t="s">
        <v>39</v>
      </c>
      <c r="AG111" s="20" t="s">
        <v>638</v>
      </c>
      <c r="AH111" s="26">
        <v>42810</v>
      </c>
      <c r="AI111" s="20" t="s">
        <v>26</v>
      </c>
      <c r="AJ111" s="20" t="s">
        <v>124</v>
      </c>
      <c r="AK111" s="21" t="s">
        <v>39</v>
      </c>
      <c r="AL111" s="21" t="s">
        <v>39</v>
      </c>
      <c r="AM111" s="21" t="s">
        <v>39</v>
      </c>
      <c r="AN111" s="21" t="s">
        <v>39</v>
      </c>
      <c r="AO111" s="21" t="s">
        <v>39</v>
      </c>
      <c r="AP111" s="21" t="s">
        <v>39</v>
      </c>
      <c r="AQ111" s="21" t="s">
        <v>39</v>
      </c>
      <c r="AR111" s="21" t="s">
        <v>39</v>
      </c>
      <c r="AS111" s="21" t="s">
        <v>39</v>
      </c>
      <c r="AT111" s="21" t="s">
        <v>39</v>
      </c>
      <c r="AU111" s="21" t="s">
        <v>39</v>
      </c>
      <c r="AV111" s="21" t="s">
        <v>39</v>
      </c>
      <c r="AW111" s="21" t="s">
        <v>39</v>
      </c>
    </row>
    <row r="112" spans="1:61" s="42" customFormat="1" x14ac:dyDescent="0.25">
      <c r="A112" s="20">
        <v>110</v>
      </c>
      <c r="B112" s="105" t="s">
        <v>1327</v>
      </c>
      <c r="C112" s="21">
        <v>2017</v>
      </c>
      <c r="D112" s="21" t="s">
        <v>644</v>
      </c>
      <c r="E112" s="148">
        <v>28417</v>
      </c>
      <c r="F112" s="148"/>
      <c r="G112" s="34">
        <f t="shared" ca="1" si="6"/>
        <v>42</v>
      </c>
      <c r="H112" s="34"/>
      <c r="I112" s="22" t="s">
        <v>645</v>
      </c>
      <c r="J112" s="21" t="s">
        <v>38</v>
      </c>
      <c r="K112" s="21" t="s">
        <v>437</v>
      </c>
      <c r="L112" s="21" t="s">
        <v>7</v>
      </c>
      <c r="M112" s="21" t="s">
        <v>45</v>
      </c>
      <c r="N112" s="21" t="s">
        <v>39</v>
      </c>
      <c r="O112" s="21" t="s">
        <v>39</v>
      </c>
      <c r="P112" s="21" t="s">
        <v>132</v>
      </c>
      <c r="Q112" s="21" t="s">
        <v>105</v>
      </c>
      <c r="R112" s="25">
        <v>40422</v>
      </c>
      <c r="S112" s="13">
        <f t="shared" si="7"/>
        <v>40603</v>
      </c>
      <c r="T112" s="13">
        <f t="shared" si="10"/>
        <v>41487</v>
      </c>
      <c r="U112" s="13">
        <f t="shared" si="8"/>
        <v>41518</v>
      </c>
      <c r="V112" s="13">
        <f t="shared" si="9"/>
        <v>41852</v>
      </c>
      <c r="W112" s="13">
        <v>42248</v>
      </c>
      <c r="X112" s="111" t="s">
        <v>1637</v>
      </c>
      <c r="Y112" s="21"/>
      <c r="Z112" s="21" t="s">
        <v>14</v>
      </c>
      <c r="AA112" s="21" t="s">
        <v>42</v>
      </c>
      <c r="AB112" s="24" t="s">
        <v>151</v>
      </c>
      <c r="AC112" s="21" t="s">
        <v>22</v>
      </c>
      <c r="AD112" s="21" t="s">
        <v>24</v>
      </c>
      <c r="AE112" s="20" t="s">
        <v>39</v>
      </c>
      <c r="AF112" s="20" t="s">
        <v>39</v>
      </c>
      <c r="AG112" s="20" t="s">
        <v>646</v>
      </c>
      <c r="AH112" s="26">
        <v>40289</v>
      </c>
      <c r="AI112" s="20" t="s">
        <v>71</v>
      </c>
      <c r="AJ112" s="20" t="s">
        <v>124</v>
      </c>
      <c r="AK112" s="20" t="s">
        <v>39</v>
      </c>
      <c r="AL112" s="20" t="s">
        <v>39</v>
      </c>
      <c r="AM112" s="20" t="s">
        <v>647</v>
      </c>
      <c r="AN112" s="26">
        <v>40291</v>
      </c>
      <c r="AO112" s="20" t="s">
        <v>71</v>
      </c>
      <c r="AP112" s="20" t="s">
        <v>582</v>
      </c>
      <c r="AQ112" s="20" t="s">
        <v>648</v>
      </c>
      <c r="AR112" s="26">
        <v>42825</v>
      </c>
      <c r="AS112" s="20" t="s">
        <v>684</v>
      </c>
      <c r="AT112" s="26">
        <v>42835</v>
      </c>
      <c r="AU112" s="20" t="s">
        <v>683</v>
      </c>
      <c r="AV112" s="20" t="s">
        <v>124</v>
      </c>
      <c r="AW112" s="20"/>
      <c r="AX112" s="49"/>
    </row>
    <row r="113" spans="1:49" s="41" customFormat="1" x14ac:dyDescent="0.25">
      <c r="A113" s="7">
        <v>111</v>
      </c>
      <c r="B113" s="120" t="s">
        <v>1327</v>
      </c>
      <c r="C113" s="8">
        <v>2017</v>
      </c>
      <c r="D113" s="8" t="s">
        <v>677</v>
      </c>
      <c r="E113" s="147">
        <v>22679</v>
      </c>
      <c r="F113" s="147"/>
      <c r="G113" s="34">
        <f t="shared" ca="1" si="6"/>
        <v>58</v>
      </c>
      <c r="H113" s="34"/>
      <c r="I113" s="11" t="s">
        <v>678</v>
      </c>
      <c r="J113" s="8" t="s">
        <v>205</v>
      </c>
      <c r="K113" s="8" t="s">
        <v>33</v>
      </c>
      <c r="L113" s="8" t="s">
        <v>7</v>
      </c>
      <c r="M113" s="8" t="s">
        <v>45</v>
      </c>
      <c r="N113" s="8" t="s">
        <v>39</v>
      </c>
      <c r="O113" s="8" t="s">
        <v>39</v>
      </c>
      <c r="P113" s="8" t="s">
        <v>132</v>
      </c>
      <c r="Q113" s="8" t="s">
        <v>105</v>
      </c>
      <c r="R113" s="13">
        <v>40422</v>
      </c>
      <c r="S113" s="13">
        <f t="shared" si="7"/>
        <v>40603</v>
      </c>
      <c r="T113" s="13">
        <f t="shared" si="10"/>
        <v>41487</v>
      </c>
      <c r="U113" s="13">
        <f t="shared" si="8"/>
        <v>41518</v>
      </c>
      <c r="V113" s="13">
        <f t="shared" si="9"/>
        <v>41852</v>
      </c>
      <c r="W113" s="13">
        <v>41883</v>
      </c>
      <c r="X113" s="100" t="s">
        <v>1638</v>
      </c>
      <c r="Y113" s="8"/>
      <c r="Z113" s="8" t="s">
        <v>14</v>
      </c>
      <c r="AA113" s="8" t="s">
        <v>35</v>
      </c>
      <c r="AB113" s="63" t="s">
        <v>151</v>
      </c>
      <c r="AC113" s="8" t="s">
        <v>22</v>
      </c>
      <c r="AD113" s="8" t="s">
        <v>24</v>
      </c>
      <c r="AE113" s="7" t="s">
        <v>39</v>
      </c>
      <c r="AF113" s="7" t="s">
        <v>39</v>
      </c>
      <c r="AG113" s="7" t="s">
        <v>679</v>
      </c>
      <c r="AH113" s="61">
        <v>40291</v>
      </c>
      <c r="AI113" s="7" t="s">
        <v>71</v>
      </c>
      <c r="AJ113" s="7" t="s">
        <v>124</v>
      </c>
      <c r="AK113" s="7" t="s">
        <v>39</v>
      </c>
      <c r="AL113" s="7" t="s">
        <v>39</v>
      </c>
      <c r="AM113" s="7" t="s">
        <v>680</v>
      </c>
      <c r="AN113" s="61">
        <v>41540</v>
      </c>
      <c r="AO113" s="7" t="s">
        <v>71</v>
      </c>
      <c r="AP113" s="7" t="s">
        <v>582</v>
      </c>
      <c r="AQ113" s="7" t="s">
        <v>681</v>
      </c>
      <c r="AR113" s="61">
        <v>42537</v>
      </c>
      <c r="AS113" s="7" t="s">
        <v>813</v>
      </c>
      <c r="AT113" s="61">
        <v>42899</v>
      </c>
      <c r="AU113" s="7" t="s">
        <v>71</v>
      </c>
      <c r="AV113" s="7" t="s">
        <v>124</v>
      </c>
      <c r="AW113" s="8"/>
    </row>
    <row r="114" spans="1:49" s="41" customFormat="1" x14ac:dyDescent="0.25">
      <c r="A114" s="7">
        <v>112</v>
      </c>
      <c r="B114" s="120" t="s">
        <v>1323</v>
      </c>
      <c r="C114" s="8">
        <v>2017</v>
      </c>
      <c r="D114" s="8" t="s">
        <v>685</v>
      </c>
      <c r="E114" s="147">
        <v>29651</v>
      </c>
      <c r="F114" s="147"/>
      <c r="G114" s="34">
        <f t="shared" ca="1" si="6"/>
        <v>38</v>
      </c>
      <c r="H114" s="34"/>
      <c r="I114" s="11" t="s">
        <v>686</v>
      </c>
      <c r="J114" s="8" t="s">
        <v>125</v>
      </c>
      <c r="K114" s="8" t="s">
        <v>437</v>
      </c>
      <c r="L114" s="8" t="s">
        <v>80</v>
      </c>
      <c r="M114" s="8" t="s">
        <v>45</v>
      </c>
      <c r="N114" s="8" t="s">
        <v>687</v>
      </c>
      <c r="O114" s="12">
        <v>42830</v>
      </c>
      <c r="P114" s="8" t="s">
        <v>268</v>
      </c>
      <c r="Q114" s="8" t="s">
        <v>105</v>
      </c>
      <c r="R114" s="13">
        <v>42917</v>
      </c>
      <c r="S114" s="13">
        <f t="shared" si="7"/>
        <v>43101</v>
      </c>
      <c r="T114" s="13">
        <f t="shared" si="10"/>
        <v>43983</v>
      </c>
      <c r="U114" s="13">
        <f t="shared" si="8"/>
        <v>44013</v>
      </c>
      <c r="V114" s="13">
        <f t="shared" si="9"/>
        <v>44348</v>
      </c>
      <c r="W114" s="13"/>
      <c r="X114" s="13"/>
      <c r="Y114" s="8"/>
      <c r="Z114" s="8" t="s">
        <v>14</v>
      </c>
      <c r="AA114" s="8" t="s">
        <v>688</v>
      </c>
      <c r="AB114" s="8" t="s">
        <v>158</v>
      </c>
      <c r="AC114" s="8" t="s">
        <v>113</v>
      </c>
      <c r="AD114" s="8" t="s">
        <v>50</v>
      </c>
      <c r="AE114" s="7" t="s">
        <v>919</v>
      </c>
      <c r="AF114" s="61">
        <v>42982</v>
      </c>
      <c r="AG114" s="124" t="s">
        <v>1335</v>
      </c>
      <c r="AH114" s="61">
        <v>43060</v>
      </c>
      <c r="AI114" s="96" t="s">
        <v>493</v>
      </c>
      <c r="AJ114" s="96" t="s">
        <v>124</v>
      </c>
      <c r="AK114" s="96" t="s">
        <v>39</v>
      </c>
      <c r="AL114" s="96" t="s">
        <v>39</v>
      </c>
      <c r="AM114" s="124" t="s">
        <v>1345</v>
      </c>
      <c r="AN114" s="61">
        <v>43196</v>
      </c>
      <c r="AO114" s="96" t="s">
        <v>71</v>
      </c>
      <c r="AP114" s="96" t="s">
        <v>582</v>
      </c>
      <c r="AQ114" s="64" t="s">
        <v>78</v>
      </c>
      <c r="AR114" s="64" t="s">
        <v>78</v>
      </c>
      <c r="AS114" s="64" t="s">
        <v>78</v>
      </c>
      <c r="AT114" s="64" t="s">
        <v>78</v>
      </c>
      <c r="AU114" s="64" t="s">
        <v>78</v>
      </c>
      <c r="AV114" s="64" t="s">
        <v>460</v>
      </c>
      <c r="AW114" s="75"/>
    </row>
    <row r="115" spans="1:49" s="41" customFormat="1" x14ac:dyDescent="0.25">
      <c r="A115" s="7">
        <v>113</v>
      </c>
      <c r="B115" s="120" t="s">
        <v>1323</v>
      </c>
      <c r="C115" s="8">
        <v>2017</v>
      </c>
      <c r="D115" s="8" t="s">
        <v>689</v>
      </c>
      <c r="E115" s="147">
        <v>27056</v>
      </c>
      <c r="F115" s="147"/>
      <c r="G115" s="34">
        <f t="shared" ca="1" si="6"/>
        <v>46</v>
      </c>
      <c r="H115" s="34"/>
      <c r="I115" s="11" t="s">
        <v>690</v>
      </c>
      <c r="J115" s="8" t="s">
        <v>108</v>
      </c>
      <c r="K115" s="8" t="s">
        <v>691</v>
      </c>
      <c r="L115" s="8" t="s">
        <v>478</v>
      </c>
      <c r="M115" s="8" t="s">
        <v>937</v>
      </c>
      <c r="N115" s="8" t="s">
        <v>692</v>
      </c>
      <c r="O115" s="12">
        <v>42808</v>
      </c>
      <c r="P115" s="8" t="s">
        <v>10</v>
      </c>
      <c r="Q115" s="8" t="s">
        <v>104</v>
      </c>
      <c r="R115" s="13">
        <v>42614</v>
      </c>
      <c r="S115" s="13">
        <f t="shared" si="7"/>
        <v>42795</v>
      </c>
      <c r="T115" s="13">
        <f t="shared" si="10"/>
        <v>43678</v>
      </c>
      <c r="U115" s="13">
        <f t="shared" si="8"/>
        <v>43709</v>
      </c>
      <c r="V115" s="13">
        <f t="shared" si="9"/>
        <v>44044</v>
      </c>
      <c r="W115" s="13"/>
      <c r="X115" s="13"/>
      <c r="Y115" s="8"/>
      <c r="Z115" s="8" t="s">
        <v>14</v>
      </c>
      <c r="AA115" s="8" t="s">
        <v>693</v>
      </c>
      <c r="AB115" s="63" t="s">
        <v>151</v>
      </c>
      <c r="AC115" s="8" t="s">
        <v>22</v>
      </c>
      <c r="AD115" s="8" t="s">
        <v>24</v>
      </c>
      <c r="AE115" s="20" t="s">
        <v>39</v>
      </c>
      <c r="AF115" s="20" t="s">
        <v>39</v>
      </c>
      <c r="AG115" s="20" t="s">
        <v>694</v>
      </c>
      <c r="AH115" s="26">
        <v>42884</v>
      </c>
      <c r="AI115" s="20" t="s">
        <v>26</v>
      </c>
      <c r="AJ115" s="20" t="s">
        <v>124</v>
      </c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s="42" customFormat="1" ht="30" x14ac:dyDescent="0.25">
      <c r="A116" s="20">
        <v>114</v>
      </c>
      <c r="B116" s="105" t="s">
        <v>1323</v>
      </c>
      <c r="C116" s="21">
        <v>2017</v>
      </c>
      <c r="D116" s="21" t="s">
        <v>695</v>
      </c>
      <c r="E116" s="148">
        <v>27108</v>
      </c>
      <c r="F116" s="148"/>
      <c r="G116" s="34">
        <f t="shared" ca="1" si="6"/>
        <v>45</v>
      </c>
      <c r="H116" s="34"/>
      <c r="I116" s="22" t="s">
        <v>696</v>
      </c>
      <c r="J116" s="21" t="s">
        <v>94</v>
      </c>
      <c r="K116" s="21" t="s">
        <v>33</v>
      </c>
      <c r="L116" s="21" t="s">
        <v>7</v>
      </c>
      <c r="M116" s="21" t="s">
        <v>45</v>
      </c>
      <c r="N116" s="21" t="s">
        <v>697</v>
      </c>
      <c r="O116" s="23">
        <v>42884</v>
      </c>
      <c r="P116" s="21" t="s">
        <v>698</v>
      </c>
      <c r="Q116" s="21" t="s">
        <v>105</v>
      </c>
      <c r="R116" s="25">
        <v>42979</v>
      </c>
      <c r="S116" s="13">
        <f t="shared" si="7"/>
        <v>43160</v>
      </c>
      <c r="T116" s="13">
        <f t="shared" si="10"/>
        <v>44044</v>
      </c>
      <c r="U116" s="13">
        <f t="shared" si="8"/>
        <v>44075</v>
      </c>
      <c r="V116" s="13">
        <f t="shared" si="9"/>
        <v>44409</v>
      </c>
      <c r="W116" s="13"/>
      <c r="X116" s="25"/>
      <c r="Y116" s="21"/>
      <c r="Z116" s="21" t="s">
        <v>14</v>
      </c>
      <c r="AA116" s="21" t="s">
        <v>274</v>
      </c>
      <c r="AB116" s="24" t="s">
        <v>699</v>
      </c>
      <c r="AC116" s="21" t="s">
        <v>22</v>
      </c>
      <c r="AD116" s="21" t="s">
        <v>24</v>
      </c>
      <c r="AE116" s="20" t="s">
        <v>741</v>
      </c>
      <c r="AF116" s="26">
        <v>42929</v>
      </c>
      <c r="AG116" s="86" t="s">
        <v>1290</v>
      </c>
      <c r="AH116" s="26">
        <v>42968</v>
      </c>
      <c r="AI116" s="86" t="s">
        <v>493</v>
      </c>
      <c r="AJ116" s="86" t="s">
        <v>124</v>
      </c>
      <c r="AK116" s="86" t="s">
        <v>39</v>
      </c>
      <c r="AL116" s="86" t="s">
        <v>39</v>
      </c>
      <c r="AM116" s="86" t="s">
        <v>1291</v>
      </c>
      <c r="AN116" s="26">
        <v>43171</v>
      </c>
      <c r="AO116" s="86" t="s">
        <v>71</v>
      </c>
      <c r="AP116" s="86" t="s">
        <v>582</v>
      </c>
      <c r="AQ116" s="28" t="s">
        <v>78</v>
      </c>
      <c r="AR116" s="28" t="s">
        <v>78</v>
      </c>
      <c r="AS116" s="28" t="s">
        <v>78</v>
      </c>
      <c r="AT116" s="28" t="s">
        <v>78</v>
      </c>
      <c r="AU116" s="28" t="s">
        <v>78</v>
      </c>
      <c r="AV116" s="28"/>
      <c r="AW116" s="33" t="s">
        <v>742</v>
      </c>
    </row>
    <row r="117" spans="1:49" s="41" customFormat="1" ht="30" x14ac:dyDescent="0.25">
      <c r="A117" s="7">
        <v>115</v>
      </c>
      <c r="B117" s="120" t="s">
        <v>1327</v>
      </c>
      <c r="C117" s="8">
        <v>2017</v>
      </c>
      <c r="D117" s="8" t="s">
        <v>702</v>
      </c>
      <c r="E117" s="147">
        <v>20092</v>
      </c>
      <c r="F117" s="147"/>
      <c r="G117" s="34">
        <f t="shared" ca="1" si="6"/>
        <v>65</v>
      </c>
      <c r="H117" s="34"/>
      <c r="I117" s="11" t="s">
        <v>703</v>
      </c>
      <c r="J117" s="8" t="s">
        <v>108</v>
      </c>
      <c r="K117" s="8" t="s">
        <v>691</v>
      </c>
      <c r="L117" s="8" t="s">
        <v>478</v>
      </c>
      <c r="M117" s="8" t="s">
        <v>45</v>
      </c>
      <c r="N117" s="8" t="s">
        <v>704</v>
      </c>
      <c r="O117" s="12">
        <v>42843</v>
      </c>
      <c r="P117" s="8" t="s">
        <v>705</v>
      </c>
      <c r="Q117" s="8" t="s">
        <v>105</v>
      </c>
      <c r="R117" s="13">
        <v>40422</v>
      </c>
      <c r="S117" s="13">
        <f t="shared" si="7"/>
        <v>40603</v>
      </c>
      <c r="T117" s="13">
        <f t="shared" si="10"/>
        <v>41487</v>
      </c>
      <c r="U117" s="13">
        <f t="shared" si="8"/>
        <v>41518</v>
      </c>
      <c r="V117" s="13">
        <f t="shared" si="9"/>
        <v>41852</v>
      </c>
      <c r="W117" s="13">
        <v>42736</v>
      </c>
      <c r="X117" s="100" t="s">
        <v>1637</v>
      </c>
      <c r="Y117" s="8"/>
      <c r="Z117" s="8" t="s">
        <v>14</v>
      </c>
      <c r="AA117" s="8" t="s">
        <v>693</v>
      </c>
      <c r="AB117" s="63" t="s">
        <v>151</v>
      </c>
      <c r="AC117" s="8" t="s">
        <v>22</v>
      </c>
      <c r="AD117" s="8" t="s">
        <v>24</v>
      </c>
      <c r="AE117" s="20" t="s">
        <v>708</v>
      </c>
      <c r="AF117" s="26">
        <v>41320</v>
      </c>
      <c r="AG117" s="20" t="s">
        <v>706</v>
      </c>
      <c r="AH117" s="26">
        <v>41373</v>
      </c>
      <c r="AI117" s="20" t="s">
        <v>707</v>
      </c>
      <c r="AJ117" s="20" t="s">
        <v>124</v>
      </c>
      <c r="AK117" s="20" t="s">
        <v>708</v>
      </c>
      <c r="AL117" s="26">
        <v>41320</v>
      </c>
      <c r="AM117" s="20" t="s">
        <v>709</v>
      </c>
      <c r="AN117" s="26">
        <v>41404</v>
      </c>
      <c r="AO117" s="20" t="s">
        <v>486</v>
      </c>
      <c r="AP117" s="20" t="s">
        <v>582</v>
      </c>
      <c r="AQ117" s="20" t="s">
        <v>710</v>
      </c>
      <c r="AR117" s="26">
        <v>42886</v>
      </c>
      <c r="AS117" s="86" t="s">
        <v>1067</v>
      </c>
      <c r="AT117" s="26">
        <v>42968</v>
      </c>
      <c r="AU117" s="94" t="s">
        <v>1066</v>
      </c>
      <c r="AV117" s="86" t="s">
        <v>124</v>
      </c>
      <c r="AW117" s="8"/>
    </row>
    <row r="118" spans="1:49" s="41" customFormat="1" x14ac:dyDescent="0.25">
      <c r="A118" s="7">
        <v>116</v>
      </c>
      <c r="B118" s="120" t="s">
        <v>1323</v>
      </c>
      <c r="C118" s="8">
        <v>2017</v>
      </c>
      <c r="D118" s="8" t="s">
        <v>712</v>
      </c>
      <c r="E118" s="147">
        <v>27994</v>
      </c>
      <c r="F118" s="147"/>
      <c r="G118" s="34">
        <f t="shared" ca="1" si="6"/>
        <v>43</v>
      </c>
      <c r="H118" s="34"/>
      <c r="I118" s="11" t="s">
        <v>713</v>
      </c>
      <c r="J118" s="8" t="s">
        <v>94</v>
      </c>
      <c r="K118" s="8" t="s">
        <v>714</v>
      </c>
      <c r="L118" s="8" t="s">
        <v>715</v>
      </c>
      <c r="M118" s="8" t="s">
        <v>937</v>
      </c>
      <c r="N118" s="8" t="s">
        <v>716</v>
      </c>
      <c r="O118" s="12">
        <v>42611</v>
      </c>
      <c r="P118" s="8" t="s">
        <v>10</v>
      </c>
      <c r="Q118" s="8" t="s">
        <v>104</v>
      </c>
      <c r="R118" s="13">
        <v>42614</v>
      </c>
      <c r="S118" s="13">
        <f t="shared" si="7"/>
        <v>42795</v>
      </c>
      <c r="T118" s="13">
        <f t="shared" si="10"/>
        <v>43678</v>
      </c>
      <c r="U118" s="13">
        <f t="shared" si="8"/>
        <v>43709</v>
      </c>
      <c r="V118" s="13">
        <f t="shared" si="9"/>
        <v>44044</v>
      </c>
      <c r="W118" s="13"/>
      <c r="X118" s="13"/>
      <c r="Y118" s="8"/>
      <c r="Z118" s="8" t="s">
        <v>717</v>
      </c>
      <c r="AA118" s="8" t="s">
        <v>718</v>
      </c>
      <c r="AB118" s="8" t="s">
        <v>719</v>
      </c>
      <c r="AC118" s="8" t="s">
        <v>22</v>
      </c>
      <c r="AD118" s="8" t="s">
        <v>24</v>
      </c>
      <c r="AE118" s="7" t="s">
        <v>39</v>
      </c>
      <c r="AF118" s="7" t="s">
        <v>39</v>
      </c>
      <c r="AG118" s="7" t="s">
        <v>720</v>
      </c>
      <c r="AH118" s="61">
        <v>42667</v>
      </c>
      <c r="AI118" s="7" t="s">
        <v>738</v>
      </c>
      <c r="AJ118" s="7" t="s">
        <v>124</v>
      </c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:49" s="41" customFormat="1" ht="30" x14ac:dyDescent="0.25">
      <c r="A119" s="7">
        <v>117</v>
      </c>
      <c r="B119" s="120" t="s">
        <v>1323</v>
      </c>
      <c r="C119" s="8">
        <v>2017</v>
      </c>
      <c r="D119" s="8" t="s">
        <v>721</v>
      </c>
      <c r="E119" s="147">
        <v>29902</v>
      </c>
      <c r="F119" s="147"/>
      <c r="G119" s="34">
        <f t="shared" ca="1" si="6"/>
        <v>38</v>
      </c>
      <c r="H119" s="34"/>
      <c r="I119" s="11" t="s">
        <v>722</v>
      </c>
      <c r="J119" s="8" t="s">
        <v>94</v>
      </c>
      <c r="K119" s="8" t="s">
        <v>39</v>
      </c>
      <c r="L119" s="8" t="s">
        <v>715</v>
      </c>
      <c r="M119" s="8" t="s">
        <v>937</v>
      </c>
      <c r="N119" s="8" t="s">
        <v>723</v>
      </c>
      <c r="O119" s="12">
        <v>42482</v>
      </c>
      <c r="P119" s="8" t="s">
        <v>10</v>
      </c>
      <c r="Q119" s="8" t="s">
        <v>104</v>
      </c>
      <c r="R119" s="13">
        <v>42614</v>
      </c>
      <c r="S119" s="13">
        <f t="shared" si="7"/>
        <v>42795</v>
      </c>
      <c r="T119" s="13">
        <f t="shared" si="10"/>
        <v>43678</v>
      </c>
      <c r="U119" s="13">
        <f t="shared" si="8"/>
        <v>43709</v>
      </c>
      <c r="V119" s="13">
        <f t="shared" si="9"/>
        <v>44044</v>
      </c>
      <c r="W119" s="13"/>
      <c r="X119" s="13"/>
      <c r="Y119" s="8"/>
      <c r="Z119" s="8" t="s">
        <v>717</v>
      </c>
      <c r="AA119" s="8" t="s">
        <v>724</v>
      </c>
      <c r="AB119" s="63" t="s">
        <v>725</v>
      </c>
      <c r="AC119" s="8" t="s">
        <v>22</v>
      </c>
      <c r="AD119" s="8" t="s">
        <v>24</v>
      </c>
      <c r="AE119" s="7" t="s">
        <v>39</v>
      </c>
      <c r="AF119" s="7" t="s">
        <v>39</v>
      </c>
      <c r="AG119" s="7" t="s">
        <v>726</v>
      </c>
      <c r="AH119" s="61">
        <v>42489</v>
      </c>
      <c r="AI119" s="7" t="s">
        <v>738</v>
      </c>
      <c r="AJ119" s="7" t="s">
        <v>124</v>
      </c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:49" s="41" customFormat="1" x14ac:dyDescent="0.25">
      <c r="A120" s="7">
        <v>118</v>
      </c>
      <c r="B120" s="120" t="s">
        <v>1323</v>
      </c>
      <c r="C120" s="8">
        <v>2017</v>
      </c>
      <c r="D120" s="8" t="s">
        <v>727</v>
      </c>
      <c r="E120" s="147" t="s">
        <v>39</v>
      </c>
      <c r="F120" s="147"/>
      <c r="G120" s="34" t="e">
        <f t="shared" ca="1" si="6"/>
        <v>#VALUE!</v>
      </c>
      <c r="H120" s="34"/>
      <c r="I120" s="11" t="s">
        <v>728</v>
      </c>
      <c r="J120" s="8" t="s">
        <v>94</v>
      </c>
      <c r="K120" s="8" t="s">
        <v>39</v>
      </c>
      <c r="L120" s="8" t="s">
        <v>715</v>
      </c>
      <c r="M120" s="8" t="s">
        <v>937</v>
      </c>
      <c r="N120" s="8" t="s">
        <v>729</v>
      </c>
      <c r="O120" s="12">
        <v>42082</v>
      </c>
      <c r="P120" s="8" t="s">
        <v>10</v>
      </c>
      <c r="Q120" s="8" t="s">
        <v>104</v>
      </c>
      <c r="R120" s="13">
        <v>42248</v>
      </c>
      <c r="S120" s="13">
        <f t="shared" si="7"/>
        <v>42430</v>
      </c>
      <c r="T120" s="13">
        <f t="shared" si="10"/>
        <v>43313</v>
      </c>
      <c r="U120" s="13">
        <f t="shared" si="8"/>
        <v>43344</v>
      </c>
      <c r="V120" s="13">
        <f t="shared" si="9"/>
        <v>43678</v>
      </c>
      <c r="W120" s="13"/>
      <c r="X120" s="13"/>
      <c r="Y120" s="8"/>
      <c r="Z120" s="8" t="s">
        <v>119</v>
      </c>
      <c r="AA120" s="8" t="s">
        <v>735</v>
      </c>
      <c r="AB120" s="8" t="s">
        <v>730</v>
      </c>
      <c r="AC120" s="8" t="s">
        <v>22</v>
      </c>
      <c r="AD120" s="8" t="s">
        <v>24</v>
      </c>
      <c r="AE120" s="7" t="s">
        <v>39</v>
      </c>
      <c r="AF120" s="7" t="s">
        <v>39</v>
      </c>
      <c r="AG120" s="7" t="s">
        <v>731</v>
      </c>
      <c r="AH120" s="61">
        <v>42093</v>
      </c>
      <c r="AI120" s="7" t="s">
        <v>738</v>
      </c>
      <c r="AJ120" s="7" t="s">
        <v>124</v>
      </c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:49" s="41" customFormat="1" x14ac:dyDescent="0.25">
      <c r="A121" s="7">
        <v>119</v>
      </c>
      <c r="B121" s="120" t="s">
        <v>1323</v>
      </c>
      <c r="C121" s="8">
        <v>2017</v>
      </c>
      <c r="D121" s="8" t="s">
        <v>732</v>
      </c>
      <c r="E121" s="147" t="s">
        <v>39</v>
      </c>
      <c r="F121" s="147"/>
      <c r="G121" s="34" t="e">
        <f t="shared" ca="1" si="6"/>
        <v>#VALUE!</v>
      </c>
      <c r="H121" s="34"/>
      <c r="I121" s="11" t="s">
        <v>733</v>
      </c>
      <c r="J121" s="8" t="s">
        <v>94</v>
      </c>
      <c r="K121" s="8" t="s">
        <v>39</v>
      </c>
      <c r="L121" s="8" t="s">
        <v>715</v>
      </c>
      <c r="M121" s="8" t="s">
        <v>937</v>
      </c>
      <c r="N121" s="8" t="s">
        <v>734</v>
      </c>
      <c r="O121" s="12">
        <v>42082</v>
      </c>
      <c r="P121" s="8" t="s">
        <v>10</v>
      </c>
      <c r="Q121" s="8" t="s">
        <v>104</v>
      </c>
      <c r="R121" s="13">
        <v>42248</v>
      </c>
      <c r="S121" s="13">
        <f t="shared" si="7"/>
        <v>42430</v>
      </c>
      <c r="T121" s="13">
        <f t="shared" si="10"/>
        <v>43313</v>
      </c>
      <c r="U121" s="13">
        <f t="shared" si="8"/>
        <v>43344</v>
      </c>
      <c r="V121" s="13">
        <f t="shared" si="9"/>
        <v>43678</v>
      </c>
      <c r="W121" s="13"/>
      <c r="X121" s="13"/>
      <c r="Y121" s="8"/>
      <c r="Z121" s="8" t="s">
        <v>119</v>
      </c>
      <c r="AA121" s="8" t="s">
        <v>736</v>
      </c>
      <c r="AB121" s="63" t="s">
        <v>151</v>
      </c>
      <c r="AC121" s="8" t="s">
        <v>22</v>
      </c>
      <c r="AD121" s="8" t="s">
        <v>24</v>
      </c>
      <c r="AE121" s="7" t="s">
        <v>39</v>
      </c>
      <c r="AF121" s="7" t="s">
        <v>39</v>
      </c>
      <c r="AG121" s="7" t="s">
        <v>737</v>
      </c>
      <c r="AH121" s="61">
        <v>42094</v>
      </c>
      <c r="AI121" s="7" t="s">
        <v>738</v>
      </c>
      <c r="AJ121" s="7" t="s">
        <v>124</v>
      </c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:49" s="42" customFormat="1" x14ac:dyDescent="0.25">
      <c r="A122" s="7">
        <v>120</v>
      </c>
      <c r="B122" s="120" t="s">
        <v>1327</v>
      </c>
      <c r="C122" s="21">
        <v>2017</v>
      </c>
      <c r="D122" s="21" t="s">
        <v>762</v>
      </c>
      <c r="E122" s="148">
        <v>23735</v>
      </c>
      <c r="F122" s="148"/>
      <c r="G122" s="34">
        <f t="shared" ref="G122:G153" ca="1" si="11">DATEDIF(E122,TODAY(),"Y")</f>
        <v>55</v>
      </c>
      <c r="H122" s="34"/>
      <c r="I122" s="22" t="s">
        <v>763</v>
      </c>
      <c r="J122" s="21" t="s">
        <v>66</v>
      </c>
      <c r="K122" s="21" t="s">
        <v>33</v>
      </c>
      <c r="L122" s="21" t="s">
        <v>7</v>
      </c>
      <c r="M122" s="21" t="s">
        <v>45</v>
      </c>
      <c r="N122" s="21" t="s">
        <v>39</v>
      </c>
      <c r="O122" s="21" t="s">
        <v>39</v>
      </c>
      <c r="P122" s="21"/>
      <c r="Q122" s="21" t="s">
        <v>105</v>
      </c>
      <c r="R122" s="25">
        <v>41518</v>
      </c>
      <c r="S122" s="13">
        <f t="shared" si="7"/>
        <v>41699</v>
      </c>
      <c r="T122" s="13">
        <f t="shared" si="10"/>
        <v>42583</v>
      </c>
      <c r="U122" s="13">
        <f t="shared" si="8"/>
        <v>42614</v>
      </c>
      <c r="V122" s="13">
        <f t="shared" si="9"/>
        <v>42948</v>
      </c>
      <c r="W122" s="13">
        <v>43769</v>
      </c>
      <c r="X122" s="25" t="s">
        <v>1637</v>
      </c>
      <c r="Y122" s="21"/>
      <c r="Z122" s="21" t="s">
        <v>14</v>
      </c>
      <c r="AA122" s="21" t="s">
        <v>249</v>
      </c>
      <c r="AB122" s="24" t="s">
        <v>151</v>
      </c>
      <c r="AC122" s="21" t="s">
        <v>22</v>
      </c>
      <c r="AD122" s="21" t="s">
        <v>24</v>
      </c>
      <c r="AE122" s="20" t="s">
        <v>39</v>
      </c>
      <c r="AF122" s="20" t="s">
        <v>39</v>
      </c>
      <c r="AG122" s="20" t="s">
        <v>765</v>
      </c>
      <c r="AH122" s="26">
        <v>42740</v>
      </c>
      <c r="AI122" s="20" t="s">
        <v>493</v>
      </c>
      <c r="AJ122" s="20" t="s">
        <v>124</v>
      </c>
      <c r="AK122" s="20" t="s">
        <v>39</v>
      </c>
      <c r="AL122" s="20" t="s">
        <v>39</v>
      </c>
      <c r="AM122" s="20" t="s">
        <v>766</v>
      </c>
      <c r="AN122" s="26">
        <v>42926</v>
      </c>
      <c r="AO122" s="20" t="s">
        <v>71</v>
      </c>
      <c r="AP122" s="20" t="s">
        <v>582</v>
      </c>
      <c r="AQ122" s="20" t="s">
        <v>39</v>
      </c>
      <c r="AR122" s="20" t="s">
        <v>39</v>
      </c>
      <c r="AS122" s="20" t="s">
        <v>2431</v>
      </c>
      <c r="AT122" s="26">
        <v>43816</v>
      </c>
      <c r="AU122" s="20" t="s">
        <v>71</v>
      </c>
      <c r="AV122" s="20" t="s">
        <v>124</v>
      </c>
      <c r="AW122" s="33"/>
    </row>
    <row r="123" spans="1:49" s="42" customFormat="1" x14ac:dyDescent="0.25">
      <c r="A123" s="7">
        <v>121</v>
      </c>
      <c r="B123" s="120" t="s">
        <v>1327</v>
      </c>
      <c r="C123" s="21">
        <v>2017</v>
      </c>
      <c r="D123" s="21" t="s">
        <v>769</v>
      </c>
      <c r="E123" s="148">
        <v>27843</v>
      </c>
      <c r="F123" s="148"/>
      <c r="G123" s="34">
        <f t="shared" ca="1" si="11"/>
        <v>43</v>
      </c>
      <c r="H123" s="34"/>
      <c r="I123" s="22" t="s">
        <v>770</v>
      </c>
      <c r="J123" s="21" t="s">
        <v>125</v>
      </c>
      <c r="K123" s="21" t="s">
        <v>33</v>
      </c>
      <c r="L123" s="21" t="s">
        <v>7</v>
      </c>
      <c r="M123" s="21" t="s">
        <v>45</v>
      </c>
      <c r="N123" s="21" t="s">
        <v>39</v>
      </c>
      <c r="O123" s="21" t="s">
        <v>39</v>
      </c>
      <c r="P123" s="21"/>
      <c r="Q123" s="21" t="s">
        <v>105</v>
      </c>
      <c r="R123" s="25">
        <v>41518</v>
      </c>
      <c r="S123" s="13">
        <f t="shared" si="7"/>
        <v>41699</v>
      </c>
      <c r="T123" s="13">
        <f t="shared" si="10"/>
        <v>42583</v>
      </c>
      <c r="U123" s="13">
        <f t="shared" si="8"/>
        <v>42614</v>
      </c>
      <c r="V123" s="13">
        <f t="shared" si="9"/>
        <v>42948</v>
      </c>
      <c r="W123" s="13">
        <v>42675</v>
      </c>
      <c r="X123" s="111" t="s">
        <v>1638</v>
      </c>
      <c r="Y123" s="21"/>
      <c r="Z123" s="21" t="s">
        <v>14</v>
      </c>
      <c r="AA123" s="21" t="s">
        <v>771</v>
      </c>
      <c r="AB123" s="21" t="s">
        <v>355</v>
      </c>
      <c r="AC123" s="21" t="s">
        <v>190</v>
      </c>
      <c r="AD123" s="21" t="s">
        <v>50</v>
      </c>
      <c r="AE123" s="20" t="s">
        <v>39</v>
      </c>
      <c r="AF123" s="20" t="s">
        <v>39</v>
      </c>
      <c r="AG123" s="20" t="s">
        <v>772</v>
      </c>
      <c r="AH123" s="26">
        <v>41518</v>
      </c>
      <c r="AI123" s="20" t="s">
        <v>71</v>
      </c>
      <c r="AJ123" s="20" t="s">
        <v>124</v>
      </c>
      <c r="AK123" s="20" t="s">
        <v>39</v>
      </c>
      <c r="AL123" s="20" t="s">
        <v>39</v>
      </c>
      <c r="AM123" s="20" t="s">
        <v>773</v>
      </c>
      <c r="AN123" s="26">
        <v>41527</v>
      </c>
      <c r="AO123" s="20" t="s">
        <v>71</v>
      </c>
      <c r="AP123" s="20" t="s">
        <v>582</v>
      </c>
      <c r="AQ123" s="20" t="s">
        <v>39</v>
      </c>
      <c r="AR123" s="20" t="s">
        <v>39</v>
      </c>
      <c r="AS123" s="20" t="s">
        <v>774</v>
      </c>
      <c r="AT123" s="26">
        <v>42899</v>
      </c>
      <c r="AU123" s="20" t="s">
        <v>71</v>
      </c>
      <c r="AV123" s="20" t="s">
        <v>124</v>
      </c>
      <c r="AW123" s="21"/>
    </row>
    <row r="124" spans="1:49" s="42" customFormat="1" x14ac:dyDescent="0.25">
      <c r="A124" s="7">
        <v>122</v>
      </c>
      <c r="B124" s="120" t="s">
        <v>1327</v>
      </c>
      <c r="C124" s="21">
        <v>2017</v>
      </c>
      <c r="D124" s="21" t="s">
        <v>775</v>
      </c>
      <c r="E124" s="148">
        <v>28423</v>
      </c>
      <c r="F124" s="148"/>
      <c r="G124" s="34">
        <f t="shared" ca="1" si="11"/>
        <v>42</v>
      </c>
      <c r="H124" s="34"/>
      <c r="I124" s="22" t="s">
        <v>776</v>
      </c>
      <c r="J124" s="21" t="s">
        <v>156</v>
      </c>
      <c r="K124" s="21" t="s">
        <v>33</v>
      </c>
      <c r="L124" s="21" t="s">
        <v>7</v>
      </c>
      <c r="M124" s="21" t="s">
        <v>45</v>
      </c>
      <c r="N124" s="21" t="s">
        <v>39</v>
      </c>
      <c r="O124" s="21" t="s">
        <v>39</v>
      </c>
      <c r="P124" s="21"/>
      <c r="Q124" s="21" t="s">
        <v>105</v>
      </c>
      <c r="R124" s="25">
        <v>41183</v>
      </c>
      <c r="S124" s="13">
        <f t="shared" si="7"/>
        <v>41365</v>
      </c>
      <c r="T124" s="13">
        <f t="shared" si="10"/>
        <v>42248</v>
      </c>
      <c r="U124" s="13">
        <f t="shared" si="8"/>
        <v>42278</v>
      </c>
      <c r="V124" s="13">
        <f t="shared" si="9"/>
        <v>42614</v>
      </c>
      <c r="W124" s="13">
        <v>42795</v>
      </c>
      <c r="X124" s="111" t="s">
        <v>1637</v>
      </c>
      <c r="Y124" s="21"/>
      <c r="Z124" s="21" t="s">
        <v>14</v>
      </c>
      <c r="AA124" s="21" t="s">
        <v>777</v>
      </c>
      <c r="AB124" s="21" t="s">
        <v>778</v>
      </c>
      <c r="AC124" s="21" t="s">
        <v>190</v>
      </c>
      <c r="AD124" s="21" t="s">
        <v>50</v>
      </c>
      <c r="AE124" s="20" t="s">
        <v>39</v>
      </c>
      <c r="AF124" s="20" t="s">
        <v>39</v>
      </c>
      <c r="AG124" s="20" t="s">
        <v>779</v>
      </c>
      <c r="AH124" s="26">
        <v>42806</v>
      </c>
      <c r="AI124" s="20" t="s">
        <v>780</v>
      </c>
      <c r="AJ124" s="20" t="s">
        <v>124</v>
      </c>
      <c r="AK124" s="20" t="s">
        <v>39</v>
      </c>
      <c r="AL124" s="20" t="s">
        <v>39</v>
      </c>
      <c r="AM124" s="20" t="s">
        <v>781</v>
      </c>
      <c r="AN124" s="26">
        <v>41859</v>
      </c>
      <c r="AO124" s="20" t="s">
        <v>780</v>
      </c>
      <c r="AP124" s="20" t="s">
        <v>582</v>
      </c>
      <c r="AQ124" s="20" t="s">
        <v>39</v>
      </c>
      <c r="AR124" s="20" t="s">
        <v>39</v>
      </c>
      <c r="AS124" s="20" t="s">
        <v>782</v>
      </c>
      <c r="AT124" s="26">
        <v>42899</v>
      </c>
      <c r="AU124" s="20" t="s">
        <v>71</v>
      </c>
      <c r="AV124" s="20" t="s">
        <v>124</v>
      </c>
      <c r="AW124" s="21"/>
    </row>
    <row r="125" spans="1:49" s="42" customFormat="1" x14ac:dyDescent="0.25">
      <c r="A125" s="7">
        <v>123</v>
      </c>
      <c r="B125" s="120" t="s">
        <v>1327</v>
      </c>
      <c r="C125" s="21">
        <v>2017</v>
      </c>
      <c r="D125" s="21" t="s">
        <v>783</v>
      </c>
      <c r="E125" s="148">
        <v>22340</v>
      </c>
      <c r="F125" s="148"/>
      <c r="G125" s="34">
        <f t="shared" ca="1" si="11"/>
        <v>58</v>
      </c>
      <c r="H125" s="34"/>
      <c r="I125" s="22" t="s">
        <v>784</v>
      </c>
      <c r="J125" s="21" t="s">
        <v>94</v>
      </c>
      <c r="K125" s="21" t="s">
        <v>33</v>
      </c>
      <c r="L125" s="21" t="s">
        <v>7</v>
      </c>
      <c r="M125" s="21" t="s">
        <v>45</v>
      </c>
      <c r="N125" s="21" t="s">
        <v>39</v>
      </c>
      <c r="O125" s="21" t="s">
        <v>39</v>
      </c>
      <c r="P125" s="21"/>
      <c r="Q125" s="21" t="s">
        <v>105</v>
      </c>
      <c r="R125" s="25">
        <v>40422</v>
      </c>
      <c r="S125" s="13">
        <f t="shared" si="7"/>
        <v>40603</v>
      </c>
      <c r="T125" s="13">
        <f t="shared" si="10"/>
        <v>41487</v>
      </c>
      <c r="U125" s="13">
        <f t="shared" si="8"/>
        <v>41518</v>
      </c>
      <c r="V125" s="13">
        <f t="shared" si="9"/>
        <v>41852</v>
      </c>
      <c r="W125" s="13">
        <v>42767</v>
      </c>
      <c r="X125" s="111" t="s">
        <v>1637</v>
      </c>
      <c r="Y125" s="21"/>
      <c r="Z125" s="21" t="s">
        <v>14</v>
      </c>
      <c r="AA125" s="21" t="s">
        <v>785</v>
      </c>
      <c r="AB125" s="24" t="s">
        <v>151</v>
      </c>
      <c r="AC125" s="21" t="s">
        <v>22</v>
      </c>
      <c r="AD125" s="21" t="s">
        <v>24</v>
      </c>
      <c r="AE125" s="20" t="s">
        <v>39</v>
      </c>
      <c r="AF125" s="20" t="s">
        <v>39</v>
      </c>
      <c r="AG125" s="20" t="s">
        <v>786</v>
      </c>
      <c r="AH125" s="26">
        <v>40661</v>
      </c>
      <c r="AI125" s="20" t="s">
        <v>71</v>
      </c>
      <c r="AJ125" s="20" t="s">
        <v>124</v>
      </c>
      <c r="AK125" s="20" t="s">
        <v>39</v>
      </c>
      <c r="AL125" s="20" t="s">
        <v>39</v>
      </c>
      <c r="AM125" s="20" t="s">
        <v>787</v>
      </c>
      <c r="AN125" s="26">
        <v>40665</v>
      </c>
      <c r="AO125" s="20" t="s">
        <v>71</v>
      </c>
      <c r="AP125" s="20" t="s">
        <v>582</v>
      </c>
      <c r="AQ125" s="20" t="s">
        <v>39</v>
      </c>
      <c r="AR125" s="20" t="s">
        <v>39</v>
      </c>
      <c r="AS125" s="20" t="s">
        <v>788</v>
      </c>
      <c r="AT125" s="26">
        <v>42899</v>
      </c>
      <c r="AU125" s="20" t="s">
        <v>71</v>
      </c>
      <c r="AV125" s="20" t="s">
        <v>124</v>
      </c>
      <c r="AW125" s="21"/>
    </row>
    <row r="126" spans="1:49" s="42" customFormat="1" x14ac:dyDescent="0.25">
      <c r="A126" s="7">
        <v>124</v>
      </c>
      <c r="B126" s="120" t="s">
        <v>1327</v>
      </c>
      <c r="C126" s="21">
        <v>2017</v>
      </c>
      <c r="D126" s="21" t="s">
        <v>789</v>
      </c>
      <c r="E126" s="148">
        <v>30325</v>
      </c>
      <c r="F126" s="148"/>
      <c r="G126" s="34">
        <f t="shared" ca="1" si="11"/>
        <v>37</v>
      </c>
      <c r="H126" s="34"/>
      <c r="I126" s="22" t="s">
        <v>790</v>
      </c>
      <c r="J126" s="21" t="s">
        <v>94</v>
      </c>
      <c r="K126" s="21" t="s">
        <v>437</v>
      </c>
      <c r="L126" s="21" t="s">
        <v>80</v>
      </c>
      <c r="M126" s="21" t="s">
        <v>45</v>
      </c>
      <c r="N126" s="21" t="s">
        <v>39</v>
      </c>
      <c r="O126" s="21" t="s">
        <v>39</v>
      </c>
      <c r="P126" s="21"/>
      <c r="Q126" s="21" t="s">
        <v>105</v>
      </c>
      <c r="R126" s="25">
        <v>40909</v>
      </c>
      <c r="S126" s="13">
        <f t="shared" si="7"/>
        <v>41091</v>
      </c>
      <c r="T126" s="13">
        <f t="shared" si="10"/>
        <v>41974</v>
      </c>
      <c r="U126" s="13">
        <f t="shared" si="8"/>
        <v>42005</v>
      </c>
      <c r="V126" s="13">
        <f t="shared" si="9"/>
        <v>42339</v>
      </c>
      <c r="W126" s="13">
        <v>42856</v>
      </c>
      <c r="X126" s="111" t="s">
        <v>1637</v>
      </c>
      <c r="Y126" s="21"/>
      <c r="Z126" s="21" t="s">
        <v>14</v>
      </c>
      <c r="AA126" s="21" t="s">
        <v>791</v>
      </c>
      <c r="AB126" s="21" t="s">
        <v>792</v>
      </c>
      <c r="AC126" s="21" t="s">
        <v>113</v>
      </c>
      <c r="AD126" s="21" t="s">
        <v>50</v>
      </c>
      <c r="AE126" s="20" t="s">
        <v>39</v>
      </c>
      <c r="AF126" s="20" t="s">
        <v>39</v>
      </c>
      <c r="AG126" s="20" t="s">
        <v>793</v>
      </c>
      <c r="AH126" s="26">
        <v>41032</v>
      </c>
      <c r="AI126" s="20" t="s">
        <v>71</v>
      </c>
      <c r="AJ126" s="20" t="s">
        <v>124</v>
      </c>
      <c r="AK126" s="20" t="s">
        <v>39</v>
      </c>
      <c r="AL126" s="20" t="s">
        <v>39</v>
      </c>
      <c r="AM126" s="20" t="s">
        <v>794</v>
      </c>
      <c r="AN126" s="26">
        <v>41036</v>
      </c>
      <c r="AO126" s="20" t="s">
        <v>71</v>
      </c>
      <c r="AP126" s="20" t="s">
        <v>582</v>
      </c>
      <c r="AQ126" s="20" t="s">
        <v>39</v>
      </c>
      <c r="AR126" s="20" t="s">
        <v>39</v>
      </c>
      <c r="AS126" s="20" t="s">
        <v>795</v>
      </c>
      <c r="AT126" s="26">
        <v>42899</v>
      </c>
      <c r="AU126" s="20" t="s">
        <v>71</v>
      </c>
      <c r="AV126" s="20" t="s">
        <v>124</v>
      </c>
      <c r="AW126" s="21"/>
    </row>
    <row r="127" spans="1:49" s="42" customFormat="1" ht="30" x14ac:dyDescent="0.25">
      <c r="A127" s="7">
        <v>125</v>
      </c>
      <c r="B127" s="120" t="s">
        <v>1327</v>
      </c>
      <c r="C127" s="21">
        <v>2017</v>
      </c>
      <c r="D127" s="21" t="s">
        <v>796</v>
      </c>
      <c r="E127" s="148">
        <v>30000</v>
      </c>
      <c r="F127" s="148"/>
      <c r="G127" s="34">
        <f t="shared" ca="1" si="11"/>
        <v>37</v>
      </c>
      <c r="H127" s="34"/>
      <c r="I127" s="22" t="s">
        <v>797</v>
      </c>
      <c r="J127" s="21" t="s">
        <v>198</v>
      </c>
      <c r="K127" s="21" t="s">
        <v>437</v>
      </c>
      <c r="L127" s="21" t="s">
        <v>80</v>
      </c>
      <c r="M127" s="21" t="s">
        <v>45</v>
      </c>
      <c r="N127" s="21" t="s">
        <v>39</v>
      </c>
      <c r="O127" s="21" t="s">
        <v>39</v>
      </c>
      <c r="P127" s="21"/>
      <c r="Q127" s="21" t="s">
        <v>105</v>
      </c>
      <c r="R127" s="25">
        <v>41518</v>
      </c>
      <c r="S127" s="13">
        <f t="shared" si="7"/>
        <v>41699</v>
      </c>
      <c r="T127" s="13">
        <f t="shared" si="10"/>
        <v>42583</v>
      </c>
      <c r="U127" s="13">
        <f t="shared" si="8"/>
        <v>42614</v>
      </c>
      <c r="V127" s="13">
        <f t="shared" si="9"/>
        <v>42948</v>
      </c>
      <c r="W127" s="13">
        <v>42767</v>
      </c>
      <c r="X127" s="135" t="s">
        <v>1639</v>
      </c>
      <c r="Y127" s="21"/>
      <c r="Z127" s="21" t="s">
        <v>14</v>
      </c>
      <c r="AA127" s="21" t="s">
        <v>798</v>
      </c>
      <c r="AB127" s="24" t="s">
        <v>799</v>
      </c>
      <c r="AC127" s="21" t="s">
        <v>308</v>
      </c>
      <c r="AD127" s="21" t="s">
        <v>50</v>
      </c>
      <c r="AE127" s="20" t="s">
        <v>39</v>
      </c>
      <c r="AF127" s="20" t="s">
        <v>39</v>
      </c>
      <c r="AG127" s="20" t="s">
        <v>800</v>
      </c>
      <c r="AH127" s="26">
        <v>41549</v>
      </c>
      <c r="AI127" s="20" t="s">
        <v>780</v>
      </c>
      <c r="AJ127" s="20" t="s">
        <v>124</v>
      </c>
      <c r="AK127" s="20" t="s">
        <v>39</v>
      </c>
      <c r="AL127" s="20" t="s">
        <v>39</v>
      </c>
      <c r="AM127" s="20" t="s">
        <v>801</v>
      </c>
      <c r="AN127" s="26">
        <v>41669</v>
      </c>
      <c r="AO127" s="20" t="s">
        <v>780</v>
      </c>
      <c r="AP127" s="20" t="s">
        <v>582</v>
      </c>
      <c r="AQ127" s="20" t="s">
        <v>39</v>
      </c>
      <c r="AR127" s="20" t="s">
        <v>39</v>
      </c>
      <c r="AS127" s="20" t="s">
        <v>802</v>
      </c>
      <c r="AT127" s="26">
        <v>42899</v>
      </c>
      <c r="AU127" s="20" t="s">
        <v>71</v>
      </c>
      <c r="AV127" s="20" t="s">
        <v>124</v>
      </c>
      <c r="AW127" s="21"/>
    </row>
    <row r="128" spans="1:49" s="42" customFormat="1" x14ac:dyDescent="0.25">
      <c r="A128" s="7">
        <v>126</v>
      </c>
      <c r="B128" s="120" t="s">
        <v>1327</v>
      </c>
      <c r="C128" s="21">
        <v>2017</v>
      </c>
      <c r="D128" s="21" t="s">
        <v>878</v>
      </c>
      <c r="E128" s="148">
        <v>28185</v>
      </c>
      <c r="F128" s="148"/>
      <c r="G128" s="34">
        <f t="shared" ca="1" si="11"/>
        <v>42</v>
      </c>
      <c r="H128" s="34"/>
      <c r="I128" s="128" t="s">
        <v>1425</v>
      </c>
      <c r="J128" s="21" t="s">
        <v>164</v>
      </c>
      <c r="K128" s="21" t="s">
        <v>33</v>
      </c>
      <c r="L128" s="21" t="s">
        <v>7</v>
      </c>
      <c r="M128" s="21" t="s">
        <v>45</v>
      </c>
      <c r="N128" s="21" t="s">
        <v>39</v>
      </c>
      <c r="O128" s="21" t="s">
        <v>39</v>
      </c>
      <c r="P128" s="21"/>
      <c r="Q128" s="21" t="s">
        <v>105</v>
      </c>
      <c r="R128" s="25">
        <v>39965</v>
      </c>
      <c r="S128" s="13">
        <f t="shared" si="7"/>
        <v>40148</v>
      </c>
      <c r="T128" s="13">
        <f t="shared" si="10"/>
        <v>41030</v>
      </c>
      <c r="U128" s="13">
        <f t="shared" si="8"/>
        <v>41061</v>
      </c>
      <c r="V128" s="13">
        <f t="shared" si="9"/>
        <v>41395</v>
      </c>
      <c r="W128" s="13">
        <v>42064</v>
      </c>
      <c r="X128" s="111" t="s">
        <v>1637</v>
      </c>
      <c r="Y128" s="21"/>
      <c r="Z128" s="21" t="s">
        <v>14</v>
      </c>
      <c r="AA128" s="21" t="s">
        <v>803</v>
      </c>
      <c r="AB128" s="21" t="s">
        <v>804</v>
      </c>
      <c r="AC128" s="21" t="s">
        <v>287</v>
      </c>
      <c r="AD128" s="21" t="s">
        <v>50</v>
      </c>
      <c r="AE128" s="20" t="s">
        <v>39</v>
      </c>
      <c r="AF128" s="20" t="s">
        <v>39</v>
      </c>
      <c r="AG128" s="20" t="s">
        <v>805</v>
      </c>
      <c r="AH128" s="26">
        <v>39909</v>
      </c>
      <c r="AI128" s="20" t="s">
        <v>71</v>
      </c>
      <c r="AJ128" s="20" t="s">
        <v>124</v>
      </c>
      <c r="AK128" s="20" t="s">
        <v>39</v>
      </c>
      <c r="AL128" s="20" t="s">
        <v>39</v>
      </c>
      <c r="AM128" s="20" t="s">
        <v>806</v>
      </c>
      <c r="AN128" s="26">
        <v>39918</v>
      </c>
      <c r="AO128" s="20" t="s">
        <v>71</v>
      </c>
      <c r="AP128" s="20" t="s">
        <v>582</v>
      </c>
      <c r="AQ128" s="20" t="s">
        <v>39</v>
      </c>
      <c r="AR128" s="20" t="s">
        <v>39</v>
      </c>
      <c r="AS128" s="20" t="s">
        <v>807</v>
      </c>
      <c r="AT128" s="26">
        <v>42899</v>
      </c>
      <c r="AU128" s="20" t="s">
        <v>71</v>
      </c>
      <c r="AV128" s="20" t="s">
        <v>124</v>
      </c>
      <c r="AW128" s="21"/>
    </row>
    <row r="129" spans="1:49" s="42" customFormat="1" x14ac:dyDescent="0.25">
      <c r="A129" s="7">
        <v>127</v>
      </c>
      <c r="B129" s="120" t="s">
        <v>1327</v>
      </c>
      <c r="C129" s="21">
        <v>2017</v>
      </c>
      <c r="D129" s="21" t="s">
        <v>808</v>
      </c>
      <c r="E129" s="148">
        <v>27607</v>
      </c>
      <c r="F129" s="148"/>
      <c r="G129" s="34">
        <f t="shared" ca="1" si="11"/>
        <v>44</v>
      </c>
      <c r="H129" s="34"/>
      <c r="I129" s="128" t="s">
        <v>1426</v>
      </c>
      <c r="J129" s="21" t="s">
        <v>94</v>
      </c>
      <c r="K129" s="21" t="s">
        <v>437</v>
      </c>
      <c r="L129" s="21" t="s">
        <v>80</v>
      </c>
      <c r="M129" s="21" t="s">
        <v>45</v>
      </c>
      <c r="N129" s="21" t="s">
        <v>39</v>
      </c>
      <c r="O129" s="21" t="s">
        <v>39</v>
      </c>
      <c r="P129" s="21"/>
      <c r="Q129" s="21" t="s">
        <v>105</v>
      </c>
      <c r="R129" s="25">
        <v>40057</v>
      </c>
      <c r="S129" s="13">
        <f t="shared" si="7"/>
        <v>40238</v>
      </c>
      <c r="T129" s="13">
        <f t="shared" si="10"/>
        <v>41122</v>
      </c>
      <c r="U129" s="13">
        <f t="shared" si="8"/>
        <v>41153</v>
      </c>
      <c r="V129" s="13">
        <f t="shared" si="9"/>
        <v>41487</v>
      </c>
      <c r="W129" s="13">
        <v>42795</v>
      </c>
      <c r="X129" s="111" t="s">
        <v>1637</v>
      </c>
      <c r="Y129" s="21"/>
      <c r="Z129" s="21" t="s">
        <v>14</v>
      </c>
      <c r="AA129" s="21" t="s">
        <v>809</v>
      </c>
      <c r="AB129" s="24" t="s">
        <v>151</v>
      </c>
      <c r="AC129" s="21" t="s">
        <v>22</v>
      </c>
      <c r="AD129" s="21" t="s">
        <v>24</v>
      </c>
      <c r="AE129" s="20" t="s">
        <v>39</v>
      </c>
      <c r="AF129" s="20" t="s">
        <v>39</v>
      </c>
      <c r="AG129" s="20" t="s">
        <v>810</v>
      </c>
      <c r="AH129" s="26">
        <v>40663</v>
      </c>
      <c r="AI129" s="20" t="s">
        <v>71</v>
      </c>
      <c r="AJ129" s="20" t="s">
        <v>124</v>
      </c>
      <c r="AK129" s="20" t="s">
        <v>39</v>
      </c>
      <c r="AL129" s="20" t="s">
        <v>39</v>
      </c>
      <c r="AM129" s="20" t="s">
        <v>811</v>
      </c>
      <c r="AN129" s="26">
        <v>40666</v>
      </c>
      <c r="AO129" s="20" t="s">
        <v>71</v>
      </c>
      <c r="AP129" s="20" t="s">
        <v>582</v>
      </c>
      <c r="AQ129" s="20" t="s">
        <v>39</v>
      </c>
      <c r="AR129" s="20" t="s">
        <v>39</v>
      </c>
      <c r="AS129" s="20" t="s">
        <v>812</v>
      </c>
      <c r="AT129" s="26">
        <v>42894</v>
      </c>
      <c r="AU129" s="20" t="s">
        <v>71</v>
      </c>
      <c r="AV129" s="20" t="s">
        <v>124</v>
      </c>
      <c r="AW129" s="21"/>
    </row>
    <row r="130" spans="1:49" s="42" customFormat="1" x14ac:dyDescent="0.25">
      <c r="A130" s="7">
        <v>128</v>
      </c>
      <c r="B130" s="120" t="s">
        <v>1327</v>
      </c>
      <c r="C130" s="21">
        <v>2017</v>
      </c>
      <c r="D130" s="21" t="s">
        <v>815</v>
      </c>
      <c r="E130" s="148">
        <v>23722</v>
      </c>
      <c r="F130" s="148"/>
      <c r="G130" s="34">
        <f t="shared" ca="1" si="11"/>
        <v>55</v>
      </c>
      <c r="H130" s="34"/>
      <c r="I130" s="128" t="s">
        <v>1427</v>
      </c>
      <c r="J130" s="21" t="s">
        <v>38</v>
      </c>
      <c r="K130" s="21" t="s">
        <v>6</v>
      </c>
      <c r="L130" s="21" t="s">
        <v>7</v>
      </c>
      <c r="M130" s="21" t="s">
        <v>45</v>
      </c>
      <c r="N130" s="21" t="s">
        <v>39</v>
      </c>
      <c r="O130" s="21" t="s">
        <v>39</v>
      </c>
      <c r="P130" s="21"/>
      <c r="Q130" s="21" t="s">
        <v>105</v>
      </c>
      <c r="R130" s="25">
        <v>40422</v>
      </c>
      <c r="S130" s="13">
        <f t="shared" si="7"/>
        <v>40603</v>
      </c>
      <c r="T130" s="13">
        <f t="shared" si="10"/>
        <v>41487</v>
      </c>
      <c r="U130" s="13">
        <f t="shared" si="8"/>
        <v>41518</v>
      </c>
      <c r="V130" s="13">
        <f t="shared" si="9"/>
        <v>41852</v>
      </c>
      <c r="W130" s="13">
        <v>42795</v>
      </c>
      <c r="X130" s="111" t="s">
        <v>1637</v>
      </c>
      <c r="Y130" s="21"/>
      <c r="Z130" s="21" t="s">
        <v>14</v>
      </c>
      <c r="AA130" s="21" t="s">
        <v>42</v>
      </c>
      <c r="AB130" s="24" t="s">
        <v>151</v>
      </c>
      <c r="AC130" s="21" t="s">
        <v>22</v>
      </c>
      <c r="AD130" s="21" t="s">
        <v>24</v>
      </c>
      <c r="AE130" s="20" t="s">
        <v>39</v>
      </c>
      <c r="AF130" s="20" t="s">
        <v>39</v>
      </c>
      <c r="AG130" s="20" t="s">
        <v>816</v>
      </c>
      <c r="AH130" s="26">
        <v>41477</v>
      </c>
      <c r="AI130" s="20" t="s">
        <v>780</v>
      </c>
      <c r="AJ130" s="20" t="s">
        <v>124</v>
      </c>
      <c r="AK130" s="20" t="s">
        <v>39</v>
      </c>
      <c r="AL130" s="20" t="s">
        <v>39</v>
      </c>
      <c r="AM130" s="20" t="s">
        <v>817</v>
      </c>
      <c r="AN130" s="26">
        <v>41515</v>
      </c>
      <c r="AO130" s="20" t="s">
        <v>780</v>
      </c>
      <c r="AP130" s="20" t="s">
        <v>582</v>
      </c>
      <c r="AQ130" s="20" t="s">
        <v>39</v>
      </c>
      <c r="AR130" s="20" t="s">
        <v>39</v>
      </c>
      <c r="AS130" s="20" t="s">
        <v>818</v>
      </c>
      <c r="AT130" s="26">
        <v>42874</v>
      </c>
      <c r="AU130" s="20" t="s">
        <v>71</v>
      </c>
      <c r="AV130" s="20" t="s">
        <v>124</v>
      </c>
      <c r="AW130" s="21"/>
    </row>
    <row r="131" spans="1:49" s="42" customFormat="1" x14ac:dyDescent="0.25">
      <c r="A131" s="7">
        <v>129</v>
      </c>
      <c r="B131" s="120" t="s">
        <v>1327</v>
      </c>
      <c r="C131" s="21">
        <v>2017</v>
      </c>
      <c r="D131" s="21" t="s">
        <v>819</v>
      </c>
      <c r="E131" s="148">
        <v>24341</v>
      </c>
      <c r="F131" s="148"/>
      <c r="G131" s="34">
        <f t="shared" ca="1" si="11"/>
        <v>53</v>
      </c>
      <c r="H131" s="34"/>
      <c r="I131" s="128" t="s">
        <v>1428</v>
      </c>
      <c r="J131" s="21" t="s">
        <v>94</v>
      </c>
      <c r="K131" s="21" t="s">
        <v>33</v>
      </c>
      <c r="L131" s="21" t="s">
        <v>7</v>
      </c>
      <c r="M131" s="21" t="s">
        <v>45</v>
      </c>
      <c r="N131" s="21" t="s">
        <v>39</v>
      </c>
      <c r="O131" s="21" t="s">
        <v>39</v>
      </c>
      <c r="P131" s="21"/>
      <c r="Q131" s="21" t="s">
        <v>105</v>
      </c>
      <c r="R131" s="25">
        <v>40787</v>
      </c>
      <c r="S131" s="13">
        <f t="shared" ref="S131:S194" si="12">EDATE(R131,6)</f>
        <v>40969</v>
      </c>
      <c r="T131" s="13">
        <f t="shared" si="10"/>
        <v>41852</v>
      </c>
      <c r="U131" s="13">
        <f t="shared" ref="U131:U194" si="13">EDATE(R131,36)</f>
        <v>41883</v>
      </c>
      <c r="V131" s="13">
        <f t="shared" ref="V131:V194" si="14">EDATE(R131,47)</f>
        <v>42217</v>
      </c>
      <c r="W131" s="13">
        <v>42887</v>
      </c>
      <c r="X131" s="111" t="s">
        <v>1637</v>
      </c>
      <c r="Y131" s="21"/>
      <c r="Z131" s="21" t="s">
        <v>14</v>
      </c>
      <c r="AA131" s="21" t="s">
        <v>150</v>
      </c>
      <c r="AB131" s="24" t="s">
        <v>151</v>
      </c>
      <c r="AC131" s="21" t="s">
        <v>22</v>
      </c>
      <c r="AD131" s="21" t="s">
        <v>24</v>
      </c>
      <c r="AE131" s="20" t="s">
        <v>39</v>
      </c>
      <c r="AF131" s="20" t="s">
        <v>39</v>
      </c>
      <c r="AG131" s="20" t="s">
        <v>820</v>
      </c>
      <c r="AH131" s="26">
        <v>40812</v>
      </c>
      <c r="AI131" s="20" t="s">
        <v>71</v>
      </c>
      <c r="AJ131" s="20" t="s">
        <v>124</v>
      </c>
      <c r="AK131" s="20" t="s">
        <v>39</v>
      </c>
      <c r="AL131" s="20" t="s">
        <v>39</v>
      </c>
      <c r="AM131" s="20" t="s">
        <v>821</v>
      </c>
      <c r="AN131" s="26">
        <v>40819</v>
      </c>
      <c r="AO131" s="20" t="s">
        <v>71</v>
      </c>
      <c r="AP131" s="20" t="s">
        <v>582</v>
      </c>
      <c r="AQ131" s="20" t="s">
        <v>39</v>
      </c>
      <c r="AR131" s="20" t="s">
        <v>39</v>
      </c>
      <c r="AS131" s="20" t="s">
        <v>822</v>
      </c>
      <c r="AT131" s="26">
        <v>42923</v>
      </c>
      <c r="AU131" s="20" t="s">
        <v>71</v>
      </c>
      <c r="AV131" s="20" t="s">
        <v>124</v>
      </c>
      <c r="AW131" s="21"/>
    </row>
    <row r="132" spans="1:49" s="42" customFormat="1" x14ac:dyDescent="0.25">
      <c r="A132" s="7">
        <v>130</v>
      </c>
      <c r="B132" s="120" t="s">
        <v>1327</v>
      </c>
      <c r="C132" s="21">
        <v>2017</v>
      </c>
      <c r="D132" s="21" t="s">
        <v>823</v>
      </c>
      <c r="E132" s="148">
        <v>27074</v>
      </c>
      <c r="F132" s="148"/>
      <c r="G132" s="34">
        <f t="shared" ca="1" si="11"/>
        <v>45</v>
      </c>
      <c r="H132" s="34"/>
      <c r="I132" s="128" t="s">
        <v>1429</v>
      </c>
      <c r="J132" s="21" t="s">
        <v>156</v>
      </c>
      <c r="K132" s="21" t="s">
        <v>437</v>
      </c>
      <c r="L132" s="21" t="s">
        <v>80</v>
      </c>
      <c r="M132" s="21" t="s">
        <v>45</v>
      </c>
      <c r="N132" s="21" t="s">
        <v>39</v>
      </c>
      <c r="O132" s="21" t="s">
        <v>39</v>
      </c>
      <c r="P132" s="21"/>
      <c r="Q132" s="21" t="s">
        <v>105</v>
      </c>
      <c r="R132" s="25">
        <v>40787</v>
      </c>
      <c r="S132" s="13">
        <f t="shared" si="12"/>
        <v>40969</v>
      </c>
      <c r="T132" s="13">
        <f>EDATE(R132,23)</f>
        <v>41487</v>
      </c>
      <c r="U132" s="13">
        <f>EDATE(R132,24)</f>
        <v>41518</v>
      </c>
      <c r="V132" s="13">
        <f>EDATE(R132,35)</f>
        <v>41852</v>
      </c>
      <c r="W132" s="13">
        <v>42430</v>
      </c>
      <c r="X132" s="111" t="s">
        <v>1637</v>
      </c>
      <c r="Y132" s="21"/>
      <c r="Z132" s="21" t="s">
        <v>119</v>
      </c>
      <c r="AA132" s="21" t="s">
        <v>313</v>
      </c>
      <c r="AB132" s="24" t="s">
        <v>151</v>
      </c>
      <c r="AC132" s="21" t="s">
        <v>22</v>
      </c>
      <c r="AD132" s="21" t="s">
        <v>24</v>
      </c>
      <c r="AE132" s="20" t="s">
        <v>39</v>
      </c>
      <c r="AF132" s="20" t="s">
        <v>39</v>
      </c>
      <c r="AG132" s="20" t="s">
        <v>824</v>
      </c>
      <c r="AH132" s="26">
        <v>40821</v>
      </c>
      <c r="AI132" s="20" t="s">
        <v>71</v>
      </c>
      <c r="AJ132" s="20" t="s">
        <v>124</v>
      </c>
      <c r="AK132" s="20" t="s">
        <v>39</v>
      </c>
      <c r="AL132" s="20" t="s">
        <v>39</v>
      </c>
      <c r="AM132" s="20" t="s">
        <v>825</v>
      </c>
      <c r="AN132" s="26">
        <v>40849</v>
      </c>
      <c r="AO132" s="20" t="s">
        <v>71</v>
      </c>
      <c r="AP132" s="20" t="s">
        <v>582</v>
      </c>
      <c r="AQ132" s="20" t="s">
        <v>39</v>
      </c>
      <c r="AR132" s="20" t="s">
        <v>39</v>
      </c>
      <c r="AS132" s="20" t="s">
        <v>826</v>
      </c>
      <c r="AT132" s="26">
        <v>42930</v>
      </c>
      <c r="AU132" s="20" t="s">
        <v>71</v>
      </c>
      <c r="AV132" s="20" t="s">
        <v>124</v>
      </c>
      <c r="AW132" s="21"/>
    </row>
    <row r="133" spans="1:49" s="42" customFormat="1" ht="30" x14ac:dyDescent="0.25">
      <c r="A133" s="7">
        <v>131</v>
      </c>
      <c r="B133" s="120" t="s">
        <v>1327</v>
      </c>
      <c r="C133" s="21">
        <v>2017</v>
      </c>
      <c r="D133" s="21" t="s">
        <v>827</v>
      </c>
      <c r="E133" s="148">
        <v>31380</v>
      </c>
      <c r="F133" s="148"/>
      <c r="G133" s="34">
        <f t="shared" ca="1" si="11"/>
        <v>34</v>
      </c>
      <c r="H133" s="34"/>
      <c r="I133" s="128" t="s">
        <v>1430</v>
      </c>
      <c r="J133" s="21" t="s">
        <v>156</v>
      </c>
      <c r="K133" s="21" t="s">
        <v>437</v>
      </c>
      <c r="L133" s="21" t="s">
        <v>452</v>
      </c>
      <c r="M133" s="21" t="s">
        <v>45</v>
      </c>
      <c r="N133" s="21" t="s">
        <v>39</v>
      </c>
      <c r="O133" s="21" t="s">
        <v>39</v>
      </c>
      <c r="P133" s="21"/>
      <c r="Q133" s="21" t="s">
        <v>105</v>
      </c>
      <c r="R133" s="25">
        <v>41883</v>
      </c>
      <c r="S133" s="13">
        <f t="shared" si="12"/>
        <v>42064</v>
      </c>
      <c r="T133" s="13">
        <f>EDATE(R133,23)</f>
        <v>42583</v>
      </c>
      <c r="U133" s="13">
        <f>EDATE(R133,24)</f>
        <v>42614</v>
      </c>
      <c r="V133" s="13">
        <f>EDATE(R133,35)</f>
        <v>42948</v>
      </c>
      <c r="W133" s="13">
        <v>42767</v>
      </c>
      <c r="X133" s="135" t="s">
        <v>1639</v>
      </c>
      <c r="Y133" s="21"/>
      <c r="Z133" s="21" t="s">
        <v>119</v>
      </c>
      <c r="AA133" s="21" t="s">
        <v>313</v>
      </c>
      <c r="AB133" s="24" t="s">
        <v>151</v>
      </c>
      <c r="AC133" s="21" t="s">
        <v>22</v>
      </c>
      <c r="AD133" s="21" t="s">
        <v>764</v>
      </c>
      <c r="AE133" s="20" t="s">
        <v>39</v>
      </c>
      <c r="AF133" s="20" t="s">
        <v>39</v>
      </c>
      <c r="AG133" s="20" t="s">
        <v>828</v>
      </c>
      <c r="AH133" s="26">
        <v>42550</v>
      </c>
      <c r="AI133" s="20" t="s">
        <v>493</v>
      </c>
      <c r="AJ133" s="20" t="s">
        <v>124</v>
      </c>
      <c r="AK133" s="20" t="s">
        <v>39</v>
      </c>
      <c r="AL133" s="20" t="s">
        <v>39</v>
      </c>
      <c r="AM133" s="20" t="s">
        <v>829</v>
      </c>
      <c r="AN133" s="26">
        <v>42629</v>
      </c>
      <c r="AO133" s="20" t="s">
        <v>450</v>
      </c>
      <c r="AP133" s="20" t="s">
        <v>582</v>
      </c>
      <c r="AQ133" s="20" t="s">
        <v>39</v>
      </c>
      <c r="AR133" s="20" t="s">
        <v>39</v>
      </c>
      <c r="AS133" s="20" t="s">
        <v>830</v>
      </c>
      <c r="AT133" s="26">
        <v>42936</v>
      </c>
      <c r="AU133" s="20" t="s">
        <v>71</v>
      </c>
      <c r="AV133" s="20" t="s">
        <v>124</v>
      </c>
      <c r="AW133" s="21"/>
    </row>
    <row r="134" spans="1:49" s="42" customFormat="1" x14ac:dyDescent="0.25">
      <c r="A134" s="7">
        <v>132</v>
      </c>
      <c r="B134" s="120" t="s">
        <v>1327</v>
      </c>
      <c r="C134" s="21">
        <v>2017</v>
      </c>
      <c r="D134" s="21" t="s">
        <v>831</v>
      </c>
      <c r="E134" s="148">
        <v>32270</v>
      </c>
      <c r="F134" s="148"/>
      <c r="G134" s="34">
        <f t="shared" ca="1" si="11"/>
        <v>31</v>
      </c>
      <c r="H134" s="34"/>
      <c r="I134" s="128" t="s">
        <v>1431</v>
      </c>
      <c r="J134" s="21" t="s">
        <v>32</v>
      </c>
      <c r="K134" s="21" t="s">
        <v>437</v>
      </c>
      <c r="L134" s="21" t="s">
        <v>40</v>
      </c>
      <c r="M134" s="21" t="s">
        <v>45</v>
      </c>
      <c r="N134" s="21" t="s">
        <v>39</v>
      </c>
      <c r="O134" s="21" t="s">
        <v>39</v>
      </c>
      <c r="P134" s="21"/>
      <c r="Q134" s="21" t="s">
        <v>105</v>
      </c>
      <c r="R134" s="25">
        <v>41456</v>
      </c>
      <c r="S134" s="13">
        <f t="shared" si="12"/>
        <v>41640</v>
      </c>
      <c r="T134" s="13">
        <f>EDATE(R134,23)</f>
        <v>42156</v>
      </c>
      <c r="U134" s="13">
        <f>EDATE(R134,24)</f>
        <v>42186</v>
      </c>
      <c r="V134" s="13">
        <f>EDATE(R134,35)</f>
        <v>42522</v>
      </c>
      <c r="W134" s="13">
        <v>42125</v>
      </c>
      <c r="X134" s="111" t="s">
        <v>1638</v>
      </c>
      <c r="Y134" s="21"/>
      <c r="Z134" s="21" t="s">
        <v>119</v>
      </c>
      <c r="AA134" s="24" t="s">
        <v>832</v>
      </c>
      <c r="AB134" s="21" t="s">
        <v>833</v>
      </c>
      <c r="AC134" s="21" t="s">
        <v>834</v>
      </c>
      <c r="AD134" s="21" t="s">
        <v>50</v>
      </c>
      <c r="AE134" s="20" t="s">
        <v>39</v>
      </c>
      <c r="AF134" s="20" t="s">
        <v>39</v>
      </c>
      <c r="AG134" s="20" t="s">
        <v>835</v>
      </c>
      <c r="AH134" s="26">
        <v>41460</v>
      </c>
      <c r="AI134" s="20" t="s">
        <v>71</v>
      </c>
      <c r="AJ134" s="20" t="s">
        <v>124</v>
      </c>
      <c r="AK134" s="20" t="s">
        <v>39</v>
      </c>
      <c r="AL134" s="20" t="s">
        <v>39</v>
      </c>
      <c r="AM134" s="20" t="s">
        <v>836</v>
      </c>
      <c r="AN134" s="26">
        <v>41467</v>
      </c>
      <c r="AO134" s="20" t="s">
        <v>71</v>
      </c>
      <c r="AP134" s="20" t="s">
        <v>582</v>
      </c>
      <c r="AQ134" s="20" t="s">
        <v>39</v>
      </c>
      <c r="AR134" s="20" t="s">
        <v>39</v>
      </c>
      <c r="AS134" s="20" t="s">
        <v>837</v>
      </c>
      <c r="AT134" s="26">
        <v>42935</v>
      </c>
      <c r="AU134" s="20" t="s">
        <v>71</v>
      </c>
      <c r="AV134" s="20" t="s">
        <v>124</v>
      </c>
      <c r="AW134" s="21"/>
    </row>
    <row r="135" spans="1:49" s="42" customFormat="1" x14ac:dyDescent="0.25">
      <c r="A135" s="7">
        <v>133</v>
      </c>
      <c r="B135" s="120" t="s">
        <v>1327</v>
      </c>
      <c r="C135" s="21">
        <v>2017</v>
      </c>
      <c r="D135" s="21" t="s">
        <v>838</v>
      </c>
      <c r="E135" s="148">
        <v>32188</v>
      </c>
      <c r="F135" s="148"/>
      <c r="G135" s="34">
        <f t="shared" ca="1" si="11"/>
        <v>31</v>
      </c>
      <c r="H135" s="34"/>
      <c r="I135" s="128" t="s">
        <v>974</v>
      </c>
      <c r="J135" s="21" t="s">
        <v>32</v>
      </c>
      <c r="K135" s="21" t="s">
        <v>437</v>
      </c>
      <c r="L135" s="21"/>
      <c r="M135" s="21" t="s">
        <v>45</v>
      </c>
      <c r="N135" s="21" t="s">
        <v>39</v>
      </c>
      <c r="O135" s="21" t="s">
        <v>39</v>
      </c>
      <c r="P135" s="21"/>
      <c r="Q135" s="21" t="s">
        <v>105</v>
      </c>
      <c r="R135" s="25">
        <v>41852</v>
      </c>
      <c r="S135" s="13">
        <f t="shared" si="12"/>
        <v>42036</v>
      </c>
      <c r="T135" s="13">
        <f>EDATE(R135,23)</f>
        <v>42552</v>
      </c>
      <c r="U135" s="13">
        <f>EDATE(R135,24)</f>
        <v>42583</v>
      </c>
      <c r="V135" s="13">
        <f>EDATE(R135,35)</f>
        <v>42917</v>
      </c>
      <c r="W135" s="13">
        <v>42491</v>
      </c>
      <c r="X135" s="111" t="s">
        <v>1638</v>
      </c>
      <c r="Y135" s="21"/>
      <c r="Z135" s="21" t="s">
        <v>119</v>
      </c>
      <c r="AA135" s="24" t="s">
        <v>839</v>
      </c>
      <c r="AB135" s="21" t="s">
        <v>840</v>
      </c>
      <c r="AC135" s="21" t="s">
        <v>834</v>
      </c>
      <c r="AD135" s="21" t="s">
        <v>50</v>
      </c>
      <c r="AE135" s="20" t="s">
        <v>39</v>
      </c>
      <c r="AF135" s="20" t="s">
        <v>39</v>
      </c>
      <c r="AG135" s="20" t="s">
        <v>841</v>
      </c>
      <c r="AH135" s="26">
        <v>41857</v>
      </c>
      <c r="AI135" s="20" t="s">
        <v>71</v>
      </c>
      <c r="AJ135" s="20" t="s">
        <v>124</v>
      </c>
      <c r="AK135" s="20" t="s">
        <v>39</v>
      </c>
      <c r="AL135" s="20" t="s">
        <v>39</v>
      </c>
      <c r="AM135" s="20" t="s">
        <v>842</v>
      </c>
      <c r="AN135" s="26">
        <v>41858</v>
      </c>
      <c r="AO135" s="20" t="s">
        <v>71</v>
      </c>
      <c r="AP135" s="20" t="s">
        <v>582</v>
      </c>
      <c r="AQ135" s="65" t="s">
        <v>39</v>
      </c>
      <c r="AR135" s="20" t="s">
        <v>39</v>
      </c>
      <c r="AS135" s="20" t="s">
        <v>843</v>
      </c>
      <c r="AT135" s="26">
        <v>42935</v>
      </c>
      <c r="AU135" s="20" t="s">
        <v>71</v>
      </c>
      <c r="AV135" s="20" t="s">
        <v>124</v>
      </c>
      <c r="AW135" s="21"/>
    </row>
    <row r="136" spans="1:49" s="42" customFormat="1" x14ac:dyDescent="0.25">
      <c r="A136" s="7">
        <v>134</v>
      </c>
      <c r="B136" s="120" t="s">
        <v>1327</v>
      </c>
      <c r="C136" s="21">
        <v>2017</v>
      </c>
      <c r="D136" s="21" t="s">
        <v>844</v>
      </c>
      <c r="E136" s="148">
        <v>27425</v>
      </c>
      <c r="F136" s="148"/>
      <c r="G136" s="34">
        <f t="shared" ca="1" si="11"/>
        <v>45</v>
      </c>
      <c r="H136" s="34"/>
      <c r="I136" s="128" t="s">
        <v>1432</v>
      </c>
      <c r="J136" s="21" t="s">
        <v>108</v>
      </c>
      <c r="K136" s="21" t="s">
        <v>33</v>
      </c>
      <c r="L136" s="21" t="s">
        <v>618</v>
      </c>
      <c r="M136" s="21" t="s">
        <v>45</v>
      </c>
      <c r="N136" s="21" t="s">
        <v>39</v>
      </c>
      <c r="O136" s="21" t="s">
        <v>39</v>
      </c>
      <c r="P136" s="21"/>
      <c r="Q136" s="21" t="s">
        <v>105</v>
      </c>
      <c r="R136" s="25">
        <v>40422</v>
      </c>
      <c r="S136" s="13">
        <f t="shared" si="12"/>
        <v>40603</v>
      </c>
      <c r="T136" s="13">
        <f t="shared" si="10"/>
        <v>41487</v>
      </c>
      <c r="U136" s="13">
        <f t="shared" si="13"/>
        <v>41518</v>
      </c>
      <c r="V136" s="13">
        <f t="shared" si="14"/>
        <v>41852</v>
      </c>
      <c r="W136" s="13">
        <v>42948</v>
      </c>
      <c r="X136" s="111" t="s">
        <v>1637</v>
      </c>
      <c r="Y136" s="21"/>
      <c r="Z136" s="21" t="s">
        <v>14</v>
      </c>
      <c r="AA136" s="21" t="s">
        <v>693</v>
      </c>
      <c r="AB136" s="24" t="s">
        <v>151</v>
      </c>
      <c r="AC136" s="21" t="s">
        <v>22</v>
      </c>
      <c r="AD136" s="21" t="s">
        <v>24</v>
      </c>
      <c r="AE136" s="20" t="s">
        <v>39</v>
      </c>
      <c r="AF136" s="20" t="s">
        <v>39</v>
      </c>
      <c r="AG136" s="20" t="s">
        <v>845</v>
      </c>
      <c r="AH136" s="26">
        <v>41372</v>
      </c>
      <c r="AI136" s="20" t="s">
        <v>780</v>
      </c>
      <c r="AJ136" s="20" t="s">
        <v>124</v>
      </c>
      <c r="AK136" s="20" t="s">
        <v>39</v>
      </c>
      <c r="AL136" s="20" t="s">
        <v>39</v>
      </c>
      <c r="AM136" s="20" t="s">
        <v>846</v>
      </c>
      <c r="AN136" s="26">
        <v>41444</v>
      </c>
      <c r="AO136" s="20" t="s">
        <v>71</v>
      </c>
      <c r="AP136" s="20" t="s">
        <v>582</v>
      </c>
      <c r="AQ136" s="20" t="s">
        <v>39</v>
      </c>
      <c r="AR136" s="20" t="s">
        <v>39</v>
      </c>
      <c r="AS136" s="20" t="s">
        <v>847</v>
      </c>
      <c r="AT136" s="26">
        <v>42957</v>
      </c>
      <c r="AU136" s="20" t="s">
        <v>71</v>
      </c>
      <c r="AV136" s="20" t="s">
        <v>124</v>
      </c>
      <c r="AW136" s="21"/>
    </row>
    <row r="137" spans="1:49" s="42" customFormat="1" x14ac:dyDescent="0.25">
      <c r="A137" s="7">
        <v>135</v>
      </c>
      <c r="B137" s="120" t="s">
        <v>1327</v>
      </c>
      <c r="C137" s="21">
        <v>2017</v>
      </c>
      <c r="D137" s="21" t="s">
        <v>848</v>
      </c>
      <c r="E137" s="148">
        <v>22906</v>
      </c>
      <c r="F137" s="148"/>
      <c r="G137" s="34">
        <f t="shared" ca="1" si="11"/>
        <v>57</v>
      </c>
      <c r="H137" s="34"/>
      <c r="I137" s="128" t="s">
        <v>1433</v>
      </c>
      <c r="J137" s="21" t="s">
        <v>66</v>
      </c>
      <c r="K137" s="21" t="s">
        <v>6</v>
      </c>
      <c r="L137" s="21" t="s">
        <v>7</v>
      </c>
      <c r="M137" s="21" t="s">
        <v>45</v>
      </c>
      <c r="N137" s="21" t="s">
        <v>39</v>
      </c>
      <c r="O137" s="21" t="s">
        <v>39</v>
      </c>
      <c r="P137" s="21"/>
      <c r="Q137" s="21" t="s">
        <v>105</v>
      </c>
      <c r="R137" s="25">
        <v>38961</v>
      </c>
      <c r="S137" s="13">
        <f t="shared" si="12"/>
        <v>39142</v>
      </c>
      <c r="T137" s="13">
        <f t="shared" si="10"/>
        <v>40026</v>
      </c>
      <c r="U137" s="13">
        <f t="shared" si="13"/>
        <v>40057</v>
      </c>
      <c r="V137" s="13">
        <f t="shared" si="14"/>
        <v>40391</v>
      </c>
      <c r="W137" s="13">
        <v>42795</v>
      </c>
      <c r="X137" s="111" t="s">
        <v>1637</v>
      </c>
      <c r="Y137" s="21"/>
      <c r="Z137" s="21" t="s">
        <v>14</v>
      </c>
      <c r="AA137" s="21" t="s">
        <v>849</v>
      </c>
      <c r="AB137" s="21" t="s">
        <v>424</v>
      </c>
      <c r="AC137" s="21" t="s">
        <v>22</v>
      </c>
      <c r="AD137" s="21" t="s">
        <v>24</v>
      </c>
      <c r="AE137" s="20" t="s">
        <v>39</v>
      </c>
      <c r="AF137" s="20" t="s">
        <v>39</v>
      </c>
      <c r="AG137" s="20" t="s">
        <v>850</v>
      </c>
      <c r="AH137" s="26">
        <v>38827</v>
      </c>
      <c r="AI137" s="20" t="s">
        <v>851</v>
      </c>
      <c r="AJ137" s="20" t="s">
        <v>124</v>
      </c>
      <c r="AK137" s="20" t="s">
        <v>39</v>
      </c>
      <c r="AL137" s="20" t="s">
        <v>39</v>
      </c>
      <c r="AM137" s="20" t="s">
        <v>852</v>
      </c>
      <c r="AN137" s="26">
        <v>38830</v>
      </c>
      <c r="AO137" s="20" t="s">
        <v>71</v>
      </c>
      <c r="AP137" s="20" t="s">
        <v>582</v>
      </c>
      <c r="AQ137" s="20" t="s">
        <v>39</v>
      </c>
      <c r="AR137" s="20" t="s">
        <v>39</v>
      </c>
      <c r="AS137" s="20" t="s">
        <v>853</v>
      </c>
      <c r="AT137" s="26">
        <v>42955</v>
      </c>
      <c r="AU137" s="20" t="s">
        <v>71</v>
      </c>
      <c r="AV137" s="20" t="s">
        <v>124</v>
      </c>
      <c r="AW137" s="21"/>
    </row>
    <row r="138" spans="1:49" s="42" customFormat="1" ht="30" x14ac:dyDescent="0.25">
      <c r="A138" s="20">
        <v>136</v>
      </c>
      <c r="B138" s="105" t="s">
        <v>1323</v>
      </c>
      <c r="C138" s="21">
        <v>2017</v>
      </c>
      <c r="D138" s="21" t="s">
        <v>855</v>
      </c>
      <c r="E138" s="148">
        <v>30827</v>
      </c>
      <c r="F138" s="148"/>
      <c r="G138" s="34">
        <f t="shared" ca="1" si="11"/>
        <v>35</v>
      </c>
      <c r="H138" s="34"/>
      <c r="I138" s="22" t="s">
        <v>856</v>
      </c>
      <c r="J138" s="21" t="s">
        <v>198</v>
      </c>
      <c r="K138" s="21" t="s">
        <v>857</v>
      </c>
      <c r="L138" s="21" t="s">
        <v>858</v>
      </c>
      <c r="M138" s="21" t="s">
        <v>45</v>
      </c>
      <c r="N138" s="21" t="s">
        <v>859</v>
      </c>
      <c r="O138" s="23">
        <v>42956</v>
      </c>
      <c r="P138" s="24" t="s">
        <v>1985</v>
      </c>
      <c r="Q138" s="21" t="s">
        <v>105</v>
      </c>
      <c r="R138" s="25">
        <v>42979</v>
      </c>
      <c r="S138" s="13">
        <f t="shared" si="12"/>
        <v>43160</v>
      </c>
      <c r="T138" s="13">
        <f t="shared" si="10"/>
        <v>44044</v>
      </c>
      <c r="U138" s="13">
        <f t="shared" si="13"/>
        <v>44075</v>
      </c>
      <c r="V138" s="13">
        <f t="shared" si="14"/>
        <v>44409</v>
      </c>
      <c r="W138" s="13"/>
      <c r="X138" s="25"/>
      <c r="Y138" s="21"/>
      <c r="Z138" s="21" t="s">
        <v>14</v>
      </c>
      <c r="AA138" s="21" t="s">
        <v>404</v>
      </c>
      <c r="AB138" s="24" t="s">
        <v>85</v>
      </c>
      <c r="AC138" s="21" t="s">
        <v>83</v>
      </c>
      <c r="AD138" s="21" t="s">
        <v>50</v>
      </c>
      <c r="AE138" s="20" t="s">
        <v>39</v>
      </c>
      <c r="AF138" s="20" t="s">
        <v>39</v>
      </c>
      <c r="AG138" s="86" t="s">
        <v>1211</v>
      </c>
      <c r="AH138" s="26">
        <v>43124</v>
      </c>
      <c r="AI138" s="86" t="s">
        <v>71</v>
      </c>
      <c r="AJ138" s="86" t="s">
        <v>124</v>
      </c>
      <c r="AK138" s="86" t="s">
        <v>39</v>
      </c>
      <c r="AL138" s="86" t="s">
        <v>39</v>
      </c>
      <c r="AM138" s="86" t="s">
        <v>1212</v>
      </c>
      <c r="AN138" s="26">
        <v>43126</v>
      </c>
      <c r="AO138" s="86" t="s">
        <v>71</v>
      </c>
      <c r="AP138" s="86" t="s">
        <v>582</v>
      </c>
      <c r="AQ138" s="28" t="s">
        <v>78</v>
      </c>
      <c r="AR138" s="28" t="s">
        <v>78</v>
      </c>
      <c r="AS138" s="28" t="s">
        <v>78</v>
      </c>
      <c r="AT138" s="28" t="s">
        <v>78</v>
      </c>
      <c r="AU138" s="28" t="s">
        <v>78</v>
      </c>
      <c r="AV138" s="28" t="s">
        <v>460</v>
      </c>
      <c r="AW138" s="93" t="s">
        <v>1213</v>
      </c>
    </row>
    <row r="139" spans="1:49" s="42" customFormat="1" ht="30" x14ac:dyDescent="0.25">
      <c r="A139" s="20">
        <v>137</v>
      </c>
      <c r="B139" s="105" t="s">
        <v>1327</v>
      </c>
      <c r="C139" s="21">
        <v>2017</v>
      </c>
      <c r="D139" s="21" t="s">
        <v>860</v>
      </c>
      <c r="E139" s="148">
        <v>32793</v>
      </c>
      <c r="F139" s="148"/>
      <c r="G139" s="34">
        <f t="shared" ca="1" si="11"/>
        <v>30</v>
      </c>
      <c r="H139" s="34"/>
      <c r="I139" s="22" t="s">
        <v>861</v>
      </c>
      <c r="J139" s="89" t="s">
        <v>2214</v>
      </c>
      <c r="K139" s="21" t="s">
        <v>498</v>
      </c>
      <c r="L139" s="21" t="s">
        <v>715</v>
      </c>
      <c r="M139" s="21" t="s">
        <v>45</v>
      </c>
      <c r="N139" s="21" t="s">
        <v>862</v>
      </c>
      <c r="O139" s="23">
        <v>42961</v>
      </c>
      <c r="P139" s="21" t="s">
        <v>863</v>
      </c>
      <c r="Q139" s="21" t="s">
        <v>105</v>
      </c>
      <c r="R139" s="25">
        <v>42948</v>
      </c>
      <c r="S139" s="13">
        <f t="shared" si="12"/>
        <v>43132</v>
      </c>
      <c r="T139" s="13">
        <f>EDATE(R139,23)</f>
        <v>43647</v>
      </c>
      <c r="U139" s="13">
        <f>EDATE(R139,24)</f>
        <v>43678</v>
      </c>
      <c r="V139" s="13">
        <f>EDATE(R139,35)</f>
        <v>44013</v>
      </c>
      <c r="W139" s="100" t="s">
        <v>2224</v>
      </c>
      <c r="X139" s="111" t="s">
        <v>1638</v>
      </c>
      <c r="Y139" s="21"/>
      <c r="Z139" s="21" t="s">
        <v>119</v>
      </c>
      <c r="AA139" s="21" t="s">
        <v>724</v>
      </c>
      <c r="AB139" s="24" t="s">
        <v>121</v>
      </c>
      <c r="AC139" s="21" t="s">
        <v>22</v>
      </c>
      <c r="AD139" s="21" t="s">
        <v>24</v>
      </c>
      <c r="AE139" s="20" t="s">
        <v>922</v>
      </c>
      <c r="AF139" s="26">
        <v>42972</v>
      </c>
      <c r="AG139" s="86" t="s">
        <v>1234</v>
      </c>
      <c r="AH139" s="26">
        <v>43060</v>
      </c>
      <c r="AI139" s="86" t="s">
        <v>493</v>
      </c>
      <c r="AJ139" s="86" t="s">
        <v>124</v>
      </c>
      <c r="AK139" s="86" t="s">
        <v>39</v>
      </c>
      <c r="AL139" s="86" t="s">
        <v>39</v>
      </c>
      <c r="AM139" s="86" t="s">
        <v>1235</v>
      </c>
      <c r="AN139" s="26">
        <v>43144</v>
      </c>
      <c r="AO139" s="86" t="s">
        <v>71</v>
      </c>
      <c r="AP139" s="86" t="s">
        <v>582</v>
      </c>
      <c r="AQ139" s="86" t="s">
        <v>39</v>
      </c>
      <c r="AR139" s="86" t="s">
        <v>39</v>
      </c>
      <c r="AS139" s="86" t="s">
        <v>2302</v>
      </c>
      <c r="AT139" s="26">
        <v>43717</v>
      </c>
      <c r="AU139" s="86" t="s">
        <v>71</v>
      </c>
      <c r="AV139" s="86" t="s">
        <v>124</v>
      </c>
      <c r="AW139" s="32"/>
    </row>
    <row r="140" spans="1:49" s="42" customFormat="1" x14ac:dyDescent="0.25">
      <c r="A140" s="20">
        <v>138</v>
      </c>
      <c r="B140" s="105" t="s">
        <v>1327</v>
      </c>
      <c r="C140" s="21">
        <v>2017</v>
      </c>
      <c r="D140" s="21" t="s">
        <v>864</v>
      </c>
      <c r="E140" s="148">
        <v>28341</v>
      </c>
      <c r="F140" s="148"/>
      <c r="G140" s="34">
        <f t="shared" ca="1" si="11"/>
        <v>42</v>
      </c>
      <c r="H140" s="34"/>
      <c r="I140" s="22" t="s">
        <v>865</v>
      </c>
      <c r="J140" s="21" t="s">
        <v>866</v>
      </c>
      <c r="K140" s="21" t="s">
        <v>33</v>
      </c>
      <c r="L140" s="21" t="s">
        <v>867</v>
      </c>
      <c r="M140" s="21" t="s">
        <v>45</v>
      </c>
      <c r="N140" s="21" t="s">
        <v>39</v>
      </c>
      <c r="O140" s="21" t="s">
        <v>39</v>
      </c>
      <c r="P140" s="21" t="s">
        <v>863</v>
      </c>
      <c r="Q140" s="21" t="s">
        <v>105</v>
      </c>
      <c r="R140" s="25">
        <v>42948</v>
      </c>
      <c r="S140" s="13">
        <f t="shared" ref="S140" si="15">EDATE(R140,6)</f>
        <v>43132</v>
      </c>
      <c r="T140" s="13">
        <f>EDATE(R140,23)</f>
        <v>43647</v>
      </c>
      <c r="U140" s="13">
        <f>EDATE(R140,24)</f>
        <v>43678</v>
      </c>
      <c r="V140" s="13">
        <f>EDATE(R140,35)</f>
        <v>44013</v>
      </c>
      <c r="W140" s="13">
        <v>43678</v>
      </c>
      <c r="X140" s="111" t="s">
        <v>1638</v>
      </c>
      <c r="Y140" s="21"/>
      <c r="Z140" s="21" t="s">
        <v>119</v>
      </c>
      <c r="AA140" s="24" t="s">
        <v>868</v>
      </c>
      <c r="AB140" s="21" t="s">
        <v>424</v>
      </c>
      <c r="AC140" s="21" t="s">
        <v>22</v>
      </c>
      <c r="AD140" s="21" t="s">
        <v>24</v>
      </c>
      <c r="AE140" s="20" t="s">
        <v>951</v>
      </c>
      <c r="AF140" s="26">
        <v>42992</v>
      </c>
      <c r="AG140" s="86" t="s">
        <v>1284</v>
      </c>
      <c r="AH140" s="26">
        <v>43060</v>
      </c>
      <c r="AI140" s="86" t="s">
        <v>493</v>
      </c>
      <c r="AJ140" s="86" t="s">
        <v>124</v>
      </c>
      <c r="AK140" s="86" t="s">
        <v>39</v>
      </c>
      <c r="AL140" s="86" t="s">
        <v>39</v>
      </c>
      <c r="AM140" s="86" t="s">
        <v>1287</v>
      </c>
      <c r="AN140" s="26">
        <v>43166</v>
      </c>
      <c r="AO140" s="86" t="s">
        <v>71</v>
      </c>
      <c r="AP140" s="86" t="s">
        <v>582</v>
      </c>
      <c r="AQ140" s="86" t="s">
        <v>39</v>
      </c>
      <c r="AR140" s="86" t="s">
        <v>39</v>
      </c>
      <c r="AS140" s="86" t="s">
        <v>2237</v>
      </c>
      <c r="AT140" s="86" t="s">
        <v>2238</v>
      </c>
      <c r="AU140" s="86" t="s">
        <v>71</v>
      </c>
      <c r="AV140" s="86" t="s">
        <v>124</v>
      </c>
      <c r="AW140" s="32"/>
    </row>
    <row r="141" spans="1:49" s="42" customFormat="1" ht="30" x14ac:dyDescent="0.25">
      <c r="A141" s="20">
        <v>139</v>
      </c>
      <c r="B141" s="105" t="s">
        <v>1323</v>
      </c>
      <c r="C141" s="21">
        <v>2017</v>
      </c>
      <c r="D141" s="21" t="s">
        <v>869</v>
      </c>
      <c r="E141" s="148">
        <v>29846</v>
      </c>
      <c r="F141" s="148"/>
      <c r="G141" s="34">
        <f t="shared" ca="1" si="11"/>
        <v>38</v>
      </c>
      <c r="H141" s="34"/>
      <c r="I141" s="22" t="s">
        <v>870</v>
      </c>
      <c r="J141" s="21" t="s">
        <v>164</v>
      </c>
      <c r="K141" s="21" t="s">
        <v>437</v>
      </c>
      <c r="L141" s="21" t="s">
        <v>80</v>
      </c>
      <c r="M141" s="21" t="s">
        <v>45</v>
      </c>
      <c r="N141" s="21" t="s">
        <v>871</v>
      </c>
      <c r="O141" s="23">
        <v>42935</v>
      </c>
      <c r="P141" s="21" t="s">
        <v>872</v>
      </c>
      <c r="Q141" s="21" t="s">
        <v>105</v>
      </c>
      <c r="R141" s="25">
        <v>42979</v>
      </c>
      <c r="S141" s="13">
        <f t="shared" si="12"/>
        <v>43160</v>
      </c>
      <c r="T141" s="13">
        <f>EDATE(R141,35)</f>
        <v>44044</v>
      </c>
      <c r="U141" s="13">
        <f t="shared" si="13"/>
        <v>44075</v>
      </c>
      <c r="V141" s="13">
        <f t="shared" si="14"/>
        <v>44409</v>
      </c>
      <c r="W141" s="13"/>
      <c r="X141" s="25"/>
      <c r="Y141" s="21"/>
      <c r="Z141" s="21" t="s">
        <v>14</v>
      </c>
      <c r="AA141" s="24" t="s">
        <v>873</v>
      </c>
      <c r="AB141" s="24" t="s">
        <v>874</v>
      </c>
      <c r="AC141" s="21" t="s">
        <v>308</v>
      </c>
      <c r="AD141" s="21" t="s">
        <v>50</v>
      </c>
      <c r="AE141" s="86" t="s">
        <v>1214</v>
      </c>
      <c r="AF141" s="26">
        <v>43123</v>
      </c>
      <c r="AG141" s="127" t="s">
        <v>1332</v>
      </c>
      <c r="AH141" s="107">
        <v>43178</v>
      </c>
      <c r="AI141" s="94" t="s">
        <v>493</v>
      </c>
      <c r="AJ141" s="86" t="s">
        <v>124</v>
      </c>
      <c r="AK141" s="86" t="s">
        <v>39</v>
      </c>
      <c r="AL141" s="86" t="s">
        <v>39</v>
      </c>
      <c r="AM141" s="123" t="s">
        <v>1346</v>
      </c>
      <c r="AN141" s="26">
        <v>43196</v>
      </c>
      <c r="AO141" s="86" t="s">
        <v>71</v>
      </c>
      <c r="AP141" s="86" t="s">
        <v>582</v>
      </c>
      <c r="AQ141" s="28" t="s">
        <v>78</v>
      </c>
      <c r="AR141" s="28" t="s">
        <v>78</v>
      </c>
      <c r="AS141" s="28" t="s">
        <v>78</v>
      </c>
      <c r="AT141" s="28" t="s">
        <v>78</v>
      </c>
      <c r="AU141" s="28" t="s">
        <v>78</v>
      </c>
      <c r="AV141" s="28" t="s">
        <v>460</v>
      </c>
      <c r="AW141" s="105"/>
    </row>
    <row r="142" spans="1:49" s="42" customFormat="1" ht="30" x14ac:dyDescent="0.25">
      <c r="A142" s="20">
        <v>140</v>
      </c>
      <c r="B142" s="105" t="s">
        <v>1323</v>
      </c>
      <c r="C142" s="21">
        <v>2017</v>
      </c>
      <c r="D142" s="21" t="s">
        <v>875</v>
      </c>
      <c r="E142" s="148">
        <v>32623</v>
      </c>
      <c r="F142" s="148"/>
      <c r="G142" s="34">
        <f t="shared" ca="1" si="11"/>
        <v>30</v>
      </c>
      <c r="H142" s="34"/>
      <c r="I142" s="90" t="s">
        <v>1831</v>
      </c>
      <c r="J142" s="21" t="s">
        <v>5</v>
      </c>
      <c r="K142" s="21" t="s">
        <v>437</v>
      </c>
      <c r="L142" s="21" t="s">
        <v>80</v>
      </c>
      <c r="M142" s="21" t="s">
        <v>45</v>
      </c>
      <c r="N142" s="21" t="s">
        <v>39</v>
      </c>
      <c r="O142" s="21" t="s">
        <v>39</v>
      </c>
      <c r="P142" s="24" t="s">
        <v>876</v>
      </c>
      <c r="Q142" s="21" t="s">
        <v>105</v>
      </c>
      <c r="R142" s="25">
        <v>42948</v>
      </c>
      <c r="S142" s="13">
        <f t="shared" si="12"/>
        <v>43132</v>
      </c>
      <c r="T142" s="13">
        <f t="shared" ref="T142:T203" si="16">EDATE(R142,35)</f>
        <v>44013</v>
      </c>
      <c r="U142" s="13">
        <f t="shared" si="13"/>
        <v>44044</v>
      </c>
      <c r="V142" s="13">
        <f t="shared" si="14"/>
        <v>44378</v>
      </c>
      <c r="W142" s="13"/>
      <c r="X142" s="25"/>
      <c r="Y142" s="21"/>
      <c r="Z142" s="21" t="s">
        <v>14</v>
      </c>
      <c r="AA142" s="24" t="s">
        <v>877</v>
      </c>
      <c r="AB142" s="21" t="s">
        <v>245</v>
      </c>
      <c r="AC142" s="21" t="s">
        <v>246</v>
      </c>
      <c r="AD142" s="21" t="s">
        <v>50</v>
      </c>
      <c r="AE142" s="86" t="s">
        <v>1215</v>
      </c>
      <c r="AF142" s="26">
        <v>43123</v>
      </c>
      <c r="AG142" s="94" t="s">
        <v>1488</v>
      </c>
      <c r="AH142" s="107">
        <v>43178</v>
      </c>
      <c r="AI142" s="94" t="s">
        <v>493</v>
      </c>
      <c r="AJ142" s="86" t="s">
        <v>124</v>
      </c>
      <c r="AK142" s="86" t="s">
        <v>39</v>
      </c>
      <c r="AL142" s="86" t="s">
        <v>39</v>
      </c>
      <c r="AM142" s="86" t="s">
        <v>1499</v>
      </c>
      <c r="AN142" s="26">
        <v>43277</v>
      </c>
      <c r="AO142" s="86" t="s">
        <v>71</v>
      </c>
      <c r="AP142" s="86" t="s">
        <v>582</v>
      </c>
      <c r="AQ142" s="28" t="s">
        <v>78</v>
      </c>
      <c r="AR142" s="28" t="s">
        <v>78</v>
      </c>
      <c r="AS142" s="28" t="s">
        <v>78</v>
      </c>
      <c r="AT142" s="28" t="s">
        <v>78</v>
      </c>
      <c r="AU142" s="28" t="s">
        <v>78</v>
      </c>
      <c r="AV142" s="28" t="s">
        <v>460</v>
      </c>
      <c r="AW142" s="93" t="s">
        <v>1216</v>
      </c>
    </row>
    <row r="143" spans="1:49" s="42" customFormat="1" ht="30" x14ac:dyDescent="0.25">
      <c r="A143" s="20">
        <v>141</v>
      </c>
      <c r="B143" s="105" t="s">
        <v>1327</v>
      </c>
      <c r="C143" s="21">
        <v>2017</v>
      </c>
      <c r="D143" s="21" t="s">
        <v>879</v>
      </c>
      <c r="E143" s="148">
        <v>20704</v>
      </c>
      <c r="F143" s="148"/>
      <c r="G143" s="34">
        <f t="shared" ca="1" si="11"/>
        <v>63</v>
      </c>
      <c r="H143" s="34"/>
      <c r="I143" s="22" t="s">
        <v>880</v>
      </c>
      <c r="J143" s="21" t="s">
        <v>164</v>
      </c>
      <c r="K143" s="21" t="s">
        <v>881</v>
      </c>
      <c r="L143" s="21" t="s">
        <v>478</v>
      </c>
      <c r="M143" s="21" t="s">
        <v>45</v>
      </c>
      <c r="N143" s="21" t="s">
        <v>39</v>
      </c>
      <c r="O143" s="21" t="s">
        <v>39</v>
      </c>
      <c r="P143" s="24" t="s">
        <v>882</v>
      </c>
      <c r="Q143" s="21" t="s">
        <v>105</v>
      </c>
      <c r="R143" s="25">
        <v>40057</v>
      </c>
      <c r="S143" s="13">
        <f t="shared" si="12"/>
        <v>40238</v>
      </c>
      <c r="T143" s="13">
        <f t="shared" si="16"/>
        <v>41122</v>
      </c>
      <c r="U143" s="13">
        <f t="shared" si="13"/>
        <v>41153</v>
      </c>
      <c r="V143" s="13">
        <f t="shared" si="14"/>
        <v>41487</v>
      </c>
      <c r="W143" s="13">
        <v>42736</v>
      </c>
      <c r="X143" s="111" t="s">
        <v>1637</v>
      </c>
      <c r="Y143" s="10"/>
      <c r="Z143" s="21" t="s">
        <v>14</v>
      </c>
      <c r="AA143" s="24" t="s">
        <v>883</v>
      </c>
      <c r="AB143" s="24" t="s">
        <v>138</v>
      </c>
      <c r="AC143" s="21" t="s">
        <v>22</v>
      </c>
      <c r="AD143" s="21" t="s">
        <v>24</v>
      </c>
      <c r="AE143" s="20" t="s">
        <v>39</v>
      </c>
      <c r="AF143" s="20" t="s">
        <v>39</v>
      </c>
      <c r="AG143" s="20" t="s">
        <v>884</v>
      </c>
      <c r="AH143" s="26">
        <v>40186</v>
      </c>
      <c r="AI143" s="20" t="s">
        <v>71</v>
      </c>
      <c r="AJ143" s="20" t="s">
        <v>124</v>
      </c>
      <c r="AK143" s="20" t="s">
        <v>39</v>
      </c>
      <c r="AL143" s="20" t="s">
        <v>39</v>
      </c>
      <c r="AM143" s="20" t="s">
        <v>885</v>
      </c>
      <c r="AN143" s="31">
        <v>40148</v>
      </c>
      <c r="AO143" s="20" t="s">
        <v>71</v>
      </c>
      <c r="AP143" s="20" t="s">
        <v>582</v>
      </c>
      <c r="AQ143" s="86" t="s">
        <v>1147</v>
      </c>
      <c r="AR143" s="26">
        <v>43087</v>
      </c>
      <c r="AS143" s="94" t="s">
        <v>1208</v>
      </c>
      <c r="AT143" s="107">
        <v>43104</v>
      </c>
      <c r="AU143" s="94" t="s">
        <v>683</v>
      </c>
      <c r="AV143" s="86" t="s">
        <v>124</v>
      </c>
      <c r="AW143" s="105"/>
    </row>
    <row r="144" spans="1:49" s="42" customFormat="1" x14ac:dyDescent="0.25">
      <c r="A144" s="20">
        <v>142</v>
      </c>
      <c r="B144" s="105" t="s">
        <v>1327</v>
      </c>
      <c r="C144" s="21">
        <v>2017</v>
      </c>
      <c r="D144" s="21" t="s">
        <v>886</v>
      </c>
      <c r="E144" s="148">
        <v>26875</v>
      </c>
      <c r="F144" s="148"/>
      <c r="G144" s="34">
        <f t="shared" ca="1" si="11"/>
        <v>46</v>
      </c>
      <c r="H144" s="34"/>
      <c r="I144" s="22" t="s">
        <v>887</v>
      </c>
      <c r="J144" s="21" t="s">
        <v>94</v>
      </c>
      <c r="K144" s="21" t="s">
        <v>33</v>
      </c>
      <c r="L144" s="21" t="s">
        <v>7</v>
      </c>
      <c r="M144" s="21" t="s">
        <v>45</v>
      </c>
      <c r="N144" s="21" t="s">
        <v>39</v>
      </c>
      <c r="O144" s="21" t="s">
        <v>39</v>
      </c>
      <c r="P144" s="21" t="s">
        <v>132</v>
      </c>
      <c r="Q144" s="21" t="s">
        <v>105</v>
      </c>
      <c r="R144" s="25">
        <v>40422</v>
      </c>
      <c r="S144" s="13">
        <f t="shared" si="12"/>
        <v>40603</v>
      </c>
      <c r="T144" s="13">
        <f t="shared" si="16"/>
        <v>41487</v>
      </c>
      <c r="U144" s="13">
        <f t="shared" si="13"/>
        <v>41518</v>
      </c>
      <c r="V144" s="13">
        <f t="shared" si="14"/>
        <v>41852</v>
      </c>
      <c r="W144" s="13">
        <v>42917</v>
      </c>
      <c r="X144" s="111" t="s">
        <v>1637</v>
      </c>
      <c r="Y144" s="21"/>
      <c r="Z144" s="21" t="s">
        <v>14</v>
      </c>
      <c r="AA144" s="21" t="s">
        <v>791</v>
      </c>
      <c r="AB144" s="24" t="s">
        <v>138</v>
      </c>
      <c r="AC144" s="21" t="s">
        <v>22</v>
      </c>
      <c r="AD144" s="21" t="s">
        <v>24</v>
      </c>
      <c r="AE144" s="20" t="s">
        <v>39</v>
      </c>
      <c r="AF144" s="20" t="s">
        <v>39</v>
      </c>
      <c r="AG144" s="20" t="s">
        <v>888</v>
      </c>
      <c r="AH144" s="26">
        <v>40582</v>
      </c>
      <c r="AI144" s="20" t="s">
        <v>71</v>
      </c>
      <c r="AJ144" s="20" t="s">
        <v>124</v>
      </c>
      <c r="AK144" s="20" t="s">
        <v>39</v>
      </c>
      <c r="AL144" s="20" t="s">
        <v>39</v>
      </c>
      <c r="AM144" s="20" t="s">
        <v>889</v>
      </c>
      <c r="AN144" s="26">
        <v>40589</v>
      </c>
      <c r="AO144" s="20" t="s">
        <v>71</v>
      </c>
      <c r="AP144" s="20" t="s">
        <v>582</v>
      </c>
      <c r="AQ144" s="20" t="s">
        <v>39</v>
      </c>
      <c r="AR144" s="20" t="s">
        <v>39</v>
      </c>
      <c r="AS144" s="20" t="s">
        <v>890</v>
      </c>
      <c r="AT144" s="26">
        <v>42971</v>
      </c>
      <c r="AU144" s="20" t="s">
        <v>71</v>
      </c>
      <c r="AV144" s="20" t="s">
        <v>124</v>
      </c>
      <c r="AW144" s="32"/>
    </row>
    <row r="145" spans="1:50" s="42" customFormat="1" x14ac:dyDescent="0.25">
      <c r="A145" s="33">
        <v>143</v>
      </c>
      <c r="B145" s="105" t="s">
        <v>1323</v>
      </c>
      <c r="C145" s="21">
        <v>2017</v>
      </c>
      <c r="D145" s="21" t="s">
        <v>892</v>
      </c>
      <c r="E145" s="148">
        <v>26769</v>
      </c>
      <c r="F145" s="148"/>
      <c r="G145" s="34">
        <f t="shared" ca="1" si="11"/>
        <v>46</v>
      </c>
      <c r="H145" s="34"/>
      <c r="I145" s="22" t="s">
        <v>893</v>
      </c>
      <c r="J145" s="21" t="s">
        <v>125</v>
      </c>
      <c r="K145" s="21" t="s">
        <v>498</v>
      </c>
      <c r="L145" s="21" t="s">
        <v>80</v>
      </c>
      <c r="M145" s="21" t="s">
        <v>45</v>
      </c>
      <c r="N145" s="21" t="s">
        <v>894</v>
      </c>
      <c r="O145" s="23">
        <v>42893</v>
      </c>
      <c r="P145" s="21" t="s">
        <v>895</v>
      </c>
      <c r="Q145" s="21" t="s">
        <v>105</v>
      </c>
      <c r="R145" s="25">
        <v>42948</v>
      </c>
      <c r="S145" s="13">
        <f t="shared" si="12"/>
        <v>43132</v>
      </c>
      <c r="T145" s="13">
        <f t="shared" si="16"/>
        <v>44013</v>
      </c>
      <c r="U145" s="13">
        <f t="shared" si="13"/>
        <v>44044</v>
      </c>
      <c r="V145" s="13">
        <f t="shared" si="14"/>
        <v>44378</v>
      </c>
      <c r="W145" s="13"/>
      <c r="X145" s="25"/>
      <c r="Y145" s="21"/>
      <c r="Z145" s="21" t="s">
        <v>14</v>
      </c>
      <c r="AA145" s="24" t="s">
        <v>896</v>
      </c>
      <c r="AB145" s="24" t="s">
        <v>897</v>
      </c>
      <c r="AC145" s="21" t="s">
        <v>173</v>
      </c>
      <c r="AD145" s="21" t="s">
        <v>50</v>
      </c>
      <c r="AE145" s="62" t="s">
        <v>923</v>
      </c>
      <c r="AF145" s="35">
        <v>42985</v>
      </c>
      <c r="AG145" s="66" t="s">
        <v>440</v>
      </c>
      <c r="AH145" s="66" t="s">
        <v>441</v>
      </c>
      <c r="AI145" s="66" t="s">
        <v>440</v>
      </c>
      <c r="AJ145" s="33" t="s">
        <v>460</v>
      </c>
      <c r="AK145" s="28" t="s">
        <v>78</v>
      </c>
      <c r="AL145" s="28" t="s">
        <v>78</v>
      </c>
      <c r="AM145" s="28" t="s">
        <v>78</v>
      </c>
      <c r="AN145" s="28" t="s">
        <v>78</v>
      </c>
      <c r="AO145" s="28" t="s">
        <v>78</v>
      </c>
      <c r="AP145" s="28" t="s">
        <v>460</v>
      </c>
      <c r="AQ145" s="28" t="s">
        <v>78</v>
      </c>
      <c r="AR145" s="28" t="s">
        <v>78</v>
      </c>
      <c r="AS145" s="28" t="s">
        <v>78</v>
      </c>
      <c r="AT145" s="28" t="s">
        <v>78</v>
      </c>
      <c r="AU145" s="28" t="s">
        <v>78</v>
      </c>
      <c r="AV145" s="28" t="s">
        <v>460</v>
      </c>
      <c r="AW145" s="33" t="s">
        <v>938</v>
      </c>
    </row>
    <row r="146" spans="1:50" ht="30" x14ac:dyDescent="0.25">
      <c r="A146" s="67">
        <v>144</v>
      </c>
      <c r="B146" s="105" t="s">
        <v>1364</v>
      </c>
      <c r="C146" s="67">
        <v>2017</v>
      </c>
      <c r="D146" s="67" t="s">
        <v>899</v>
      </c>
      <c r="E146" s="149">
        <v>31389</v>
      </c>
      <c r="F146" s="149"/>
      <c r="G146" s="68">
        <f t="shared" ca="1" si="11"/>
        <v>34</v>
      </c>
      <c r="H146" s="68"/>
      <c r="I146" s="69" t="s">
        <v>900</v>
      </c>
      <c r="J146" s="67" t="s">
        <v>38</v>
      </c>
      <c r="K146" s="67" t="s">
        <v>437</v>
      </c>
      <c r="L146" s="67" t="s">
        <v>80</v>
      </c>
      <c r="M146" s="70" t="s">
        <v>957</v>
      </c>
      <c r="N146" s="67" t="s">
        <v>39</v>
      </c>
      <c r="O146" s="67" t="s">
        <v>39</v>
      </c>
      <c r="P146" s="67" t="s">
        <v>39</v>
      </c>
      <c r="Q146" s="70" t="s">
        <v>958</v>
      </c>
      <c r="R146" s="67">
        <v>2017</v>
      </c>
      <c r="S146" s="13">
        <f t="shared" si="12"/>
        <v>2201</v>
      </c>
      <c r="T146" s="13">
        <f t="shared" si="16"/>
        <v>3083</v>
      </c>
      <c r="U146" s="13">
        <f t="shared" si="13"/>
        <v>3113</v>
      </c>
      <c r="V146" s="13">
        <f t="shared" si="14"/>
        <v>3448</v>
      </c>
      <c r="W146" s="13"/>
      <c r="X146" s="67"/>
      <c r="Y146" s="67"/>
      <c r="Z146" s="67" t="s">
        <v>14</v>
      </c>
      <c r="AA146" s="70" t="s">
        <v>901</v>
      </c>
      <c r="AB146" s="67" t="s">
        <v>902</v>
      </c>
      <c r="AC146" s="67" t="s">
        <v>529</v>
      </c>
      <c r="AD146" s="67" t="s">
        <v>50</v>
      </c>
      <c r="AE146" s="182" t="s">
        <v>959</v>
      </c>
      <c r="AF146" s="183"/>
      <c r="AG146" s="183"/>
      <c r="AH146" s="183"/>
      <c r="AI146" s="184"/>
      <c r="AJ146" s="67" t="s">
        <v>960</v>
      </c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</row>
    <row r="147" spans="1:50" s="45" customFormat="1" x14ac:dyDescent="0.25">
      <c r="A147" s="20">
        <v>145</v>
      </c>
      <c r="B147" s="105" t="s">
        <v>1323</v>
      </c>
      <c r="C147" s="32">
        <v>2017</v>
      </c>
      <c r="D147" s="32" t="s">
        <v>903</v>
      </c>
      <c r="E147" s="150">
        <v>29451</v>
      </c>
      <c r="F147" s="150"/>
      <c r="G147" s="72">
        <f t="shared" ca="1" si="11"/>
        <v>39</v>
      </c>
      <c r="H147" s="72"/>
      <c r="I147" s="73" t="s">
        <v>904</v>
      </c>
      <c r="J147" s="32" t="s">
        <v>38</v>
      </c>
      <c r="K147" s="32" t="s">
        <v>437</v>
      </c>
      <c r="L147" s="32" t="s">
        <v>80</v>
      </c>
      <c r="M147" s="74" t="s">
        <v>45</v>
      </c>
      <c r="N147" s="32" t="s">
        <v>39</v>
      </c>
      <c r="O147" s="32" t="s">
        <v>39</v>
      </c>
      <c r="P147" s="32" t="s">
        <v>1024</v>
      </c>
      <c r="Q147" s="32" t="s">
        <v>105</v>
      </c>
      <c r="R147" s="27">
        <v>42948</v>
      </c>
      <c r="S147" s="13">
        <f t="shared" si="12"/>
        <v>43132</v>
      </c>
      <c r="T147" s="13">
        <f t="shared" si="16"/>
        <v>44013</v>
      </c>
      <c r="U147" s="13">
        <f t="shared" si="13"/>
        <v>44044</v>
      </c>
      <c r="V147" s="13">
        <f t="shared" si="14"/>
        <v>44378</v>
      </c>
      <c r="W147" s="13"/>
      <c r="X147" s="27"/>
      <c r="Y147" s="32"/>
      <c r="Z147" s="32" t="s">
        <v>119</v>
      </c>
      <c r="AA147" s="32" t="s">
        <v>905</v>
      </c>
      <c r="AB147" s="74" t="s">
        <v>138</v>
      </c>
      <c r="AC147" s="32" t="s">
        <v>22</v>
      </c>
      <c r="AD147" s="32" t="s">
        <v>24</v>
      </c>
      <c r="AE147" s="86" t="s">
        <v>1220</v>
      </c>
      <c r="AF147" s="26">
        <v>43140</v>
      </c>
      <c r="AG147" s="86" t="s">
        <v>2113</v>
      </c>
      <c r="AH147" s="86" t="s">
        <v>1984</v>
      </c>
      <c r="AI147" s="86" t="s">
        <v>493</v>
      </c>
      <c r="AJ147" s="86" t="s">
        <v>124</v>
      </c>
      <c r="AK147" s="93" t="s">
        <v>39</v>
      </c>
      <c r="AL147" s="93" t="s">
        <v>39</v>
      </c>
      <c r="AM147" s="93" t="s">
        <v>2114</v>
      </c>
      <c r="AN147" s="93" t="s">
        <v>2115</v>
      </c>
      <c r="AO147" s="93" t="s">
        <v>71</v>
      </c>
      <c r="AP147" s="93" t="s">
        <v>582</v>
      </c>
      <c r="AQ147" s="28" t="s">
        <v>78</v>
      </c>
      <c r="AR147" s="28" t="s">
        <v>78</v>
      </c>
      <c r="AS147" s="28" t="s">
        <v>597</v>
      </c>
      <c r="AT147" s="28" t="s">
        <v>78</v>
      </c>
      <c r="AU147" s="28" t="s">
        <v>78</v>
      </c>
      <c r="AV147" s="28" t="s">
        <v>460</v>
      </c>
      <c r="AW147" s="93" t="s">
        <v>1259</v>
      </c>
    </row>
    <row r="148" spans="1:50" s="78" customFormat="1" x14ac:dyDescent="0.25">
      <c r="A148" s="7">
        <v>146</v>
      </c>
      <c r="B148" s="120" t="s">
        <v>1323</v>
      </c>
      <c r="C148" s="75">
        <v>2017</v>
      </c>
      <c r="D148" s="75" t="s">
        <v>906</v>
      </c>
      <c r="E148" s="151">
        <v>29358</v>
      </c>
      <c r="F148" s="151"/>
      <c r="G148" s="72">
        <f t="shared" ca="1" si="11"/>
        <v>39</v>
      </c>
      <c r="H148" s="72"/>
      <c r="I148" s="76" t="s">
        <v>907</v>
      </c>
      <c r="J148" s="75" t="s">
        <v>362</v>
      </c>
      <c r="K148" s="75" t="s">
        <v>33</v>
      </c>
      <c r="L148" s="75" t="s">
        <v>7</v>
      </c>
      <c r="M148" s="75" t="s">
        <v>45</v>
      </c>
      <c r="N148" s="75" t="s">
        <v>908</v>
      </c>
      <c r="O148" s="77">
        <v>42965</v>
      </c>
      <c r="P148" s="75" t="s">
        <v>933</v>
      </c>
      <c r="Q148" s="75" t="s">
        <v>105</v>
      </c>
      <c r="R148" s="17">
        <v>42948</v>
      </c>
      <c r="S148" s="13">
        <f t="shared" si="12"/>
        <v>43132</v>
      </c>
      <c r="T148" s="13">
        <f t="shared" si="16"/>
        <v>44013</v>
      </c>
      <c r="U148" s="13">
        <f t="shared" si="13"/>
        <v>44044</v>
      </c>
      <c r="V148" s="13">
        <f t="shared" si="14"/>
        <v>44378</v>
      </c>
      <c r="W148" s="13"/>
      <c r="X148" s="17"/>
      <c r="Y148" s="75"/>
      <c r="Z148" s="75" t="s">
        <v>14</v>
      </c>
      <c r="AA148" s="75" t="s">
        <v>849</v>
      </c>
      <c r="AB148" s="75" t="s">
        <v>245</v>
      </c>
      <c r="AC148" s="75" t="s">
        <v>246</v>
      </c>
      <c r="AD148" s="75" t="s">
        <v>50</v>
      </c>
      <c r="AE148" s="161" t="s">
        <v>1847</v>
      </c>
      <c r="AF148" s="162">
        <v>43419</v>
      </c>
      <c r="AG148" s="161" t="s">
        <v>2064</v>
      </c>
      <c r="AH148" s="161" t="s">
        <v>2065</v>
      </c>
      <c r="AI148" s="161" t="s">
        <v>493</v>
      </c>
      <c r="AJ148" s="161" t="s">
        <v>124</v>
      </c>
      <c r="AK148" s="96" t="s">
        <v>39</v>
      </c>
      <c r="AL148" s="96" t="s">
        <v>39</v>
      </c>
      <c r="AM148" s="96" t="s">
        <v>2066</v>
      </c>
      <c r="AN148" s="61">
        <v>43579</v>
      </c>
      <c r="AO148" s="96" t="s">
        <v>71</v>
      </c>
      <c r="AP148" s="96" t="s">
        <v>582</v>
      </c>
      <c r="AQ148" s="64" t="s">
        <v>78</v>
      </c>
      <c r="AR148" s="64" t="s">
        <v>78</v>
      </c>
      <c r="AS148" s="64" t="s">
        <v>78</v>
      </c>
      <c r="AT148" s="64" t="s">
        <v>78</v>
      </c>
      <c r="AU148" s="64" t="s">
        <v>78</v>
      </c>
      <c r="AV148" s="64" t="s">
        <v>460</v>
      </c>
      <c r="AW148" s="142" t="s">
        <v>1848</v>
      </c>
    </row>
    <row r="149" spans="1:50" s="42" customFormat="1" x14ac:dyDescent="0.25">
      <c r="A149" s="20">
        <v>143</v>
      </c>
      <c r="B149" s="105" t="s">
        <v>1323</v>
      </c>
      <c r="C149" s="21">
        <v>2017</v>
      </c>
      <c r="D149" s="21" t="s">
        <v>912</v>
      </c>
      <c r="E149" s="148">
        <v>28529</v>
      </c>
      <c r="F149" s="148"/>
      <c r="G149" s="34">
        <f t="shared" ca="1" si="11"/>
        <v>42</v>
      </c>
      <c r="H149" s="34"/>
      <c r="I149" s="22" t="s">
        <v>913</v>
      </c>
      <c r="J149" s="21" t="s">
        <v>198</v>
      </c>
      <c r="K149" s="21" t="s">
        <v>641</v>
      </c>
      <c r="L149" s="21" t="s">
        <v>914</v>
      </c>
      <c r="M149" s="21" t="s">
        <v>45</v>
      </c>
      <c r="N149" s="21" t="s">
        <v>39</v>
      </c>
      <c r="O149" s="21" t="s">
        <v>39</v>
      </c>
      <c r="P149" s="21" t="s">
        <v>268</v>
      </c>
      <c r="Q149" s="21" t="s">
        <v>105</v>
      </c>
      <c r="R149" s="25">
        <v>42552</v>
      </c>
      <c r="S149" s="13">
        <f t="shared" si="12"/>
        <v>42736</v>
      </c>
      <c r="T149" s="13">
        <f t="shared" si="16"/>
        <v>43617</v>
      </c>
      <c r="U149" s="13">
        <f t="shared" si="13"/>
        <v>43647</v>
      </c>
      <c r="V149" s="13">
        <f t="shared" si="14"/>
        <v>43983</v>
      </c>
      <c r="W149" s="13"/>
      <c r="X149" s="25"/>
      <c r="Y149" s="21"/>
      <c r="Z149" s="21" t="s">
        <v>14</v>
      </c>
      <c r="AA149" s="21" t="s">
        <v>798</v>
      </c>
      <c r="AB149" s="21" t="s">
        <v>216</v>
      </c>
      <c r="AC149" s="21" t="s">
        <v>113</v>
      </c>
      <c r="AD149" s="21" t="s">
        <v>50</v>
      </c>
      <c r="AE149" s="20" t="s">
        <v>915</v>
      </c>
      <c r="AF149" s="26">
        <v>42944</v>
      </c>
      <c r="AG149" s="86" t="s">
        <v>1608</v>
      </c>
      <c r="AH149" s="26">
        <v>43238</v>
      </c>
      <c r="AI149" s="86" t="s">
        <v>493</v>
      </c>
      <c r="AJ149" s="86" t="s">
        <v>124</v>
      </c>
      <c r="AK149" s="86" t="s">
        <v>39</v>
      </c>
      <c r="AL149" s="86" t="s">
        <v>39</v>
      </c>
      <c r="AM149" s="86" t="s">
        <v>1609</v>
      </c>
      <c r="AN149" s="26">
        <v>43319</v>
      </c>
      <c r="AO149" s="86" t="s">
        <v>71</v>
      </c>
      <c r="AP149" s="86" t="s">
        <v>582</v>
      </c>
      <c r="AQ149" s="28" t="s">
        <v>78</v>
      </c>
      <c r="AR149" s="28" t="s">
        <v>78</v>
      </c>
      <c r="AS149" s="28" t="s">
        <v>78</v>
      </c>
      <c r="AT149" s="28" t="s">
        <v>78</v>
      </c>
      <c r="AU149" s="28" t="s">
        <v>78</v>
      </c>
      <c r="AV149" s="28" t="s">
        <v>460</v>
      </c>
      <c r="AW149" s="33"/>
    </row>
    <row r="150" spans="1:50" s="42" customFormat="1" ht="30" x14ac:dyDescent="0.25">
      <c r="A150" s="20">
        <v>144</v>
      </c>
      <c r="B150" s="105" t="s">
        <v>1327</v>
      </c>
      <c r="C150" s="21">
        <v>2017</v>
      </c>
      <c r="D150" s="21" t="s">
        <v>925</v>
      </c>
      <c r="E150" s="148">
        <v>22008</v>
      </c>
      <c r="F150" s="148"/>
      <c r="G150" s="34">
        <f t="shared" ca="1" si="11"/>
        <v>59</v>
      </c>
      <c r="H150" s="34"/>
      <c r="I150" s="22" t="s">
        <v>926</v>
      </c>
      <c r="J150" s="21" t="s">
        <v>205</v>
      </c>
      <c r="K150" s="21" t="s">
        <v>927</v>
      </c>
      <c r="L150" s="21" t="s">
        <v>478</v>
      </c>
      <c r="M150" s="21" t="s">
        <v>45</v>
      </c>
      <c r="N150" s="21" t="s">
        <v>39</v>
      </c>
      <c r="O150" s="21" t="s">
        <v>39</v>
      </c>
      <c r="P150" s="21" t="s">
        <v>132</v>
      </c>
      <c r="Q150" s="21" t="s">
        <v>105</v>
      </c>
      <c r="R150" s="25">
        <v>40787</v>
      </c>
      <c r="S150" s="13">
        <f t="shared" si="12"/>
        <v>40969</v>
      </c>
      <c r="T150" s="13">
        <f t="shared" si="16"/>
        <v>41852</v>
      </c>
      <c r="U150" s="13">
        <f t="shared" si="13"/>
        <v>41883</v>
      </c>
      <c r="V150" s="13">
        <f t="shared" si="14"/>
        <v>42217</v>
      </c>
      <c r="W150" s="13">
        <v>42644</v>
      </c>
      <c r="X150" s="111" t="s">
        <v>1637</v>
      </c>
      <c r="Y150" s="21"/>
      <c r="Z150" s="21" t="s">
        <v>14</v>
      </c>
      <c r="AA150" s="21" t="s">
        <v>35</v>
      </c>
      <c r="AB150" s="24" t="s">
        <v>151</v>
      </c>
      <c r="AC150" s="21" t="s">
        <v>22</v>
      </c>
      <c r="AD150" s="21" t="s">
        <v>24</v>
      </c>
      <c r="AE150" s="20" t="s">
        <v>39</v>
      </c>
      <c r="AF150" s="20" t="s">
        <v>39</v>
      </c>
      <c r="AG150" s="20" t="s">
        <v>928</v>
      </c>
      <c r="AH150" s="26">
        <v>41751</v>
      </c>
      <c r="AI150" s="20" t="s">
        <v>780</v>
      </c>
      <c r="AJ150" s="20" t="s">
        <v>124</v>
      </c>
      <c r="AK150" s="20" t="s">
        <v>39</v>
      </c>
      <c r="AL150" s="20" t="s">
        <v>39</v>
      </c>
      <c r="AM150" s="20" t="s">
        <v>929</v>
      </c>
      <c r="AN150" s="26">
        <v>41894</v>
      </c>
      <c r="AO150" s="20" t="s">
        <v>780</v>
      </c>
      <c r="AP150" s="20" t="s">
        <v>582</v>
      </c>
      <c r="AQ150" s="20" t="s">
        <v>930</v>
      </c>
      <c r="AR150" s="26">
        <v>42733</v>
      </c>
      <c r="AS150" s="86" t="s">
        <v>1065</v>
      </c>
      <c r="AT150" s="26">
        <v>43017</v>
      </c>
      <c r="AU150" s="94" t="s">
        <v>1066</v>
      </c>
      <c r="AV150" s="86" t="s">
        <v>124</v>
      </c>
      <c r="AW150" s="32"/>
    </row>
    <row r="151" spans="1:50" s="42" customFormat="1" ht="47.25" x14ac:dyDescent="0.25">
      <c r="A151" s="20">
        <v>145</v>
      </c>
      <c r="B151" s="105" t="s">
        <v>1323</v>
      </c>
      <c r="C151" s="21">
        <v>2017</v>
      </c>
      <c r="D151" s="21" t="s">
        <v>942</v>
      </c>
      <c r="E151" s="148">
        <v>31229</v>
      </c>
      <c r="F151" s="148"/>
      <c r="G151" s="34">
        <f t="shared" ca="1" si="11"/>
        <v>34</v>
      </c>
      <c r="H151" s="34"/>
      <c r="I151" s="22" t="s">
        <v>943</v>
      </c>
      <c r="J151" s="21" t="s">
        <v>348</v>
      </c>
      <c r="K151" s="21" t="s">
        <v>437</v>
      </c>
      <c r="L151" s="21" t="s">
        <v>7</v>
      </c>
      <c r="M151" s="21" t="s">
        <v>45</v>
      </c>
      <c r="N151" s="21" t="s">
        <v>944</v>
      </c>
      <c r="O151" s="23">
        <v>42990</v>
      </c>
      <c r="P151" s="79" t="s">
        <v>1013</v>
      </c>
      <c r="Q151" s="21" t="s">
        <v>105</v>
      </c>
      <c r="R151" s="25">
        <v>42948</v>
      </c>
      <c r="S151" s="13">
        <f t="shared" si="12"/>
        <v>43132</v>
      </c>
      <c r="T151" s="13">
        <f t="shared" si="16"/>
        <v>44013</v>
      </c>
      <c r="U151" s="13">
        <f t="shared" si="13"/>
        <v>44044</v>
      </c>
      <c r="V151" s="13">
        <f t="shared" si="14"/>
        <v>44378</v>
      </c>
      <c r="W151" s="13"/>
      <c r="X151" s="25"/>
      <c r="Y151" s="21" t="s">
        <v>39</v>
      </c>
      <c r="Z151" s="21" t="s">
        <v>14</v>
      </c>
      <c r="AA151" s="24" t="s">
        <v>945</v>
      </c>
      <c r="AB151" s="21" t="s">
        <v>946</v>
      </c>
      <c r="AC151" s="21" t="s">
        <v>246</v>
      </c>
      <c r="AD151" s="21" t="s">
        <v>50</v>
      </c>
      <c r="AE151" s="143" t="s">
        <v>1169</v>
      </c>
      <c r="AF151" s="144">
        <v>43102</v>
      </c>
      <c r="AG151" s="143" t="s">
        <v>1849</v>
      </c>
      <c r="AH151" s="145">
        <v>43152</v>
      </c>
      <c r="AI151" s="143" t="s">
        <v>493</v>
      </c>
      <c r="AJ151" s="143" t="s">
        <v>124</v>
      </c>
      <c r="AK151" s="86" t="s">
        <v>39</v>
      </c>
      <c r="AL151" s="86" t="s">
        <v>39</v>
      </c>
      <c r="AM151" s="86" t="s">
        <v>1883</v>
      </c>
      <c r="AN151" s="86" t="s">
        <v>1882</v>
      </c>
      <c r="AO151" s="86" t="s">
        <v>71</v>
      </c>
      <c r="AP151" s="86" t="s">
        <v>582</v>
      </c>
      <c r="AQ151" s="28" t="s">
        <v>78</v>
      </c>
      <c r="AR151" s="28" t="s">
        <v>78</v>
      </c>
      <c r="AS151" s="28" t="s">
        <v>78</v>
      </c>
      <c r="AT151" s="28" t="s">
        <v>78</v>
      </c>
      <c r="AU151" s="28" t="s">
        <v>78</v>
      </c>
      <c r="AV151" s="28" t="s">
        <v>460</v>
      </c>
      <c r="AW151" s="93" t="s">
        <v>1884</v>
      </c>
    </row>
    <row r="152" spans="1:50" s="42" customFormat="1" x14ac:dyDescent="0.25">
      <c r="A152" s="33">
        <v>146</v>
      </c>
      <c r="B152" s="105" t="s">
        <v>1323</v>
      </c>
      <c r="C152" s="21">
        <v>2017</v>
      </c>
      <c r="D152" s="21" t="s">
        <v>947</v>
      </c>
      <c r="E152" s="148">
        <v>26110</v>
      </c>
      <c r="F152" s="148"/>
      <c r="G152" s="34">
        <f t="shared" ca="1" si="11"/>
        <v>48</v>
      </c>
      <c r="H152" s="34"/>
      <c r="I152" s="22" t="s">
        <v>948</v>
      </c>
      <c r="J152" s="21" t="s">
        <v>205</v>
      </c>
      <c r="K152" s="21" t="s">
        <v>33</v>
      </c>
      <c r="L152" s="21" t="s">
        <v>7</v>
      </c>
      <c r="M152" s="21" t="s">
        <v>45</v>
      </c>
      <c r="N152" s="21" t="s">
        <v>39</v>
      </c>
      <c r="O152" s="89" t="s">
        <v>1319</v>
      </c>
      <c r="P152" s="21" t="s">
        <v>214</v>
      </c>
      <c r="Q152" s="21" t="s">
        <v>105</v>
      </c>
      <c r="R152" s="25">
        <v>41518</v>
      </c>
      <c r="S152" s="13">
        <f t="shared" si="12"/>
        <v>41699</v>
      </c>
      <c r="T152" s="13">
        <f t="shared" si="16"/>
        <v>42583</v>
      </c>
      <c r="U152" s="13">
        <f t="shared" si="13"/>
        <v>42614</v>
      </c>
      <c r="V152" s="13">
        <f t="shared" si="14"/>
        <v>42948</v>
      </c>
      <c r="W152" s="13"/>
      <c r="X152" s="25"/>
      <c r="Y152" s="21" t="s">
        <v>39</v>
      </c>
      <c r="Z152" s="21" t="s">
        <v>14</v>
      </c>
      <c r="AA152" s="21" t="s">
        <v>35</v>
      </c>
      <c r="AB152" s="24" t="s">
        <v>151</v>
      </c>
      <c r="AC152" s="21" t="s">
        <v>22</v>
      </c>
      <c r="AD152" s="21" t="s">
        <v>24</v>
      </c>
      <c r="AE152" s="20" t="s">
        <v>39</v>
      </c>
      <c r="AF152" s="20" t="s">
        <v>39</v>
      </c>
      <c r="AG152" s="20" t="s">
        <v>949</v>
      </c>
      <c r="AH152" s="26">
        <v>42550</v>
      </c>
      <c r="AI152" s="20" t="s">
        <v>493</v>
      </c>
      <c r="AJ152" s="20" t="s">
        <v>124</v>
      </c>
      <c r="AK152" s="20" t="s">
        <v>39</v>
      </c>
      <c r="AL152" s="20" t="s">
        <v>39</v>
      </c>
      <c r="AM152" s="20" t="s">
        <v>950</v>
      </c>
      <c r="AN152" s="26">
        <v>42662</v>
      </c>
      <c r="AO152" s="20" t="s">
        <v>450</v>
      </c>
      <c r="AP152" s="20" t="s">
        <v>582</v>
      </c>
      <c r="AQ152" s="28" t="s">
        <v>78</v>
      </c>
      <c r="AR152" s="28" t="s">
        <v>78</v>
      </c>
      <c r="AS152" s="28" t="s">
        <v>78</v>
      </c>
      <c r="AT152" s="28" t="s">
        <v>78</v>
      </c>
      <c r="AU152" s="28" t="s">
        <v>78</v>
      </c>
      <c r="AV152" s="28" t="s">
        <v>460</v>
      </c>
      <c r="AW152" s="21"/>
    </row>
    <row r="153" spans="1:50" s="42" customFormat="1" x14ac:dyDescent="0.25">
      <c r="A153" s="20">
        <v>147</v>
      </c>
      <c r="B153" s="105" t="s">
        <v>1323</v>
      </c>
      <c r="C153" s="21">
        <v>2017</v>
      </c>
      <c r="D153" s="21" t="s">
        <v>954</v>
      </c>
      <c r="E153" s="148">
        <v>33303</v>
      </c>
      <c r="F153" s="148"/>
      <c r="G153" s="34">
        <f t="shared" ca="1" si="11"/>
        <v>28</v>
      </c>
      <c r="H153" s="34"/>
      <c r="I153" s="22" t="s">
        <v>955</v>
      </c>
      <c r="J153" s="21" t="s">
        <v>66</v>
      </c>
      <c r="K153" s="21" t="s">
        <v>857</v>
      </c>
      <c r="L153" s="21" t="s">
        <v>858</v>
      </c>
      <c r="M153" s="21" t="s">
        <v>45</v>
      </c>
      <c r="N153" s="21" t="s">
        <v>956</v>
      </c>
      <c r="O153" s="23">
        <v>42992</v>
      </c>
      <c r="P153" s="21" t="s">
        <v>268</v>
      </c>
      <c r="Q153" s="21" t="s">
        <v>105</v>
      </c>
      <c r="R153" s="25">
        <v>42675</v>
      </c>
      <c r="S153" s="13">
        <f t="shared" si="12"/>
        <v>42856</v>
      </c>
      <c r="T153" s="13">
        <f t="shared" si="16"/>
        <v>43739</v>
      </c>
      <c r="U153" s="13">
        <f t="shared" si="13"/>
        <v>43770</v>
      </c>
      <c r="V153" s="13">
        <f t="shared" si="14"/>
        <v>44105</v>
      </c>
      <c r="W153" s="13"/>
      <c r="X153" s="25"/>
      <c r="Y153" s="21" t="s">
        <v>39</v>
      </c>
      <c r="Z153" s="21" t="s">
        <v>14</v>
      </c>
      <c r="AA153" s="21" t="s">
        <v>249</v>
      </c>
      <c r="AB153" s="24" t="s">
        <v>138</v>
      </c>
      <c r="AC153" s="21" t="s">
        <v>22</v>
      </c>
      <c r="AD153" s="21" t="s">
        <v>24</v>
      </c>
      <c r="AE153" s="101" t="s">
        <v>39</v>
      </c>
      <c r="AF153" s="102" t="s">
        <v>39</v>
      </c>
      <c r="AG153" s="86" t="s">
        <v>1082</v>
      </c>
      <c r="AH153" s="26">
        <v>43049</v>
      </c>
      <c r="AI153" s="86" t="s">
        <v>71</v>
      </c>
      <c r="AJ153" s="86" t="s">
        <v>124</v>
      </c>
      <c r="AK153" s="86" t="s">
        <v>39</v>
      </c>
      <c r="AL153" s="86" t="s">
        <v>39</v>
      </c>
      <c r="AM153" s="86" t="s">
        <v>1083</v>
      </c>
      <c r="AN153" s="26">
        <v>43049</v>
      </c>
      <c r="AO153" s="86" t="s">
        <v>71</v>
      </c>
      <c r="AP153" s="86" t="s">
        <v>582</v>
      </c>
      <c r="AQ153" s="92" t="s">
        <v>78</v>
      </c>
      <c r="AR153" s="92" t="s">
        <v>78</v>
      </c>
      <c r="AS153" s="92" t="s">
        <v>78</v>
      </c>
      <c r="AT153" s="92" t="s">
        <v>78</v>
      </c>
      <c r="AU153" s="92" t="s">
        <v>78</v>
      </c>
      <c r="AV153" s="92" t="s">
        <v>460</v>
      </c>
      <c r="AW153" s="21"/>
    </row>
    <row r="154" spans="1:50" s="42" customFormat="1" ht="30" x14ac:dyDescent="0.25">
      <c r="A154" s="20">
        <v>148</v>
      </c>
      <c r="B154" s="105" t="s">
        <v>1323</v>
      </c>
      <c r="C154" s="21">
        <v>2017</v>
      </c>
      <c r="D154" s="21" t="s">
        <v>838</v>
      </c>
      <c r="E154" s="148">
        <v>32188</v>
      </c>
      <c r="F154" s="148"/>
      <c r="G154" s="34">
        <f t="shared" ref="G154:G236" ca="1" si="17">DATEDIF(E154,TODAY(),"Y")</f>
        <v>31</v>
      </c>
      <c r="H154" s="34"/>
      <c r="I154" s="22" t="s">
        <v>974</v>
      </c>
      <c r="J154" s="21" t="s">
        <v>32</v>
      </c>
      <c r="K154" s="21" t="s">
        <v>437</v>
      </c>
      <c r="L154" s="89" t="s">
        <v>80</v>
      </c>
      <c r="M154" s="21" t="s">
        <v>45</v>
      </c>
      <c r="N154" s="21" t="s">
        <v>975</v>
      </c>
      <c r="O154" s="23">
        <v>42993</v>
      </c>
      <c r="P154" s="21" t="s">
        <v>363</v>
      </c>
      <c r="Q154" s="21" t="s">
        <v>105</v>
      </c>
      <c r="R154" s="25">
        <v>43191</v>
      </c>
      <c r="S154" s="13">
        <f t="shared" si="12"/>
        <v>43374</v>
      </c>
      <c r="T154" s="13">
        <f t="shared" si="16"/>
        <v>44256</v>
      </c>
      <c r="U154" s="13">
        <f t="shared" si="13"/>
        <v>44287</v>
      </c>
      <c r="V154" s="13">
        <f t="shared" si="14"/>
        <v>44621</v>
      </c>
      <c r="W154" s="13"/>
      <c r="X154" s="25"/>
      <c r="Y154" s="21"/>
      <c r="Z154" s="21" t="s">
        <v>14</v>
      </c>
      <c r="AA154" s="24" t="s">
        <v>976</v>
      </c>
      <c r="AB154" s="21" t="s">
        <v>977</v>
      </c>
      <c r="AC154" s="21" t="s">
        <v>190</v>
      </c>
      <c r="AD154" s="21" t="s">
        <v>50</v>
      </c>
      <c r="AE154" s="86" t="s">
        <v>1806</v>
      </c>
      <c r="AF154" s="26">
        <v>43312</v>
      </c>
      <c r="AG154" s="86" t="s">
        <v>2067</v>
      </c>
      <c r="AH154" s="86" t="s">
        <v>2068</v>
      </c>
      <c r="AI154" s="86" t="s">
        <v>493</v>
      </c>
      <c r="AJ154" s="86" t="s">
        <v>124</v>
      </c>
      <c r="AK154" s="86" t="s">
        <v>39</v>
      </c>
      <c r="AL154" s="86" t="s">
        <v>39</v>
      </c>
      <c r="AM154" s="86" t="s">
        <v>2069</v>
      </c>
      <c r="AN154" s="26">
        <v>43579</v>
      </c>
      <c r="AO154" s="86" t="s">
        <v>71</v>
      </c>
      <c r="AP154" s="86" t="s">
        <v>582</v>
      </c>
      <c r="AQ154" s="21"/>
      <c r="AR154" s="21"/>
      <c r="AS154" s="21"/>
      <c r="AT154" s="21"/>
      <c r="AU154" s="21"/>
      <c r="AV154" s="21"/>
      <c r="AW154" s="80" t="s">
        <v>978</v>
      </c>
      <c r="AX154" s="81"/>
    </row>
    <row r="155" spans="1:50" s="42" customFormat="1" x14ac:dyDescent="0.25">
      <c r="A155" s="20">
        <v>149</v>
      </c>
      <c r="B155" s="105" t="s">
        <v>1323</v>
      </c>
      <c r="C155" s="21">
        <v>2017</v>
      </c>
      <c r="D155" s="21" t="s">
        <v>961</v>
      </c>
      <c r="E155" s="148">
        <v>22595</v>
      </c>
      <c r="F155" s="148"/>
      <c r="G155" s="34">
        <f t="shared" ca="1" si="17"/>
        <v>58</v>
      </c>
      <c r="H155" s="34"/>
      <c r="I155" s="22" t="s">
        <v>962</v>
      </c>
      <c r="J155" s="21" t="s">
        <v>66</v>
      </c>
      <c r="K155" s="21" t="s">
        <v>963</v>
      </c>
      <c r="L155" s="21" t="s">
        <v>478</v>
      </c>
      <c r="M155" s="21" t="s">
        <v>937</v>
      </c>
      <c r="N155" s="21" t="s">
        <v>964</v>
      </c>
      <c r="O155" s="23">
        <v>42984</v>
      </c>
      <c r="P155" s="21" t="s">
        <v>10</v>
      </c>
      <c r="Q155" s="21" t="s">
        <v>104</v>
      </c>
      <c r="R155" s="25">
        <v>42979</v>
      </c>
      <c r="S155" s="13">
        <f t="shared" si="12"/>
        <v>43160</v>
      </c>
      <c r="T155" s="13">
        <f t="shared" si="16"/>
        <v>44044</v>
      </c>
      <c r="U155" s="13">
        <f t="shared" si="13"/>
        <v>44075</v>
      </c>
      <c r="V155" s="13">
        <f t="shared" si="14"/>
        <v>44409</v>
      </c>
      <c r="W155" s="13"/>
      <c r="X155" s="25"/>
      <c r="Y155" s="21" t="s">
        <v>39</v>
      </c>
      <c r="Z155" s="21" t="s">
        <v>14</v>
      </c>
      <c r="AA155" s="21" t="s">
        <v>249</v>
      </c>
      <c r="AB155" s="24" t="s">
        <v>151</v>
      </c>
      <c r="AC155" s="21" t="s">
        <v>22</v>
      </c>
      <c r="AD155" s="21" t="s">
        <v>24</v>
      </c>
      <c r="AE155" s="84" t="s">
        <v>39</v>
      </c>
      <c r="AF155" s="84" t="s">
        <v>39</v>
      </c>
      <c r="AG155" s="20" t="s">
        <v>966</v>
      </c>
      <c r="AH155" s="26">
        <v>42998</v>
      </c>
      <c r="AI155" s="20" t="s">
        <v>965</v>
      </c>
      <c r="AJ155" s="20" t="s">
        <v>124</v>
      </c>
      <c r="AK155" s="21" t="s">
        <v>39</v>
      </c>
      <c r="AL155" s="21" t="s">
        <v>39</v>
      </c>
      <c r="AM155" s="21" t="s">
        <v>39</v>
      </c>
      <c r="AN155" s="21" t="s">
        <v>39</v>
      </c>
      <c r="AO155" s="21" t="s">
        <v>39</v>
      </c>
      <c r="AP155" s="21" t="s">
        <v>39</v>
      </c>
      <c r="AQ155" s="21" t="s">
        <v>39</v>
      </c>
      <c r="AR155" s="21" t="s">
        <v>39</v>
      </c>
      <c r="AS155" s="21" t="s">
        <v>39</v>
      </c>
      <c r="AT155" s="21" t="s">
        <v>39</v>
      </c>
      <c r="AU155" s="21" t="s">
        <v>39</v>
      </c>
      <c r="AV155" s="21" t="s">
        <v>39</v>
      </c>
      <c r="AW155" s="29" t="s">
        <v>979</v>
      </c>
    </row>
    <row r="156" spans="1:50" s="42" customFormat="1" x14ac:dyDescent="0.25">
      <c r="A156" s="20">
        <v>150</v>
      </c>
      <c r="B156" s="105" t="s">
        <v>1323</v>
      </c>
      <c r="C156" s="21">
        <v>2017</v>
      </c>
      <c r="D156" s="21" t="s">
        <v>967</v>
      </c>
      <c r="E156" s="148">
        <v>23237</v>
      </c>
      <c r="F156" s="148"/>
      <c r="G156" s="34">
        <f t="shared" ca="1" si="17"/>
        <v>56</v>
      </c>
      <c r="H156" s="34"/>
      <c r="I156" s="22" t="s">
        <v>968</v>
      </c>
      <c r="J156" s="21" t="s">
        <v>66</v>
      </c>
      <c r="K156" s="21" t="s">
        <v>615</v>
      </c>
      <c r="L156" s="21" t="s">
        <v>478</v>
      </c>
      <c r="M156" s="21" t="s">
        <v>937</v>
      </c>
      <c r="N156" s="21" t="s">
        <v>969</v>
      </c>
      <c r="O156" s="23">
        <v>42984</v>
      </c>
      <c r="P156" s="21" t="s">
        <v>10</v>
      </c>
      <c r="Q156" s="21" t="s">
        <v>104</v>
      </c>
      <c r="R156" s="25">
        <v>42979</v>
      </c>
      <c r="S156" s="13">
        <f t="shared" si="12"/>
        <v>43160</v>
      </c>
      <c r="T156" s="13">
        <f t="shared" si="16"/>
        <v>44044</v>
      </c>
      <c r="U156" s="13">
        <f t="shared" si="13"/>
        <v>44075</v>
      </c>
      <c r="V156" s="13">
        <f t="shared" si="14"/>
        <v>44409</v>
      </c>
      <c r="W156" s="13"/>
      <c r="X156" s="25"/>
      <c r="Y156" s="21" t="s">
        <v>39</v>
      </c>
      <c r="Z156" s="21" t="s">
        <v>14</v>
      </c>
      <c r="AA156" s="21" t="s">
        <v>249</v>
      </c>
      <c r="AB156" s="24" t="s">
        <v>151</v>
      </c>
      <c r="AC156" s="21" t="s">
        <v>22</v>
      </c>
      <c r="AD156" s="21" t="s">
        <v>24</v>
      </c>
      <c r="AE156" s="20" t="s">
        <v>39</v>
      </c>
      <c r="AF156" s="20" t="s">
        <v>39</v>
      </c>
      <c r="AG156" s="20" t="s">
        <v>970</v>
      </c>
      <c r="AH156" s="26">
        <v>42998</v>
      </c>
      <c r="AI156" s="20" t="s">
        <v>971</v>
      </c>
      <c r="AJ156" s="86" t="s">
        <v>124</v>
      </c>
      <c r="AK156" s="21" t="s">
        <v>39</v>
      </c>
      <c r="AL156" s="21" t="s">
        <v>39</v>
      </c>
      <c r="AM156" s="21" t="s">
        <v>39</v>
      </c>
      <c r="AN156" s="21" t="s">
        <v>39</v>
      </c>
      <c r="AO156" s="21" t="s">
        <v>39</v>
      </c>
      <c r="AP156" s="21" t="s">
        <v>39</v>
      </c>
      <c r="AQ156" s="21" t="s">
        <v>39</v>
      </c>
      <c r="AR156" s="21" t="s">
        <v>39</v>
      </c>
      <c r="AS156" s="21" t="s">
        <v>39</v>
      </c>
      <c r="AT156" s="21" t="s">
        <v>39</v>
      </c>
      <c r="AU156" s="21" t="s">
        <v>39</v>
      </c>
      <c r="AV156" s="21" t="s">
        <v>39</v>
      </c>
      <c r="AW156" s="29" t="s">
        <v>979</v>
      </c>
    </row>
    <row r="157" spans="1:50" s="42" customFormat="1" x14ac:dyDescent="0.25">
      <c r="A157" s="33">
        <v>151</v>
      </c>
      <c r="B157" s="105" t="s">
        <v>1327</v>
      </c>
      <c r="C157" s="21">
        <v>2017</v>
      </c>
      <c r="D157" s="21" t="s">
        <v>980</v>
      </c>
      <c r="E157" s="148">
        <v>26969</v>
      </c>
      <c r="F157" s="148"/>
      <c r="G157" s="34">
        <f t="shared" ca="1" si="17"/>
        <v>46</v>
      </c>
      <c r="H157" s="34"/>
      <c r="I157" s="22" t="s">
        <v>981</v>
      </c>
      <c r="J157" s="21" t="s">
        <v>362</v>
      </c>
      <c r="K157" s="21" t="s">
        <v>6</v>
      </c>
      <c r="L157" s="21" t="s">
        <v>7</v>
      </c>
      <c r="M157" s="21" t="s">
        <v>45</v>
      </c>
      <c r="N157" s="21" t="s">
        <v>39</v>
      </c>
      <c r="O157" s="21" t="s">
        <v>39</v>
      </c>
      <c r="P157" s="21" t="s">
        <v>132</v>
      </c>
      <c r="Q157" s="21" t="s">
        <v>105</v>
      </c>
      <c r="R157" s="25">
        <v>41153</v>
      </c>
      <c r="S157" s="13">
        <f t="shared" si="12"/>
        <v>41334</v>
      </c>
      <c r="T157" s="13">
        <f t="shared" si="16"/>
        <v>42217</v>
      </c>
      <c r="U157" s="13">
        <f t="shared" si="13"/>
        <v>42248</v>
      </c>
      <c r="V157" s="13">
        <f t="shared" si="14"/>
        <v>42583</v>
      </c>
      <c r="W157" s="13"/>
      <c r="X157" s="25"/>
      <c r="Y157" s="21"/>
      <c r="Z157" s="21" t="s">
        <v>14</v>
      </c>
      <c r="AA157" s="21" t="s">
        <v>982</v>
      </c>
      <c r="AB157" s="24" t="s">
        <v>983</v>
      </c>
      <c r="AC157" s="21" t="s">
        <v>22</v>
      </c>
      <c r="AD157" s="21" t="s">
        <v>24</v>
      </c>
      <c r="AE157" s="33" t="s">
        <v>984</v>
      </c>
      <c r="AF157" s="35">
        <v>43000</v>
      </c>
      <c r="AG157" s="33" t="s">
        <v>440</v>
      </c>
      <c r="AH157" s="33" t="s">
        <v>441</v>
      </c>
      <c r="AI157" s="33" t="s">
        <v>440</v>
      </c>
      <c r="AJ157" s="33" t="s">
        <v>460</v>
      </c>
      <c r="AK157" s="28" t="s">
        <v>78</v>
      </c>
      <c r="AL157" s="28" t="s">
        <v>78</v>
      </c>
      <c r="AM157" s="28" t="s">
        <v>78</v>
      </c>
      <c r="AN157" s="28" t="s">
        <v>78</v>
      </c>
      <c r="AO157" s="28" t="s">
        <v>78</v>
      </c>
      <c r="AP157" s="28" t="s">
        <v>460</v>
      </c>
      <c r="AQ157" s="28" t="s">
        <v>78</v>
      </c>
      <c r="AR157" s="28" t="s">
        <v>78</v>
      </c>
      <c r="AS157" s="28" t="s">
        <v>78</v>
      </c>
      <c r="AT157" s="28" t="s">
        <v>78</v>
      </c>
      <c r="AU157" s="28" t="s">
        <v>78</v>
      </c>
      <c r="AV157" s="28" t="s">
        <v>460</v>
      </c>
      <c r="AW157" s="33" t="s">
        <v>985</v>
      </c>
    </row>
    <row r="158" spans="1:50" s="42" customFormat="1" ht="30" x14ac:dyDescent="0.25">
      <c r="A158" s="20">
        <v>152</v>
      </c>
      <c r="B158" s="105" t="s">
        <v>1323</v>
      </c>
      <c r="C158" s="21">
        <v>2017</v>
      </c>
      <c r="D158" s="21" t="s">
        <v>986</v>
      </c>
      <c r="E158" s="148">
        <v>24787</v>
      </c>
      <c r="F158" s="148"/>
      <c r="G158" s="34">
        <f t="shared" ca="1" si="17"/>
        <v>52</v>
      </c>
      <c r="H158" s="34"/>
      <c r="I158" s="22" t="s">
        <v>987</v>
      </c>
      <c r="J158" s="21" t="s">
        <v>66</v>
      </c>
      <c r="K158" s="21" t="s">
        <v>6</v>
      </c>
      <c r="L158" s="21" t="s">
        <v>7</v>
      </c>
      <c r="M158" s="21" t="s">
        <v>45</v>
      </c>
      <c r="N158" s="21" t="s">
        <v>988</v>
      </c>
      <c r="O158" s="23">
        <v>43000</v>
      </c>
      <c r="P158" s="21" t="s">
        <v>377</v>
      </c>
      <c r="Q158" s="21" t="s">
        <v>105</v>
      </c>
      <c r="R158" s="25">
        <v>42979</v>
      </c>
      <c r="S158" s="13">
        <f t="shared" si="12"/>
        <v>43160</v>
      </c>
      <c r="T158" s="13">
        <f t="shared" si="16"/>
        <v>44044</v>
      </c>
      <c r="U158" s="13">
        <f t="shared" si="13"/>
        <v>44075</v>
      </c>
      <c r="V158" s="13">
        <f t="shared" si="14"/>
        <v>44409</v>
      </c>
      <c r="W158" s="13"/>
      <c r="X158" s="25"/>
      <c r="Y158" s="21" t="s">
        <v>39</v>
      </c>
      <c r="Z158" s="21" t="s">
        <v>14</v>
      </c>
      <c r="AA158" s="21" t="s">
        <v>989</v>
      </c>
      <c r="AB158" s="24" t="s">
        <v>121</v>
      </c>
      <c r="AC158" s="21" t="s">
        <v>22</v>
      </c>
      <c r="AD158" s="21" t="s">
        <v>24</v>
      </c>
      <c r="AE158" s="86" t="s">
        <v>1078</v>
      </c>
      <c r="AF158" s="26">
        <v>43038</v>
      </c>
      <c r="AG158" s="86" t="s">
        <v>2052</v>
      </c>
      <c r="AH158" s="26">
        <v>43311</v>
      </c>
      <c r="AI158" s="86" t="s">
        <v>493</v>
      </c>
      <c r="AJ158" s="86" t="s">
        <v>124</v>
      </c>
      <c r="AK158" s="86" t="s">
        <v>39</v>
      </c>
      <c r="AL158" s="86" t="s">
        <v>39</v>
      </c>
      <c r="AM158" s="86" t="s">
        <v>2053</v>
      </c>
      <c r="AN158" s="108">
        <v>43560</v>
      </c>
      <c r="AO158" s="86" t="s">
        <v>71</v>
      </c>
      <c r="AP158" s="86" t="s">
        <v>582</v>
      </c>
      <c r="AQ158" s="92" t="s">
        <v>78</v>
      </c>
      <c r="AR158" s="92" t="s">
        <v>78</v>
      </c>
      <c r="AS158" s="92" t="s">
        <v>78</v>
      </c>
      <c r="AT158" s="92" t="s">
        <v>78</v>
      </c>
      <c r="AU158" s="92" t="s">
        <v>78</v>
      </c>
      <c r="AV158" s="92" t="s">
        <v>460</v>
      </c>
      <c r="AW158" s="93" t="s">
        <v>1079</v>
      </c>
    </row>
    <row r="159" spans="1:50" s="42" customFormat="1" ht="30" x14ac:dyDescent="0.25">
      <c r="A159" s="20">
        <v>153</v>
      </c>
      <c r="B159" s="105" t="s">
        <v>1323</v>
      </c>
      <c r="C159" s="21">
        <v>2017</v>
      </c>
      <c r="D159" s="46" t="s">
        <v>990</v>
      </c>
      <c r="E159" s="148">
        <v>29714</v>
      </c>
      <c r="F159" s="148"/>
      <c r="G159" s="34">
        <f t="shared" ca="1" si="17"/>
        <v>38</v>
      </c>
      <c r="H159" s="34"/>
      <c r="I159" s="22" t="s">
        <v>991</v>
      </c>
      <c r="J159" s="21" t="s">
        <v>66</v>
      </c>
      <c r="K159" s="21" t="s">
        <v>33</v>
      </c>
      <c r="L159" s="21" t="s">
        <v>7</v>
      </c>
      <c r="M159" s="21" t="s">
        <v>45</v>
      </c>
      <c r="N159" s="21" t="s">
        <v>988</v>
      </c>
      <c r="O159" s="23">
        <v>43000</v>
      </c>
      <c r="P159" s="21" t="s">
        <v>377</v>
      </c>
      <c r="Q159" s="21" t="s">
        <v>105</v>
      </c>
      <c r="R159" s="25">
        <v>42979</v>
      </c>
      <c r="S159" s="13">
        <f t="shared" si="12"/>
        <v>43160</v>
      </c>
      <c r="T159" s="13">
        <f t="shared" si="16"/>
        <v>44044</v>
      </c>
      <c r="U159" s="13">
        <f t="shared" si="13"/>
        <v>44075</v>
      </c>
      <c r="V159" s="13">
        <f t="shared" si="14"/>
        <v>44409</v>
      </c>
      <c r="W159" s="13"/>
      <c r="X159" s="25"/>
      <c r="Y159" s="21" t="s">
        <v>39</v>
      </c>
      <c r="Z159" s="21" t="s">
        <v>14</v>
      </c>
      <c r="AA159" s="21" t="s">
        <v>992</v>
      </c>
      <c r="AB159" s="24" t="s">
        <v>121</v>
      </c>
      <c r="AC159" s="21" t="s">
        <v>22</v>
      </c>
      <c r="AD159" s="21" t="s">
        <v>24</v>
      </c>
      <c r="AE159" s="86" t="s">
        <v>1063</v>
      </c>
      <c r="AF159" s="26">
        <v>43038</v>
      </c>
      <c r="AG159" s="86" t="s">
        <v>1851</v>
      </c>
      <c r="AH159" s="108">
        <v>43115</v>
      </c>
      <c r="AI159" s="86" t="s">
        <v>493</v>
      </c>
      <c r="AJ159" s="86" t="s">
        <v>124</v>
      </c>
      <c r="AK159" s="86" t="s">
        <v>39</v>
      </c>
      <c r="AL159" s="86" t="s">
        <v>39</v>
      </c>
      <c r="AM159" s="86" t="s">
        <v>1881</v>
      </c>
      <c r="AN159" s="86" t="s">
        <v>1882</v>
      </c>
      <c r="AO159" s="86" t="s">
        <v>71</v>
      </c>
      <c r="AP159" s="86" t="s">
        <v>582</v>
      </c>
      <c r="AQ159" s="92" t="s">
        <v>78</v>
      </c>
      <c r="AR159" s="92" t="s">
        <v>78</v>
      </c>
      <c r="AS159" s="92" t="s">
        <v>78</v>
      </c>
      <c r="AT159" s="92" t="s">
        <v>78</v>
      </c>
      <c r="AU159" s="92" t="s">
        <v>78</v>
      </c>
      <c r="AV159" s="92" t="s">
        <v>460</v>
      </c>
      <c r="AW159" s="93" t="s">
        <v>1064</v>
      </c>
    </row>
    <row r="160" spans="1:50" s="42" customFormat="1" ht="30" x14ac:dyDescent="0.25">
      <c r="A160" s="20">
        <v>154</v>
      </c>
      <c r="B160" s="105" t="s">
        <v>1327</v>
      </c>
      <c r="C160" s="21">
        <v>2017</v>
      </c>
      <c r="D160" s="21" t="s">
        <v>999</v>
      </c>
      <c r="E160" s="148">
        <v>26498</v>
      </c>
      <c r="F160" s="148"/>
      <c r="G160" s="34">
        <f t="shared" ca="1" si="17"/>
        <v>47</v>
      </c>
      <c r="H160" s="34"/>
      <c r="I160" s="22" t="s">
        <v>1000</v>
      </c>
      <c r="J160" s="21" t="s">
        <v>125</v>
      </c>
      <c r="K160" s="21" t="s">
        <v>881</v>
      </c>
      <c r="L160" s="21" t="s">
        <v>478</v>
      </c>
      <c r="M160" s="21" t="s">
        <v>45</v>
      </c>
      <c r="N160" s="21" t="s">
        <v>39</v>
      </c>
      <c r="O160" s="21" t="s">
        <v>39</v>
      </c>
      <c r="P160" s="21" t="s">
        <v>132</v>
      </c>
      <c r="Q160" s="21" t="s">
        <v>105</v>
      </c>
      <c r="R160" s="25">
        <v>40787</v>
      </c>
      <c r="S160" s="13">
        <f t="shared" si="12"/>
        <v>40969</v>
      </c>
      <c r="T160" s="13">
        <f t="shared" si="16"/>
        <v>41852</v>
      </c>
      <c r="U160" s="13">
        <f t="shared" si="13"/>
        <v>41883</v>
      </c>
      <c r="V160" s="13">
        <f t="shared" si="14"/>
        <v>42217</v>
      </c>
      <c r="W160" s="13">
        <v>42948</v>
      </c>
      <c r="X160" s="111" t="s">
        <v>1637</v>
      </c>
      <c r="Y160" s="21"/>
      <c r="Z160" s="21" t="s">
        <v>14</v>
      </c>
      <c r="AA160" s="21" t="s">
        <v>240</v>
      </c>
      <c r="AB160" s="24" t="s">
        <v>138</v>
      </c>
      <c r="AC160" s="21" t="s">
        <v>22</v>
      </c>
      <c r="AD160" s="21" t="s">
        <v>24</v>
      </c>
      <c r="AE160" s="20" t="s">
        <v>1001</v>
      </c>
      <c r="AF160" s="26">
        <v>41771</v>
      </c>
      <c r="AG160" s="20" t="s">
        <v>1002</v>
      </c>
      <c r="AH160" s="26">
        <v>41816</v>
      </c>
      <c r="AI160" s="20" t="s">
        <v>780</v>
      </c>
      <c r="AJ160" s="20" t="s">
        <v>124</v>
      </c>
      <c r="AK160" s="20" t="s">
        <v>1001</v>
      </c>
      <c r="AL160" s="26">
        <v>41771</v>
      </c>
      <c r="AM160" s="20" t="s">
        <v>1003</v>
      </c>
      <c r="AN160" s="26">
        <v>41820</v>
      </c>
      <c r="AO160" s="20" t="s">
        <v>780</v>
      </c>
      <c r="AP160" s="20" t="s">
        <v>582</v>
      </c>
      <c r="AQ160" s="20" t="s">
        <v>1004</v>
      </c>
      <c r="AR160" s="26">
        <v>43006</v>
      </c>
      <c r="AS160" s="94" t="s">
        <v>1065</v>
      </c>
      <c r="AT160" s="95">
        <v>43020</v>
      </c>
      <c r="AU160" s="94" t="s">
        <v>1066</v>
      </c>
      <c r="AV160" s="94" t="s">
        <v>124</v>
      </c>
      <c r="AW160" s="74"/>
    </row>
    <row r="161" spans="1:49" s="42" customFormat="1" x14ac:dyDescent="0.25">
      <c r="A161" s="20">
        <v>155</v>
      </c>
      <c r="B161" s="105" t="s">
        <v>1327</v>
      </c>
      <c r="C161" s="21">
        <v>2017</v>
      </c>
      <c r="D161" s="21" t="s">
        <v>1005</v>
      </c>
      <c r="E161" s="148">
        <v>27328</v>
      </c>
      <c r="F161" s="148"/>
      <c r="G161" s="34">
        <f t="shared" ca="1" si="17"/>
        <v>45</v>
      </c>
      <c r="H161" s="34"/>
      <c r="I161" s="22" t="s">
        <v>1006</v>
      </c>
      <c r="J161" s="21" t="s">
        <v>205</v>
      </c>
      <c r="K161" s="21" t="s">
        <v>498</v>
      </c>
      <c r="L161" s="21" t="s">
        <v>80</v>
      </c>
      <c r="M161" s="21" t="s">
        <v>45</v>
      </c>
      <c r="N161" s="21" t="s">
        <v>39</v>
      </c>
      <c r="O161" s="21" t="s">
        <v>39</v>
      </c>
      <c r="P161" s="21" t="s">
        <v>132</v>
      </c>
      <c r="Q161" s="21" t="s">
        <v>105</v>
      </c>
      <c r="R161" s="25">
        <v>40057</v>
      </c>
      <c r="S161" s="13">
        <f t="shared" si="12"/>
        <v>40238</v>
      </c>
      <c r="T161" s="13">
        <f t="shared" si="16"/>
        <v>41122</v>
      </c>
      <c r="U161" s="13">
        <f t="shared" si="13"/>
        <v>41153</v>
      </c>
      <c r="V161" s="13">
        <f t="shared" si="14"/>
        <v>41487</v>
      </c>
      <c r="W161" s="13">
        <v>42767</v>
      </c>
      <c r="X161" s="111" t="s">
        <v>1637</v>
      </c>
      <c r="Y161" s="21"/>
      <c r="Z161" s="21" t="s">
        <v>14</v>
      </c>
      <c r="AA161" s="21" t="s">
        <v>1007</v>
      </c>
      <c r="AB161" s="24" t="s">
        <v>151</v>
      </c>
      <c r="AC161" s="21" t="s">
        <v>22</v>
      </c>
      <c r="AD161" s="21" t="s">
        <v>24</v>
      </c>
      <c r="AE161" s="20" t="s">
        <v>39</v>
      </c>
      <c r="AF161" s="20" t="s">
        <v>39</v>
      </c>
      <c r="AG161" s="20" t="s">
        <v>1008</v>
      </c>
      <c r="AH161" s="26">
        <v>39884</v>
      </c>
      <c r="AI161" s="20" t="s">
        <v>1009</v>
      </c>
      <c r="AJ161" s="20" t="s">
        <v>124</v>
      </c>
      <c r="AK161" s="20" t="s">
        <v>39</v>
      </c>
      <c r="AL161" s="20" t="s">
        <v>39</v>
      </c>
      <c r="AM161" s="20" t="s">
        <v>1010</v>
      </c>
      <c r="AN161" s="26">
        <v>39885</v>
      </c>
      <c r="AO161" s="20" t="s">
        <v>71</v>
      </c>
      <c r="AP161" s="20" t="s">
        <v>582</v>
      </c>
      <c r="AQ161" s="20" t="s">
        <v>39</v>
      </c>
      <c r="AR161" s="20" t="s">
        <v>39</v>
      </c>
      <c r="AS161" s="20" t="s">
        <v>1011</v>
      </c>
      <c r="AT161" s="26">
        <v>43000</v>
      </c>
      <c r="AU161" s="20" t="s">
        <v>71</v>
      </c>
      <c r="AV161" s="20" t="s">
        <v>124</v>
      </c>
      <c r="AW161" s="21"/>
    </row>
    <row r="162" spans="1:49" s="42" customFormat="1" x14ac:dyDescent="0.25">
      <c r="A162" s="20">
        <v>156</v>
      </c>
      <c r="B162" s="105" t="s">
        <v>1323</v>
      </c>
      <c r="C162" s="21">
        <v>2017</v>
      </c>
      <c r="D162" s="21" t="s">
        <v>1014</v>
      </c>
      <c r="E162" s="148">
        <v>32435</v>
      </c>
      <c r="F162" s="148"/>
      <c r="G162" s="34">
        <f t="shared" ca="1" si="17"/>
        <v>31</v>
      </c>
      <c r="H162" s="34"/>
      <c r="I162" s="22" t="s">
        <v>1015</v>
      </c>
      <c r="J162" s="21" t="s">
        <v>205</v>
      </c>
      <c r="K162" s="21" t="s">
        <v>857</v>
      </c>
      <c r="L162" s="21" t="s">
        <v>858</v>
      </c>
      <c r="M162" s="21" t="s">
        <v>45</v>
      </c>
      <c r="N162" s="21" t="s">
        <v>1016</v>
      </c>
      <c r="O162" s="23">
        <v>43000</v>
      </c>
      <c r="P162" s="21" t="s">
        <v>256</v>
      </c>
      <c r="Q162" s="21" t="s">
        <v>105</v>
      </c>
      <c r="R162" s="25">
        <v>43009</v>
      </c>
      <c r="S162" s="13">
        <f t="shared" si="12"/>
        <v>43191</v>
      </c>
      <c r="T162" s="13">
        <f t="shared" si="16"/>
        <v>44075</v>
      </c>
      <c r="U162" s="13">
        <f t="shared" si="13"/>
        <v>44105</v>
      </c>
      <c r="V162" s="13">
        <f t="shared" si="14"/>
        <v>44440</v>
      </c>
      <c r="W162" s="13"/>
      <c r="X162" s="25"/>
      <c r="Y162" s="21" t="s">
        <v>39</v>
      </c>
      <c r="Z162" s="21" t="s">
        <v>14</v>
      </c>
      <c r="AA162" s="21" t="s">
        <v>1017</v>
      </c>
      <c r="AB162" s="21" t="s">
        <v>395</v>
      </c>
      <c r="AC162" s="21" t="s">
        <v>190</v>
      </c>
      <c r="AD162" s="21" t="s">
        <v>50</v>
      </c>
      <c r="AE162" s="86" t="s">
        <v>39</v>
      </c>
      <c r="AF162" s="86" t="s">
        <v>39</v>
      </c>
      <c r="AG162" s="86" t="s">
        <v>1355</v>
      </c>
      <c r="AH162" s="26">
        <v>43201</v>
      </c>
      <c r="AI162" s="20" t="s">
        <v>71</v>
      </c>
      <c r="AJ162" s="86" t="s">
        <v>124</v>
      </c>
      <c r="AK162" s="86" t="s">
        <v>39</v>
      </c>
      <c r="AL162" s="86" t="s">
        <v>39</v>
      </c>
      <c r="AM162" s="86" t="s">
        <v>1356</v>
      </c>
      <c r="AN162" s="26">
        <v>43201</v>
      </c>
      <c r="AO162" s="20" t="s">
        <v>71</v>
      </c>
      <c r="AP162" s="86" t="s">
        <v>582</v>
      </c>
      <c r="AQ162" s="28" t="s">
        <v>78</v>
      </c>
      <c r="AR162" s="28" t="s">
        <v>78</v>
      </c>
      <c r="AS162" s="28" t="s">
        <v>78</v>
      </c>
      <c r="AT162" s="28" t="s">
        <v>78</v>
      </c>
      <c r="AU162" s="28" t="s">
        <v>71</v>
      </c>
      <c r="AV162" s="28" t="s">
        <v>460</v>
      </c>
      <c r="AW162" s="29" t="s">
        <v>1018</v>
      </c>
    </row>
    <row r="163" spans="1:49" s="42" customFormat="1" x14ac:dyDescent="0.25">
      <c r="A163" s="20">
        <v>157</v>
      </c>
      <c r="B163" s="105" t="s">
        <v>1323</v>
      </c>
      <c r="C163" s="21">
        <v>2017</v>
      </c>
      <c r="D163" s="21" t="s">
        <v>1019</v>
      </c>
      <c r="E163" s="148">
        <v>32266</v>
      </c>
      <c r="F163" s="148"/>
      <c r="G163" s="34">
        <f t="shared" ca="1" si="17"/>
        <v>31</v>
      </c>
      <c r="H163" s="34"/>
      <c r="I163" s="22" t="s">
        <v>1020</v>
      </c>
      <c r="J163" s="21" t="s">
        <v>205</v>
      </c>
      <c r="K163" s="21" t="s">
        <v>437</v>
      </c>
      <c r="L163" s="21" t="s">
        <v>80</v>
      </c>
      <c r="M163" s="21" t="s">
        <v>45</v>
      </c>
      <c r="N163" s="21" t="s">
        <v>1021</v>
      </c>
      <c r="O163" s="23">
        <v>42997</v>
      </c>
      <c r="P163" s="21" t="s">
        <v>256</v>
      </c>
      <c r="Q163" s="21" t="s">
        <v>105</v>
      </c>
      <c r="R163" s="25">
        <v>43009</v>
      </c>
      <c r="S163" s="13">
        <f t="shared" si="12"/>
        <v>43191</v>
      </c>
      <c r="T163" s="13">
        <f t="shared" si="16"/>
        <v>44075</v>
      </c>
      <c r="U163" s="13">
        <f t="shared" si="13"/>
        <v>44105</v>
      </c>
      <c r="V163" s="13">
        <f t="shared" si="14"/>
        <v>44440</v>
      </c>
      <c r="W163" s="13"/>
      <c r="X163" s="25"/>
      <c r="Y163" s="21" t="s">
        <v>39</v>
      </c>
      <c r="Z163" s="21" t="s">
        <v>14</v>
      </c>
      <c r="AA163" s="21" t="s">
        <v>1017</v>
      </c>
      <c r="AB163" s="21" t="s">
        <v>395</v>
      </c>
      <c r="AC163" s="21" t="s">
        <v>190</v>
      </c>
      <c r="AD163" s="21" t="s">
        <v>50</v>
      </c>
      <c r="AE163" s="86" t="s">
        <v>1357</v>
      </c>
      <c r="AF163" s="26">
        <v>43200</v>
      </c>
      <c r="AG163" s="86" t="s">
        <v>2061</v>
      </c>
      <c r="AH163" s="86" t="s">
        <v>2062</v>
      </c>
      <c r="AI163" s="86" t="s">
        <v>493</v>
      </c>
      <c r="AJ163" s="86" t="s">
        <v>124</v>
      </c>
      <c r="AK163" s="86" t="s">
        <v>39</v>
      </c>
      <c r="AL163" s="86" t="s">
        <v>39</v>
      </c>
      <c r="AM163" s="86" t="s">
        <v>2063</v>
      </c>
      <c r="AN163" s="26">
        <v>43579</v>
      </c>
      <c r="AO163" s="20" t="s">
        <v>71</v>
      </c>
      <c r="AP163" s="86" t="s">
        <v>582</v>
      </c>
      <c r="AQ163" s="28" t="s">
        <v>78</v>
      </c>
      <c r="AR163" s="28" t="s">
        <v>78</v>
      </c>
      <c r="AS163" s="28" t="s">
        <v>78</v>
      </c>
      <c r="AT163" s="28" t="s">
        <v>78</v>
      </c>
      <c r="AU163" s="28" t="s">
        <v>71</v>
      </c>
      <c r="AV163" s="28" t="s">
        <v>460</v>
      </c>
      <c r="AW163" s="29" t="s">
        <v>1023</v>
      </c>
    </row>
    <row r="164" spans="1:49" s="42" customFormat="1" x14ac:dyDescent="0.25">
      <c r="A164" s="20">
        <v>158</v>
      </c>
      <c r="B164" s="105" t="s">
        <v>1327</v>
      </c>
      <c r="C164" s="21">
        <v>2017</v>
      </c>
      <c r="D164" s="21" t="s">
        <v>1025</v>
      </c>
      <c r="E164" s="148">
        <v>27561</v>
      </c>
      <c r="F164" s="148"/>
      <c r="G164" s="34">
        <f t="shared" ca="1" si="17"/>
        <v>44</v>
      </c>
      <c r="H164" s="34"/>
      <c r="I164" s="22" t="s">
        <v>1026</v>
      </c>
      <c r="J164" s="21" t="s">
        <v>156</v>
      </c>
      <c r="K164" s="21" t="s">
        <v>437</v>
      </c>
      <c r="L164" s="21" t="s">
        <v>80</v>
      </c>
      <c r="M164" s="21" t="s">
        <v>45</v>
      </c>
      <c r="N164" s="21" t="s">
        <v>39</v>
      </c>
      <c r="O164" s="21" t="s">
        <v>39</v>
      </c>
      <c r="P164" s="21" t="s">
        <v>214</v>
      </c>
      <c r="Q164" s="21" t="s">
        <v>105</v>
      </c>
      <c r="R164" s="25">
        <v>41883</v>
      </c>
      <c r="S164" s="13">
        <f t="shared" si="12"/>
        <v>42064</v>
      </c>
      <c r="T164" s="13">
        <f>EDATE(R164,23)</f>
        <v>42583</v>
      </c>
      <c r="U164" s="13">
        <f>EDATE(R164,24)</f>
        <v>42614</v>
      </c>
      <c r="V164" s="13">
        <f>EDATE(R164,35)</f>
        <v>42948</v>
      </c>
      <c r="W164" s="13">
        <v>42552</v>
      </c>
      <c r="X164" s="111" t="s">
        <v>1638</v>
      </c>
      <c r="Y164" s="21"/>
      <c r="Z164" s="21" t="s">
        <v>119</v>
      </c>
      <c r="AA164" s="21" t="s">
        <v>313</v>
      </c>
      <c r="AB164" s="24" t="s">
        <v>138</v>
      </c>
      <c r="AC164" s="21" t="s">
        <v>22</v>
      </c>
      <c r="AD164" s="21" t="s">
        <v>24</v>
      </c>
      <c r="AE164" s="50" t="s">
        <v>39</v>
      </c>
      <c r="AF164" s="20" t="s">
        <v>39</v>
      </c>
      <c r="AG164" s="20" t="s">
        <v>1027</v>
      </c>
      <c r="AH164" s="26">
        <v>42207</v>
      </c>
      <c r="AI164" s="20" t="s">
        <v>1022</v>
      </c>
      <c r="AJ164" s="20" t="s">
        <v>124</v>
      </c>
      <c r="AK164" s="20" t="s">
        <v>39</v>
      </c>
      <c r="AL164" s="20" t="s">
        <v>39</v>
      </c>
      <c r="AM164" s="20" t="s">
        <v>1028</v>
      </c>
      <c r="AN164" s="26">
        <v>42713</v>
      </c>
      <c r="AO164" s="20" t="s">
        <v>1022</v>
      </c>
      <c r="AP164" s="20" t="s">
        <v>582</v>
      </c>
      <c r="AQ164" s="20" t="s">
        <v>39</v>
      </c>
      <c r="AR164" s="20" t="s">
        <v>39</v>
      </c>
      <c r="AS164" s="20" t="s">
        <v>1029</v>
      </c>
      <c r="AT164" s="26">
        <v>43005</v>
      </c>
      <c r="AU164" s="20" t="s">
        <v>71</v>
      </c>
      <c r="AV164" s="20" t="s">
        <v>124</v>
      </c>
      <c r="AW164" s="21"/>
    </row>
    <row r="165" spans="1:49" s="42" customFormat="1" ht="30" x14ac:dyDescent="0.25">
      <c r="A165" s="20">
        <v>159</v>
      </c>
      <c r="B165" s="105" t="s">
        <v>1323</v>
      </c>
      <c r="C165" s="21">
        <v>2017</v>
      </c>
      <c r="D165" s="89" t="s">
        <v>1850</v>
      </c>
      <c r="E165" s="148">
        <v>31108</v>
      </c>
      <c r="F165" s="148"/>
      <c r="G165" s="34">
        <f t="shared" ca="1" si="17"/>
        <v>34</v>
      </c>
      <c r="H165" s="34"/>
      <c r="I165" s="22" t="s">
        <v>1031</v>
      </c>
      <c r="J165" s="21" t="s">
        <v>156</v>
      </c>
      <c r="K165" s="21" t="s">
        <v>437</v>
      </c>
      <c r="L165" s="21" t="s">
        <v>80</v>
      </c>
      <c r="M165" s="21" t="s">
        <v>45</v>
      </c>
      <c r="N165" s="21" t="s">
        <v>1032</v>
      </c>
      <c r="O165" s="23">
        <v>43010</v>
      </c>
      <c r="P165" s="21" t="s">
        <v>1033</v>
      </c>
      <c r="Q165" s="21" t="s">
        <v>105</v>
      </c>
      <c r="R165" s="25">
        <v>43070</v>
      </c>
      <c r="S165" s="13">
        <f t="shared" si="12"/>
        <v>43252</v>
      </c>
      <c r="T165" s="13">
        <f t="shared" si="16"/>
        <v>44136</v>
      </c>
      <c r="U165" s="13">
        <f t="shared" si="13"/>
        <v>44166</v>
      </c>
      <c r="V165" s="13">
        <f t="shared" si="14"/>
        <v>44501</v>
      </c>
      <c r="W165" s="13"/>
      <c r="X165" s="25"/>
      <c r="Y165" s="21" t="s">
        <v>39</v>
      </c>
      <c r="Z165" s="21" t="s">
        <v>14</v>
      </c>
      <c r="AA165" s="1" t="s">
        <v>157</v>
      </c>
      <c r="AB165" s="24" t="s">
        <v>1034</v>
      </c>
      <c r="AC165" s="89" t="s">
        <v>529</v>
      </c>
      <c r="AD165" s="21" t="s">
        <v>50</v>
      </c>
      <c r="AE165" s="94" t="s">
        <v>1080</v>
      </c>
      <c r="AF165" s="95">
        <v>43046</v>
      </c>
      <c r="AG165" s="94" t="s">
        <v>1570</v>
      </c>
      <c r="AH165" s="107">
        <v>43115</v>
      </c>
      <c r="AI165" s="94" t="s">
        <v>493</v>
      </c>
      <c r="AJ165" s="86" t="s">
        <v>124</v>
      </c>
      <c r="AK165" s="86" t="s">
        <v>39</v>
      </c>
      <c r="AL165" s="86" t="s">
        <v>39</v>
      </c>
      <c r="AM165" s="86" t="s">
        <v>1571</v>
      </c>
      <c r="AN165" s="108">
        <v>43280</v>
      </c>
      <c r="AO165" s="86" t="s">
        <v>71</v>
      </c>
      <c r="AP165" s="86" t="s">
        <v>582</v>
      </c>
      <c r="AQ165" s="92" t="s">
        <v>78</v>
      </c>
      <c r="AR165" s="92" t="s">
        <v>78</v>
      </c>
      <c r="AS165" s="92" t="s">
        <v>78</v>
      </c>
      <c r="AT165" s="92" t="s">
        <v>78</v>
      </c>
      <c r="AU165" s="92" t="s">
        <v>78</v>
      </c>
      <c r="AV165" s="92" t="s">
        <v>460</v>
      </c>
      <c r="AW165" s="21"/>
    </row>
    <row r="166" spans="1:49" s="42" customFormat="1" x14ac:dyDescent="0.25">
      <c r="A166" s="20">
        <v>160</v>
      </c>
      <c r="B166" s="105" t="s">
        <v>1323</v>
      </c>
      <c r="C166" s="21">
        <v>2017</v>
      </c>
      <c r="D166" s="89" t="s">
        <v>1040</v>
      </c>
      <c r="E166" s="148">
        <v>29002</v>
      </c>
      <c r="F166" s="148"/>
      <c r="G166" s="34">
        <f t="shared" ca="1" si="17"/>
        <v>40</v>
      </c>
      <c r="H166" s="34"/>
      <c r="I166" s="90" t="s">
        <v>1041</v>
      </c>
      <c r="J166" s="89" t="s">
        <v>38</v>
      </c>
      <c r="K166" s="89" t="s">
        <v>437</v>
      </c>
      <c r="L166" s="89" t="s">
        <v>7</v>
      </c>
      <c r="M166" s="89" t="s">
        <v>45</v>
      </c>
      <c r="N166" s="89" t="s">
        <v>1042</v>
      </c>
      <c r="O166" s="23">
        <v>43018</v>
      </c>
      <c r="P166" s="89" t="s">
        <v>214</v>
      </c>
      <c r="Q166" s="89" t="s">
        <v>105</v>
      </c>
      <c r="R166" s="25">
        <v>42979</v>
      </c>
      <c r="S166" s="13">
        <f t="shared" si="12"/>
        <v>43160</v>
      </c>
      <c r="T166" s="13">
        <f t="shared" si="16"/>
        <v>44044</v>
      </c>
      <c r="U166" s="13">
        <f t="shared" si="13"/>
        <v>44075</v>
      </c>
      <c r="V166" s="13">
        <f t="shared" si="14"/>
        <v>44409</v>
      </c>
      <c r="W166" s="13"/>
      <c r="X166" s="25"/>
      <c r="Y166" s="89" t="s">
        <v>39</v>
      </c>
      <c r="Z166" s="89" t="s">
        <v>14</v>
      </c>
      <c r="AA166" s="89" t="s">
        <v>42</v>
      </c>
      <c r="AB166" s="91" t="s">
        <v>151</v>
      </c>
      <c r="AC166" s="89" t="s">
        <v>22</v>
      </c>
      <c r="AD166" s="89" t="s">
        <v>24</v>
      </c>
      <c r="AE166" s="86" t="s">
        <v>1081</v>
      </c>
      <c r="AF166" s="26">
        <v>43046</v>
      </c>
      <c r="AG166" s="86" t="s">
        <v>1334</v>
      </c>
      <c r="AH166" s="108">
        <v>43115</v>
      </c>
      <c r="AI166" s="86" t="s">
        <v>493</v>
      </c>
      <c r="AJ166" s="86" t="s">
        <v>124</v>
      </c>
      <c r="AK166" s="86" t="s">
        <v>39</v>
      </c>
      <c r="AL166" s="86" t="s">
        <v>39</v>
      </c>
      <c r="AM166" s="86" t="s">
        <v>1496</v>
      </c>
      <c r="AN166" s="108">
        <v>43196</v>
      </c>
      <c r="AO166" s="86" t="s">
        <v>71</v>
      </c>
      <c r="AP166" s="86" t="s">
        <v>582</v>
      </c>
      <c r="AQ166" s="92" t="s">
        <v>78</v>
      </c>
      <c r="AR166" s="92" t="s">
        <v>78</v>
      </c>
      <c r="AS166" s="92" t="s">
        <v>78</v>
      </c>
      <c r="AT166" s="92" t="s">
        <v>78</v>
      </c>
      <c r="AU166" s="92" t="s">
        <v>78</v>
      </c>
      <c r="AV166" s="92" t="s">
        <v>460</v>
      </c>
      <c r="AW166" s="93" t="s">
        <v>1090</v>
      </c>
    </row>
    <row r="167" spans="1:49" s="42" customFormat="1" x14ac:dyDescent="0.25">
      <c r="A167" s="20">
        <v>161</v>
      </c>
      <c r="B167" s="105" t="s">
        <v>1327</v>
      </c>
      <c r="C167" s="21">
        <v>2017</v>
      </c>
      <c r="D167" s="89" t="s">
        <v>1043</v>
      </c>
      <c r="E167" s="148">
        <v>24248</v>
      </c>
      <c r="F167" s="148"/>
      <c r="G167" s="34">
        <f t="shared" ca="1" si="17"/>
        <v>53</v>
      </c>
      <c r="H167" s="34"/>
      <c r="I167" s="90" t="s">
        <v>1044</v>
      </c>
      <c r="J167" s="89" t="s">
        <v>32</v>
      </c>
      <c r="K167" s="89" t="s">
        <v>6</v>
      </c>
      <c r="L167" s="89" t="s">
        <v>7</v>
      </c>
      <c r="M167" s="89" t="s">
        <v>45</v>
      </c>
      <c r="N167" s="89" t="s">
        <v>39</v>
      </c>
      <c r="O167" s="21"/>
      <c r="P167" s="89" t="s">
        <v>132</v>
      </c>
      <c r="Q167" s="89" t="s">
        <v>105</v>
      </c>
      <c r="R167" s="25">
        <v>40787</v>
      </c>
      <c r="S167" s="13">
        <f t="shared" si="12"/>
        <v>40969</v>
      </c>
      <c r="T167" s="13">
        <f t="shared" si="16"/>
        <v>41852</v>
      </c>
      <c r="U167" s="13">
        <f t="shared" si="13"/>
        <v>41883</v>
      </c>
      <c r="V167" s="13">
        <f t="shared" si="14"/>
        <v>42217</v>
      </c>
      <c r="W167" s="13">
        <v>42948</v>
      </c>
      <c r="X167" s="89" t="s">
        <v>1637</v>
      </c>
      <c r="Y167" s="89"/>
      <c r="Z167" s="89" t="s">
        <v>14</v>
      </c>
      <c r="AA167" s="89" t="s">
        <v>35</v>
      </c>
      <c r="AB167" s="91" t="s">
        <v>151</v>
      </c>
      <c r="AC167" s="89" t="s">
        <v>22</v>
      </c>
      <c r="AD167" s="89" t="s">
        <v>24</v>
      </c>
      <c r="AE167" s="86" t="s">
        <v>39</v>
      </c>
      <c r="AF167" s="86" t="s">
        <v>39</v>
      </c>
      <c r="AG167" s="86" t="s">
        <v>1045</v>
      </c>
      <c r="AH167" s="26">
        <v>40616</v>
      </c>
      <c r="AI167" s="86" t="s">
        <v>1046</v>
      </c>
      <c r="AJ167" s="86" t="s">
        <v>124</v>
      </c>
      <c r="AK167" s="86" t="s">
        <v>39</v>
      </c>
      <c r="AL167" s="86" t="s">
        <v>39</v>
      </c>
      <c r="AM167" s="86" t="s">
        <v>1047</v>
      </c>
      <c r="AN167" s="26">
        <v>40673</v>
      </c>
      <c r="AO167" s="86" t="s">
        <v>1046</v>
      </c>
      <c r="AP167" s="86" t="s">
        <v>582</v>
      </c>
      <c r="AQ167" s="86" t="s">
        <v>39</v>
      </c>
      <c r="AR167" s="86" t="s">
        <v>39</v>
      </c>
      <c r="AS167" s="86" t="s">
        <v>1048</v>
      </c>
      <c r="AT167" s="26">
        <v>43021</v>
      </c>
      <c r="AU167" s="86" t="s">
        <v>71</v>
      </c>
      <c r="AV167" s="86" t="s">
        <v>124</v>
      </c>
      <c r="AW167" s="86" t="s">
        <v>1049</v>
      </c>
    </row>
    <row r="168" spans="1:49" s="42" customFormat="1" x14ac:dyDescent="0.25">
      <c r="A168" s="86">
        <v>162</v>
      </c>
      <c r="B168" s="105" t="s">
        <v>1323</v>
      </c>
      <c r="C168" s="21">
        <v>2017</v>
      </c>
      <c r="D168" s="89" t="s">
        <v>1050</v>
      </c>
      <c r="E168" s="148">
        <v>29109</v>
      </c>
      <c r="F168" s="148"/>
      <c r="G168" s="34">
        <f t="shared" ca="1" si="17"/>
        <v>40</v>
      </c>
      <c r="H168" s="34"/>
      <c r="I168" s="90" t="s">
        <v>1051</v>
      </c>
      <c r="J168" s="89" t="s">
        <v>198</v>
      </c>
      <c r="K168" s="89" t="s">
        <v>641</v>
      </c>
      <c r="L168" s="89" t="s">
        <v>914</v>
      </c>
      <c r="M168" s="89" t="s">
        <v>45</v>
      </c>
      <c r="N168" s="89" t="s">
        <v>1052</v>
      </c>
      <c r="O168" s="23">
        <v>43024</v>
      </c>
      <c r="P168" s="89" t="s">
        <v>377</v>
      </c>
      <c r="Q168" s="89" t="s">
        <v>105</v>
      </c>
      <c r="R168" s="25">
        <v>42979</v>
      </c>
      <c r="S168" s="13">
        <f t="shared" si="12"/>
        <v>43160</v>
      </c>
      <c r="T168" s="13">
        <f t="shared" si="16"/>
        <v>44044</v>
      </c>
      <c r="U168" s="13">
        <f t="shared" si="13"/>
        <v>44075</v>
      </c>
      <c r="V168" s="13">
        <f t="shared" si="14"/>
        <v>44409</v>
      </c>
      <c r="W168" s="13"/>
      <c r="X168" s="25"/>
      <c r="Y168" s="89" t="s">
        <v>39</v>
      </c>
      <c r="Z168" s="89" t="s">
        <v>14</v>
      </c>
      <c r="AA168" s="89" t="s">
        <v>1053</v>
      </c>
      <c r="AB168" s="89" t="s">
        <v>428</v>
      </c>
      <c r="AC168" s="89" t="s">
        <v>22</v>
      </c>
      <c r="AD168" s="89" t="s">
        <v>24</v>
      </c>
      <c r="AE168" s="86" t="s">
        <v>1136</v>
      </c>
      <c r="AF168" s="108">
        <v>43073</v>
      </c>
      <c r="AG168" s="86" t="s">
        <v>2127</v>
      </c>
      <c r="AH168" s="86" t="s">
        <v>1984</v>
      </c>
      <c r="AI168" s="86" t="s">
        <v>493</v>
      </c>
      <c r="AJ168" s="86" t="s">
        <v>124</v>
      </c>
      <c r="AK168" s="86" t="s">
        <v>39</v>
      </c>
      <c r="AL168" s="86" t="s">
        <v>39</v>
      </c>
      <c r="AM168" s="86" t="s">
        <v>2132</v>
      </c>
      <c r="AN168" s="86" t="s">
        <v>2131</v>
      </c>
      <c r="AO168" s="86" t="s">
        <v>71</v>
      </c>
      <c r="AP168" s="86" t="s">
        <v>582</v>
      </c>
      <c r="AQ168" s="92" t="s">
        <v>78</v>
      </c>
      <c r="AR168" s="92" t="s">
        <v>78</v>
      </c>
      <c r="AS168" s="92" t="s">
        <v>78</v>
      </c>
      <c r="AT168" s="92" t="s">
        <v>78</v>
      </c>
      <c r="AU168" s="92" t="s">
        <v>78</v>
      </c>
      <c r="AV168" s="92" t="s">
        <v>460</v>
      </c>
      <c r="AW168" s="93" t="s">
        <v>1139</v>
      </c>
    </row>
    <row r="169" spans="1:49" s="42" customFormat="1" x14ac:dyDescent="0.25">
      <c r="A169" s="20">
        <v>163</v>
      </c>
      <c r="B169" s="105" t="s">
        <v>1323</v>
      </c>
      <c r="C169" s="21">
        <v>2017</v>
      </c>
      <c r="D169" s="89" t="s">
        <v>1054</v>
      </c>
      <c r="E169" s="148">
        <v>27584</v>
      </c>
      <c r="F169" s="148"/>
      <c r="G169" s="34">
        <f t="shared" ca="1" si="17"/>
        <v>44</v>
      </c>
      <c r="H169" s="34"/>
      <c r="I169" s="90" t="s">
        <v>1055</v>
      </c>
      <c r="J169" s="89" t="s">
        <v>198</v>
      </c>
      <c r="K169" s="89" t="s">
        <v>33</v>
      </c>
      <c r="L169" s="89" t="s">
        <v>7</v>
      </c>
      <c r="M169" s="89" t="s">
        <v>45</v>
      </c>
      <c r="N169" s="89" t="s">
        <v>1056</v>
      </c>
      <c r="O169" s="23">
        <v>43033</v>
      </c>
      <c r="P169" s="89" t="s">
        <v>377</v>
      </c>
      <c r="Q169" s="89" t="s">
        <v>105</v>
      </c>
      <c r="R169" s="25">
        <v>42614</v>
      </c>
      <c r="S169" s="13">
        <f t="shared" si="12"/>
        <v>42795</v>
      </c>
      <c r="T169" s="13">
        <f t="shared" si="16"/>
        <v>43678</v>
      </c>
      <c r="U169" s="13">
        <f t="shared" si="13"/>
        <v>43709</v>
      </c>
      <c r="V169" s="13">
        <f t="shared" si="14"/>
        <v>44044</v>
      </c>
      <c r="W169" s="13"/>
      <c r="X169" s="25"/>
      <c r="Y169" s="89" t="s">
        <v>39</v>
      </c>
      <c r="Z169" s="89" t="s">
        <v>14</v>
      </c>
      <c r="AA169" s="89" t="s">
        <v>15</v>
      </c>
      <c r="AB169" s="91" t="s">
        <v>151</v>
      </c>
      <c r="AC169" s="89" t="s">
        <v>22</v>
      </c>
      <c r="AD169" s="89" t="s">
        <v>24</v>
      </c>
      <c r="AE169" s="86" t="s">
        <v>1135</v>
      </c>
      <c r="AF169" s="108">
        <v>43074</v>
      </c>
      <c r="AG169" s="86" t="s">
        <v>1830</v>
      </c>
      <c r="AH169" s="108">
        <v>43152</v>
      </c>
      <c r="AI169" s="86" t="s">
        <v>493</v>
      </c>
      <c r="AJ169" s="86" t="s">
        <v>124</v>
      </c>
      <c r="AK169" s="86" t="s">
        <v>39</v>
      </c>
      <c r="AL169" s="86" t="s">
        <v>39</v>
      </c>
      <c r="AM169" s="86" t="s">
        <v>1833</v>
      </c>
      <c r="AN169" s="108">
        <v>43417</v>
      </c>
      <c r="AO169" s="86" t="s">
        <v>71</v>
      </c>
      <c r="AP169" s="86" t="s">
        <v>582</v>
      </c>
      <c r="AQ169" s="92" t="s">
        <v>78</v>
      </c>
      <c r="AR169" s="92" t="s">
        <v>78</v>
      </c>
      <c r="AS169" s="92" t="s">
        <v>78</v>
      </c>
      <c r="AT169" s="92" t="s">
        <v>78</v>
      </c>
      <c r="AU169" s="92" t="s">
        <v>78</v>
      </c>
      <c r="AV169" s="92" t="s">
        <v>460</v>
      </c>
      <c r="AW169" s="93" t="s">
        <v>1139</v>
      </c>
    </row>
    <row r="170" spans="1:49" s="42" customFormat="1" x14ac:dyDescent="0.25">
      <c r="A170" s="20">
        <v>164</v>
      </c>
      <c r="B170" s="105" t="s">
        <v>1323</v>
      </c>
      <c r="C170" s="21">
        <v>2017</v>
      </c>
      <c r="D170" s="89" t="s">
        <v>1057</v>
      </c>
      <c r="E170" s="148">
        <v>25892</v>
      </c>
      <c r="F170" s="148"/>
      <c r="G170" s="34">
        <f t="shared" ca="1" si="17"/>
        <v>49</v>
      </c>
      <c r="H170" s="34"/>
      <c r="I170" s="90" t="s">
        <v>1058</v>
      </c>
      <c r="J170" s="89" t="s">
        <v>198</v>
      </c>
      <c r="K170" s="89" t="s">
        <v>33</v>
      </c>
      <c r="L170" s="89" t="s">
        <v>7</v>
      </c>
      <c r="M170" s="89" t="s">
        <v>45</v>
      </c>
      <c r="N170" s="89" t="s">
        <v>1056</v>
      </c>
      <c r="O170" s="23">
        <v>43033</v>
      </c>
      <c r="P170" s="89" t="s">
        <v>377</v>
      </c>
      <c r="Q170" s="89" t="s">
        <v>105</v>
      </c>
      <c r="R170" s="25">
        <v>42614</v>
      </c>
      <c r="S170" s="13">
        <f t="shared" si="12"/>
        <v>42795</v>
      </c>
      <c r="T170" s="13">
        <f t="shared" si="16"/>
        <v>43678</v>
      </c>
      <c r="U170" s="13">
        <f t="shared" si="13"/>
        <v>43709</v>
      </c>
      <c r="V170" s="13">
        <f t="shared" si="14"/>
        <v>44044</v>
      </c>
      <c r="W170" s="13"/>
      <c r="X170" s="25"/>
      <c r="Y170" s="89" t="s">
        <v>39</v>
      </c>
      <c r="Z170" s="89" t="s">
        <v>14</v>
      </c>
      <c r="AA170" s="89" t="s">
        <v>35</v>
      </c>
      <c r="AB170" s="91" t="s">
        <v>151</v>
      </c>
      <c r="AC170" s="89" t="s">
        <v>22</v>
      </c>
      <c r="AD170" s="89" t="s">
        <v>24</v>
      </c>
      <c r="AE170" s="86" t="s">
        <v>1137</v>
      </c>
      <c r="AF170" s="108">
        <v>43073</v>
      </c>
      <c r="AG170" s="86" t="s">
        <v>1489</v>
      </c>
      <c r="AH170" s="108">
        <v>43118</v>
      </c>
      <c r="AI170" s="86" t="s">
        <v>493</v>
      </c>
      <c r="AJ170" s="86" t="s">
        <v>124</v>
      </c>
      <c r="AK170" s="86" t="s">
        <v>39</v>
      </c>
      <c r="AL170" s="86" t="s">
        <v>39</v>
      </c>
      <c r="AM170" s="86" t="s">
        <v>1497</v>
      </c>
      <c r="AN170" s="108">
        <v>43277</v>
      </c>
      <c r="AO170" s="86" t="s">
        <v>71</v>
      </c>
      <c r="AP170" s="86" t="s">
        <v>582</v>
      </c>
      <c r="AQ170" s="92" t="s">
        <v>78</v>
      </c>
      <c r="AR170" s="92" t="s">
        <v>78</v>
      </c>
      <c r="AS170" s="92" t="s">
        <v>78</v>
      </c>
      <c r="AT170" s="92" t="s">
        <v>78</v>
      </c>
      <c r="AU170" s="92" t="s">
        <v>78</v>
      </c>
      <c r="AV170" s="92" t="s">
        <v>460</v>
      </c>
      <c r="AW170" s="93" t="s">
        <v>1139</v>
      </c>
    </row>
    <row r="171" spans="1:49" s="41" customFormat="1" x14ac:dyDescent="0.25">
      <c r="A171" s="7">
        <v>165</v>
      </c>
      <c r="B171" s="120" t="s">
        <v>1323</v>
      </c>
      <c r="C171" s="8">
        <v>2017</v>
      </c>
      <c r="D171" s="98" t="s">
        <v>1059</v>
      </c>
      <c r="E171" s="147">
        <v>28219</v>
      </c>
      <c r="F171" s="147"/>
      <c r="G171" s="34">
        <f t="shared" ca="1" si="17"/>
        <v>42</v>
      </c>
      <c r="H171" s="34"/>
      <c r="I171" s="99" t="s">
        <v>1060</v>
      </c>
      <c r="J171" s="98" t="s">
        <v>1061</v>
      </c>
      <c r="K171" s="98" t="s">
        <v>33</v>
      </c>
      <c r="L171" s="98" t="s">
        <v>7</v>
      </c>
      <c r="M171" s="98" t="s">
        <v>45</v>
      </c>
      <c r="N171" s="98" t="s">
        <v>1062</v>
      </c>
      <c r="O171" s="12">
        <v>43038</v>
      </c>
      <c r="P171" s="98" t="s">
        <v>214</v>
      </c>
      <c r="Q171" s="98" t="s">
        <v>105</v>
      </c>
      <c r="R171" s="13">
        <v>42979</v>
      </c>
      <c r="S171" s="13">
        <f t="shared" si="12"/>
        <v>43160</v>
      </c>
      <c r="T171" s="13">
        <f t="shared" si="16"/>
        <v>44044</v>
      </c>
      <c r="U171" s="13">
        <f t="shared" si="13"/>
        <v>44075</v>
      </c>
      <c r="V171" s="13">
        <f t="shared" si="14"/>
        <v>44409</v>
      </c>
      <c r="W171" s="13"/>
      <c r="X171" s="100"/>
      <c r="Y171" s="98" t="s">
        <v>39</v>
      </c>
      <c r="Z171" s="98" t="s">
        <v>14</v>
      </c>
      <c r="AA171" s="98" t="s">
        <v>605</v>
      </c>
      <c r="AB171" s="98" t="s">
        <v>428</v>
      </c>
      <c r="AC171" s="98" t="s">
        <v>22</v>
      </c>
      <c r="AD171" s="98" t="s">
        <v>24</v>
      </c>
      <c r="AE171" s="86" t="s">
        <v>1138</v>
      </c>
      <c r="AF171" s="108">
        <v>43074</v>
      </c>
      <c r="AG171" s="86" t="s">
        <v>1487</v>
      </c>
      <c r="AH171" s="108">
        <v>43152</v>
      </c>
      <c r="AI171" s="86" t="s">
        <v>493</v>
      </c>
      <c r="AJ171" s="86" t="s">
        <v>124</v>
      </c>
      <c r="AK171" s="86" t="s">
        <v>39</v>
      </c>
      <c r="AL171" s="86" t="s">
        <v>39</v>
      </c>
      <c r="AM171" s="86" t="s">
        <v>1498</v>
      </c>
      <c r="AN171" s="108">
        <v>43277</v>
      </c>
      <c r="AO171" s="86" t="s">
        <v>71</v>
      </c>
      <c r="AP171" s="86" t="s">
        <v>582</v>
      </c>
      <c r="AQ171" s="92" t="s">
        <v>78</v>
      </c>
      <c r="AR171" s="92" t="s">
        <v>78</v>
      </c>
      <c r="AS171" s="92" t="s">
        <v>78</v>
      </c>
      <c r="AT171" s="92" t="s">
        <v>78</v>
      </c>
      <c r="AU171" s="92" t="s">
        <v>78</v>
      </c>
      <c r="AV171" s="92" t="s">
        <v>460</v>
      </c>
      <c r="AW171" s="93" t="s">
        <v>1139</v>
      </c>
    </row>
    <row r="172" spans="1:49" s="42" customFormat="1" x14ac:dyDescent="0.25">
      <c r="A172" s="20">
        <v>166</v>
      </c>
      <c r="B172" s="105" t="s">
        <v>1327</v>
      </c>
      <c r="C172" s="21">
        <v>2017</v>
      </c>
      <c r="D172" s="89" t="s">
        <v>1091</v>
      </c>
      <c r="E172" s="148">
        <v>29382</v>
      </c>
      <c r="F172" s="148"/>
      <c r="G172" s="34">
        <f t="shared" ca="1" si="17"/>
        <v>39</v>
      </c>
      <c r="H172" s="34"/>
      <c r="I172" s="90" t="s">
        <v>1092</v>
      </c>
      <c r="J172" s="89" t="s">
        <v>94</v>
      </c>
      <c r="K172" s="89" t="s">
        <v>437</v>
      </c>
      <c r="L172" s="89" t="s">
        <v>39</v>
      </c>
      <c r="M172" s="89" t="s">
        <v>45</v>
      </c>
      <c r="N172" s="89" t="s">
        <v>39</v>
      </c>
      <c r="O172" s="89" t="s">
        <v>39</v>
      </c>
      <c r="P172" s="89" t="s">
        <v>230</v>
      </c>
      <c r="Q172" s="89" t="s">
        <v>105</v>
      </c>
      <c r="R172" s="25">
        <v>40057</v>
      </c>
      <c r="S172" s="13">
        <f t="shared" si="12"/>
        <v>40238</v>
      </c>
      <c r="T172" s="13">
        <f t="shared" si="16"/>
        <v>41122</v>
      </c>
      <c r="U172" s="13">
        <f t="shared" si="13"/>
        <v>41153</v>
      </c>
      <c r="V172" s="13">
        <f t="shared" si="14"/>
        <v>41487</v>
      </c>
      <c r="W172" s="13">
        <v>43040</v>
      </c>
      <c r="X172" s="89" t="s">
        <v>1637</v>
      </c>
      <c r="Y172" s="89"/>
      <c r="Z172" s="89" t="s">
        <v>14</v>
      </c>
      <c r="AA172" s="89" t="s">
        <v>1093</v>
      </c>
      <c r="AB172" s="89" t="s">
        <v>1094</v>
      </c>
      <c r="AC172" s="89" t="s">
        <v>83</v>
      </c>
      <c r="AD172" s="89" t="s">
        <v>50</v>
      </c>
      <c r="AE172" s="86" t="s">
        <v>39</v>
      </c>
      <c r="AF172" s="86" t="s">
        <v>39</v>
      </c>
      <c r="AG172" s="86" t="s">
        <v>1095</v>
      </c>
      <c r="AH172" s="26">
        <v>39990</v>
      </c>
      <c r="AI172" s="86" t="s">
        <v>71</v>
      </c>
      <c r="AJ172" s="86" t="s">
        <v>124</v>
      </c>
      <c r="AK172" s="86" t="s">
        <v>39</v>
      </c>
      <c r="AL172" s="86" t="s">
        <v>39</v>
      </c>
      <c r="AM172" s="86" t="s">
        <v>1096</v>
      </c>
      <c r="AN172" s="26">
        <v>39994</v>
      </c>
      <c r="AO172" s="86" t="s">
        <v>71</v>
      </c>
      <c r="AP172" s="86" t="s">
        <v>582</v>
      </c>
      <c r="AQ172" s="86" t="s">
        <v>39</v>
      </c>
      <c r="AR172" s="86" t="s">
        <v>39</v>
      </c>
      <c r="AS172" s="86" t="s">
        <v>1097</v>
      </c>
      <c r="AT172" s="26">
        <v>43054</v>
      </c>
      <c r="AU172" s="86" t="s">
        <v>71</v>
      </c>
      <c r="AV172" s="86" t="s">
        <v>124</v>
      </c>
      <c r="AW172" s="21"/>
    </row>
    <row r="173" spans="1:49" s="42" customFormat="1" x14ac:dyDescent="0.25">
      <c r="A173" s="20">
        <v>167</v>
      </c>
      <c r="B173" s="105" t="s">
        <v>1323</v>
      </c>
      <c r="C173" s="21">
        <v>2017</v>
      </c>
      <c r="D173" s="89" t="s">
        <v>1099</v>
      </c>
      <c r="E173" s="148">
        <v>28265</v>
      </c>
      <c r="F173" s="148"/>
      <c r="G173" s="34">
        <f t="shared" ca="1" si="17"/>
        <v>42</v>
      </c>
      <c r="H173" s="34"/>
      <c r="I173" s="90" t="s">
        <v>1100</v>
      </c>
      <c r="J173" s="89" t="s">
        <v>38</v>
      </c>
      <c r="K173" s="89" t="s">
        <v>33</v>
      </c>
      <c r="L173" s="89" t="s">
        <v>7</v>
      </c>
      <c r="M173" s="89" t="s">
        <v>45</v>
      </c>
      <c r="N173" s="89" t="s">
        <v>1101</v>
      </c>
      <c r="O173" s="23">
        <v>43017</v>
      </c>
      <c r="P173" s="89" t="s">
        <v>214</v>
      </c>
      <c r="Q173" s="89" t="s">
        <v>105</v>
      </c>
      <c r="R173" s="25">
        <v>42979</v>
      </c>
      <c r="S173" s="13">
        <f t="shared" si="12"/>
        <v>43160</v>
      </c>
      <c r="T173" s="13">
        <f t="shared" si="16"/>
        <v>44044</v>
      </c>
      <c r="U173" s="13">
        <f t="shared" si="13"/>
        <v>44075</v>
      </c>
      <c r="V173" s="13">
        <f t="shared" si="14"/>
        <v>44409</v>
      </c>
      <c r="W173" s="13"/>
      <c r="X173" s="25"/>
      <c r="Y173" s="89" t="s">
        <v>39</v>
      </c>
      <c r="Z173" s="89" t="s">
        <v>14</v>
      </c>
      <c r="AA173" s="89" t="s">
        <v>42</v>
      </c>
      <c r="AB173" s="91" t="s">
        <v>151</v>
      </c>
      <c r="AC173" s="89" t="s">
        <v>22</v>
      </c>
      <c r="AD173" s="89" t="s">
        <v>24</v>
      </c>
      <c r="AE173" s="86" t="s">
        <v>1161</v>
      </c>
      <c r="AF173" s="108">
        <v>43081</v>
      </c>
      <c r="AG173" s="86" t="s">
        <v>1486</v>
      </c>
      <c r="AH173" s="108">
        <v>43152</v>
      </c>
      <c r="AI173" s="86" t="s">
        <v>493</v>
      </c>
      <c r="AJ173" s="86" t="s">
        <v>124</v>
      </c>
      <c r="AK173" s="86" t="s">
        <v>39</v>
      </c>
      <c r="AL173" s="86" t="s">
        <v>39</v>
      </c>
      <c r="AM173" s="86" t="s">
        <v>1495</v>
      </c>
      <c r="AN173" s="108">
        <v>43276</v>
      </c>
      <c r="AO173" s="86" t="s">
        <v>71</v>
      </c>
      <c r="AP173" s="86" t="s">
        <v>582</v>
      </c>
      <c r="AQ173" s="92" t="s">
        <v>78</v>
      </c>
      <c r="AR173" s="92" t="s">
        <v>78</v>
      </c>
      <c r="AS173" s="92" t="s">
        <v>78</v>
      </c>
      <c r="AT173" s="92" t="s">
        <v>78</v>
      </c>
      <c r="AU173" s="92" t="s">
        <v>78</v>
      </c>
      <c r="AV173" s="92" t="s">
        <v>594</v>
      </c>
      <c r="AW173" s="93" t="s">
        <v>1162</v>
      </c>
    </row>
    <row r="174" spans="1:49" s="42" customFormat="1" ht="30" x14ac:dyDescent="0.25">
      <c r="A174" s="20">
        <v>168</v>
      </c>
      <c r="B174" s="105" t="s">
        <v>1323</v>
      </c>
      <c r="C174" s="21">
        <v>2017</v>
      </c>
      <c r="D174" s="89" t="s">
        <v>1102</v>
      </c>
      <c r="E174" s="148">
        <v>28250</v>
      </c>
      <c r="F174" s="148"/>
      <c r="G174" s="34">
        <f t="shared" ca="1" si="17"/>
        <v>42</v>
      </c>
      <c r="H174" s="34"/>
      <c r="I174" s="90" t="s">
        <v>1103</v>
      </c>
      <c r="J174" s="89" t="s">
        <v>32</v>
      </c>
      <c r="K174" s="89" t="s">
        <v>437</v>
      </c>
      <c r="L174" s="89" t="s">
        <v>80</v>
      </c>
      <c r="M174" s="89" t="s">
        <v>937</v>
      </c>
      <c r="N174" s="89" t="s">
        <v>1104</v>
      </c>
      <c r="O174" s="23">
        <v>41880</v>
      </c>
      <c r="P174" s="89" t="s">
        <v>10</v>
      </c>
      <c r="Q174" s="89" t="s">
        <v>104</v>
      </c>
      <c r="R174" s="25">
        <v>41883</v>
      </c>
      <c r="S174" s="13">
        <f t="shared" si="12"/>
        <v>42064</v>
      </c>
      <c r="T174" s="13">
        <f t="shared" si="16"/>
        <v>42948</v>
      </c>
      <c r="U174" s="13">
        <f t="shared" si="13"/>
        <v>42979</v>
      </c>
      <c r="V174" s="13">
        <f t="shared" si="14"/>
        <v>43313</v>
      </c>
      <c r="W174" s="13"/>
      <c r="X174" s="89"/>
      <c r="Y174" s="89" t="s">
        <v>39</v>
      </c>
      <c r="Z174" s="91" t="s">
        <v>556</v>
      </c>
      <c r="AA174" s="89" t="s">
        <v>1105</v>
      </c>
      <c r="AB174" s="89" t="s">
        <v>1106</v>
      </c>
      <c r="AC174" s="89" t="s">
        <v>22</v>
      </c>
      <c r="AD174" s="89" t="s">
        <v>24</v>
      </c>
      <c r="AE174" s="86" t="s">
        <v>39</v>
      </c>
      <c r="AF174" s="86" t="s">
        <v>39</v>
      </c>
      <c r="AG174" s="86" t="s">
        <v>1107</v>
      </c>
      <c r="AH174" s="26">
        <v>41914</v>
      </c>
      <c r="AI174" s="86" t="s">
        <v>1108</v>
      </c>
      <c r="AJ174" s="86" t="s">
        <v>124</v>
      </c>
      <c r="AK174" s="89" t="s">
        <v>39</v>
      </c>
      <c r="AL174" s="89" t="s">
        <v>39</v>
      </c>
      <c r="AM174" s="89" t="s">
        <v>39</v>
      </c>
      <c r="AN174" s="89" t="s">
        <v>39</v>
      </c>
      <c r="AO174" s="89" t="s">
        <v>39</v>
      </c>
      <c r="AP174" s="89" t="s">
        <v>39</v>
      </c>
      <c r="AQ174" s="89" t="s">
        <v>39</v>
      </c>
      <c r="AR174" s="89" t="s">
        <v>39</v>
      </c>
      <c r="AS174" s="89" t="s">
        <v>39</v>
      </c>
      <c r="AT174" s="89" t="s">
        <v>39</v>
      </c>
      <c r="AU174" s="89" t="s">
        <v>39</v>
      </c>
      <c r="AV174" s="89" t="s">
        <v>39</v>
      </c>
      <c r="AW174" s="89" t="s">
        <v>1109</v>
      </c>
    </row>
    <row r="175" spans="1:49" s="42" customFormat="1" x14ac:dyDescent="0.25">
      <c r="A175" s="20">
        <v>169</v>
      </c>
      <c r="B175" s="105" t="s">
        <v>1327</v>
      </c>
      <c r="C175" s="21">
        <v>2017</v>
      </c>
      <c r="D175" s="89" t="s">
        <v>1110</v>
      </c>
      <c r="E175" s="148">
        <v>29784</v>
      </c>
      <c r="F175" s="148"/>
      <c r="G175" s="34">
        <f t="shared" ca="1" si="17"/>
        <v>38</v>
      </c>
      <c r="H175" s="34"/>
      <c r="I175" s="90" t="s">
        <v>1111</v>
      </c>
      <c r="J175" s="89" t="s">
        <v>156</v>
      </c>
      <c r="K175" s="89" t="s">
        <v>437</v>
      </c>
      <c r="L175" s="89" t="s">
        <v>80</v>
      </c>
      <c r="M175" s="89" t="s">
        <v>45</v>
      </c>
      <c r="N175" s="89" t="s">
        <v>39</v>
      </c>
      <c r="O175" s="89" t="s">
        <v>39</v>
      </c>
      <c r="P175" s="89" t="s">
        <v>132</v>
      </c>
      <c r="Q175" s="89" t="s">
        <v>105</v>
      </c>
      <c r="R175" s="25">
        <v>40787</v>
      </c>
      <c r="S175" s="13">
        <f t="shared" si="12"/>
        <v>40969</v>
      </c>
      <c r="T175" s="13">
        <f>EDATE(R175,23)</f>
        <v>41487</v>
      </c>
      <c r="U175" s="13">
        <f>EDATE(R175,24)</f>
        <v>41518</v>
      </c>
      <c r="V175" s="13">
        <f>EDATE(R175,35)</f>
        <v>41852</v>
      </c>
      <c r="W175" s="13">
        <v>42430</v>
      </c>
      <c r="X175" s="111" t="s">
        <v>1637</v>
      </c>
      <c r="Y175" s="89"/>
      <c r="Z175" s="89" t="s">
        <v>119</v>
      </c>
      <c r="AA175" s="89" t="s">
        <v>313</v>
      </c>
      <c r="AB175" s="91" t="s">
        <v>151</v>
      </c>
      <c r="AC175" s="89" t="s">
        <v>22</v>
      </c>
      <c r="AD175" s="89" t="s">
        <v>24</v>
      </c>
      <c r="AE175" s="86" t="s">
        <v>39</v>
      </c>
      <c r="AF175" s="86" t="s">
        <v>39</v>
      </c>
      <c r="AG175" s="86" t="s">
        <v>1112</v>
      </c>
      <c r="AH175" s="26">
        <v>40816</v>
      </c>
      <c r="AI175" s="86" t="s">
        <v>780</v>
      </c>
      <c r="AJ175" s="86" t="s">
        <v>124</v>
      </c>
      <c r="AK175" s="86" t="s">
        <v>39</v>
      </c>
      <c r="AL175" s="86" t="s">
        <v>39</v>
      </c>
      <c r="AM175" s="86" t="s">
        <v>1113</v>
      </c>
      <c r="AN175" s="26">
        <v>40840</v>
      </c>
      <c r="AO175" s="86" t="s">
        <v>71</v>
      </c>
      <c r="AP175" s="86" t="s">
        <v>582</v>
      </c>
      <c r="AQ175" s="86" t="s">
        <v>39</v>
      </c>
      <c r="AR175" s="86" t="s">
        <v>39</v>
      </c>
      <c r="AS175" s="86" t="s">
        <v>1114</v>
      </c>
      <c r="AT175" s="26">
        <v>43055</v>
      </c>
      <c r="AU175" s="86" t="s">
        <v>71</v>
      </c>
      <c r="AV175" s="86" t="s">
        <v>124</v>
      </c>
      <c r="AW175" s="21"/>
    </row>
    <row r="176" spans="1:49" s="42" customFormat="1" x14ac:dyDescent="0.25">
      <c r="A176" s="20">
        <v>170</v>
      </c>
      <c r="B176" s="105" t="s">
        <v>1327</v>
      </c>
      <c r="C176" s="21">
        <v>2017</v>
      </c>
      <c r="D176" s="89" t="s">
        <v>1115</v>
      </c>
      <c r="E176" s="148">
        <v>22746</v>
      </c>
      <c r="F176" s="148"/>
      <c r="G176" s="34">
        <f t="shared" ca="1" si="17"/>
        <v>57</v>
      </c>
      <c r="H176" s="34"/>
      <c r="I176" s="90" t="s">
        <v>1116</v>
      </c>
      <c r="J176" s="89" t="s">
        <v>348</v>
      </c>
      <c r="K176" s="89" t="s">
        <v>33</v>
      </c>
      <c r="L176" s="89" t="s">
        <v>7</v>
      </c>
      <c r="M176" s="89" t="s">
        <v>45</v>
      </c>
      <c r="N176" s="89" t="s">
        <v>39</v>
      </c>
      <c r="O176" s="89" t="s">
        <v>39</v>
      </c>
      <c r="P176" s="89" t="s">
        <v>132</v>
      </c>
      <c r="Q176" s="89" t="s">
        <v>105</v>
      </c>
      <c r="R176" s="25">
        <v>40422</v>
      </c>
      <c r="S176" s="13">
        <f t="shared" si="12"/>
        <v>40603</v>
      </c>
      <c r="T176" s="13">
        <f t="shared" si="16"/>
        <v>41487</v>
      </c>
      <c r="U176" s="13">
        <f t="shared" si="13"/>
        <v>41518</v>
      </c>
      <c r="V176" s="13">
        <f t="shared" si="14"/>
        <v>41852</v>
      </c>
      <c r="W176" s="13">
        <v>42217</v>
      </c>
      <c r="X176" s="111" t="s">
        <v>1637</v>
      </c>
      <c r="Y176" s="89"/>
      <c r="Z176" s="89" t="s">
        <v>14</v>
      </c>
      <c r="AA176" s="89" t="s">
        <v>35</v>
      </c>
      <c r="AB176" s="91" t="s">
        <v>151</v>
      </c>
      <c r="AC176" s="89" t="s">
        <v>22</v>
      </c>
      <c r="AD176" s="89" t="s">
        <v>24</v>
      </c>
      <c r="AE176" s="86" t="s">
        <v>39</v>
      </c>
      <c r="AF176" s="86" t="s">
        <v>39</v>
      </c>
      <c r="AG176" s="86" t="s">
        <v>1117</v>
      </c>
      <c r="AH176" s="26">
        <v>40287</v>
      </c>
      <c r="AI176" s="86" t="s">
        <v>851</v>
      </c>
      <c r="AJ176" s="86" t="s">
        <v>124</v>
      </c>
      <c r="AK176" s="86" t="s">
        <v>39</v>
      </c>
      <c r="AL176" s="86" t="s">
        <v>39</v>
      </c>
      <c r="AM176" s="86" t="s">
        <v>1118</v>
      </c>
      <c r="AN176" s="26">
        <v>40291</v>
      </c>
      <c r="AO176" s="86" t="s">
        <v>71</v>
      </c>
      <c r="AP176" s="86" t="s">
        <v>582</v>
      </c>
      <c r="AQ176" s="86" t="s">
        <v>39</v>
      </c>
      <c r="AR176" s="86" t="s">
        <v>39</v>
      </c>
      <c r="AS176" s="86" t="s">
        <v>1119</v>
      </c>
      <c r="AT176" s="26">
        <v>43035</v>
      </c>
      <c r="AU176" s="86" t="s">
        <v>71</v>
      </c>
      <c r="AV176" s="86" t="s">
        <v>124</v>
      </c>
      <c r="AW176" s="21"/>
    </row>
    <row r="177" spans="1:49" s="42" customFormat="1" x14ac:dyDescent="0.25">
      <c r="A177" s="20">
        <v>171</v>
      </c>
      <c r="B177" s="105" t="s">
        <v>1323</v>
      </c>
      <c r="C177" s="21">
        <v>2017</v>
      </c>
      <c r="D177" s="105" t="s">
        <v>1120</v>
      </c>
      <c r="E177" s="148">
        <v>27719</v>
      </c>
      <c r="F177" s="148"/>
      <c r="G177" s="34">
        <f t="shared" ca="1" si="17"/>
        <v>44</v>
      </c>
      <c r="H177" s="34"/>
      <c r="I177" s="90" t="s">
        <v>1122</v>
      </c>
      <c r="J177" s="89" t="s">
        <v>5</v>
      </c>
      <c r="K177" s="89" t="s">
        <v>437</v>
      </c>
      <c r="L177" s="89" t="s">
        <v>80</v>
      </c>
      <c r="M177" s="89" t="s">
        <v>937</v>
      </c>
      <c r="N177" s="89" t="s">
        <v>1123</v>
      </c>
      <c r="O177" s="104">
        <v>43055</v>
      </c>
      <c r="P177" s="89" t="s">
        <v>10</v>
      </c>
      <c r="Q177" s="89" t="s">
        <v>104</v>
      </c>
      <c r="R177" s="25">
        <v>42979</v>
      </c>
      <c r="S177" s="13">
        <f t="shared" si="12"/>
        <v>43160</v>
      </c>
      <c r="T177" s="13">
        <f t="shared" si="16"/>
        <v>44044</v>
      </c>
      <c r="U177" s="13">
        <f t="shared" si="13"/>
        <v>44075</v>
      </c>
      <c r="V177" s="13">
        <f t="shared" si="14"/>
        <v>44409</v>
      </c>
      <c r="W177" s="13"/>
      <c r="X177" s="89"/>
      <c r="Y177" s="89" t="s">
        <v>39</v>
      </c>
      <c r="Z177" s="89" t="s">
        <v>14</v>
      </c>
      <c r="AA177" s="89" t="s">
        <v>15</v>
      </c>
      <c r="AB177" s="91" t="s">
        <v>151</v>
      </c>
      <c r="AC177" s="89" t="s">
        <v>22</v>
      </c>
      <c r="AD177" s="89" t="s">
        <v>24</v>
      </c>
      <c r="AE177" s="86" t="s">
        <v>39</v>
      </c>
      <c r="AF177" s="86" t="s">
        <v>39</v>
      </c>
      <c r="AG177" s="86" t="s">
        <v>1124</v>
      </c>
      <c r="AH177" s="26">
        <v>43073</v>
      </c>
      <c r="AI177" s="86" t="s">
        <v>738</v>
      </c>
      <c r="AJ177" s="86" t="s">
        <v>124</v>
      </c>
      <c r="AK177" s="89" t="s">
        <v>39</v>
      </c>
      <c r="AL177" s="89" t="s">
        <v>39</v>
      </c>
      <c r="AM177" s="89" t="s">
        <v>39</v>
      </c>
      <c r="AN177" s="89" t="s">
        <v>39</v>
      </c>
      <c r="AO177" s="89" t="s">
        <v>39</v>
      </c>
      <c r="AP177" s="89" t="s">
        <v>39</v>
      </c>
      <c r="AQ177" s="89" t="s">
        <v>39</v>
      </c>
      <c r="AR177" s="89" t="s">
        <v>39</v>
      </c>
      <c r="AS177" s="89" t="s">
        <v>39</v>
      </c>
      <c r="AT177" s="89" t="s">
        <v>39</v>
      </c>
      <c r="AU177" s="89" t="s">
        <v>39</v>
      </c>
      <c r="AV177" s="89" t="s">
        <v>39</v>
      </c>
      <c r="AW177" s="21"/>
    </row>
    <row r="178" spans="1:49" x14ac:dyDescent="0.25">
      <c r="A178" s="20">
        <v>172</v>
      </c>
      <c r="B178" s="105" t="s">
        <v>1323</v>
      </c>
      <c r="C178" s="32">
        <v>2017</v>
      </c>
      <c r="D178" s="105" t="s">
        <v>1125</v>
      </c>
      <c r="E178" s="150">
        <v>27812</v>
      </c>
      <c r="F178" s="150"/>
      <c r="G178" s="72">
        <f t="shared" ca="1" si="17"/>
        <v>43</v>
      </c>
      <c r="H178" s="72"/>
      <c r="I178" s="109" t="s">
        <v>1126</v>
      </c>
      <c r="J178" s="105" t="s">
        <v>614</v>
      </c>
      <c r="K178" s="105" t="s">
        <v>857</v>
      </c>
      <c r="L178" s="105" t="s">
        <v>858</v>
      </c>
      <c r="M178" s="105" t="s">
        <v>937</v>
      </c>
      <c r="N178" s="105" t="s">
        <v>39</v>
      </c>
      <c r="O178" s="105" t="s">
        <v>39</v>
      </c>
      <c r="P178" s="105" t="s">
        <v>10</v>
      </c>
      <c r="Q178" s="105" t="s">
        <v>104</v>
      </c>
      <c r="R178" s="27">
        <v>42979</v>
      </c>
      <c r="S178" s="13">
        <f t="shared" si="12"/>
        <v>43160</v>
      </c>
      <c r="T178" s="13">
        <f t="shared" si="16"/>
        <v>44044</v>
      </c>
      <c r="U178" s="13">
        <f t="shared" si="13"/>
        <v>44075</v>
      </c>
      <c r="V178" s="13">
        <f t="shared" si="14"/>
        <v>44409</v>
      </c>
      <c r="W178" s="13"/>
      <c r="X178" s="105"/>
      <c r="Y178" s="105" t="s">
        <v>39</v>
      </c>
      <c r="Z178" s="105" t="s">
        <v>14</v>
      </c>
      <c r="AA178" s="105" t="s">
        <v>1127</v>
      </c>
      <c r="AB178" s="110" t="s">
        <v>151</v>
      </c>
      <c r="AC178" s="105" t="s">
        <v>22</v>
      </c>
      <c r="AD178" s="105" t="s">
        <v>764</v>
      </c>
      <c r="AE178" s="86" t="s">
        <v>39</v>
      </c>
      <c r="AF178" s="86" t="s">
        <v>39</v>
      </c>
      <c r="AG178" s="123" t="s">
        <v>1288</v>
      </c>
      <c r="AH178" s="26">
        <v>43168</v>
      </c>
      <c r="AI178" s="86" t="s">
        <v>71</v>
      </c>
      <c r="AJ178" s="86" t="s">
        <v>124</v>
      </c>
      <c r="AK178" s="89" t="s">
        <v>39</v>
      </c>
      <c r="AL178" s="89" t="s">
        <v>39</v>
      </c>
      <c r="AM178" s="89" t="s">
        <v>39</v>
      </c>
      <c r="AN178" s="89" t="s">
        <v>39</v>
      </c>
      <c r="AO178" s="89" t="s">
        <v>39</v>
      </c>
      <c r="AP178" s="89" t="s">
        <v>39</v>
      </c>
      <c r="AQ178" s="89" t="s">
        <v>39</v>
      </c>
      <c r="AR178" s="89" t="s">
        <v>39</v>
      </c>
      <c r="AS178" s="89" t="s">
        <v>39</v>
      </c>
      <c r="AT178" s="89" t="s">
        <v>39</v>
      </c>
      <c r="AU178" s="89" t="s">
        <v>39</v>
      </c>
      <c r="AV178" s="89" t="s">
        <v>39</v>
      </c>
      <c r="AW178" s="71"/>
    </row>
    <row r="179" spans="1:49" s="42" customFormat="1" x14ac:dyDescent="0.25">
      <c r="A179" s="20">
        <v>173</v>
      </c>
      <c r="B179" s="105" t="s">
        <v>1327</v>
      </c>
      <c r="C179" s="21">
        <v>2017</v>
      </c>
      <c r="D179" s="89" t="s">
        <v>1128</v>
      </c>
      <c r="E179" s="148">
        <v>27518</v>
      </c>
      <c r="F179" s="148"/>
      <c r="G179" s="72">
        <f t="shared" ca="1" si="17"/>
        <v>44</v>
      </c>
      <c r="H179" s="72"/>
      <c r="I179" s="90" t="s">
        <v>1129</v>
      </c>
      <c r="J179" s="89" t="s">
        <v>164</v>
      </c>
      <c r="K179" s="89" t="s">
        <v>33</v>
      </c>
      <c r="L179" s="89" t="s">
        <v>7</v>
      </c>
      <c r="M179" s="89" t="s">
        <v>45</v>
      </c>
      <c r="N179" s="89" t="s">
        <v>39</v>
      </c>
      <c r="O179" s="89" t="s">
        <v>39</v>
      </c>
      <c r="P179" s="89" t="s">
        <v>506</v>
      </c>
      <c r="Q179" s="89" t="s">
        <v>105</v>
      </c>
      <c r="R179" s="25">
        <v>41153</v>
      </c>
      <c r="S179" s="13">
        <f t="shared" si="12"/>
        <v>41334</v>
      </c>
      <c r="T179" s="13">
        <f t="shared" si="16"/>
        <v>42217</v>
      </c>
      <c r="U179" s="13">
        <f t="shared" si="13"/>
        <v>42248</v>
      </c>
      <c r="V179" s="13">
        <f t="shared" si="14"/>
        <v>42583</v>
      </c>
      <c r="W179" s="13">
        <v>42948</v>
      </c>
      <c r="X179" s="111" t="s">
        <v>1637</v>
      </c>
      <c r="Y179" s="89"/>
      <c r="Z179" s="89" t="s">
        <v>14</v>
      </c>
      <c r="AA179" s="89" t="s">
        <v>1130</v>
      </c>
      <c r="AB179" s="91" t="s">
        <v>1131</v>
      </c>
      <c r="AC179" s="89" t="s">
        <v>308</v>
      </c>
      <c r="AD179" s="89" t="s">
        <v>50</v>
      </c>
      <c r="AE179" s="86" t="s">
        <v>39</v>
      </c>
      <c r="AF179" s="86" t="s">
        <v>39</v>
      </c>
      <c r="AG179" s="86" t="s">
        <v>1132</v>
      </c>
      <c r="AH179" s="26">
        <v>41250</v>
      </c>
      <c r="AI179" s="86" t="s">
        <v>780</v>
      </c>
      <c r="AJ179" s="86" t="s">
        <v>124</v>
      </c>
      <c r="AK179" s="86" t="s">
        <v>39</v>
      </c>
      <c r="AL179" s="86" t="s">
        <v>39</v>
      </c>
      <c r="AM179" s="86" t="s">
        <v>1133</v>
      </c>
      <c r="AN179" s="26">
        <v>41288</v>
      </c>
      <c r="AO179" s="86" t="s">
        <v>780</v>
      </c>
      <c r="AP179" s="86" t="s">
        <v>582</v>
      </c>
      <c r="AQ179" s="86" t="s">
        <v>39</v>
      </c>
      <c r="AR179" s="86" t="s">
        <v>39</v>
      </c>
      <c r="AS179" s="86" t="s">
        <v>1134</v>
      </c>
      <c r="AT179" s="26">
        <v>43083</v>
      </c>
      <c r="AU179" s="86" t="s">
        <v>71</v>
      </c>
      <c r="AV179" s="86" t="s">
        <v>124</v>
      </c>
      <c r="AW179" s="105"/>
    </row>
    <row r="180" spans="1:49" s="42" customFormat="1" x14ac:dyDescent="0.25">
      <c r="A180" s="33">
        <v>174</v>
      </c>
      <c r="B180" s="105" t="s">
        <v>1323</v>
      </c>
      <c r="C180" s="21">
        <v>2017</v>
      </c>
      <c r="D180" s="89" t="s">
        <v>1140</v>
      </c>
      <c r="E180" s="148">
        <v>30107</v>
      </c>
      <c r="F180" s="148"/>
      <c r="G180" s="72">
        <f t="shared" ca="1" si="17"/>
        <v>37</v>
      </c>
      <c r="H180" s="72"/>
      <c r="I180" s="90" t="s">
        <v>1141</v>
      </c>
      <c r="J180" s="89" t="s">
        <v>205</v>
      </c>
      <c r="K180" s="89" t="s">
        <v>437</v>
      </c>
      <c r="L180" s="89" t="s">
        <v>80</v>
      </c>
      <c r="M180" s="89" t="s">
        <v>45</v>
      </c>
      <c r="N180" s="89" t="s">
        <v>1142</v>
      </c>
      <c r="O180" s="23">
        <v>43073</v>
      </c>
      <c r="P180" s="89" t="s">
        <v>377</v>
      </c>
      <c r="Q180" s="89" t="s">
        <v>105</v>
      </c>
      <c r="R180" s="25">
        <v>42948</v>
      </c>
      <c r="S180" s="13">
        <f t="shared" si="12"/>
        <v>43132</v>
      </c>
      <c r="T180" s="13">
        <f t="shared" si="16"/>
        <v>44013</v>
      </c>
      <c r="U180" s="13">
        <f t="shared" si="13"/>
        <v>44044</v>
      </c>
      <c r="V180" s="13">
        <f t="shared" si="14"/>
        <v>44378</v>
      </c>
      <c r="W180" s="13"/>
      <c r="X180" s="25"/>
      <c r="Y180" s="89" t="s">
        <v>39</v>
      </c>
      <c r="Z180" s="89" t="s">
        <v>14</v>
      </c>
      <c r="AA180" s="89" t="s">
        <v>35</v>
      </c>
      <c r="AB180" s="91" t="s">
        <v>151</v>
      </c>
      <c r="AC180" s="89" t="s">
        <v>22</v>
      </c>
      <c r="AD180" s="89" t="s">
        <v>24</v>
      </c>
      <c r="AE180" s="93" t="s">
        <v>1217</v>
      </c>
      <c r="AF180" s="35">
        <v>43136</v>
      </c>
      <c r="AG180" s="93" t="s">
        <v>440</v>
      </c>
      <c r="AH180" s="93" t="s">
        <v>441</v>
      </c>
      <c r="AI180" s="93" t="s">
        <v>440</v>
      </c>
      <c r="AJ180" s="93" t="s">
        <v>460</v>
      </c>
      <c r="AK180" s="92" t="s">
        <v>78</v>
      </c>
      <c r="AL180" s="92" t="s">
        <v>78</v>
      </c>
      <c r="AM180" s="92" t="s">
        <v>78</v>
      </c>
      <c r="AN180" s="92" t="s">
        <v>78</v>
      </c>
      <c r="AO180" s="92" t="s">
        <v>78</v>
      </c>
      <c r="AP180" s="92" t="s">
        <v>460</v>
      </c>
      <c r="AQ180" s="92" t="s">
        <v>78</v>
      </c>
      <c r="AR180" s="92" t="s">
        <v>78</v>
      </c>
      <c r="AS180" s="92" t="s">
        <v>78</v>
      </c>
      <c r="AT180" s="92" t="s">
        <v>78</v>
      </c>
      <c r="AU180" s="92" t="s">
        <v>78</v>
      </c>
      <c r="AV180" s="92" t="s">
        <v>460</v>
      </c>
      <c r="AW180" s="93" t="s">
        <v>1219</v>
      </c>
    </row>
    <row r="181" spans="1:49" s="42" customFormat="1" x14ac:dyDescent="0.25">
      <c r="A181" s="20">
        <v>175</v>
      </c>
      <c r="B181" s="105" t="s">
        <v>1327</v>
      </c>
      <c r="C181" s="21">
        <v>2017</v>
      </c>
      <c r="D181" s="89" t="s">
        <v>1143</v>
      </c>
      <c r="E181" s="148">
        <v>25109</v>
      </c>
      <c r="F181" s="148"/>
      <c r="G181" s="72">
        <f t="shared" ca="1" si="17"/>
        <v>51</v>
      </c>
      <c r="H181" s="72"/>
      <c r="I181" s="90" t="s">
        <v>1144</v>
      </c>
      <c r="J181" s="89" t="s">
        <v>38</v>
      </c>
      <c r="K181" s="89" t="s">
        <v>33</v>
      </c>
      <c r="L181" s="89" t="s">
        <v>7</v>
      </c>
      <c r="M181" s="89" t="s">
        <v>45</v>
      </c>
      <c r="N181" s="89" t="s">
        <v>39</v>
      </c>
      <c r="O181" s="89" t="s">
        <v>39</v>
      </c>
      <c r="P181" s="89" t="s">
        <v>132</v>
      </c>
      <c r="Q181" s="89" t="s">
        <v>105</v>
      </c>
      <c r="R181" s="25">
        <v>40422</v>
      </c>
      <c r="S181" s="13">
        <f t="shared" si="12"/>
        <v>40603</v>
      </c>
      <c r="T181" s="13">
        <f t="shared" si="16"/>
        <v>41487</v>
      </c>
      <c r="U181" s="13">
        <f t="shared" si="13"/>
        <v>41518</v>
      </c>
      <c r="V181" s="13">
        <f t="shared" si="14"/>
        <v>41852</v>
      </c>
      <c r="W181" s="13">
        <v>43009</v>
      </c>
      <c r="X181" s="111" t="s">
        <v>1637</v>
      </c>
      <c r="Y181" s="89"/>
      <c r="Z181" s="89" t="s">
        <v>14</v>
      </c>
      <c r="AA181" s="89" t="s">
        <v>42</v>
      </c>
      <c r="AB181" s="91" t="s">
        <v>151</v>
      </c>
      <c r="AC181" s="89" t="s">
        <v>22</v>
      </c>
      <c r="AD181" s="89" t="s">
        <v>24</v>
      </c>
      <c r="AE181" s="86" t="s">
        <v>39</v>
      </c>
      <c r="AF181" s="86" t="s">
        <v>39</v>
      </c>
      <c r="AG181" s="86" t="s">
        <v>1145</v>
      </c>
      <c r="AH181" s="26">
        <v>41485</v>
      </c>
      <c r="AI181" s="86" t="s">
        <v>780</v>
      </c>
      <c r="AJ181" s="86" t="s">
        <v>124</v>
      </c>
      <c r="AK181" s="86" t="s">
        <v>39</v>
      </c>
      <c r="AL181" s="86" t="s">
        <v>39</v>
      </c>
      <c r="AM181" s="86" t="s">
        <v>1146</v>
      </c>
      <c r="AN181" s="26">
        <v>41515</v>
      </c>
      <c r="AO181" s="86" t="s">
        <v>780</v>
      </c>
      <c r="AP181" s="86" t="s">
        <v>582</v>
      </c>
      <c r="AQ181" s="86" t="s">
        <v>39</v>
      </c>
      <c r="AR181" s="86" t="s">
        <v>39</v>
      </c>
      <c r="AS181" s="86" t="s">
        <v>1171</v>
      </c>
      <c r="AT181" s="26">
        <v>43108</v>
      </c>
      <c r="AU181" s="86" t="s">
        <v>71</v>
      </c>
      <c r="AV181" s="86" t="s">
        <v>124</v>
      </c>
      <c r="AW181" s="21"/>
    </row>
    <row r="182" spans="1:49" s="42" customFormat="1" ht="30" x14ac:dyDescent="0.25">
      <c r="A182" s="20">
        <v>176</v>
      </c>
      <c r="B182" s="105" t="s">
        <v>1323</v>
      </c>
      <c r="C182" s="21">
        <v>2017</v>
      </c>
      <c r="D182" s="89" t="s">
        <v>1148</v>
      </c>
      <c r="E182" s="148">
        <v>27018</v>
      </c>
      <c r="F182" s="148"/>
      <c r="G182" s="72">
        <f t="shared" ca="1" si="17"/>
        <v>46</v>
      </c>
      <c r="H182" s="72"/>
      <c r="I182" s="90" t="s">
        <v>1149</v>
      </c>
      <c r="J182" s="89" t="s">
        <v>32</v>
      </c>
      <c r="K182" s="89" t="s">
        <v>33</v>
      </c>
      <c r="L182" s="89" t="s">
        <v>7</v>
      </c>
      <c r="M182" s="89" t="s">
        <v>937</v>
      </c>
      <c r="N182" s="89" t="s">
        <v>1150</v>
      </c>
      <c r="O182" s="23">
        <v>42185</v>
      </c>
      <c r="P182" s="89" t="s">
        <v>10</v>
      </c>
      <c r="Q182" s="89" t="s">
        <v>104</v>
      </c>
      <c r="R182" s="25">
        <v>42186</v>
      </c>
      <c r="S182" s="13">
        <f t="shared" si="12"/>
        <v>42370</v>
      </c>
      <c r="T182" s="13">
        <f t="shared" si="16"/>
        <v>43252</v>
      </c>
      <c r="U182" s="13">
        <f t="shared" si="13"/>
        <v>43282</v>
      </c>
      <c r="V182" s="13">
        <f t="shared" si="14"/>
        <v>43617</v>
      </c>
      <c r="W182" s="13"/>
      <c r="X182" s="89"/>
      <c r="Y182" s="89" t="s">
        <v>39</v>
      </c>
      <c r="Z182" s="91" t="s">
        <v>556</v>
      </c>
      <c r="AA182" s="89" t="s">
        <v>1105</v>
      </c>
      <c r="AB182" s="91" t="s">
        <v>151</v>
      </c>
      <c r="AC182" s="89" t="s">
        <v>22</v>
      </c>
      <c r="AD182" s="89" t="s">
        <v>24</v>
      </c>
      <c r="AE182" s="86" t="s">
        <v>39</v>
      </c>
      <c r="AF182" s="86" t="s">
        <v>39</v>
      </c>
      <c r="AG182" s="86" t="s">
        <v>1151</v>
      </c>
      <c r="AH182" s="26">
        <v>43091</v>
      </c>
      <c r="AI182" s="86" t="s">
        <v>738</v>
      </c>
      <c r="AJ182" s="86" t="s">
        <v>124</v>
      </c>
      <c r="AK182" s="89" t="s">
        <v>39</v>
      </c>
      <c r="AL182" s="89" t="s">
        <v>39</v>
      </c>
      <c r="AM182" s="89" t="s">
        <v>39</v>
      </c>
      <c r="AN182" s="89" t="s">
        <v>39</v>
      </c>
      <c r="AO182" s="89" t="s">
        <v>39</v>
      </c>
      <c r="AP182" s="89" t="s">
        <v>39</v>
      </c>
      <c r="AQ182" s="89" t="s">
        <v>39</v>
      </c>
      <c r="AR182" s="89" t="s">
        <v>39</v>
      </c>
      <c r="AS182" s="89" t="s">
        <v>39</v>
      </c>
      <c r="AT182" s="89" t="s">
        <v>39</v>
      </c>
      <c r="AU182" s="89" t="s">
        <v>39</v>
      </c>
      <c r="AV182" s="89" t="s">
        <v>39</v>
      </c>
      <c r="AW182" s="21"/>
    </row>
    <row r="183" spans="1:49" s="42" customFormat="1" ht="30" x14ac:dyDescent="0.25">
      <c r="A183" s="20">
        <v>177</v>
      </c>
      <c r="B183" s="105" t="s">
        <v>1323</v>
      </c>
      <c r="C183" s="21">
        <v>2017</v>
      </c>
      <c r="D183" s="89" t="s">
        <v>1152</v>
      </c>
      <c r="E183" s="148">
        <v>28974</v>
      </c>
      <c r="F183" s="148"/>
      <c r="G183" s="72">
        <f t="shared" ca="1" si="17"/>
        <v>40</v>
      </c>
      <c r="H183" s="72"/>
      <c r="I183" s="90" t="s">
        <v>1153</v>
      </c>
      <c r="J183" s="89" t="s">
        <v>32</v>
      </c>
      <c r="K183" s="89" t="s">
        <v>33</v>
      </c>
      <c r="L183" s="89" t="s">
        <v>7</v>
      </c>
      <c r="M183" s="89" t="s">
        <v>937</v>
      </c>
      <c r="N183" s="89" t="s">
        <v>1154</v>
      </c>
      <c r="O183" s="23">
        <v>42185</v>
      </c>
      <c r="P183" s="89" t="s">
        <v>10</v>
      </c>
      <c r="Q183" s="89" t="s">
        <v>104</v>
      </c>
      <c r="R183" s="25">
        <v>42186</v>
      </c>
      <c r="S183" s="13">
        <f t="shared" si="12"/>
        <v>42370</v>
      </c>
      <c r="T183" s="13">
        <f t="shared" si="16"/>
        <v>43252</v>
      </c>
      <c r="U183" s="13">
        <f t="shared" si="13"/>
        <v>43282</v>
      </c>
      <c r="V183" s="13">
        <f t="shared" si="14"/>
        <v>43617</v>
      </c>
      <c r="W183" s="13"/>
      <c r="X183" s="89"/>
      <c r="Y183" s="89" t="s">
        <v>39</v>
      </c>
      <c r="Z183" s="91" t="s">
        <v>556</v>
      </c>
      <c r="AA183" s="89" t="s">
        <v>1155</v>
      </c>
      <c r="AB183" s="91" t="s">
        <v>151</v>
      </c>
      <c r="AC183" s="89" t="s">
        <v>22</v>
      </c>
      <c r="AD183" s="89" t="s">
        <v>24</v>
      </c>
      <c r="AE183" s="86" t="s">
        <v>39</v>
      </c>
      <c r="AF183" s="86" t="s">
        <v>39</v>
      </c>
      <c r="AG183" s="86" t="s">
        <v>1156</v>
      </c>
      <c r="AH183" s="26">
        <v>43091</v>
      </c>
      <c r="AI183" s="86" t="s">
        <v>738</v>
      </c>
      <c r="AJ183" s="86" t="s">
        <v>124</v>
      </c>
      <c r="AK183" s="89" t="s">
        <v>39</v>
      </c>
      <c r="AL183" s="89" t="s">
        <v>39</v>
      </c>
      <c r="AM183" s="89" t="s">
        <v>39</v>
      </c>
      <c r="AN183" s="89" t="s">
        <v>39</v>
      </c>
      <c r="AO183" s="89" t="s">
        <v>39</v>
      </c>
      <c r="AP183" s="89" t="s">
        <v>39</v>
      </c>
      <c r="AQ183" s="89" t="s">
        <v>39</v>
      </c>
      <c r="AR183" s="89" t="s">
        <v>39</v>
      </c>
      <c r="AS183" s="89" t="s">
        <v>39</v>
      </c>
      <c r="AT183" s="89" t="s">
        <v>39</v>
      </c>
      <c r="AU183" s="89" t="s">
        <v>39</v>
      </c>
      <c r="AV183" s="89" t="s">
        <v>39</v>
      </c>
      <c r="AW183" s="21"/>
    </row>
    <row r="184" spans="1:49" s="42" customFormat="1" x14ac:dyDescent="0.25">
      <c r="A184" s="20">
        <v>178</v>
      </c>
      <c r="B184" s="105" t="s">
        <v>1327</v>
      </c>
      <c r="C184" s="21">
        <v>2017</v>
      </c>
      <c r="D184" s="89" t="s">
        <v>1157</v>
      </c>
      <c r="E184" s="148">
        <v>23078</v>
      </c>
      <c r="F184" s="148"/>
      <c r="G184" s="72">
        <f t="shared" ca="1" si="17"/>
        <v>56</v>
      </c>
      <c r="H184" s="72"/>
      <c r="I184" s="90" t="s">
        <v>1158</v>
      </c>
      <c r="J184" s="89" t="s">
        <v>66</v>
      </c>
      <c r="K184" s="89" t="s">
        <v>881</v>
      </c>
      <c r="L184" s="89" t="s">
        <v>478</v>
      </c>
      <c r="M184" s="89" t="s">
        <v>45</v>
      </c>
      <c r="N184" s="89" t="s">
        <v>39</v>
      </c>
      <c r="O184" s="89" t="s">
        <v>39</v>
      </c>
      <c r="P184" s="89" t="s">
        <v>132</v>
      </c>
      <c r="Q184" s="89" t="s">
        <v>105</v>
      </c>
      <c r="R184" s="25">
        <v>39692</v>
      </c>
      <c r="S184" s="13">
        <f t="shared" si="12"/>
        <v>39873</v>
      </c>
      <c r="T184" s="13">
        <f t="shared" si="16"/>
        <v>40756</v>
      </c>
      <c r="U184" s="13">
        <f t="shared" si="13"/>
        <v>40787</v>
      </c>
      <c r="V184" s="13">
        <f t="shared" si="14"/>
        <v>41122</v>
      </c>
      <c r="W184" s="13">
        <v>42248</v>
      </c>
      <c r="X184" s="111" t="s">
        <v>1637</v>
      </c>
      <c r="Y184" s="89"/>
      <c r="Z184" s="89" t="s">
        <v>14</v>
      </c>
      <c r="AA184" s="89" t="s">
        <v>345</v>
      </c>
      <c r="AB184" s="91" t="s">
        <v>138</v>
      </c>
      <c r="AC184" s="89" t="s">
        <v>22</v>
      </c>
      <c r="AD184" s="89" t="s">
        <v>24</v>
      </c>
      <c r="AE184" s="86" t="s">
        <v>39</v>
      </c>
      <c r="AF184" s="86" t="s">
        <v>39</v>
      </c>
      <c r="AG184" s="86" t="s">
        <v>1159</v>
      </c>
      <c r="AH184" s="26">
        <v>39671</v>
      </c>
      <c r="AI184" s="86" t="s">
        <v>851</v>
      </c>
      <c r="AJ184" s="86" t="s">
        <v>124</v>
      </c>
      <c r="AK184" s="86" t="s">
        <v>39</v>
      </c>
      <c r="AL184" s="86" t="s">
        <v>39</v>
      </c>
      <c r="AM184" s="86" t="s">
        <v>1160</v>
      </c>
      <c r="AN184" s="26">
        <v>39672</v>
      </c>
      <c r="AO184" s="86" t="s">
        <v>71</v>
      </c>
      <c r="AP184" s="86" t="s">
        <v>582</v>
      </c>
      <c r="AQ184" s="86" t="s">
        <v>1163</v>
      </c>
      <c r="AR184" s="26">
        <v>43097</v>
      </c>
      <c r="AS184" s="86" t="s">
        <v>1209</v>
      </c>
      <c r="AT184" s="108">
        <v>43108</v>
      </c>
      <c r="AU184" s="86" t="s">
        <v>683</v>
      </c>
      <c r="AV184" s="86" t="s">
        <v>124</v>
      </c>
      <c r="AW184" s="105"/>
    </row>
    <row r="185" spans="1:49" s="42" customFormat="1" x14ac:dyDescent="0.25">
      <c r="A185" s="20">
        <v>179</v>
      </c>
      <c r="B185" s="105" t="s">
        <v>1323</v>
      </c>
      <c r="C185" s="21">
        <v>2018</v>
      </c>
      <c r="D185" s="89" t="s">
        <v>1164</v>
      </c>
      <c r="E185" s="148">
        <v>30532</v>
      </c>
      <c r="F185" s="148"/>
      <c r="G185" s="72">
        <f t="shared" ca="1" si="17"/>
        <v>36</v>
      </c>
      <c r="H185" s="72"/>
      <c r="I185" s="90" t="s">
        <v>1165</v>
      </c>
      <c r="J185" s="89" t="s">
        <v>32</v>
      </c>
      <c r="K185" s="89" t="s">
        <v>437</v>
      </c>
      <c r="L185" s="89" t="s">
        <v>7</v>
      </c>
      <c r="M185" s="89" t="s">
        <v>45</v>
      </c>
      <c r="N185" s="89" t="s">
        <v>1166</v>
      </c>
      <c r="O185" s="23">
        <v>43096</v>
      </c>
      <c r="P185" s="89" t="s">
        <v>1167</v>
      </c>
      <c r="Q185" s="89" t="s">
        <v>105</v>
      </c>
      <c r="R185" s="25">
        <v>43101</v>
      </c>
      <c r="S185" s="13">
        <f t="shared" si="12"/>
        <v>43282</v>
      </c>
      <c r="T185" s="13">
        <f t="shared" si="16"/>
        <v>44166</v>
      </c>
      <c r="U185" s="13">
        <f t="shared" si="13"/>
        <v>44197</v>
      </c>
      <c r="V185" s="13">
        <f t="shared" si="14"/>
        <v>44531</v>
      </c>
      <c r="W185" s="13"/>
      <c r="X185" s="25"/>
      <c r="Y185" s="89" t="s">
        <v>39</v>
      </c>
      <c r="Z185" s="89" t="s">
        <v>14</v>
      </c>
      <c r="AA185" s="91" t="s">
        <v>1168</v>
      </c>
      <c r="AB185" s="89" t="s">
        <v>245</v>
      </c>
      <c r="AC185" s="89" t="s">
        <v>246</v>
      </c>
      <c r="AD185" s="89" t="s">
        <v>50</v>
      </c>
      <c r="AE185" s="114" t="s">
        <v>1218</v>
      </c>
      <c r="AF185" s="115">
        <v>43138</v>
      </c>
      <c r="AG185" s="123" t="s">
        <v>1337</v>
      </c>
      <c r="AH185" s="108">
        <v>43178</v>
      </c>
      <c r="AI185" s="86" t="s">
        <v>493</v>
      </c>
      <c r="AJ185" s="86" t="s">
        <v>124</v>
      </c>
      <c r="AK185" s="86" t="s">
        <v>39</v>
      </c>
      <c r="AL185" s="86" t="s">
        <v>39</v>
      </c>
      <c r="AM185" s="123" t="s">
        <v>1343</v>
      </c>
      <c r="AN185" s="108">
        <v>43196</v>
      </c>
      <c r="AO185" s="86" t="s">
        <v>71</v>
      </c>
      <c r="AP185" s="86" t="s">
        <v>582</v>
      </c>
      <c r="AQ185" s="92" t="s">
        <v>78</v>
      </c>
      <c r="AR185" s="92" t="s">
        <v>78</v>
      </c>
      <c r="AS185" s="92" t="s">
        <v>78</v>
      </c>
      <c r="AT185" s="92" t="s">
        <v>78</v>
      </c>
      <c r="AU185" s="92" t="s">
        <v>78</v>
      </c>
      <c r="AV185" s="92" t="s">
        <v>460</v>
      </c>
      <c r="AW185" s="105"/>
    </row>
    <row r="186" spans="1:49" s="42" customFormat="1" x14ac:dyDescent="0.25">
      <c r="A186" s="86">
        <v>180</v>
      </c>
      <c r="B186" s="105" t="s">
        <v>1327</v>
      </c>
      <c r="C186" s="89">
        <v>2018</v>
      </c>
      <c r="D186" s="89" t="s">
        <v>1172</v>
      </c>
      <c r="E186" s="148">
        <v>23479</v>
      </c>
      <c r="F186" s="148"/>
      <c r="G186" s="72">
        <f t="shared" ca="1" si="17"/>
        <v>55</v>
      </c>
      <c r="H186" s="72"/>
      <c r="I186" s="90" t="s">
        <v>1173</v>
      </c>
      <c r="J186" s="89" t="s">
        <v>66</v>
      </c>
      <c r="K186" s="89" t="s">
        <v>881</v>
      </c>
      <c r="L186" s="89" t="s">
        <v>478</v>
      </c>
      <c r="M186" s="89" t="s">
        <v>45</v>
      </c>
      <c r="N186" s="89" t="s">
        <v>39</v>
      </c>
      <c r="O186" s="89" t="s">
        <v>39</v>
      </c>
      <c r="P186" s="89" t="s">
        <v>132</v>
      </c>
      <c r="Q186" s="89" t="s">
        <v>105</v>
      </c>
      <c r="R186" s="25">
        <v>40422</v>
      </c>
      <c r="S186" s="13">
        <f t="shared" si="12"/>
        <v>40603</v>
      </c>
      <c r="T186" s="13">
        <f t="shared" si="16"/>
        <v>41487</v>
      </c>
      <c r="U186" s="13">
        <f t="shared" si="13"/>
        <v>41518</v>
      </c>
      <c r="V186" s="13">
        <f t="shared" si="14"/>
        <v>41852</v>
      </c>
      <c r="W186" s="13">
        <v>42948</v>
      </c>
      <c r="X186" s="111" t="s">
        <v>1637</v>
      </c>
      <c r="Y186" s="89"/>
      <c r="Z186" s="89" t="s">
        <v>14</v>
      </c>
      <c r="AA186" s="89" t="s">
        <v>1174</v>
      </c>
      <c r="AB186" s="91" t="s">
        <v>151</v>
      </c>
      <c r="AC186" s="89" t="s">
        <v>22</v>
      </c>
      <c r="AD186" s="89" t="s">
        <v>24</v>
      </c>
      <c r="AE186" s="86" t="s">
        <v>39</v>
      </c>
      <c r="AF186" s="86" t="s">
        <v>39</v>
      </c>
      <c r="AG186" s="86" t="s">
        <v>1175</v>
      </c>
      <c r="AH186" s="26">
        <v>41304</v>
      </c>
      <c r="AI186" s="86" t="s">
        <v>780</v>
      </c>
      <c r="AJ186" s="86" t="s">
        <v>124</v>
      </c>
      <c r="AK186" s="86" t="s">
        <v>39</v>
      </c>
      <c r="AL186" s="86" t="s">
        <v>39</v>
      </c>
      <c r="AM186" s="86" t="s">
        <v>1176</v>
      </c>
      <c r="AN186" s="26">
        <v>41351</v>
      </c>
      <c r="AO186" s="86" t="s">
        <v>780</v>
      </c>
      <c r="AP186" s="86" t="s">
        <v>582</v>
      </c>
      <c r="AQ186" s="86" t="s">
        <v>1177</v>
      </c>
      <c r="AR186" s="26">
        <v>43110</v>
      </c>
      <c r="AS186" s="86" t="s">
        <v>1283</v>
      </c>
      <c r="AT186" s="108">
        <v>43123</v>
      </c>
      <c r="AU186" s="86" t="s">
        <v>683</v>
      </c>
      <c r="AV186" s="86" t="s">
        <v>124</v>
      </c>
      <c r="AW186" s="105"/>
    </row>
    <row r="187" spans="1:49" s="42" customFormat="1" ht="30" x14ac:dyDescent="0.25">
      <c r="A187" s="20">
        <v>181</v>
      </c>
      <c r="B187" s="105" t="s">
        <v>1323</v>
      </c>
      <c r="C187" s="21">
        <v>2018</v>
      </c>
      <c r="D187" s="89" t="s">
        <v>1178</v>
      </c>
      <c r="E187" s="148">
        <v>30207</v>
      </c>
      <c r="F187" s="148"/>
      <c r="G187" s="72">
        <f t="shared" ca="1" si="17"/>
        <v>37</v>
      </c>
      <c r="H187" s="72"/>
      <c r="I187" s="90" t="s">
        <v>1179</v>
      </c>
      <c r="J187" s="89" t="s">
        <v>614</v>
      </c>
      <c r="K187" s="89" t="s">
        <v>857</v>
      </c>
      <c r="L187" s="89" t="s">
        <v>858</v>
      </c>
      <c r="M187" s="89" t="s">
        <v>937</v>
      </c>
      <c r="N187" s="89" t="s">
        <v>39</v>
      </c>
      <c r="O187" s="89" t="s">
        <v>39</v>
      </c>
      <c r="P187" s="89" t="s">
        <v>10</v>
      </c>
      <c r="Q187" s="89" t="s">
        <v>104</v>
      </c>
      <c r="R187" s="25">
        <v>42979</v>
      </c>
      <c r="S187" s="13">
        <f t="shared" si="12"/>
        <v>43160</v>
      </c>
      <c r="T187" s="13">
        <f t="shared" si="16"/>
        <v>44044</v>
      </c>
      <c r="U187" s="13">
        <f t="shared" si="13"/>
        <v>44075</v>
      </c>
      <c r="V187" s="13">
        <f t="shared" si="14"/>
        <v>44409</v>
      </c>
      <c r="W187" s="13"/>
      <c r="X187" s="89"/>
      <c r="Y187" s="89" t="s">
        <v>39</v>
      </c>
      <c r="Z187" s="89" t="s">
        <v>14</v>
      </c>
      <c r="AA187" s="91" t="s">
        <v>1180</v>
      </c>
      <c r="AB187" s="91" t="s">
        <v>151</v>
      </c>
      <c r="AC187" s="89" t="s">
        <v>22</v>
      </c>
      <c r="AD187" s="89" t="s">
        <v>24</v>
      </c>
      <c r="AE187" s="86" t="s">
        <v>39</v>
      </c>
      <c r="AF187" s="86" t="s">
        <v>39</v>
      </c>
      <c r="AG187" s="86" t="s">
        <v>1181</v>
      </c>
      <c r="AH187" s="26">
        <v>43111</v>
      </c>
      <c r="AI187" s="86" t="s">
        <v>71</v>
      </c>
      <c r="AJ187" s="86" t="s">
        <v>124</v>
      </c>
      <c r="AK187" s="89" t="s">
        <v>39</v>
      </c>
      <c r="AL187" s="89" t="s">
        <v>39</v>
      </c>
      <c r="AM187" s="89" t="s">
        <v>39</v>
      </c>
      <c r="AN187" s="89" t="s">
        <v>39</v>
      </c>
      <c r="AO187" s="89" t="s">
        <v>39</v>
      </c>
      <c r="AP187" s="89" t="s">
        <v>39</v>
      </c>
      <c r="AQ187" s="89" t="s">
        <v>39</v>
      </c>
      <c r="AR187" s="89" t="s">
        <v>39</v>
      </c>
      <c r="AS187" s="89" t="s">
        <v>39</v>
      </c>
      <c r="AT187" s="89" t="s">
        <v>39</v>
      </c>
      <c r="AU187" s="89" t="s">
        <v>39</v>
      </c>
      <c r="AV187" s="89" t="s">
        <v>39</v>
      </c>
      <c r="AW187" s="21"/>
    </row>
    <row r="188" spans="1:49" s="42" customFormat="1" x14ac:dyDescent="0.25">
      <c r="A188" s="20">
        <v>182</v>
      </c>
      <c r="B188" s="105" t="s">
        <v>1323</v>
      </c>
      <c r="C188" s="21">
        <v>2018</v>
      </c>
      <c r="D188" s="89" t="s">
        <v>1182</v>
      </c>
      <c r="E188" s="148">
        <v>27545</v>
      </c>
      <c r="F188" s="148"/>
      <c r="G188" s="72">
        <f t="shared" ca="1" si="17"/>
        <v>44</v>
      </c>
      <c r="H188" s="72"/>
      <c r="I188" s="90" t="s">
        <v>1183</v>
      </c>
      <c r="J188" s="89" t="s">
        <v>5</v>
      </c>
      <c r="K188" s="89" t="s">
        <v>33</v>
      </c>
      <c r="L188" s="89" t="s">
        <v>7</v>
      </c>
      <c r="M188" s="89" t="s">
        <v>45</v>
      </c>
      <c r="N188" s="89" t="s">
        <v>39</v>
      </c>
      <c r="O188" s="89" t="s">
        <v>39</v>
      </c>
      <c r="P188" s="89" t="s">
        <v>268</v>
      </c>
      <c r="Q188" s="89" t="s">
        <v>105</v>
      </c>
      <c r="R188" s="25">
        <v>42614</v>
      </c>
      <c r="S188" s="13">
        <f t="shared" si="12"/>
        <v>42795</v>
      </c>
      <c r="T188" s="13">
        <f t="shared" si="16"/>
        <v>43678</v>
      </c>
      <c r="U188" s="13">
        <f t="shared" si="13"/>
        <v>43709</v>
      </c>
      <c r="V188" s="13">
        <f t="shared" si="14"/>
        <v>44044</v>
      </c>
      <c r="W188" s="13"/>
      <c r="X188" s="25"/>
      <c r="Y188" s="89" t="s">
        <v>39</v>
      </c>
      <c r="Z188" s="89" t="s">
        <v>14</v>
      </c>
      <c r="AA188" s="89" t="s">
        <v>1184</v>
      </c>
      <c r="AB188" s="89" t="s">
        <v>1189</v>
      </c>
      <c r="AC188" s="89" t="s">
        <v>22</v>
      </c>
      <c r="AD188" s="89" t="s">
        <v>24</v>
      </c>
      <c r="AE188" s="86" t="s">
        <v>1185</v>
      </c>
      <c r="AF188" s="108">
        <v>43112</v>
      </c>
      <c r="AG188" s="86" t="s">
        <v>1289</v>
      </c>
      <c r="AH188" s="108">
        <v>42968</v>
      </c>
      <c r="AI188" s="86" t="s">
        <v>493</v>
      </c>
      <c r="AJ188" s="86" t="s">
        <v>124</v>
      </c>
      <c r="AK188" s="86" t="s">
        <v>39</v>
      </c>
      <c r="AL188" s="86" t="s">
        <v>39</v>
      </c>
      <c r="AM188" s="86" t="s">
        <v>1292</v>
      </c>
      <c r="AN188" s="108">
        <v>43171</v>
      </c>
      <c r="AO188" s="86" t="s">
        <v>71</v>
      </c>
      <c r="AP188" s="86" t="s">
        <v>582</v>
      </c>
      <c r="AQ188" s="92" t="s">
        <v>78</v>
      </c>
      <c r="AR188" s="92" t="s">
        <v>78</v>
      </c>
      <c r="AS188" s="92" t="s">
        <v>78</v>
      </c>
      <c r="AT188" s="92" t="s">
        <v>78</v>
      </c>
      <c r="AU188" s="92" t="s">
        <v>78</v>
      </c>
      <c r="AV188" s="92" t="s">
        <v>460</v>
      </c>
      <c r="AW188" s="93" t="s">
        <v>1191</v>
      </c>
    </row>
    <row r="189" spans="1:49" s="42" customFormat="1" x14ac:dyDescent="0.25">
      <c r="A189" s="20">
        <v>183</v>
      </c>
      <c r="B189" s="105" t="s">
        <v>1323</v>
      </c>
      <c r="C189" s="21">
        <v>2018</v>
      </c>
      <c r="D189" s="89" t="s">
        <v>1186</v>
      </c>
      <c r="E189" s="148">
        <v>25609</v>
      </c>
      <c r="F189" s="148"/>
      <c r="G189" s="72">
        <f t="shared" ca="1" si="17"/>
        <v>50</v>
      </c>
      <c r="H189" s="72"/>
      <c r="I189" s="90" t="s">
        <v>1187</v>
      </c>
      <c r="J189" s="89" t="s">
        <v>125</v>
      </c>
      <c r="K189" s="89" t="s">
        <v>33</v>
      </c>
      <c r="L189" s="89" t="s">
        <v>7</v>
      </c>
      <c r="M189" s="89" t="s">
        <v>937</v>
      </c>
      <c r="N189" s="89" t="s">
        <v>1194</v>
      </c>
      <c r="O189" s="23">
        <v>43098</v>
      </c>
      <c r="P189" s="89" t="s">
        <v>10</v>
      </c>
      <c r="Q189" s="89" t="s">
        <v>104</v>
      </c>
      <c r="R189" s="25">
        <v>42583</v>
      </c>
      <c r="S189" s="13">
        <f t="shared" si="12"/>
        <v>42767</v>
      </c>
      <c r="T189" s="13">
        <f t="shared" si="16"/>
        <v>43647</v>
      </c>
      <c r="U189" s="13">
        <f t="shared" si="13"/>
        <v>43678</v>
      </c>
      <c r="V189" s="13">
        <f t="shared" si="14"/>
        <v>44013</v>
      </c>
      <c r="W189" s="13"/>
      <c r="X189" s="25"/>
      <c r="Y189" s="89" t="s">
        <v>39</v>
      </c>
      <c r="Z189" s="89" t="s">
        <v>14</v>
      </c>
      <c r="AA189" s="89" t="s">
        <v>1188</v>
      </c>
      <c r="AB189" s="91" t="s">
        <v>151</v>
      </c>
      <c r="AC189" s="89" t="s">
        <v>22</v>
      </c>
      <c r="AD189" s="89" t="s">
        <v>24</v>
      </c>
      <c r="AE189" s="86" t="s">
        <v>39</v>
      </c>
      <c r="AF189" s="86" t="s">
        <v>39</v>
      </c>
      <c r="AG189" s="86" t="s">
        <v>1190</v>
      </c>
      <c r="AH189" s="26">
        <v>43115</v>
      </c>
      <c r="AI189" s="86" t="s">
        <v>738</v>
      </c>
      <c r="AJ189" s="86" t="s">
        <v>124</v>
      </c>
      <c r="AK189" s="89" t="s">
        <v>39</v>
      </c>
      <c r="AL189" s="89" t="s">
        <v>39</v>
      </c>
      <c r="AM189" s="89" t="s">
        <v>39</v>
      </c>
      <c r="AN189" s="89" t="s">
        <v>39</v>
      </c>
      <c r="AO189" s="89" t="s">
        <v>39</v>
      </c>
      <c r="AP189" s="89" t="s">
        <v>39</v>
      </c>
      <c r="AQ189" s="89" t="s">
        <v>39</v>
      </c>
      <c r="AR189" s="89" t="s">
        <v>39</v>
      </c>
      <c r="AS189" s="89" t="s">
        <v>39</v>
      </c>
      <c r="AT189" s="89" t="s">
        <v>39</v>
      </c>
      <c r="AU189" s="89" t="s">
        <v>39</v>
      </c>
      <c r="AV189" s="89" t="s">
        <v>39</v>
      </c>
      <c r="AW189" s="21"/>
    </row>
    <row r="190" spans="1:49" s="42" customFormat="1" x14ac:dyDescent="0.25">
      <c r="A190" s="20">
        <v>184</v>
      </c>
      <c r="B190" s="105" t="s">
        <v>1323</v>
      </c>
      <c r="C190" s="21">
        <v>2018</v>
      </c>
      <c r="D190" s="89" t="s">
        <v>1947</v>
      </c>
      <c r="E190" s="148">
        <v>24451</v>
      </c>
      <c r="F190" s="148"/>
      <c r="G190" s="72">
        <f t="shared" ca="1" si="17"/>
        <v>53</v>
      </c>
      <c r="H190" s="72"/>
      <c r="I190" s="90" t="s">
        <v>1192</v>
      </c>
      <c r="J190" s="89" t="s">
        <v>125</v>
      </c>
      <c r="K190" s="89" t="s">
        <v>6</v>
      </c>
      <c r="L190" s="89" t="s">
        <v>7</v>
      </c>
      <c r="M190" s="89" t="s">
        <v>937</v>
      </c>
      <c r="N190" s="89" t="s">
        <v>1193</v>
      </c>
      <c r="O190" s="23">
        <v>43098</v>
      </c>
      <c r="P190" s="89" t="s">
        <v>10</v>
      </c>
      <c r="Q190" s="89" t="s">
        <v>104</v>
      </c>
      <c r="R190" s="25">
        <v>42948</v>
      </c>
      <c r="S190" s="13">
        <f t="shared" si="12"/>
        <v>43132</v>
      </c>
      <c r="T190" s="13">
        <f t="shared" si="16"/>
        <v>44013</v>
      </c>
      <c r="U190" s="13">
        <f t="shared" si="13"/>
        <v>44044</v>
      </c>
      <c r="V190" s="13">
        <f t="shared" si="14"/>
        <v>44378</v>
      </c>
      <c r="W190" s="13"/>
      <c r="X190" s="25"/>
      <c r="Y190" s="89" t="s">
        <v>39</v>
      </c>
      <c r="Z190" s="89" t="s">
        <v>14</v>
      </c>
      <c r="AA190" s="89" t="s">
        <v>1188</v>
      </c>
      <c r="AB190" s="91" t="s">
        <v>151</v>
      </c>
      <c r="AC190" s="89" t="s">
        <v>22</v>
      </c>
      <c r="AD190" s="89" t="s">
        <v>24</v>
      </c>
      <c r="AE190" s="86" t="s">
        <v>39</v>
      </c>
      <c r="AF190" s="86" t="s">
        <v>39</v>
      </c>
      <c r="AG190" s="86" t="s">
        <v>1195</v>
      </c>
      <c r="AH190" s="26">
        <v>43117</v>
      </c>
      <c r="AI190" s="86" t="s">
        <v>738</v>
      </c>
      <c r="AJ190" s="86" t="s">
        <v>124</v>
      </c>
      <c r="AK190" s="89" t="s">
        <v>39</v>
      </c>
      <c r="AL190" s="89" t="s">
        <v>39</v>
      </c>
      <c r="AM190" s="89" t="s">
        <v>39</v>
      </c>
      <c r="AN190" s="89" t="s">
        <v>39</v>
      </c>
      <c r="AO190" s="89" t="s">
        <v>39</v>
      </c>
      <c r="AP190" s="89" t="s">
        <v>39</v>
      </c>
      <c r="AQ190" s="89" t="s">
        <v>39</v>
      </c>
      <c r="AR190" s="89" t="s">
        <v>39</v>
      </c>
      <c r="AS190" s="89" t="s">
        <v>39</v>
      </c>
      <c r="AT190" s="89" t="s">
        <v>39</v>
      </c>
      <c r="AU190" s="89" t="s">
        <v>39</v>
      </c>
      <c r="AV190" s="89" t="s">
        <v>39</v>
      </c>
      <c r="AW190" s="21"/>
    </row>
    <row r="191" spans="1:49" x14ac:dyDescent="0.25">
      <c r="A191" s="20">
        <v>185</v>
      </c>
      <c r="B191" s="105" t="s">
        <v>1323</v>
      </c>
      <c r="C191" s="21">
        <v>2018</v>
      </c>
      <c r="D191" s="89" t="s">
        <v>2453</v>
      </c>
      <c r="E191" s="148">
        <v>25115</v>
      </c>
      <c r="F191" s="148"/>
      <c r="G191" s="72">
        <f t="shared" ca="1" si="17"/>
        <v>51</v>
      </c>
      <c r="H191" s="72"/>
      <c r="I191" s="90" t="s">
        <v>1197</v>
      </c>
      <c r="J191" s="89" t="s">
        <v>125</v>
      </c>
      <c r="K191" s="89" t="s">
        <v>881</v>
      </c>
      <c r="L191" s="89" t="s">
        <v>478</v>
      </c>
      <c r="M191" s="89" t="s">
        <v>937</v>
      </c>
      <c r="N191" s="89" t="s">
        <v>1199</v>
      </c>
      <c r="O191" s="23">
        <v>43110</v>
      </c>
      <c r="P191" s="89" t="s">
        <v>10</v>
      </c>
      <c r="Q191" s="89" t="s">
        <v>104</v>
      </c>
      <c r="R191" s="25">
        <v>42948</v>
      </c>
      <c r="S191" s="13">
        <f t="shared" si="12"/>
        <v>43132</v>
      </c>
      <c r="T191" s="13">
        <f t="shared" si="16"/>
        <v>44013</v>
      </c>
      <c r="U191" s="13">
        <f t="shared" si="13"/>
        <v>44044</v>
      </c>
      <c r="V191" s="13">
        <f t="shared" si="14"/>
        <v>44378</v>
      </c>
      <c r="W191" s="13"/>
      <c r="X191" s="25"/>
      <c r="Y191" s="34"/>
      <c r="Z191" s="89" t="s">
        <v>14</v>
      </c>
      <c r="AA191" s="89" t="s">
        <v>1188</v>
      </c>
      <c r="AB191" s="91" t="s">
        <v>151</v>
      </c>
      <c r="AC191" s="89" t="s">
        <v>22</v>
      </c>
      <c r="AD191" s="89" t="s">
        <v>24</v>
      </c>
      <c r="AE191" s="86" t="s">
        <v>39</v>
      </c>
      <c r="AF191" s="86" t="s">
        <v>39</v>
      </c>
      <c r="AG191" s="86" t="s">
        <v>1198</v>
      </c>
      <c r="AH191" s="26">
        <v>43122</v>
      </c>
      <c r="AI191" s="86" t="s">
        <v>26</v>
      </c>
      <c r="AJ191" s="86" t="s">
        <v>124</v>
      </c>
      <c r="AK191" s="89" t="s">
        <v>39</v>
      </c>
      <c r="AL191" s="89" t="s">
        <v>39</v>
      </c>
      <c r="AM191" s="89" t="s">
        <v>39</v>
      </c>
      <c r="AN191" s="89" t="s">
        <v>39</v>
      </c>
      <c r="AO191" s="89" t="s">
        <v>39</v>
      </c>
      <c r="AP191" s="89" t="s">
        <v>39</v>
      </c>
      <c r="AQ191" s="89" t="s">
        <v>39</v>
      </c>
      <c r="AR191" s="89" t="s">
        <v>39</v>
      </c>
      <c r="AS191" s="89" t="s">
        <v>39</v>
      </c>
      <c r="AT191" s="89" t="s">
        <v>39</v>
      </c>
      <c r="AU191" s="89" t="s">
        <v>39</v>
      </c>
      <c r="AV191" s="89" t="s">
        <v>39</v>
      </c>
      <c r="AW191" s="21"/>
    </row>
    <row r="192" spans="1:49" ht="30" x14ac:dyDescent="0.25">
      <c r="A192" s="20">
        <v>186</v>
      </c>
      <c r="B192" s="105" t="s">
        <v>1327</v>
      </c>
      <c r="C192" s="21">
        <v>2018</v>
      </c>
      <c r="D192" s="89" t="s">
        <v>1203</v>
      </c>
      <c r="E192" s="148">
        <v>25517</v>
      </c>
      <c r="F192" s="148"/>
      <c r="G192" s="72">
        <f t="shared" ca="1" si="17"/>
        <v>50</v>
      </c>
      <c r="H192" s="72"/>
      <c r="I192" s="90" t="s">
        <v>1204</v>
      </c>
      <c r="J192" s="89" t="s">
        <v>125</v>
      </c>
      <c r="K192" s="89" t="s">
        <v>6</v>
      </c>
      <c r="L192" s="89" t="s">
        <v>7</v>
      </c>
      <c r="M192" s="89" t="s">
        <v>45</v>
      </c>
      <c r="N192" s="89" t="s">
        <v>39</v>
      </c>
      <c r="O192" s="89" t="s">
        <v>39</v>
      </c>
      <c r="P192" s="89" t="s">
        <v>132</v>
      </c>
      <c r="Q192" s="89" t="s">
        <v>105</v>
      </c>
      <c r="R192" s="25">
        <v>41153</v>
      </c>
      <c r="S192" s="13">
        <f t="shared" si="12"/>
        <v>41334</v>
      </c>
      <c r="T192" s="13">
        <f t="shared" si="16"/>
        <v>42217</v>
      </c>
      <c r="U192" s="13">
        <f t="shared" si="13"/>
        <v>42248</v>
      </c>
      <c r="V192" s="13">
        <f t="shared" si="14"/>
        <v>42583</v>
      </c>
      <c r="W192" s="13">
        <v>43009</v>
      </c>
      <c r="X192" s="111" t="s">
        <v>1637</v>
      </c>
      <c r="Y192" s="34"/>
      <c r="Z192" s="89" t="s">
        <v>14</v>
      </c>
      <c r="AA192" s="91" t="s">
        <v>1205</v>
      </c>
      <c r="AB192" s="91" t="s">
        <v>138</v>
      </c>
      <c r="AC192" s="89" t="s">
        <v>22</v>
      </c>
      <c r="AD192" s="89" t="s">
        <v>24</v>
      </c>
      <c r="AE192" s="86" t="s">
        <v>39</v>
      </c>
      <c r="AF192" s="86" t="s">
        <v>39</v>
      </c>
      <c r="AG192" s="86" t="s">
        <v>1206</v>
      </c>
      <c r="AH192" s="26">
        <v>42550</v>
      </c>
      <c r="AI192" s="86" t="s">
        <v>493</v>
      </c>
      <c r="AJ192" s="86" t="s">
        <v>124</v>
      </c>
      <c r="AK192" s="86" t="s">
        <v>39</v>
      </c>
      <c r="AL192" s="86" t="s">
        <v>39</v>
      </c>
      <c r="AM192" s="86" t="s">
        <v>532</v>
      </c>
      <c r="AN192" s="26">
        <v>42629</v>
      </c>
      <c r="AO192" s="86" t="s">
        <v>450</v>
      </c>
      <c r="AP192" s="86" t="s">
        <v>582</v>
      </c>
      <c r="AQ192" s="86" t="s">
        <v>39</v>
      </c>
      <c r="AR192" s="86" t="s">
        <v>39</v>
      </c>
      <c r="AS192" s="86" t="s">
        <v>1207</v>
      </c>
      <c r="AT192" s="26">
        <v>43118</v>
      </c>
      <c r="AU192" s="86" t="s">
        <v>71</v>
      </c>
      <c r="AV192" s="86" t="s">
        <v>124</v>
      </c>
      <c r="AW192" s="21"/>
    </row>
    <row r="193" spans="1:49" s="42" customFormat="1" x14ac:dyDescent="0.25">
      <c r="A193" s="20">
        <v>187</v>
      </c>
      <c r="B193" s="105" t="s">
        <v>1327</v>
      </c>
      <c r="C193" s="21">
        <v>2018</v>
      </c>
      <c r="D193" s="89" t="s">
        <v>1242</v>
      </c>
      <c r="E193" s="148">
        <v>26061</v>
      </c>
      <c r="F193" s="148"/>
      <c r="G193" s="72">
        <f t="shared" ca="1" si="17"/>
        <v>48</v>
      </c>
      <c r="H193" s="72"/>
      <c r="I193" s="90" t="s">
        <v>1243</v>
      </c>
      <c r="J193" s="89" t="s">
        <v>125</v>
      </c>
      <c r="K193" s="89" t="s">
        <v>437</v>
      </c>
      <c r="L193" s="89" t="s">
        <v>80</v>
      </c>
      <c r="M193" s="89" t="s">
        <v>45</v>
      </c>
      <c r="N193" s="89" t="s">
        <v>39</v>
      </c>
      <c r="O193" s="89" t="s">
        <v>39</v>
      </c>
      <c r="P193" s="89" t="s">
        <v>132</v>
      </c>
      <c r="Q193" s="89" t="s">
        <v>105</v>
      </c>
      <c r="R193" s="25">
        <v>40057</v>
      </c>
      <c r="S193" s="13">
        <f t="shared" si="12"/>
        <v>40238</v>
      </c>
      <c r="T193" s="13">
        <f t="shared" si="16"/>
        <v>41122</v>
      </c>
      <c r="U193" s="13">
        <f t="shared" si="13"/>
        <v>41153</v>
      </c>
      <c r="V193" s="13">
        <f t="shared" si="14"/>
        <v>41487</v>
      </c>
      <c r="W193" s="13">
        <v>42401</v>
      </c>
      <c r="X193" s="111" t="s">
        <v>1637</v>
      </c>
      <c r="Y193" s="89"/>
      <c r="Z193" s="89" t="s">
        <v>14</v>
      </c>
      <c r="AA193" s="89" t="s">
        <v>1244</v>
      </c>
      <c r="AB193" s="91" t="s">
        <v>138</v>
      </c>
      <c r="AC193" s="89" t="s">
        <v>22</v>
      </c>
      <c r="AD193" s="89" t="s">
        <v>24</v>
      </c>
      <c r="AE193" s="86" t="s">
        <v>39</v>
      </c>
      <c r="AF193" s="86" t="s">
        <v>39</v>
      </c>
      <c r="AG193" s="86" t="s">
        <v>1245</v>
      </c>
      <c r="AH193" s="26">
        <v>39871</v>
      </c>
      <c r="AI193" s="86" t="s">
        <v>71</v>
      </c>
      <c r="AJ193" s="86" t="s">
        <v>124</v>
      </c>
      <c r="AK193" s="86" t="s">
        <v>39</v>
      </c>
      <c r="AL193" s="86" t="s">
        <v>39</v>
      </c>
      <c r="AM193" s="86" t="s">
        <v>1246</v>
      </c>
      <c r="AN193" s="26">
        <v>39885</v>
      </c>
      <c r="AO193" s="86" t="s">
        <v>71</v>
      </c>
      <c r="AP193" s="86" t="s">
        <v>582</v>
      </c>
      <c r="AQ193" s="86" t="s">
        <v>39</v>
      </c>
      <c r="AR193" s="86" t="s">
        <v>39</v>
      </c>
      <c r="AS193" s="86" t="s">
        <v>1247</v>
      </c>
      <c r="AT193" s="26">
        <v>43510</v>
      </c>
      <c r="AU193" s="86" t="s">
        <v>71</v>
      </c>
      <c r="AV193" s="86" t="s">
        <v>124</v>
      </c>
      <c r="AW193" s="21"/>
    </row>
    <row r="194" spans="1:49" s="42" customFormat="1" x14ac:dyDescent="0.25">
      <c r="A194" s="20">
        <v>188</v>
      </c>
      <c r="B194" s="105" t="s">
        <v>1327</v>
      </c>
      <c r="C194" s="21">
        <v>2018</v>
      </c>
      <c r="D194" s="89" t="s">
        <v>1248</v>
      </c>
      <c r="E194" s="148">
        <v>23340</v>
      </c>
      <c r="F194" s="148"/>
      <c r="G194" s="72">
        <f t="shared" ca="1" si="17"/>
        <v>56</v>
      </c>
      <c r="H194" s="72"/>
      <c r="I194" s="90" t="s">
        <v>1249</v>
      </c>
      <c r="J194" s="89" t="s">
        <v>125</v>
      </c>
      <c r="K194" s="89" t="s">
        <v>33</v>
      </c>
      <c r="L194" s="89" t="s">
        <v>7</v>
      </c>
      <c r="M194" s="89" t="s">
        <v>45</v>
      </c>
      <c r="N194" s="89" t="s">
        <v>39</v>
      </c>
      <c r="O194" s="89" t="s">
        <v>39</v>
      </c>
      <c r="P194" s="89" t="s">
        <v>132</v>
      </c>
      <c r="Q194" s="89" t="s">
        <v>105</v>
      </c>
      <c r="R194" s="25">
        <v>40422</v>
      </c>
      <c r="S194" s="13">
        <f t="shared" si="12"/>
        <v>40603</v>
      </c>
      <c r="T194" s="13">
        <f t="shared" si="16"/>
        <v>41487</v>
      </c>
      <c r="U194" s="13">
        <f t="shared" si="13"/>
        <v>41518</v>
      </c>
      <c r="V194" s="13">
        <f t="shared" si="14"/>
        <v>41852</v>
      </c>
      <c r="W194" s="13">
        <v>43101</v>
      </c>
      <c r="X194" s="111" t="s">
        <v>1637</v>
      </c>
      <c r="Y194" s="89"/>
      <c r="Z194" s="89" t="s">
        <v>14</v>
      </c>
      <c r="AA194" s="89" t="s">
        <v>1250</v>
      </c>
      <c r="AB194" s="91" t="s">
        <v>138</v>
      </c>
      <c r="AC194" s="89" t="s">
        <v>22</v>
      </c>
      <c r="AD194" s="89" t="s">
        <v>24</v>
      </c>
      <c r="AE194" s="86" t="s">
        <v>39</v>
      </c>
      <c r="AF194" s="86" t="s">
        <v>39</v>
      </c>
      <c r="AG194" s="86" t="s">
        <v>1251</v>
      </c>
      <c r="AH194" s="26">
        <v>40211</v>
      </c>
      <c r="AI194" s="86" t="s">
        <v>71</v>
      </c>
      <c r="AJ194" s="86" t="s">
        <v>124</v>
      </c>
      <c r="AK194" s="86" t="s">
        <v>39</v>
      </c>
      <c r="AL194" s="86" t="s">
        <v>39</v>
      </c>
      <c r="AM194" s="86" t="s">
        <v>1252</v>
      </c>
      <c r="AN194" s="26">
        <v>40218</v>
      </c>
      <c r="AO194" s="86" t="s">
        <v>71</v>
      </c>
      <c r="AP194" s="86" t="s">
        <v>582</v>
      </c>
      <c r="AQ194" s="86" t="s">
        <v>39</v>
      </c>
      <c r="AR194" s="86" t="s">
        <v>39</v>
      </c>
      <c r="AS194" s="86" t="s">
        <v>1253</v>
      </c>
      <c r="AT194" s="26">
        <v>43146</v>
      </c>
      <c r="AU194" s="86" t="s">
        <v>71</v>
      </c>
      <c r="AV194" s="86" t="s">
        <v>124</v>
      </c>
      <c r="AW194" s="21"/>
    </row>
    <row r="195" spans="1:49" s="42" customFormat="1" x14ac:dyDescent="0.25">
      <c r="A195" s="20">
        <v>189</v>
      </c>
      <c r="B195" s="105" t="s">
        <v>1327</v>
      </c>
      <c r="C195" s="21">
        <v>2018</v>
      </c>
      <c r="D195" s="89" t="s">
        <v>1254</v>
      </c>
      <c r="E195" s="148">
        <v>25521</v>
      </c>
      <c r="F195" s="148"/>
      <c r="G195" s="72">
        <f t="shared" ca="1" si="17"/>
        <v>50</v>
      </c>
      <c r="H195" s="72"/>
      <c r="I195" s="90" t="s">
        <v>1255</v>
      </c>
      <c r="J195" s="89" t="s">
        <v>125</v>
      </c>
      <c r="K195" s="89" t="s">
        <v>881</v>
      </c>
      <c r="L195" s="89" t="s">
        <v>478</v>
      </c>
      <c r="M195" s="89" t="s">
        <v>45</v>
      </c>
      <c r="N195" s="89" t="s">
        <v>39</v>
      </c>
      <c r="O195" s="89" t="s">
        <v>39</v>
      </c>
      <c r="P195" s="89" t="s">
        <v>132</v>
      </c>
      <c r="Q195" s="89" t="s">
        <v>105</v>
      </c>
      <c r="R195" s="25">
        <v>39692</v>
      </c>
      <c r="S195" s="13">
        <f t="shared" ref="S195:S258" si="18">EDATE(R195,6)</f>
        <v>39873</v>
      </c>
      <c r="T195" s="13">
        <f t="shared" si="16"/>
        <v>40756</v>
      </c>
      <c r="U195" s="13">
        <f t="shared" ref="U195:U258" si="19">EDATE(R195,36)</f>
        <v>40787</v>
      </c>
      <c r="V195" s="13">
        <f t="shared" ref="V195:V258" si="20">EDATE(R195,47)</f>
        <v>41122</v>
      </c>
      <c r="W195" s="13">
        <v>42339</v>
      </c>
      <c r="X195" s="111" t="s">
        <v>1637</v>
      </c>
      <c r="Y195" s="89"/>
      <c r="Z195" s="89" t="s">
        <v>14</v>
      </c>
      <c r="AA195" s="89" t="s">
        <v>1188</v>
      </c>
      <c r="AB195" s="91" t="s">
        <v>151</v>
      </c>
      <c r="AC195" s="89" t="s">
        <v>22</v>
      </c>
      <c r="AD195" s="89" t="s">
        <v>24</v>
      </c>
      <c r="AE195" s="86" t="s">
        <v>39</v>
      </c>
      <c r="AF195" s="86" t="s">
        <v>39</v>
      </c>
      <c r="AG195" s="86" t="s">
        <v>1256</v>
      </c>
      <c r="AH195" s="26">
        <v>39534</v>
      </c>
      <c r="AI195" s="86" t="s">
        <v>71</v>
      </c>
      <c r="AJ195" s="86" t="s">
        <v>124</v>
      </c>
      <c r="AK195" s="86" t="s">
        <v>39</v>
      </c>
      <c r="AL195" s="86" t="s">
        <v>39</v>
      </c>
      <c r="AM195" s="86" t="s">
        <v>1257</v>
      </c>
      <c r="AN195" s="26">
        <v>39540</v>
      </c>
      <c r="AO195" s="86" t="s">
        <v>71</v>
      </c>
      <c r="AP195" s="86" t="s">
        <v>582</v>
      </c>
      <c r="AQ195" s="86" t="s">
        <v>1258</v>
      </c>
      <c r="AR195" s="26">
        <v>43146</v>
      </c>
      <c r="AS195" s="123" t="s">
        <v>1298</v>
      </c>
      <c r="AT195" s="108">
        <v>43159</v>
      </c>
      <c r="AU195" s="86" t="s">
        <v>683</v>
      </c>
      <c r="AV195" s="86" t="s">
        <v>124</v>
      </c>
      <c r="AW195" s="105"/>
    </row>
    <row r="196" spans="1:49" s="42" customFormat="1" x14ac:dyDescent="0.25">
      <c r="A196" s="20">
        <v>190</v>
      </c>
      <c r="B196" s="105" t="s">
        <v>1327</v>
      </c>
      <c r="C196" s="21">
        <v>2018</v>
      </c>
      <c r="D196" s="89" t="s">
        <v>1271</v>
      </c>
      <c r="E196" s="148">
        <v>30431</v>
      </c>
      <c r="F196" s="148"/>
      <c r="G196" s="72">
        <f t="shared" ca="1" si="17"/>
        <v>36</v>
      </c>
      <c r="H196" s="72"/>
      <c r="I196" s="90" t="s">
        <v>1272</v>
      </c>
      <c r="J196" s="89" t="s">
        <v>38</v>
      </c>
      <c r="K196" s="89" t="s">
        <v>437</v>
      </c>
      <c r="L196" s="89" t="s">
        <v>80</v>
      </c>
      <c r="M196" s="89" t="s">
        <v>45</v>
      </c>
      <c r="N196" s="89" t="s">
        <v>39</v>
      </c>
      <c r="O196" s="89" t="s">
        <v>39</v>
      </c>
      <c r="P196" s="89" t="s">
        <v>1273</v>
      </c>
      <c r="Q196" s="89" t="s">
        <v>105</v>
      </c>
      <c r="R196" s="25">
        <v>41913</v>
      </c>
      <c r="S196" s="13">
        <f t="shared" si="18"/>
        <v>42095</v>
      </c>
      <c r="T196" s="13">
        <f>EDATE(R196,23)</f>
        <v>42614</v>
      </c>
      <c r="U196" s="13">
        <f>EDATE(R196,24)</f>
        <v>42644</v>
      </c>
      <c r="V196" s="13">
        <f>EDATE(R196,35)</f>
        <v>42979</v>
      </c>
      <c r="W196" s="13">
        <v>42339</v>
      </c>
      <c r="X196" s="111" t="s">
        <v>1637</v>
      </c>
      <c r="Y196" s="89"/>
      <c r="Z196" s="89" t="s">
        <v>119</v>
      </c>
      <c r="AA196" s="89" t="s">
        <v>1274</v>
      </c>
      <c r="AB196" s="89" t="s">
        <v>1275</v>
      </c>
      <c r="AC196" s="89" t="s">
        <v>529</v>
      </c>
      <c r="AD196" s="89" t="s">
        <v>50</v>
      </c>
      <c r="AE196" s="86" t="s">
        <v>39</v>
      </c>
      <c r="AF196" s="86" t="s">
        <v>39</v>
      </c>
      <c r="AG196" s="86" t="s">
        <v>842</v>
      </c>
      <c r="AH196" s="26">
        <v>41946</v>
      </c>
      <c r="AI196" s="86" t="s">
        <v>780</v>
      </c>
      <c r="AJ196" s="86" t="s">
        <v>124</v>
      </c>
      <c r="AK196" s="86" t="s">
        <v>39</v>
      </c>
      <c r="AL196" s="86" t="s">
        <v>39</v>
      </c>
      <c r="AM196" s="86" t="s">
        <v>1276</v>
      </c>
      <c r="AN196" s="26">
        <v>41947</v>
      </c>
      <c r="AO196" s="86" t="s">
        <v>71</v>
      </c>
      <c r="AP196" s="86" t="s">
        <v>582</v>
      </c>
      <c r="AQ196" s="86" t="s">
        <v>39</v>
      </c>
      <c r="AR196" s="86" t="s">
        <v>39</v>
      </c>
      <c r="AS196" s="86" t="s">
        <v>1277</v>
      </c>
      <c r="AT196" s="26">
        <v>43151</v>
      </c>
      <c r="AU196" s="86" t="s">
        <v>71</v>
      </c>
      <c r="AV196" s="86" t="s">
        <v>124</v>
      </c>
      <c r="AW196" s="21"/>
    </row>
    <row r="197" spans="1:49" s="42" customFormat="1" x14ac:dyDescent="0.25">
      <c r="A197" s="20">
        <v>191</v>
      </c>
      <c r="B197" s="105" t="s">
        <v>1327</v>
      </c>
      <c r="C197" s="21">
        <v>2018</v>
      </c>
      <c r="D197" s="89" t="s">
        <v>1278</v>
      </c>
      <c r="E197" s="148">
        <v>29005</v>
      </c>
      <c r="F197" s="148"/>
      <c r="G197" s="72">
        <f t="shared" ca="1" si="17"/>
        <v>40</v>
      </c>
      <c r="H197" s="72"/>
      <c r="I197" s="90" t="s">
        <v>1279</v>
      </c>
      <c r="J197" s="89" t="s">
        <v>156</v>
      </c>
      <c r="K197" s="89" t="s">
        <v>33</v>
      </c>
      <c r="L197" s="89" t="s">
        <v>7</v>
      </c>
      <c r="M197" s="89" t="s">
        <v>45</v>
      </c>
      <c r="N197" s="89" t="s">
        <v>39</v>
      </c>
      <c r="O197" s="89" t="s">
        <v>39</v>
      </c>
      <c r="P197" s="89" t="s">
        <v>132</v>
      </c>
      <c r="Q197" s="89" t="s">
        <v>105</v>
      </c>
      <c r="R197" s="25">
        <v>40787</v>
      </c>
      <c r="S197" s="13">
        <f t="shared" si="18"/>
        <v>40969</v>
      </c>
      <c r="T197" s="13">
        <f>EDATE(R197,23)</f>
        <v>41487</v>
      </c>
      <c r="U197" s="13">
        <f>EDATE(R197,24)</f>
        <v>41518</v>
      </c>
      <c r="V197" s="13">
        <f>EDATE(R197,35)</f>
        <v>41852</v>
      </c>
      <c r="W197" s="13">
        <v>42767</v>
      </c>
      <c r="X197" s="111" t="s">
        <v>1637</v>
      </c>
      <c r="Y197" s="89"/>
      <c r="Z197" s="89" t="s">
        <v>119</v>
      </c>
      <c r="AA197" s="89" t="s">
        <v>313</v>
      </c>
      <c r="AB197" s="91" t="s">
        <v>151</v>
      </c>
      <c r="AC197" s="89" t="s">
        <v>22</v>
      </c>
      <c r="AD197" s="89" t="s">
        <v>24</v>
      </c>
      <c r="AE197" s="86" t="s">
        <v>39</v>
      </c>
      <c r="AF197" s="86" t="s">
        <v>39</v>
      </c>
      <c r="AG197" s="86" t="s">
        <v>1280</v>
      </c>
      <c r="AH197" s="26">
        <v>40819</v>
      </c>
      <c r="AI197" s="86" t="s">
        <v>851</v>
      </c>
      <c r="AJ197" s="86" t="s">
        <v>124</v>
      </c>
      <c r="AK197" s="86" t="s">
        <v>39</v>
      </c>
      <c r="AL197" s="86" t="s">
        <v>39</v>
      </c>
      <c r="AM197" s="86" t="s">
        <v>1281</v>
      </c>
      <c r="AN197" s="26">
        <v>40826</v>
      </c>
      <c r="AO197" s="86" t="s">
        <v>71</v>
      </c>
      <c r="AP197" s="86" t="s">
        <v>582</v>
      </c>
      <c r="AQ197" s="86" t="s">
        <v>39</v>
      </c>
      <c r="AR197" s="86" t="s">
        <v>39</v>
      </c>
      <c r="AS197" s="86" t="s">
        <v>1282</v>
      </c>
      <c r="AT197" s="26">
        <v>43153</v>
      </c>
      <c r="AU197" s="86" t="s">
        <v>71</v>
      </c>
      <c r="AV197" s="86" t="s">
        <v>124</v>
      </c>
      <c r="AW197" s="21"/>
    </row>
    <row r="198" spans="1:49" s="42" customFormat="1" ht="30" x14ac:dyDescent="0.25">
      <c r="A198" s="20">
        <v>192</v>
      </c>
      <c r="B198" s="105" t="s">
        <v>1327</v>
      </c>
      <c r="C198" s="21">
        <v>2018</v>
      </c>
      <c r="D198" s="89" t="s">
        <v>1293</v>
      </c>
      <c r="E198" s="148">
        <v>24645</v>
      </c>
      <c r="F198" s="148"/>
      <c r="G198" s="72">
        <f t="shared" ca="1" si="17"/>
        <v>52</v>
      </c>
      <c r="H198" s="72"/>
      <c r="I198" s="90" t="s">
        <v>1294</v>
      </c>
      <c r="J198" s="89" t="s">
        <v>108</v>
      </c>
      <c r="K198" s="89" t="s">
        <v>881</v>
      </c>
      <c r="L198" s="89" t="s">
        <v>478</v>
      </c>
      <c r="M198" s="89" t="s">
        <v>45</v>
      </c>
      <c r="N198" s="89" t="s">
        <v>39</v>
      </c>
      <c r="O198" s="89" t="s">
        <v>39</v>
      </c>
      <c r="P198" s="89" t="s">
        <v>1273</v>
      </c>
      <c r="Q198" s="89" t="s">
        <v>105</v>
      </c>
      <c r="R198" s="25">
        <v>41153</v>
      </c>
      <c r="S198" s="13">
        <f t="shared" si="18"/>
        <v>41334</v>
      </c>
      <c r="T198" s="13">
        <f t="shared" si="16"/>
        <v>42217</v>
      </c>
      <c r="U198" s="13">
        <f t="shared" si="19"/>
        <v>42248</v>
      </c>
      <c r="V198" s="13">
        <f t="shared" si="20"/>
        <v>42583</v>
      </c>
      <c r="W198" s="13"/>
      <c r="X198" s="25"/>
      <c r="Y198" s="89"/>
      <c r="Z198" s="89" t="s">
        <v>14</v>
      </c>
      <c r="AA198" s="89" t="s">
        <v>693</v>
      </c>
      <c r="AB198" s="91" t="s">
        <v>151</v>
      </c>
      <c r="AC198" s="89" t="s">
        <v>22</v>
      </c>
      <c r="AD198" s="89" t="s">
        <v>24</v>
      </c>
      <c r="AE198" s="86" t="s">
        <v>39</v>
      </c>
      <c r="AF198" s="86" t="s">
        <v>39</v>
      </c>
      <c r="AG198" s="86" t="s">
        <v>1295</v>
      </c>
      <c r="AH198" s="26">
        <v>41372</v>
      </c>
      <c r="AI198" s="86" t="s">
        <v>780</v>
      </c>
      <c r="AJ198" s="86" t="s">
        <v>124</v>
      </c>
      <c r="AK198" s="86" t="s">
        <v>39</v>
      </c>
      <c r="AL198" s="86" t="s">
        <v>39</v>
      </c>
      <c r="AM198" s="86" t="s">
        <v>1296</v>
      </c>
      <c r="AN198" s="26">
        <v>41407</v>
      </c>
      <c r="AO198" s="86" t="s">
        <v>780</v>
      </c>
      <c r="AP198" s="86" t="s">
        <v>582</v>
      </c>
      <c r="AQ198" s="86" t="s">
        <v>1297</v>
      </c>
      <c r="AR198" s="26">
        <v>43172</v>
      </c>
      <c r="AS198" s="123" t="s">
        <v>1417</v>
      </c>
      <c r="AT198" s="108">
        <v>43193</v>
      </c>
      <c r="AU198" s="94" t="s">
        <v>1066</v>
      </c>
      <c r="AV198" s="86" t="s">
        <v>124</v>
      </c>
      <c r="AW198" s="105"/>
    </row>
    <row r="199" spans="1:49" s="42" customFormat="1" x14ac:dyDescent="0.25">
      <c r="A199" s="20">
        <v>193</v>
      </c>
      <c r="B199" s="105" t="s">
        <v>1327</v>
      </c>
      <c r="C199" s="21">
        <v>2018</v>
      </c>
      <c r="D199" s="89" t="s">
        <v>1300</v>
      </c>
      <c r="E199" s="148">
        <v>23862</v>
      </c>
      <c r="F199" s="148"/>
      <c r="G199" s="72">
        <f t="shared" ca="1" si="17"/>
        <v>54</v>
      </c>
      <c r="H199" s="72"/>
      <c r="I199" s="90" t="s">
        <v>1301</v>
      </c>
      <c r="J199" s="90" t="s">
        <v>94</v>
      </c>
      <c r="K199" s="89" t="s">
        <v>437</v>
      </c>
      <c r="L199" s="89" t="s">
        <v>80</v>
      </c>
      <c r="M199" s="89" t="s">
        <v>45</v>
      </c>
      <c r="N199" s="89" t="s">
        <v>39</v>
      </c>
      <c r="O199" s="89" t="s">
        <v>39</v>
      </c>
      <c r="P199" s="21"/>
      <c r="Q199" s="89" t="s">
        <v>105</v>
      </c>
      <c r="R199" s="25">
        <v>40422</v>
      </c>
      <c r="S199" s="13">
        <f t="shared" si="18"/>
        <v>40603</v>
      </c>
      <c r="T199" s="13">
        <f t="shared" si="16"/>
        <v>41487</v>
      </c>
      <c r="U199" s="13">
        <f t="shared" si="19"/>
        <v>41518</v>
      </c>
      <c r="V199" s="13">
        <f t="shared" si="20"/>
        <v>41852</v>
      </c>
      <c r="W199" s="13">
        <v>43132</v>
      </c>
      <c r="X199" s="111" t="s">
        <v>1637</v>
      </c>
      <c r="Y199" s="89"/>
      <c r="Z199" s="89" t="s">
        <v>14</v>
      </c>
      <c r="AA199" s="89" t="s">
        <v>150</v>
      </c>
      <c r="AB199" s="91" t="s">
        <v>151</v>
      </c>
      <c r="AC199" s="89" t="s">
        <v>22</v>
      </c>
      <c r="AD199" s="89" t="s">
        <v>24</v>
      </c>
      <c r="AE199" s="86" t="s">
        <v>39</v>
      </c>
      <c r="AF199" s="86" t="s">
        <v>39</v>
      </c>
      <c r="AG199" s="86" t="s">
        <v>1302</v>
      </c>
      <c r="AH199" s="26">
        <v>40661</v>
      </c>
      <c r="AI199" s="86" t="s">
        <v>851</v>
      </c>
      <c r="AJ199" s="86" t="s">
        <v>124</v>
      </c>
      <c r="AK199" s="86" t="s">
        <v>39</v>
      </c>
      <c r="AL199" s="86" t="s">
        <v>39</v>
      </c>
      <c r="AM199" s="86" t="s">
        <v>1303</v>
      </c>
      <c r="AN199" s="26">
        <v>40665</v>
      </c>
      <c r="AO199" s="86" t="s">
        <v>851</v>
      </c>
      <c r="AP199" s="86" t="s">
        <v>582</v>
      </c>
      <c r="AQ199" s="86" t="s">
        <v>39</v>
      </c>
      <c r="AR199" s="86" t="s">
        <v>39</v>
      </c>
      <c r="AS199" s="86" t="s">
        <v>1304</v>
      </c>
      <c r="AT199" s="26">
        <v>43167</v>
      </c>
      <c r="AU199" s="86" t="s">
        <v>71</v>
      </c>
      <c r="AV199" s="86" t="s">
        <v>124</v>
      </c>
      <c r="AW199" s="21"/>
    </row>
    <row r="200" spans="1:49" s="42" customFormat="1" x14ac:dyDescent="0.25">
      <c r="A200" s="20">
        <v>194</v>
      </c>
      <c r="B200" s="105" t="s">
        <v>1323</v>
      </c>
      <c r="C200" s="21">
        <v>2018</v>
      </c>
      <c r="D200" s="89" t="s">
        <v>1305</v>
      </c>
      <c r="E200" s="152">
        <v>29801</v>
      </c>
      <c r="F200" s="152"/>
      <c r="G200" s="72">
        <f t="shared" ca="1" si="17"/>
        <v>38</v>
      </c>
      <c r="H200" s="72"/>
      <c r="I200" s="90" t="s">
        <v>1306</v>
      </c>
      <c r="J200" s="89" t="s">
        <v>614</v>
      </c>
      <c r="K200" s="89" t="s">
        <v>1307</v>
      </c>
      <c r="L200" s="89" t="s">
        <v>1308</v>
      </c>
      <c r="M200" s="89" t="s">
        <v>937</v>
      </c>
      <c r="N200" s="89" t="s">
        <v>39</v>
      </c>
      <c r="O200" s="89" t="s">
        <v>39</v>
      </c>
      <c r="P200" s="89" t="s">
        <v>10</v>
      </c>
      <c r="Q200" s="89" t="s">
        <v>104</v>
      </c>
      <c r="R200" s="25">
        <v>43132</v>
      </c>
      <c r="S200" s="13">
        <f t="shared" si="18"/>
        <v>43313</v>
      </c>
      <c r="T200" s="13">
        <f t="shared" si="16"/>
        <v>44197</v>
      </c>
      <c r="U200" s="13">
        <f t="shared" si="19"/>
        <v>44228</v>
      </c>
      <c r="V200" s="13">
        <f t="shared" si="20"/>
        <v>44562</v>
      </c>
      <c r="W200" s="13"/>
      <c r="X200" s="25"/>
      <c r="Y200" s="89" t="s">
        <v>39</v>
      </c>
      <c r="Z200" s="89" t="s">
        <v>717</v>
      </c>
      <c r="AA200" s="89" t="s">
        <v>1309</v>
      </c>
      <c r="AB200" s="89" t="s">
        <v>1310</v>
      </c>
      <c r="AC200" s="89" t="s">
        <v>22</v>
      </c>
      <c r="AD200" s="89" t="s">
        <v>24</v>
      </c>
      <c r="AE200" s="86" t="s">
        <v>39</v>
      </c>
      <c r="AF200" s="86" t="s">
        <v>39</v>
      </c>
      <c r="AG200" s="86" t="s">
        <v>1311</v>
      </c>
      <c r="AH200" s="26">
        <v>43181</v>
      </c>
      <c r="AI200" s="86" t="s">
        <v>738</v>
      </c>
      <c r="AJ200" s="86" t="s">
        <v>124</v>
      </c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</row>
    <row r="201" spans="1:49" s="42" customFormat="1" x14ac:dyDescent="0.25">
      <c r="A201" s="20">
        <v>195</v>
      </c>
      <c r="B201" s="105" t="s">
        <v>1323</v>
      </c>
      <c r="C201" s="21">
        <v>2018</v>
      </c>
      <c r="D201" s="89" t="s">
        <v>1312</v>
      </c>
      <c r="E201" s="148">
        <v>30433</v>
      </c>
      <c r="F201" s="148"/>
      <c r="G201" s="72">
        <f t="shared" ca="1" si="17"/>
        <v>36</v>
      </c>
      <c r="H201" s="72"/>
      <c r="I201" s="90" t="s">
        <v>1313</v>
      </c>
      <c r="J201" s="89" t="s">
        <v>614</v>
      </c>
      <c r="K201" s="89" t="s">
        <v>39</v>
      </c>
      <c r="L201" s="89" t="s">
        <v>1314</v>
      </c>
      <c r="M201" s="89" t="s">
        <v>937</v>
      </c>
      <c r="N201" s="89" t="s">
        <v>39</v>
      </c>
      <c r="O201" s="89" t="s">
        <v>39</v>
      </c>
      <c r="P201" s="89" t="s">
        <v>10</v>
      </c>
      <c r="Q201" s="89" t="s">
        <v>104</v>
      </c>
      <c r="R201" s="25">
        <v>43132</v>
      </c>
      <c r="S201" s="13">
        <f t="shared" si="18"/>
        <v>43313</v>
      </c>
      <c r="T201" s="13">
        <f t="shared" si="16"/>
        <v>44197</v>
      </c>
      <c r="U201" s="13">
        <f t="shared" si="19"/>
        <v>44228</v>
      </c>
      <c r="V201" s="13">
        <f t="shared" si="20"/>
        <v>44562</v>
      </c>
      <c r="W201" s="13"/>
      <c r="X201" s="25"/>
      <c r="Y201" s="89" t="s">
        <v>39</v>
      </c>
      <c r="Z201" s="89" t="s">
        <v>717</v>
      </c>
      <c r="AA201" s="89" t="s">
        <v>1309</v>
      </c>
      <c r="AB201" s="89" t="s">
        <v>1310</v>
      </c>
      <c r="AC201" s="89" t="s">
        <v>22</v>
      </c>
      <c r="AD201" s="89" t="s">
        <v>24</v>
      </c>
      <c r="AE201" s="86" t="s">
        <v>39</v>
      </c>
      <c r="AF201" s="86" t="s">
        <v>39</v>
      </c>
      <c r="AG201" s="86" t="s">
        <v>1315</v>
      </c>
      <c r="AH201" s="26">
        <v>43181</v>
      </c>
      <c r="AI201" s="86" t="s">
        <v>738</v>
      </c>
      <c r="AJ201" s="86" t="s">
        <v>124</v>
      </c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</row>
    <row r="202" spans="1:49" s="42" customFormat="1" x14ac:dyDescent="0.25">
      <c r="A202" s="20">
        <v>196</v>
      </c>
      <c r="B202" s="105" t="s">
        <v>1323</v>
      </c>
      <c r="C202" s="21">
        <v>2018</v>
      </c>
      <c r="D202" s="89" t="s">
        <v>1316</v>
      </c>
      <c r="E202" s="148">
        <v>33156</v>
      </c>
      <c r="F202" s="148"/>
      <c r="G202" s="72">
        <f t="shared" ca="1" si="17"/>
        <v>29</v>
      </c>
      <c r="H202" s="72"/>
      <c r="I202" s="90" t="s">
        <v>1317</v>
      </c>
      <c r="J202" s="89" t="s">
        <v>614</v>
      </c>
      <c r="K202" s="89" t="s">
        <v>1307</v>
      </c>
      <c r="L202" s="89" t="s">
        <v>1308</v>
      </c>
      <c r="M202" s="89" t="s">
        <v>937</v>
      </c>
      <c r="N202" s="89" t="s">
        <v>39</v>
      </c>
      <c r="O202" s="89" t="s">
        <v>39</v>
      </c>
      <c r="P202" s="89" t="s">
        <v>10</v>
      </c>
      <c r="Q202" s="89" t="s">
        <v>104</v>
      </c>
      <c r="R202" s="25">
        <v>43132</v>
      </c>
      <c r="S202" s="13">
        <f t="shared" si="18"/>
        <v>43313</v>
      </c>
      <c r="T202" s="13">
        <f t="shared" si="16"/>
        <v>44197</v>
      </c>
      <c r="U202" s="13">
        <f t="shared" si="19"/>
        <v>44228</v>
      </c>
      <c r="V202" s="13">
        <f t="shared" si="20"/>
        <v>44562</v>
      </c>
      <c r="W202" s="13"/>
      <c r="X202" s="25"/>
      <c r="Y202" s="89" t="s">
        <v>39</v>
      </c>
      <c r="Z202" s="89" t="s">
        <v>717</v>
      </c>
      <c r="AA202" s="89" t="s">
        <v>1309</v>
      </c>
      <c r="AB202" s="89" t="s">
        <v>1310</v>
      </c>
      <c r="AC202" s="89" t="s">
        <v>22</v>
      </c>
      <c r="AD202" s="89" t="s">
        <v>24</v>
      </c>
      <c r="AE202" s="86" t="s">
        <v>39</v>
      </c>
      <c r="AF202" s="86" t="s">
        <v>39</v>
      </c>
      <c r="AG202" s="86" t="s">
        <v>1318</v>
      </c>
      <c r="AH202" s="26">
        <v>43181</v>
      </c>
      <c r="AI202" s="86" t="s">
        <v>738</v>
      </c>
      <c r="AJ202" s="86" t="s">
        <v>124</v>
      </c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</row>
    <row r="203" spans="1:49" s="42" customFormat="1" x14ac:dyDescent="0.25">
      <c r="A203" s="20">
        <v>197</v>
      </c>
      <c r="B203" s="105" t="s">
        <v>1370</v>
      </c>
      <c r="C203" s="21">
        <v>2018</v>
      </c>
      <c r="D203" s="122" t="s">
        <v>1338</v>
      </c>
      <c r="E203" s="148">
        <v>33344</v>
      </c>
      <c r="F203" s="148"/>
      <c r="G203" s="72">
        <f t="shared" ca="1" si="17"/>
        <v>28</v>
      </c>
      <c r="H203" s="72"/>
      <c r="I203" s="90" t="s">
        <v>1351</v>
      </c>
      <c r="J203" s="89" t="s">
        <v>32</v>
      </c>
      <c r="K203" s="89" t="s">
        <v>39</v>
      </c>
      <c r="L203" s="89" t="s">
        <v>1339</v>
      </c>
      <c r="M203" s="89" t="s">
        <v>45</v>
      </c>
      <c r="N203" s="89" t="s">
        <v>39</v>
      </c>
      <c r="O203" s="89" t="s">
        <v>39</v>
      </c>
      <c r="P203" s="89" t="s">
        <v>268</v>
      </c>
      <c r="Q203" s="89" t="s">
        <v>105</v>
      </c>
      <c r="R203" s="25">
        <v>43344</v>
      </c>
      <c r="S203" s="13">
        <f t="shared" si="18"/>
        <v>43525</v>
      </c>
      <c r="T203" s="13">
        <f t="shared" si="16"/>
        <v>44409</v>
      </c>
      <c r="U203" s="13">
        <f t="shared" si="19"/>
        <v>44440</v>
      </c>
      <c r="V203" s="13">
        <f t="shared" si="20"/>
        <v>44774</v>
      </c>
      <c r="W203" s="13"/>
      <c r="X203" s="25"/>
      <c r="Y203" s="89" t="s">
        <v>39</v>
      </c>
      <c r="Z203" s="89" t="s">
        <v>119</v>
      </c>
      <c r="AA203" s="89" t="s">
        <v>1340</v>
      </c>
      <c r="AB203" s="89" t="s">
        <v>1341</v>
      </c>
      <c r="AC203" s="89" t="s">
        <v>1342</v>
      </c>
      <c r="AD203" s="89" t="s">
        <v>50</v>
      </c>
      <c r="AE203" s="86" t="s">
        <v>39</v>
      </c>
      <c r="AF203" s="86" t="s">
        <v>39</v>
      </c>
      <c r="AG203" s="86" t="s">
        <v>1371</v>
      </c>
      <c r="AH203" s="26">
        <v>43206</v>
      </c>
      <c r="AI203" s="86" t="s">
        <v>738</v>
      </c>
      <c r="AJ203" s="86" t="s">
        <v>124</v>
      </c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</row>
    <row r="204" spans="1:49" s="42" customFormat="1" x14ac:dyDescent="0.25">
      <c r="A204" s="20">
        <v>198</v>
      </c>
      <c r="B204" s="105" t="s">
        <v>1323</v>
      </c>
      <c r="C204" s="21">
        <v>2018</v>
      </c>
      <c r="D204" s="89" t="s">
        <v>1352</v>
      </c>
      <c r="E204" s="148">
        <v>29571</v>
      </c>
      <c r="F204" s="148"/>
      <c r="G204" s="72">
        <f t="shared" ca="1" si="17"/>
        <v>39</v>
      </c>
      <c r="H204" s="72"/>
      <c r="I204" s="90" t="s">
        <v>1353</v>
      </c>
      <c r="J204" s="89" t="s">
        <v>38</v>
      </c>
      <c r="K204" s="89" t="s">
        <v>498</v>
      </c>
      <c r="L204" s="89" t="s">
        <v>914</v>
      </c>
      <c r="M204" s="89" t="s">
        <v>937</v>
      </c>
      <c r="N204" s="89" t="s">
        <v>39</v>
      </c>
      <c r="O204" s="89" t="s">
        <v>39</v>
      </c>
      <c r="P204" s="89" t="s">
        <v>10</v>
      </c>
      <c r="Q204" s="89" t="s">
        <v>104</v>
      </c>
      <c r="R204" s="25">
        <v>42979</v>
      </c>
      <c r="S204" s="13">
        <f t="shared" si="18"/>
        <v>43160</v>
      </c>
      <c r="T204" s="13">
        <f t="shared" ref="T204:T265" si="21">EDATE(R204,35)</f>
        <v>44044</v>
      </c>
      <c r="U204" s="13">
        <f t="shared" si="19"/>
        <v>44075</v>
      </c>
      <c r="V204" s="13">
        <f t="shared" si="20"/>
        <v>44409</v>
      </c>
      <c r="W204" s="13"/>
      <c r="X204" s="89"/>
      <c r="Y204" s="89" t="s">
        <v>39</v>
      </c>
      <c r="Z204" s="89" t="s">
        <v>119</v>
      </c>
      <c r="AA204" s="89" t="s">
        <v>42</v>
      </c>
      <c r="AB204" s="91" t="s">
        <v>151</v>
      </c>
      <c r="AC204" s="89" t="s">
        <v>22</v>
      </c>
      <c r="AD204" s="89" t="s">
        <v>24</v>
      </c>
      <c r="AE204" s="86" t="s">
        <v>39</v>
      </c>
      <c r="AF204" s="86" t="s">
        <v>39</v>
      </c>
      <c r="AG204" s="123" t="s">
        <v>1354</v>
      </c>
      <c r="AH204" s="26">
        <v>43201</v>
      </c>
      <c r="AI204" s="86" t="s">
        <v>738</v>
      </c>
      <c r="AJ204" s="86" t="s">
        <v>124</v>
      </c>
      <c r="AK204" s="89" t="s">
        <v>39</v>
      </c>
      <c r="AL204" s="89" t="s">
        <v>39</v>
      </c>
      <c r="AM204" s="89" t="s">
        <v>39</v>
      </c>
      <c r="AN204" s="89" t="s">
        <v>39</v>
      </c>
      <c r="AO204" s="89" t="s">
        <v>39</v>
      </c>
      <c r="AP204" s="89" t="s">
        <v>39</v>
      </c>
      <c r="AQ204" s="89" t="s">
        <v>39</v>
      </c>
      <c r="AR204" s="89" t="s">
        <v>39</v>
      </c>
      <c r="AS204" s="89" t="s">
        <v>39</v>
      </c>
      <c r="AT204" s="89" t="s">
        <v>39</v>
      </c>
      <c r="AU204" s="89" t="s">
        <v>39</v>
      </c>
      <c r="AV204" s="89" t="s">
        <v>39</v>
      </c>
      <c r="AW204" s="21"/>
    </row>
    <row r="205" spans="1:49" s="42" customFormat="1" x14ac:dyDescent="0.25">
      <c r="A205" s="20">
        <v>199</v>
      </c>
      <c r="B205" s="105" t="s">
        <v>1323</v>
      </c>
      <c r="C205" s="21">
        <v>2018</v>
      </c>
      <c r="D205" s="89" t="s">
        <v>1358</v>
      </c>
      <c r="E205" s="148">
        <v>30626</v>
      </c>
      <c r="F205" s="148"/>
      <c r="G205" s="72">
        <f t="shared" ca="1" si="17"/>
        <v>36</v>
      </c>
      <c r="H205" s="72"/>
      <c r="I205" s="90" t="s">
        <v>1359</v>
      </c>
      <c r="J205" s="89" t="s">
        <v>362</v>
      </c>
      <c r="K205" s="89" t="s">
        <v>437</v>
      </c>
      <c r="L205" s="89" t="s">
        <v>80</v>
      </c>
      <c r="M205" s="89" t="s">
        <v>45</v>
      </c>
      <c r="N205" s="89" t="s">
        <v>39</v>
      </c>
      <c r="O205" s="89" t="s">
        <v>39</v>
      </c>
      <c r="P205" s="89" t="s">
        <v>17</v>
      </c>
      <c r="Q205" s="89" t="s">
        <v>105</v>
      </c>
      <c r="R205" s="25">
        <v>43191</v>
      </c>
      <c r="S205" s="13">
        <f t="shared" si="18"/>
        <v>43374</v>
      </c>
      <c r="T205" s="13">
        <f t="shared" si="21"/>
        <v>44256</v>
      </c>
      <c r="U205" s="13">
        <f t="shared" si="19"/>
        <v>44287</v>
      </c>
      <c r="V205" s="13">
        <f t="shared" si="20"/>
        <v>44621</v>
      </c>
      <c r="W205" s="13"/>
      <c r="X205" s="25"/>
      <c r="Y205" s="89" t="s">
        <v>39</v>
      </c>
      <c r="Z205" s="89" t="s">
        <v>14</v>
      </c>
      <c r="AA205" s="89" t="s">
        <v>1360</v>
      </c>
      <c r="AB205" s="91" t="s">
        <v>1361</v>
      </c>
      <c r="AC205" s="89" t="s">
        <v>83</v>
      </c>
      <c r="AD205" s="89" t="s">
        <v>50</v>
      </c>
      <c r="AE205" s="86" t="s">
        <v>1362</v>
      </c>
      <c r="AF205" s="108">
        <v>43202</v>
      </c>
      <c r="AG205" s="86" t="s">
        <v>2054</v>
      </c>
      <c r="AH205" s="108">
        <v>43430</v>
      </c>
      <c r="AI205" s="86" t="s">
        <v>493</v>
      </c>
      <c r="AJ205" s="86" t="s">
        <v>124</v>
      </c>
      <c r="AK205" s="86" t="s">
        <v>39</v>
      </c>
      <c r="AL205" s="86" t="s">
        <v>39</v>
      </c>
      <c r="AM205" s="86" t="s">
        <v>2110</v>
      </c>
      <c r="AN205" s="108">
        <v>43578</v>
      </c>
      <c r="AO205" s="86" t="s">
        <v>71</v>
      </c>
      <c r="AP205" s="86" t="s">
        <v>582</v>
      </c>
      <c r="AQ205" s="89" t="s">
        <v>78</v>
      </c>
      <c r="AR205" s="89" t="s">
        <v>78</v>
      </c>
      <c r="AS205" s="89" t="s">
        <v>78</v>
      </c>
      <c r="AT205" s="89" t="s">
        <v>78</v>
      </c>
      <c r="AU205" s="89" t="s">
        <v>78</v>
      </c>
      <c r="AV205" s="89" t="s">
        <v>594</v>
      </c>
      <c r="AW205" s="21"/>
    </row>
    <row r="206" spans="1:49" s="42" customFormat="1" x14ac:dyDescent="0.25">
      <c r="A206" s="20">
        <v>200</v>
      </c>
      <c r="B206" s="105" t="s">
        <v>1327</v>
      </c>
      <c r="C206" s="21">
        <v>2018</v>
      </c>
      <c r="D206" s="89" t="s">
        <v>1365</v>
      </c>
      <c r="E206" s="148">
        <v>29658</v>
      </c>
      <c r="F206" s="148"/>
      <c r="G206" s="72">
        <f t="shared" ca="1" si="17"/>
        <v>38</v>
      </c>
      <c r="H206" s="72"/>
      <c r="I206" s="90" t="s">
        <v>1366</v>
      </c>
      <c r="J206" s="89" t="s">
        <v>38</v>
      </c>
      <c r="K206" s="89" t="s">
        <v>437</v>
      </c>
      <c r="L206" s="89" t="s">
        <v>80</v>
      </c>
      <c r="M206" s="89" t="s">
        <v>45</v>
      </c>
      <c r="N206" s="89" t="s">
        <v>39</v>
      </c>
      <c r="O206" s="89" t="s">
        <v>39</v>
      </c>
      <c r="P206" s="89" t="s">
        <v>506</v>
      </c>
      <c r="Q206" s="89" t="s">
        <v>105</v>
      </c>
      <c r="R206" s="25">
        <v>40787</v>
      </c>
      <c r="S206" s="13">
        <f t="shared" si="18"/>
        <v>40969</v>
      </c>
      <c r="T206" s="13">
        <f t="shared" si="21"/>
        <v>41852</v>
      </c>
      <c r="U206" s="13">
        <f t="shared" si="19"/>
        <v>41883</v>
      </c>
      <c r="V206" s="13">
        <f t="shared" si="20"/>
        <v>42217</v>
      </c>
      <c r="W206" s="13">
        <v>42887</v>
      </c>
      <c r="X206" s="111" t="s">
        <v>1637</v>
      </c>
      <c r="Y206" s="89"/>
      <c r="Z206" s="89" t="s">
        <v>14</v>
      </c>
      <c r="AA206" s="89" t="s">
        <v>223</v>
      </c>
      <c r="AB206" s="89" t="s">
        <v>391</v>
      </c>
      <c r="AC206" s="89" t="s">
        <v>834</v>
      </c>
      <c r="AD206" s="89" t="s">
        <v>50</v>
      </c>
      <c r="AE206" s="86" t="s">
        <v>39</v>
      </c>
      <c r="AF206" s="86" t="s">
        <v>39</v>
      </c>
      <c r="AG206" s="123" t="s">
        <v>1367</v>
      </c>
      <c r="AH206" s="26">
        <v>40753</v>
      </c>
      <c r="AI206" s="86" t="s">
        <v>780</v>
      </c>
      <c r="AJ206" s="86" t="s">
        <v>124</v>
      </c>
      <c r="AK206" s="86" t="s">
        <v>39</v>
      </c>
      <c r="AL206" s="86" t="s">
        <v>39</v>
      </c>
      <c r="AM206" s="123" t="s">
        <v>1368</v>
      </c>
      <c r="AN206" s="26">
        <v>40771</v>
      </c>
      <c r="AO206" s="86" t="s">
        <v>780</v>
      </c>
      <c r="AP206" s="86" t="s">
        <v>582</v>
      </c>
      <c r="AQ206" s="86" t="s">
        <v>39</v>
      </c>
      <c r="AR206" s="86" t="s">
        <v>39</v>
      </c>
      <c r="AS206" s="123" t="s">
        <v>1369</v>
      </c>
      <c r="AT206" s="26">
        <v>43203</v>
      </c>
      <c r="AU206" s="86" t="s">
        <v>71</v>
      </c>
      <c r="AV206" s="86" t="s">
        <v>124</v>
      </c>
      <c r="AW206" s="21"/>
    </row>
    <row r="207" spans="1:49" s="42" customFormat="1" x14ac:dyDescent="0.25">
      <c r="A207" s="20">
        <v>201</v>
      </c>
      <c r="B207" s="105" t="s">
        <v>1327</v>
      </c>
      <c r="C207" s="21">
        <v>2018</v>
      </c>
      <c r="D207" s="89" t="s">
        <v>1372</v>
      </c>
      <c r="E207" s="148">
        <v>28903</v>
      </c>
      <c r="F207" s="148"/>
      <c r="G207" s="72">
        <f t="shared" ca="1" si="17"/>
        <v>40</v>
      </c>
      <c r="H207" s="72"/>
      <c r="I207" s="90" t="s">
        <v>1373</v>
      </c>
      <c r="J207" s="89" t="s">
        <v>38</v>
      </c>
      <c r="K207" s="89" t="s">
        <v>498</v>
      </c>
      <c r="L207" s="89" t="s">
        <v>80</v>
      </c>
      <c r="M207" s="89" t="s">
        <v>45</v>
      </c>
      <c r="N207" s="89" t="s">
        <v>39</v>
      </c>
      <c r="O207" s="89" t="s">
        <v>39</v>
      </c>
      <c r="P207" s="89" t="s">
        <v>506</v>
      </c>
      <c r="Q207" s="89" t="s">
        <v>105</v>
      </c>
      <c r="R207" s="25">
        <v>40787</v>
      </c>
      <c r="S207" s="13">
        <f t="shared" si="18"/>
        <v>40969</v>
      </c>
      <c r="T207" s="13">
        <f t="shared" si="21"/>
        <v>41852</v>
      </c>
      <c r="U207" s="13">
        <f t="shared" si="19"/>
        <v>41883</v>
      </c>
      <c r="V207" s="13">
        <f t="shared" si="20"/>
        <v>42217</v>
      </c>
      <c r="W207" s="13">
        <v>43070</v>
      </c>
      <c r="X207" s="111" t="s">
        <v>1637</v>
      </c>
      <c r="Y207" s="89"/>
      <c r="Z207" s="89" t="s">
        <v>14</v>
      </c>
      <c r="AA207" s="89" t="s">
        <v>1374</v>
      </c>
      <c r="AB207" s="91" t="s">
        <v>1375</v>
      </c>
      <c r="AC207" s="89" t="s">
        <v>69</v>
      </c>
      <c r="AD207" s="89" t="s">
        <v>50</v>
      </c>
      <c r="AE207" s="86" t="s">
        <v>39</v>
      </c>
      <c r="AF207" s="86" t="s">
        <v>39</v>
      </c>
      <c r="AG207" s="86" t="s">
        <v>1376</v>
      </c>
      <c r="AH207" s="26">
        <v>40731</v>
      </c>
      <c r="AI207" s="86" t="s">
        <v>851</v>
      </c>
      <c r="AJ207" s="86" t="s">
        <v>124</v>
      </c>
      <c r="AK207" s="86" t="s">
        <v>39</v>
      </c>
      <c r="AL207" s="86" t="s">
        <v>39</v>
      </c>
      <c r="AM207" s="86" t="s">
        <v>1377</v>
      </c>
      <c r="AN207" s="26">
        <v>40738</v>
      </c>
      <c r="AO207" s="86" t="s">
        <v>71</v>
      </c>
      <c r="AP207" s="86" t="s">
        <v>582</v>
      </c>
      <c r="AQ207" s="86" t="s">
        <v>39</v>
      </c>
      <c r="AR207" s="86" t="s">
        <v>39</v>
      </c>
      <c r="AS207" s="123" t="s">
        <v>1378</v>
      </c>
      <c r="AT207" s="26">
        <v>43213</v>
      </c>
      <c r="AU207" s="86" t="s">
        <v>71</v>
      </c>
      <c r="AV207" s="86" t="s">
        <v>124</v>
      </c>
      <c r="AW207" s="21"/>
    </row>
    <row r="208" spans="1:49" s="42" customFormat="1" x14ac:dyDescent="0.25">
      <c r="A208" s="20">
        <v>202</v>
      </c>
      <c r="B208" s="105" t="s">
        <v>1327</v>
      </c>
      <c r="C208" s="21">
        <v>2018</v>
      </c>
      <c r="D208" s="89" t="s">
        <v>1379</v>
      </c>
      <c r="E208" s="148">
        <v>24264</v>
      </c>
      <c r="F208" s="148"/>
      <c r="G208" s="72">
        <f t="shared" ca="1" si="17"/>
        <v>53</v>
      </c>
      <c r="H208" s="72"/>
      <c r="I208" s="90" t="s">
        <v>1380</v>
      </c>
      <c r="J208" s="89" t="s">
        <v>32</v>
      </c>
      <c r="K208" s="89" t="s">
        <v>33</v>
      </c>
      <c r="L208" s="89" t="s">
        <v>7</v>
      </c>
      <c r="M208" s="89" t="s">
        <v>45</v>
      </c>
      <c r="N208" s="89" t="s">
        <v>39</v>
      </c>
      <c r="O208" s="89" t="s">
        <v>39</v>
      </c>
      <c r="P208" s="89" t="s">
        <v>132</v>
      </c>
      <c r="Q208" s="89" t="s">
        <v>105</v>
      </c>
      <c r="R208" s="25">
        <v>40787</v>
      </c>
      <c r="S208" s="13">
        <f t="shared" si="18"/>
        <v>40969</v>
      </c>
      <c r="T208" s="13">
        <f t="shared" si="21"/>
        <v>41852</v>
      </c>
      <c r="U208" s="13">
        <f t="shared" si="19"/>
        <v>41883</v>
      </c>
      <c r="V208" s="13">
        <f t="shared" si="20"/>
        <v>42217</v>
      </c>
      <c r="W208" s="13">
        <v>43101</v>
      </c>
      <c r="X208" s="111" t="s">
        <v>1637</v>
      </c>
      <c r="Y208" s="89"/>
      <c r="Z208" s="89" t="s">
        <v>14</v>
      </c>
      <c r="AA208" s="89" t="s">
        <v>35</v>
      </c>
      <c r="AB208" s="91" t="s">
        <v>151</v>
      </c>
      <c r="AC208" s="89" t="s">
        <v>22</v>
      </c>
      <c r="AD208" s="89" t="s">
        <v>24</v>
      </c>
      <c r="AE208" s="86" t="s">
        <v>39</v>
      </c>
      <c r="AF208" s="86" t="s">
        <v>39</v>
      </c>
      <c r="AG208" s="86" t="s">
        <v>1381</v>
      </c>
      <c r="AH208" s="26">
        <v>40610</v>
      </c>
      <c r="AI208" s="86" t="s">
        <v>851</v>
      </c>
      <c r="AJ208" s="86" t="s">
        <v>124</v>
      </c>
      <c r="AK208" s="86" t="s">
        <v>39</v>
      </c>
      <c r="AL208" s="86" t="s">
        <v>39</v>
      </c>
      <c r="AM208" s="86" t="s">
        <v>1382</v>
      </c>
      <c r="AN208" s="26">
        <v>40618</v>
      </c>
      <c r="AO208" s="86" t="s">
        <v>851</v>
      </c>
      <c r="AP208" s="86" t="s">
        <v>582</v>
      </c>
      <c r="AQ208" s="86" t="s">
        <v>39</v>
      </c>
      <c r="AR208" s="86" t="s">
        <v>39</v>
      </c>
      <c r="AS208" s="123" t="s">
        <v>1383</v>
      </c>
      <c r="AT208" s="26">
        <v>43213</v>
      </c>
      <c r="AU208" s="86" t="s">
        <v>71</v>
      </c>
      <c r="AV208" s="86" t="s">
        <v>124</v>
      </c>
      <c r="AW208" s="21"/>
    </row>
    <row r="209" spans="1:49" s="42" customFormat="1" x14ac:dyDescent="0.25">
      <c r="A209" s="20">
        <v>203</v>
      </c>
      <c r="B209" s="105" t="s">
        <v>1327</v>
      </c>
      <c r="C209" s="21">
        <v>2018</v>
      </c>
      <c r="D209" s="89" t="s">
        <v>1384</v>
      </c>
      <c r="E209" s="148">
        <v>21340</v>
      </c>
      <c r="F209" s="148"/>
      <c r="G209" s="72">
        <f t="shared" ca="1" si="17"/>
        <v>61</v>
      </c>
      <c r="H209" s="72"/>
      <c r="I209" s="90" t="s">
        <v>1385</v>
      </c>
      <c r="J209" s="89" t="s">
        <v>1386</v>
      </c>
      <c r="K209" s="89" t="s">
        <v>33</v>
      </c>
      <c r="L209" s="89" t="s">
        <v>7</v>
      </c>
      <c r="M209" s="89" t="s">
        <v>45</v>
      </c>
      <c r="N209" s="89" t="s">
        <v>39</v>
      </c>
      <c r="O209" s="89" t="s">
        <v>39</v>
      </c>
      <c r="P209" s="89" t="s">
        <v>132</v>
      </c>
      <c r="Q209" s="89" t="s">
        <v>105</v>
      </c>
      <c r="R209" s="25">
        <v>40422</v>
      </c>
      <c r="S209" s="13">
        <f t="shared" si="18"/>
        <v>40603</v>
      </c>
      <c r="T209" s="13">
        <f t="shared" si="21"/>
        <v>41487</v>
      </c>
      <c r="U209" s="13">
        <f t="shared" si="19"/>
        <v>41518</v>
      </c>
      <c r="V209" s="13">
        <f t="shared" si="20"/>
        <v>41852</v>
      </c>
      <c r="W209" s="13">
        <v>42948</v>
      </c>
      <c r="X209" s="111" t="s">
        <v>1637</v>
      </c>
      <c r="Y209" s="89"/>
      <c r="Z209" s="89" t="s">
        <v>14</v>
      </c>
      <c r="AA209" s="89" t="s">
        <v>1387</v>
      </c>
      <c r="AB209" s="89" t="s">
        <v>424</v>
      </c>
      <c r="AC209" s="89" t="s">
        <v>22</v>
      </c>
      <c r="AD209" s="89" t="s">
        <v>24</v>
      </c>
      <c r="AE209" s="86" t="s">
        <v>39</v>
      </c>
      <c r="AF209" s="86" t="s">
        <v>39</v>
      </c>
      <c r="AG209" s="86" t="s">
        <v>1388</v>
      </c>
      <c r="AH209" s="26">
        <v>40266</v>
      </c>
      <c r="AI209" s="86" t="s">
        <v>851</v>
      </c>
      <c r="AJ209" s="86" t="s">
        <v>124</v>
      </c>
      <c r="AK209" s="86" t="s">
        <v>39</v>
      </c>
      <c r="AL209" s="86" t="s">
        <v>39</v>
      </c>
      <c r="AM209" s="86" t="s">
        <v>1389</v>
      </c>
      <c r="AN209" s="26">
        <v>40291</v>
      </c>
      <c r="AO209" s="86" t="s">
        <v>71</v>
      </c>
      <c r="AP209" s="86" t="s">
        <v>582</v>
      </c>
      <c r="AQ209" s="86" t="s">
        <v>39</v>
      </c>
      <c r="AR209" s="86" t="s">
        <v>39</v>
      </c>
      <c r="AS209" s="123" t="s">
        <v>1390</v>
      </c>
      <c r="AT209" s="26">
        <v>43199</v>
      </c>
      <c r="AU209" s="86" t="s">
        <v>71</v>
      </c>
      <c r="AV209" s="86" t="s">
        <v>124</v>
      </c>
      <c r="AW209" s="21"/>
    </row>
    <row r="210" spans="1:49" s="42" customFormat="1" x14ac:dyDescent="0.25">
      <c r="A210" s="20">
        <v>204</v>
      </c>
      <c r="B210" s="105" t="s">
        <v>1327</v>
      </c>
      <c r="C210" s="21">
        <v>2018</v>
      </c>
      <c r="D210" s="89" t="s">
        <v>1391</v>
      </c>
      <c r="E210" s="148">
        <v>24546</v>
      </c>
      <c r="F210" s="148"/>
      <c r="G210" s="72">
        <f t="shared" ca="1" si="17"/>
        <v>52</v>
      </c>
      <c r="H210" s="72"/>
      <c r="I210" s="90" t="s">
        <v>1392</v>
      </c>
      <c r="J210" s="89" t="s">
        <v>348</v>
      </c>
      <c r="K210" s="89" t="s">
        <v>33</v>
      </c>
      <c r="L210" s="89" t="s">
        <v>7</v>
      </c>
      <c r="M210" s="89" t="s">
        <v>45</v>
      </c>
      <c r="N210" s="89" t="s">
        <v>39</v>
      </c>
      <c r="O210" s="89" t="s">
        <v>39</v>
      </c>
      <c r="P210" s="89" t="s">
        <v>132</v>
      </c>
      <c r="Q210" s="89" t="s">
        <v>105</v>
      </c>
      <c r="R210" s="25">
        <v>39692</v>
      </c>
      <c r="S210" s="13">
        <f t="shared" si="18"/>
        <v>39873</v>
      </c>
      <c r="T210" s="13">
        <f t="shared" si="21"/>
        <v>40756</v>
      </c>
      <c r="U210" s="13">
        <f t="shared" si="19"/>
        <v>40787</v>
      </c>
      <c r="V210" s="13">
        <f t="shared" si="20"/>
        <v>41122</v>
      </c>
      <c r="W210" s="13">
        <v>42614</v>
      </c>
      <c r="X210" s="111" t="s">
        <v>1637</v>
      </c>
      <c r="Y210" s="89"/>
      <c r="Z210" s="89" t="s">
        <v>14</v>
      </c>
      <c r="AA210" s="89" t="s">
        <v>35</v>
      </c>
      <c r="AB210" s="91" t="s">
        <v>151</v>
      </c>
      <c r="AC210" s="89" t="s">
        <v>22</v>
      </c>
      <c r="AD210" s="89" t="s">
        <v>24</v>
      </c>
      <c r="AE210" s="86" t="s">
        <v>39</v>
      </c>
      <c r="AF210" s="86" t="s">
        <v>39</v>
      </c>
      <c r="AG210" s="123" t="s">
        <v>1393</v>
      </c>
      <c r="AH210" s="26">
        <v>39527</v>
      </c>
      <c r="AI210" s="86" t="s">
        <v>851</v>
      </c>
      <c r="AJ210" s="86" t="s">
        <v>124</v>
      </c>
      <c r="AK210" s="86" t="s">
        <v>39</v>
      </c>
      <c r="AL210" s="86" t="s">
        <v>39</v>
      </c>
      <c r="AM210" s="123" t="s">
        <v>1394</v>
      </c>
      <c r="AN210" s="26">
        <v>39531</v>
      </c>
      <c r="AO210" s="86" t="s">
        <v>851</v>
      </c>
      <c r="AP210" s="86" t="s">
        <v>582</v>
      </c>
      <c r="AQ210" s="86" t="s">
        <v>39</v>
      </c>
      <c r="AR210" s="86" t="s">
        <v>39</v>
      </c>
      <c r="AS210" s="123" t="s">
        <v>1395</v>
      </c>
      <c r="AT210" s="26">
        <v>43199</v>
      </c>
      <c r="AU210" s="86" t="s">
        <v>71</v>
      </c>
      <c r="AV210" s="86" t="s">
        <v>124</v>
      </c>
      <c r="AW210" s="21"/>
    </row>
    <row r="211" spans="1:49" s="42" customFormat="1" x14ac:dyDescent="0.25">
      <c r="A211" s="20">
        <v>205</v>
      </c>
      <c r="B211" s="105" t="s">
        <v>1327</v>
      </c>
      <c r="C211" s="21">
        <v>2018</v>
      </c>
      <c r="D211" s="89" t="s">
        <v>1396</v>
      </c>
      <c r="E211" s="148">
        <v>24996</v>
      </c>
      <c r="F211" s="148"/>
      <c r="G211" s="72">
        <f t="shared" ca="1" si="17"/>
        <v>51</v>
      </c>
      <c r="H211" s="72"/>
      <c r="I211" s="90" t="s">
        <v>1397</v>
      </c>
      <c r="J211" s="89" t="s">
        <v>156</v>
      </c>
      <c r="K211" s="89" t="s">
        <v>33</v>
      </c>
      <c r="L211" s="89" t="s">
        <v>7</v>
      </c>
      <c r="M211" s="89" t="s">
        <v>45</v>
      </c>
      <c r="N211" s="89" t="s">
        <v>39</v>
      </c>
      <c r="O211" s="89" t="s">
        <v>39</v>
      </c>
      <c r="P211" s="89" t="s">
        <v>132</v>
      </c>
      <c r="Q211" s="89" t="s">
        <v>105</v>
      </c>
      <c r="R211" s="25">
        <v>41153</v>
      </c>
      <c r="S211" s="13">
        <f t="shared" si="18"/>
        <v>41334</v>
      </c>
      <c r="T211" s="13">
        <f t="shared" si="21"/>
        <v>42217</v>
      </c>
      <c r="U211" s="13">
        <f t="shared" si="19"/>
        <v>42248</v>
      </c>
      <c r="V211" s="13">
        <f t="shared" si="20"/>
        <v>42583</v>
      </c>
      <c r="W211" s="13">
        <v>43191</v>
      </c>
      <c r="X211" s="111" t="s">
        <v>1637</v>
      </c>
      <c r="Y211" s="89"/>
      <c r="Z211" s="89" t="s">
        <v>14</v>
      </c>
      <c r="AA211" s="89" t="s">
        <v>777</v>
      </c>
      <c r="AB211" s="89" t="s">
        <v>416</v>
      </c>
      <c r="AC211" s="89" t="s">
        <v>22</v>
      </c>
      <c r="AD211" s="89" t="s">
        <v>24</v>
      </c>
      <c r="AE211" s="86" t="s">
        <v>39</v>
      </c>
      <c r="AF211" s="86" t="s">
        <v>39</v>
      </c>
      <c r="AG211" s="86" t="s">
        <v>1398</v>
      </c>
      <c r="AH211" s="26">
        <v>41710</v>
      </c>
      <c r="AI211" s="86" t="s">
        <v>780</v>
      </c>
      <c r="AJ211" s="86" t="s">
        <v>124</v>
      </c>
      <c r="AK211" s="86" t="s">
        <v>39</v>
      </c>
      <c r="AL211" s="86" t="s">
        <v>39</v>
      </c>
      <c r="AM211" s="86" t="s">
        <v>1399</v>
      </c>
      <c r="AN211" s="108">
        <v>41859</v>
      </c>
      <c r="AO211" s="86" t="s">
        <v>780</v>
      </c>
      <c r="AP211" s="86" t="s">
        <v>582</v>
      </c>
      <c r="AQ211" s="86" t="s">
        <v>39</v>
      </c>
      <c r="AR211" s="86" t="s">
        <v>39</v>
      </c>
      <c r="AS211" s="86" t="s">
        <v>1512</v>
      </c>
      <c r="AT211" s="108">
        <v>43284</v>
      </c>
      <c r="AU211" s="86" t="s">
        <v>71</v>
      </c>
      <c r="AV211" s="86" t="s">
        <v>124</v>
      </c>
      <c r="AW211" s="21"/>
    </row>
    <row r="212" spans="1:49" s="42" customFormat="1" x14ac:dyDescent="0.25">
      <c r="A212" s="20">
        <v>206</v>
      </c>
      <c r="B212" s="105" t="s">
        <v>1323</v>
      </c>
      <c r="C212" s="21">
        <v>2018</v>
      </c>
      <c r="D212" s="89" t="s">
        <v>1401</v>
      </c>
      <c r="E212" s="148">
        <v>29300</v>
      </c>
      <c r="F212" s="148"/>
      <c r="G212" s="72">
        <f t="shared" ca="1" si="17"/>
        <v>39</v>
      </c>
      <c r="H212" s="72"/>
      <c r="I212" s="90" t="s">
        <v>1402</v>
      </c>
      <c r="J212" s="89" t="s">
        <v>156</v>
      </c>
      <c r="K212" s="89" t="s">
        <v>498</v>
      </c>
      <c r="L212" s="89" t="s">
        <v>1403</v>
      </c>
      <c r="M212" s="89" t="s">
        <v>937</v>
      </c>
      <c r="N212" s="89" t="s">
        <v>39</v>
      </c>
      <c r="O212" s="89" t="s">
        <v>39</v>
      </c>
      <c r="P212" s="89" t="s">
        <v>10</v>
      </c>
      <c r="Q212" s="89" t="s">
        <v>104</v>
      </c>
      <c r="R212" s="25">
        <v>43160</v>
      </c>
      <c r="S212" s="13">
        <f t="shared" si="18"/>
        <v>43344</v>
      </c>
      <c r="T212" s="13">
        <f t="shared" si="21"/>
        <v>44228</v>
      </c>
      <c r="U212" s="13">
        <f t="shared" si="19"/>
        <v>44256</v>
      </c>
      <c r="V212" s="13">
        <f t="shared" si="20"/>
        <v>44593</v>
      </c>
      <c r="W212" s="13"/>
      <c r="X212" s="25"/>
      <c r="Y212" s="89" t="s">
        <v>39</v>
      </c>
      <c r="Z212" s="89" t="s">
        <v>119</v>
      </c>
      <c r="AA212" s="89" t="s">
        <v>1404</v>
      </c>
      <c r="AB212" s="91" t="s">
        <v>151</v>
      </c>
      <c r="AC212" s="89" t="s">
        <v>22</v>
      </c>
      <c r="AD212" s="89" t="s">
        <v>24</v>
      </c>
      <c r="AE212" s="86" t="s">
        <v>39</v>
      </c>
      <c r="AF212" s="86" t="s">
        <v>39</v>
      </c>
      <c r="AG212" s="86" t="s">
        <v>1415</v>
      </c>
      <c r="AH212" s="26">
        <v>43217</v>
      </c>
      <c r="AI212" s="86" t="s">
        <v>738</v>
      </c>
      <c r="AJ212" s="86" t="s">
        <v>124</v>
      </c>
      <c r="AK212" s="89" t="s">
        <v>39</v>
      </c>
      <c r="AL212" s="89" t="s">
        <v>39</v>
      </c>
      <c r="AM212" s="89" t="s">
        <v>39</v>
      </c>
      <c r="AN212" s="89" t="s">
        <v>39</v>
      </c>
      <c r="AO212" s="89" t="s">
        <v>39</v>
      </c>
      <c r="AP212" s="89" t="s">
        <v>39</v>
      </c>
      <c r="AQ212" s="89" t="s">
        <v>39</v>
      </c>
      <c r="AR212" s="89" t="s">
        <v>39</v>
      </c>
      <c r="AS212" s="89" t="s">
        <v>39</v>
      </c>
      <c r="AT212" s="89" t="s">
        <v>39</v>
      </c>
      <c r="AU212" s="89" t="s">
        <v>39</v>
      </c>
      <c r="AV212" s="89" t="s">
        <v>39</v>
      </c>
      <c r="AW212" s="21"/>
    </row>
    <row r="213" spans="1:49" s="42" customFormat="1" x14ac:dyDescent="0.25">
      <c r="A213" s="20">
        <v>207</v>
      </c>
      <c r="B213" s="105" t="s">
        <v>1327</v>
      </c>
      <c r="C213" s="21">
        <v>2018</v>
      </c>
      <c r="D213" s="89" t="s">
        <v>1406</v>
      </c>
      <c r="E213" s="148">
        <v>29328</v>
      </c>
      <c r="F213" s="148"/>
      <c r="G213" s="72">
        <f t="shared" ca="1" si="17"/>
        <v>39</v>
      </c>
      <c r="H213" s="72"/>
      <c r="I213" s="90" t="s">
        <v>1407</v>
      </c>
      <c r="J213" s="89" t="s">
        <v>38</v>
      </c>
      <c r="K213" s="89" t="s">
        <v>498</v>
      </c>
      <c r="L213" s="89" t="s">
        <v>7</v>
      </c>
      <c r="M213" s="89" t="s">
        <v>45</v>
      </c>
      <c r="N213" s="89" t="s">
        <v>39</v>
      </c>
      <c r="O213" s="89" t="s">
        <v>39</v>
      </c>
      <c r="P213" s="89" t="s">
        <v>506</v>
      </c>
      <c r="Q213" s="89" t="s">
        <v>105</v>
      </c>
      <c r="R213" s="25">
        <v>40940</v>
      </c>
      <c r="S213" s="13">
        <f t="shared" si="18"/>
        <v>41122</v>
      </c>
      <c r="T213" s="13">
        <f t="shared" si="21"/>
        <v>42005</v>
      </c>
      <c r="U213" s="13">
        <f t="shared" si="19"/>
        <v>42036</v>
      </c>
      <c r="V213" s="13">
        <f t="shared" si="20"/>
        <v>42370</v>
      </c>
      <c r="W213" s="13">
        <v>42705</v>
      </c>
      <c r="X213" s="111" t="s">
        <v>1637</v>
      </c>
      <c r="Y213" s="89"/>
      <c r="Z213" s="89" t="s">
        <v>14</v>
      </c>
      <c r="AA213" s="89" t="s">
        <v>1408</v>
      </c>
      <c r="AB213" s="89" t="s">
        <v>1409</v>
      </c>
      <c r="AC213" s="89" t="s">
        <v>113</v>
      </c>
      <c r="AD213" s="89" t="s">
        <v>50</v>
      </c>
      <c r="AE213" s="86" t="s">
        <v>39</v>
      </c>
      <c r="AF213" s="86" t="s">
        <v>39</v>
      </c>
      <c r="AG213" s="86" t="s">
        <v>1410</v>
      </c>
      <c r="AH213" s="26">
        <v>40913</v>
      </c>
      <c r="AI213" s="86" t="s">
        <v>780</v>
      </c>
      <c r="AJ213" s="86" t="s">
        <v>124</v>
      </c>
      <c r="AK213" s="86" t="s">
        <v>39</v>
      </c>
      <c r="AL213" s="86" t="s">
        <v>39</v>
      </c>
      <c r="AM213" s="86" t="s">
        <v>1411</v>
      </c>
      <c r="AN213" s="26">
        <v>40928</v>
      </c>
      <c r="AO213" s="86" t="s">
        <v>780</v>
      </c>
      <c r="AP213" s="86" t="s">
        <v>582</v>
      </c>
      <c r="AQ213" s="86" t="s">
        <v>39</v>
      </c>
      <c r="AR213" s="86" t="s">
        <v>39</v>
      </c>
      <c r="AS213" s="86" t="s">
        <v>1405</v>
      </c>
      <c r="AT213" s="26">
        <v>43220</v>
      </c>
      <c r="AU213" s="86" t="s">
        <v>71</v>
      </c>
      <c r="AV213" s="86" t="s">
        <v>124</v>
      </c>
      <c r="AW213" s="21"/>
    </row>
    <row r="214" spans="1:49" s="42" customFormat="1" x14ac:dyDescent="0.25">
      <c r="A214" s="20">
        <v>208</v>
      </c>
      <c r="B214" s="105" t="s">
        <v>1323</v>
      </c>
      <c r="C214" s="21">
        <v>2018</v>
      </c>
      <c r="D214" s="89" t="s">
        <v>1412</v>
      </c>
      <c r="E214" s="148">
        <v>30878</v>
      </c>
      <c r="F214" s="148"/>
      <c r="G214" s="72">
        <f t="shared" ca="1" si="17"/>
        <v>35</v>
      </c>
      <c r="H214" s="72"/>
      <c r="I214" s="90" t="s">
        <v>1413</v>
      </c>
      <c r="J214" s="89" t="s">
        <v>125</v>
      </c>
      <c r="K214" s="89" t="s">
        <v>857</v>
      </c>
      <c r="L214" s="89" t="s">
        <v>858</v>
      </c>
      <c r="M214" s="89" t="s">
        <v>45</v>
      </c>
      <c r="N214" s="89" t="s">
        <v>2097</v>
      </c>
      <c r="O214" s="89" t="s">
        <v>2098</v>
      </c>
      <c r="P214" s="89" t="s">
        <v>1414</v>
      </c>
      <c r="Q214" s="89" t="s">
        <v>105</v>
      </c>
      <c r="R214" s="25">
        <v>43282</v>
      </c>
      <c r="S214" s="13">
        <f t="shared" si="18"/>
        <v>43466</v>
      </c>
      <c r="T214" s="13">
        <f t="shared" si="21"/>
        <v>44348</v>
      </c>
      <c r="U214" s="13">
        <f t="shared" si="19"/>
        <v>44378</v>
      </c>
      <c r="V214" s="13">
        <f t="shared" si="20"/>
        <v>44713</v>
      </c>
      <c r="W214" s="13"/>
      <c r="X214" s="25"/>
      <c r="Y214" s="89" t="s">
        <v>39</v>
      </c>
      <c r="Z214" s="89" t="s">
        <v>14</v>
      </c>
      <c r="AA214" s="1" t="s">
        <v>341</v>
      </c>
      <c r="AB214" s="1" t="s">
        <v>158</v>
      </c>
      <c r="AC214" s="89" t="s">
        <v>113</v>
      </c>
      <c r="AD214" s="89" t="s">
        <v>50</v>
      </c>
      <c r="AE214" s="86" t="s">
        <v>39</v>
      </c>
      <c r="AF214" s="86" t="s">
        <v>39</v>
      </c>
      <c r="AG214" s="86" t="s">
        <v>2111</v>
      </c>
      <c r="AH214" s="108">
        <v>43584</v>
      </c>
      <c r="AI214" s="86" t="s">
        <v>71</v>
      </c>
      <c r="AJ214" s="86" t="s">
        <v>124</v>
      </c>
      <c r="AK214" s="86" t="s">
        <v>39</v>
      </c>
      <c r="AL214" s="86" t="s">
        <v>39</v>
      </c>
      <c r="AM214" s="86" t="s">
        <v>2112</v>
      </c>
      <c r="AN214" s="26">
        <v>43584</v>
      </c>
      <c r="AO214" s="86" t="s">
        <v>71</v>
      </c>
      <c r="AP214" s="86" t="s">
        <v>582</v>
      </c>
      <c r="AQ214" s="21"/>
      <c r="AR214" s="21"/>
      <c r="AS214" s="21"/>
      <c r="AT214" s="21"/>
      <c r="AU214" s="21"/>
      <c r="AV214" s="21"/>
      <c r="AW214" s="21"/>
    </row>
    <row r="215" spans="1:49" s="42" customFormat="1" x14ac:dyDescent="0.25">
      <c r="A215" s="20">
        <v>209</v>
      </c>
      <c r="B215" s="105" t="s">
        <v>1323</v>
      </c>
      <c r="C215" s="21">
        <v>2018</v>
      </c>
      <c r="D215" s="89" t="s">
        <v>1418</v>
      </c>
      <c r="E215" s="152" t="s">
        <v>39</v>
      </c>
      <c r="F215" s="152"/>
      <c r="G215" s="121" t="s">
        <v>39</v>
      </c>
      <c r="H215" s="121"/>
      <c r="I215" s="89" t="s">
        <v>39</v>
      </c>
      <c r="J215" s="89" t="s">
        <v>1419</v>
      </c>
      <c r="K215" s="89" t="s">
        <v>39</v>
      </c>
      <c r="L215" s="89" t="s">
        <v>1420</v>
      </c>
      <c r="M215" s="89" t="s">
        <v>937</v>
      </c>
      <c r="N215" s="89" t="s">
        <v>39</v>
      </c>
      <c r="O215" s="89" t="s">
        <v>39</v>
      </c>
      <c r="P215" s="89" t="s">
        <v>1421</v>
      </c>
      <c r="Q215" s="89" t="s">
        <v>105</v>
      </c>
      <c r="R215" s="25">
        <v>42795</v>
      </c>
      <c r="S215" s="13">
        <f t="shared" si="18"/>
        <v>42979</v>
      </c>
      <c r="T215" s="13">
        <f t="shared" si="21"/>
        <v>43862</v>
      </c>
      <c r="U215" s="13">
        <f t="shared" si="19"/>
        <v>43891</v>
      </c>
      <c r="V215" s="13">
        <f t="shared" si="20"/>
        <v>44228</v>
      </c>
      <c r="W215" s="13"/>
      <c r="X215" s="89"/>
      <c r="Y215" s="89" t="s">
        <v>39</v>
      </c>
      <c r="Z215" s="89" t="s">
        <v>14</v>
      </c>
      <c r="AA215" s="89" t="s">
        <v>35</v>
      </c>
      <c r="AB215" s="91" t="s">
        <v>151</v>
      </c>
      <c r="AC215" s="89" t="s">
        <v>22</v>
      </c>
      <c r="AD215" s="89" t="s">
        <v>24</v>
      </c>
      <c r="AE215" s="86" t="s">
        <v>39</v>
      </c>
      <c r="AF215" s="86" t="s">
        <v>39</v>
      </c>
      <c r="AG215" s="86" t="s">
        <v>1422</v>
      </c>
      <c r="AH215" s="26">
        <v>43220</v>
      </c>
      <c r="AI215" s="86" t="s">
        <v>738</v>
      </c>
      <c r="AJ215" s="86" t="s">
        <v>124</v>
      </c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</row>
    <row r="216" spans="1:49" s="42" customFormat="1" ht="30" x14ac:dyDescent="0.25">
      <c r="A216" s="20">
        <v>210</v>
      </c>
      <c r="B216" s="110" t="s">
        <v>1323</v>
      </c>
      <c r="C216" s="32">
        <v>2018</v>
      </c>
      <c r="D216" s="105" t="s">
        <v>1438</v>
      </c>
      <c r="E216" s="150">
        <v>29716</v>
      </c>
      <c r="F216" s="150"/>
      <c r="G216" s="72">
        <f t="shared" ca="1" si="17"/>
        <v>38</v>
      </c>
      <c r="H216" s="72"/>
      <c r="I216" s="109" t="s">
        <v>1434</v>
      </c>
      <c r="J216" s="105" t="s">
        <v>5</v>
      </c>
      <c r="K216" s="105" t="s">
        <v>33</v>
      </c>
      <c r="L216" s="105" t="s">
        <v>7</v>
      </c>
      <c r="M216" s="105" t="s">
        <v>45</v>
      </c>
      <c r="N216" s="105" t="s">
        <v>1664</v>
      </c>
      <c r="O216" s="136">
        <v>43180</v>
      </c>
      <c r="P216" s="110" t="s">
        <v>1665</v>
      </c>
      <c r="Q216" s="105" t="s">
        <v>105</v>
      </c>
      <c r="R216" s="137">
        <v>43344</v>
      </c>
      <c r="S216" s="25">
        <f t="shared" si="18"/>
        <v>43525</v>
      </c>
      <c r="T216" s="25">
        <f t="shared" si="21"/>
        <v>44409</v>
      </c>
      <c r="U216" s="25">
        <f t="shared" si="19"/>
        <v>44440</v>
      </c>
      <c r="V216" s="25">
        <f t="shared" si="20"/>
        <v>44774</v>
      </c>
      <c r="W216" s="25"/>
      <c r="X216" s="32"/>
      <c r="Y216" s="105" t="s">
        <v>39</v>
      </c>
      <c r="Z216" s="105" t="s">
        <v>14</v>
      </c>
      <c r="AA216" s="105" t="s">
        <v>1184</v>
      </c>
      <c r="AB216" s="105" t="s">
        <v>428</v>
      </c>
      <c r="AC216" s="105" t="s">
        <v>22</v>
      </c>
      <c r="AD216" s="105" t="s">
        <v>24</v>
      </c>
      <c r="AE216" s="86" t="s">
        <v>1798</v>
      </c>
      <c r="AF216" s="26">
        <v>43374</v>
      </c>
      <c r="AG216" s="86" t="s">
        <v>2059</v>
      </c>
      <c r="AH216" s="108">
        <v>43430</v>
      </c>
      <c r="AI216" s="86" t="s">
        <v>493</v>
      </c>
      <c r="AJ216" s="86" t="s">
        <v>124</v>
      </c>
      <c r="AK216" s="86" t="s">
        <v>39</v>
      </c>
      <c r="AL216" s="86" t="s">
        <v>39</v>
      </c>
      <c r="AM216" s="86" t="s">
        <v>2060</v>
      </c>
      <c r="AN216" s="26">
        <v>43579</v>
      </c>
      <c r="AO216" s="86" t="s">
        <v>71</v>
      </c>
      <c r="AP216" s="86" t="s">
        <v>582</v>
      </c>
      <c r="AQ216" s="21"/>
      <c r="AR216" s="21"/>
      <c r="AS216" s="21"/>
      <c r="AT216" s="21"/>
      <c r="AU216" s="21"/>
      <c r="AV216" s="21"/>
      <c r="AW216" s="89" t="s">
        <v>1797</v>
      </c>
    </row>
    <row r="217" spans="1:49" s="129" customFormat="1" x14ac:dyDescent="0.25">
      <c r="A217" s="20">
        <v>211</v>
      </c>
      <c r="B217" s="110" t="s">
        <v>1323</v>
      </c>
      <c r="C217" s="32">
        <v>2018</v>
      </c>
      <c r="D217" s="105" t="s">
        <v>1436</v>
      </c>
      <c r="E217" s="150">
        <v>29862</v>
      </c>
      <c r="F217" s="150"/>
      <c r="G217" s="72">
        <f t="shared" ca="1" si="17"/>
        <v>38</v>
      </c>
      <c r="H217" s="72"/>
      <c r="I217" s="109" t="s">
        <v>1437</v>
      </c>
      <c r="J217" s="105" t="s">
        <v>5</v>
      </c>
      <c r="K217" s="105" t="s">
        <v>33</v>
      </c>
      <c r="L217" s="105" t="s">
        <v>7</v>
      </c>
      <c r="M217" s="105" t="s">
        <v>45</v>
      </c>
      <c r="N217" s="105" t="s">
        <v>1666</v>
      </c>
      <c r="O217" s="136">
        <v>43217</v>
      </c>
      <c r="P217" s="110" t="s">
        <v>1794</v>
      </c>
      <c r="Q217" s="105" t="s">
        <v>105</v>
      </c>
      <c r="R217" s="137">
        <v>43344</v>
      </c>
      <c r="S217" s="25">
        <f t="shared" si="18"/>
        <v>43525</v>
      </c>
      <c r="T217" s="25">
        <f t="shared" si="21"/>
        <v>44409</v>
      </c>
      <c r="U217" s="25">
        <f t="shared" si="19"/>
        <v>44440</v>
      </c>
      <c r="V217" s="25">
        <f t="shared" si="20"/>
        <v>44774</v>
      </c>
      <c r="W217" s="25"/>
      <c r="X217" s="32"/>
      <c r="Y217" s="105" t="s">
        <v>39</v>
      </c>
      <c r="Z217" s="105" t="s">
        <v>14</v>
      </c>
      <c r="AA217" s="105" t="s">
        <v>427</v>
      </c>
      <c r="AB217" s="105" t="s">
        <v>428</v>
      </c>
      <c r="AC217" s="105" t="s">
        <v>22</v>
      </c>
      <c r="AD217" s="105" t="s">
        <v>24</v>
      </c>
      <c r="AE217" s="86" t="s">
        <v>39</v>
      </c>
      <c r="AF217" s="86" t="s">
        <v>39</v>
      </c>
      <c r="AG217" s="86" t="s">
        <v>2191</v>
      </c>
      <c r="AH217" s="86" t="s">
        <v>2126</v>
      </c>
      <c r="AI217" s="86" t="s">
        <v>493</v>
      </c>
      <c r="AJ217" s="86" t="s">
        <v>124</v>
      </c>
      <c r="AK217" s="20"/>
      <c r="AL217" s="20"/>
      <c r="AM217" s="86" t="s">
        <v>2192</v>
      </c>
      <c r="AN217" s="86" t="s">
        <v>2190</v>
      </c>
      <c r="AO217" s="86" t="s">
        <v>71</v>
      </c>
      <c r="AP217" s="86" t="s">
        <v>582</v>
      </c>
      <c r="AQ217" s="29"/>
      <c r="AR217" s="29"/>
      <c r="AS217" s="29"/>
      <c r="AT217" s="29"/>
      <c r="AU217" s="29"/>
      <c r="AV217" s="29"/>
      <c r="AW217" s="29"/>
    </row>
    <row r="218" spans="1:49" s="42" customFormat="1" x14ac:dyDescent="0.25">
      <c r="A218" s="20">
        <v>212</v>
      </c>
      <c r="B218" s="105" t="s">
        <v>1327</v>
      </c>
      <c r="C218" s="21">
        <v>2018</v>
      </c>
      <c r="D218" s="89" t="s">
        <v>1439</v>
      </c>
      <c r="E218" s="148">
        <v>21763</v>
      </c>
      <c r="F218" s="148"/>
      <c r="G218" s="72">
        <f t="shared" ca="1" si="17"/>
        <v>60</v>
      </c>
      <c r="H218" s="72"/>
      <c r="I218" s="90" t="s">
        <v>1440</v>
      </c>
      <c r="J218" s="89" t="s">
        <v>205</v>
      </c>
      <c r="K218" s="89" t="s">
        <v>6</v>
      </c>
      <c r="L218" s="89" t="s">
        <v>7</v>
      </c>
      <c r="M218" s="89" t="s">
        <v>45</v>
      </c>
      <c r="N218" s="89" t="s">
        <v>39</v>
      </c>
      <c r="O218" s="89" t="s">
        <v>39</v>
      </c>
      <c r="P218" s="89" t="s">
        <v>132</v>
      </c>
      <c r="Q218" s="89" t="s">
        <v>105</v>
      </c>
      <c r="R218" s="25">
        <v>40422</v>
      </c>
      <c r="S218" s="13">
        <f t="shared" si="18"/>
        <v>40603</v>
      </c>
      <c r="T218" s="13">
        <f t="shared" si="21"/>
        <v>41487</v>
      </c>
      <c r="U218" s="13">
        <f t="shared" si="19"/>
        <v>41518</v>
      </c>
      <c r="V218" s="13">
        <f t="shared" si="20"/>
        <v>41852</v>
      </c>
      <c r="W218" s="13">
        <v>43101</v>
      </c>
      <c r="X218" s="111" t="s">
        <v>1637</v>
      </c>
      <c r="Y218" s="89"/>
      <c r="Z218" s="89" t="s">
        <v>14</v>
      </c>
      <c r="AA218" s="89" t="s">
        <v>35</v>
      </c>
      <c r="AB218" s="91" t="s">
        <v>151</v>
      </c>
      <c r="AC218" s="89" t="s">
        <v>22</v>
      </c>
      <c r="AD218" s="89" t="s">
        <v>24</v>
      </c>
      <c r="AE218" s="86" t="s">
        <v>39</v>
      </c>
      <c r="AF218" s="86" t="s">
        <v>39</v>
      </c>
      <c r="AG218" s="86" t="s">
        <v>1441</v>
      </c>
      <c r="AH218" s="26">
        <v>40292</v>
      </c>
      <c r="AI218" s="86" t="s">
        <v>851</v>
      </c>
      <c r="AJ218" s="86" t="s">
        <v>124</v>
      </c>
      <c r="AK218" s="86" t="s">
        <v>39</v>
      </c>
      <c r="AL218" s="86" t="s">
        <v>39</v>
      </c>
      <c r="AM218" s="86" t="s">
        <v>1764</v>
      </c>
      <c r="AN218" s="26">
        <v>40301</v>
      </c>
      <c r="AO218" s="86" t="s">
        <v>71</v>
      </c>
      <c r="AP218" s="86" t="s">
        <v>582</v>
      </c>
      <c r="AQ218" s="86" t="s">
        <v>39</v>
      </c>
      <c r="AR218" s="86" t="s">
        <v>39</v>
      </c>
      <c r="AS218" s="86" t="s">
        <v>1765</v>
      </c>
      <c r="AT218" s="26">
        <v>43362</v>
      </c>
      <c r="AU218" s="86" t="s">
        <v>71</v>
      </c>
      <c r="AV218" s="86" t="s">
        <v>124</v>
      </c>
      <c r="AW218" s="21"/>
    </row>
    <row r="219" spans="1:49" s="42" customFormat="1" x14ac:dyDescent="0.25">
      <c r="A219" s="33">
        <v>213</v>
      </c>
      <c r="B219" s="105" t="s">
        <v>1323</v>
      </c>
      <c r="C219" s="21">
        <v>2018</v>
      </c>
      <c r="D219" s="89" t="s">
        <v>1442</v>
      </c>
      <c r="E219" s="148">
        <v>29891</v>
      </c>
      <c r="F219" s="148"/>
      <c r="G219" s="72">
        <f t="shared" ca="1" si="17"/>
        <v>38</v>
      </c>
      <c r="H219" s="72"/>
      <c r="I219" s="90" t="s">
        <v>1443</v>
      </c>
      <c r="J219" s="89" t="s">
        <v>362</v>
      </c>
      <c r="K219" s="89" t="s">
        <v>437</v>
      </c>
      <c r="L219" s="89" t="s">
        <v>1403</v>
      </c>
      <c r="M219" s="89" t="s">
        <v>937</v>
      </c>
      <c r="N219" s="89" t="s">
        <v>39</v>
      </c>
      <c r="O219" s="89" t="s">
        <v>39</v>
      </c>
      <c r="P219" s="89" t="s">
        <v>10</v>
      </c>
      <c r="Q219" s="89" t="s">
        <v>104</v>
      </c>
      <c r="R219" s="25">
        <v>43160</v>
      </c>
      <c r="S219" s="13">
        <f t="shared" si="18"/>
        <v>43344</v>
      </c>
      <c r="T219" s="13">
        <f t="shared" si="21"/>
        <v>44228</v>
      </c>
      <c r="U219" s="13">
        <f t="shared" si="19"/>
        <v>44256</v>
      </c>
      <c r="V219" s="13">
        <f t="shared" si="20"/>
        <v>44593</v>
      </c>
      <c r="W219" s="13"/>
      <c r="X219" s="25"/>
      <c r="Y219" s="89" t="s">
        <v>39</v>
      </c>
      <c r="Z219" s="89" t="s">
        <v>119</v>
      </c>
      <c r="AA219" s="89" t="s">
        <v>1404</v>
      </c>
      <c r="AB219" s="91" t="s">
        <v>151</v>
      </c>
      <c r="AC219" s="89" t="s">
        <v>22</v>
      </c>
      <c r="AD219" s="89" t="s">
        <v>24</v>
      </c>
      <c r="AE219" s="93" t="s">
        <v>39</v>
      </c>
      <c r="AF219" s="93" t="s">
        <v>39</v>
      </c>
      <c r="AG219" s="93" t="s">
        <v>1444</v>
      </c>
      <c r="AH219" s="35">
        <v>43224</v>
      </c>
      <c r="AI219" s="93" t="s">
        <v>738</v>
      </c>
      <c r="AJ219" s="93" t="s">
        <v>1225</v>
      </c>
      <c r="AK219" s="89" t="s">
        <v>39</v>
      </c>
      <c r="AL219" s="89" t="s">
        <v>39</v>
      </c>
      <c r="AM219" s="89" t="s">
        <v>39</v>
      </c>
      <c r="AN219" s="89" t="s">
        <v>39</v>
      </c>
      <c r="AO219" s="89" t="s">
        <v>39</v>
      </c>
      <c r="AP219" s="89" t="s">
        <v>39</v>
      </c>
      <c r="AQ219" s="89" t="s">
        <v>39</v>
      </c>
      <c r="AR219" s="89" t="s">
        <v>39</v>
      </c>
      <c r="AS219" s="89" t="s">
        <v>39</v>
      </c>
      <c r="AT219" s="89" t="s">
        <v>39</v>
      </c>
      <c r="AU219" s="89" t="s">
        <v>39</v>
      </c>
      <c r="AV219" s="89" t="s">
        <v>39</v>
      </c>
      <c r="AW219" s="21"/>
    </row>
    <row r="220" spans="1:49" s="42" customFormat="1" x14ac:dyDescent="0.25">
      <c r="A220" s="20">
        <v>214</v>
      </c>
      <c r="B220" s="105" t="s">
        <v>1323</v>
      </c>
      <c r="C220" s="21">
        <v>2018</v>
      </c>
      <c r="D220" s="89" t="s">
        <v>1446</v>
      </c>
      <c r="E220" s="148">
        <v>25237</v>
      </c>
      <c r="F220" s="148"/>
      <c r="G220" s="72">
        <f t="shared" ca="1" si="17"/>
        <v>51</v>
      </c>
      <c r="H220" s="72"/>
      <c r="I220" s="90" t="s">
        <v>1447</v>
      </c>
      <c r="J220" s="89" t="s">
        <v>125</v>
      </c>
      <c r="K220" s="89" t="s">
        <v>881</v>
      </c>
      <c r="L220" s="89" t="s">
        <v>478</v>
      </c>
      <c r="M220" s="89" t="s">
        <v>937</v>
      </c>
      <c r="N220" s="89" t="s">
        <v>1801</v>
      </c>
      <c r="O220" s="104">
        <v>43223</v>
      </c>
      <c r="P220" s="89" t="s">
        <v>10</v>
      </c>
      <c r="Q220" s="89" t="s">
        <v>104</v>
      </c>
      <c r="R220" s="111">
        <v>43344</v>
      </c>
      <c r="S220" s="13">
        <f t="shared" si="18"/>
        <v>43525</v>
      </c>
      <c r="T220" s="13">
        <f t="shared" si="21"/>
        <v>44409</v>
      </c>
      <c r="U220" s="13">
        <f t="shared" si="19"/>
        <v>44440</v>
      </c>
      <c r="V220" s="13">
        <f t="shared" si="20"/>
        <v>44774</v>
      </c>
      <c r="W220" s="13"/>
      <c r="X220" s="21"/>
      <c r="Y220" s="89" t="s">
        <v>39</v>
      </c>
      <c r="Z220" s="89" t="s">
        <v>14</v>
      </c>
      <c r="AA220" s="89" t="s">
        <v>1188</v>
      </c>
      <c r="AB220" s="91" t="s">
        <v>151</v>
      </c>
      <c r="AC220" s="89" t="s">
        <v>22</v>
      </c>
      <c r="AD220" s="89" t="s">
        <v>24</v>
      </c>
      <c r="AE220" s="86" t="s">
        <v>39</v>
      </c>
      <c r="AF220" s="86" t="s">
        <v>39</v>
      </c>
      <c r="AG220" s="86" t="s">
        <v>1805</v>
      </c>
      <c r="AH220" s="26">
        <v>43384</v>
      </c>
      <c r="AI220" s="86" t="s">
        <v>1706</v>
      </c>
      <c r="AJ220" s="86" t="s">
        <v>124</v>
      </c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</row>
    <row r="221" spans="1:49" s="42" customFormat="1" x14ac:dyDescent="0.25">
      <c r="A221" s="20">
        <v>215</v>
      </c>
      <c r="B221" s="105" t="s">
        <v>1323</v>
      </c>
      <c r="C221" s="21">
        <v>2018</v>
      </c>
      <c r="D221" s="89" t="s">
        <v>1451</v>
      </c>
      <c r="E221" s="148">
        <v>25912</v>
      </c>
      <c r="F221" s="148"/>
      <c r="G221" s="72">
        <f t="shared" ca="1" si="17"/>
        <v>49</v>
      </c>
      <c r="H221" s="72"/>
      <c r="I221" s="90" t="s">
        <v>1452</v>
      </c>
      <c r="J221" s="89" t="s">
        <v>348</v>
      </c>
      <c r="K221" s="89" t="s">
        <v>33</v>
      </c>
      <c r="L221" s="89" t="s">
        <v>7</v>
      </c>
      <c r="M221" s="89" t="s">
        <v>937</v>
      </c>
      <c r="N221" s="89" t="s">
        <v>1903</v>
      </c>
      <c r="O221" s="89" t="s">
        <v>1882</v>
      </c>
      <c r="P221" s="89" t="s">
        <v>10</v>
      </c>
      <c r="Q221" s="89" t="s">
        <v>104</v>
      </c>
      <c r="R221" s="111">
        <v>43344</v>
      </c>
      <c r="S221" s="13">
        <f t="shared" si="18"/>
        <v>43525</v>
      </c>
      <c r="T221" s="13">
        <f t="shared" si="21"/>
        <v>44409</v>
      </c>
      <c r="U221" s="13">
        <f t="shared" si="19"/>
        <v>44440</v>
      </c>
      <c r="V221" s="13">
        <f t="shared" si="20"/>
        <v>44774</v>
      </c>
      <c r="W221" s="13"/>
      <c r="X221" s="21"/>
      <c r="Y221" s="89" t="s">
        <v>39</v>
      </c>
      <c r="Z221" s="89" t="s">
        <v>14</v>
      </c>
      <c r="AA221" s="89" t="s">
        <v>1127</v>
      </c>
      <c r="AB221" s="91" t="s">
        <v>151</v>
      </c>
      <c r="AC221" s="89" t="s">
        <v>22</v>
      </c>
      <c r="AD221" s="89" t="s">
        <v>24</v>
      </c>
      <c r="AE221" s="86" t="s">
        <v>39</v>
      </c>
      <c r="AF221" s="86" t="s">
        <v>39</v>
      </c>
      <c r="AG221" s="86" t="s">
        <v>1904</v>
      </c>
      <c r="AH221" s="86" t="s">
        <v>1905</v>
      </c>
      <c r="AI221" s="86" t="s">
        <v>738</v>
      </c>
      <c r="AJ221" s="86" t="s">
        <v>124</v>
      </c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</row>
    <row r="222" spans="1:49" s="42" customFormat="1" x14ac:dyDescent="0.25">
      <c r="A222" s="29">
        <v>216</v>
      </c>
      <c r="B222" s="105" t="s">
        <v>1323</v>
      </c>
      <c r="C222" s="21">
        <v>2018</v>
      </c>
      <c r="D222" s="89" t="s">
        <v>1453</v>
      </c>
      <c r="E222" s="148">
        <v>26826</v>
      </c>
      <c r="F222" s="148"/>
      <c r="G222" s="72">
        <f t="shared" ca="1" si="17"/>
        <v>46</v>
      </c>
      <c r="H222" s="72"/>
      <c r="I222" s="90" t="s">
        <v>1454</v>
      </c>
      <c r="J222" s="89" t="s">
        <v>125</v>
      </c>
      <c r="K222" s="89" t="s">
        <v>33</v>
      </c>
      <c r="L222" s="89" t="s">
        <v>7</v>
      </c>
      <c r="M222" s="89" t="s">
        <v>45</v>
      </c>
      <c r="N222" s="89" t="s">
        <v>1610</v>
      </c>
      <c r="O222" s="104">
        <v>43314</v>
      </c>
      <c r="P222" s="89" t="s">
        <v>17</v>
      </c>
      <c r="Q222" s="89" t="s">
        <v>105</v>
      </c>
      <c r="R222" s="111">
        <v>43313</v>
      </c>
      <c r="S222" s="13">
        <f t="shared" si="18"/>
        <v>43497</v>
      </c>
      <c r="T222" s="13">
        <f t="shared" si="21"/>
        <v>44378</v>
      </c>
      <c r="U222" s="13">
        <f t="shared" si="19"/>
        <v>44409</v>
      </c>
      <c r="V222" s="13">
        <f t="shared" si="20"/>
        <v>44743</v>
      </c>
      <c r="W222" s="13"/>
      <c r="X222" s="25"/>
      <c r="Y222" s="89" t="s">
        <v>39</v>
      </c>
      <c r="Z222" s="89" t="s">
        <v>14</v>
      </c>
      <c r="AA222" s="89" t="s">
        <v>137</v>
      </c>
      <c r="AB222" s="91" t="s">
        <v>138</v>
      </c>
      <c r="AC222" s="89" t="s">
        <v>22</v>
      </c>
      <c r="AD222" s="89" t="s">
        <v>24</v>
      </c>
      <c r="AE222" s="85" t="s">
        <v>1653</v>
      </c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</row>
    <row r="223" spans="1:49" s="42" customFormat="1" x14ac:dyDescent="0.25">
      <c r="A223" s="20">
        <v>217</v>
      </c>
      <c r="B223" s="105" t="s">
        <v>1323</v>
      </c>
      <c r="C223" s="21">
        <v>2018</v>
      </c>
      <c r="D223" s="89" t="s">
        <v>1455</v>
      </c>
      <c r="E223" s="148">
        <v>28004</v>
      </c>
      <c r="F223" s="148"/>
      <c r="G223" s="72">
        <f t="shared" ca="1" si="17"/>
        <v>43</v>
      </c>
      <c r="H223" s="72"/>
      <c r="I223" s="90" t="s">
        <v>1456</v>
      </c>
      <c r="J223" s="89" t="s">
        <v>108</v>
      </c>
      <c r="K223" s="89" t="s">
        <v>691</v>
      </c>
      <c r="L223" s="89" t="s">
        <v>7</v>
      </c>
      <c r="M223" s="89" t="s">
        <v>937</v>
      </c>
      <c r="N223" s="89" t="s">
        <v>2117</v>
      </c>
      <c r="O223" s="89" t="s">
        <v>1988</v>
      </c>
      <c r="P223" s="89" t="s">
        <v>10</v>
      </c>
      <c r="Q223" s="89" t="s">
        <v>104</v>
      </c>
      <c r="R223" s="111">
        <v>43709</v>
      </c>
      <c r="S223" s="13">
        <f t="shared" si="18"/>
        <v>43891</v>
      </c>
      <c r="T223" s="13">
        <f t="shared" si="21"/>
        <v>44774</v>
      </c>
      <c r="U223" s="13">
        <f t="shared" si="19"/>
        <v>44805</v>
      </c>
      <c r="V223" s="13">
        <f t="shared" si="20"/>
        <v>45139</v>
      </c>
      <c r="W223" s="13"/>
      <c r="X223" s="21"/>
      <c r="Y223" s="89" t="s">
        <v>39</v>
      </c>
      <c r="Z223" s="89" t="s">
        <v>14</v>
      </c>
      <c r="AA223" s="89" t="s">
        <v>2118</v>
      </c>
      <c r="AB223" s="91" t="s">
        <v>151</v>
      </c>
      <c r="AC223" s="89" t="s">
        <v>22</v>
      </c>
      <c r="AD223" s="89" t="s">
        <v>24</v>
      </c>
      <c r="AE223" s="86" t="s">
        <v>39</v>
      </c>
      <c r="AF223" s="86" t="s">
        <v>39</v>
      </c>
      <c r="AG223" s="86" t="s">
        <v>2119</v>
      </c>
      <c r="AH223" s="86" t="s">
        <v>2120</v>
      </c>
      <c r="AI223" s="86" t="s">
        <v>738</v>
      </c>
      <c r="AJ223" s="86" t="s">
        <v>124</v>
      </c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</row>
    <row r="224" spans="1:49" s="42" customFormat="1" x14ac:dyDescent="0.25">
      <c r="A224" s="20">
        <v>218</v>
      </c>
      <c r="B224" s="105" t="s">
        <v>1323</v>
      </c>
      <c r="C224" s="21">
        <v>2018</v>
      </c>
      <c r="D224" s="89" t="s">
        <v>1457</v>
      </c>
      <c r="E224" s="148">
        <v>24376</v>
      </c>
      <c r="F224" s="148"/>
      <c r="G224" s="72">
        <f t="shared" ca="1" si="17"/>
        <v>53</v>
      </c>
      <c r="H224" s="72"/>
      <c r="I224" s="90" t="s">
        <v>1458</v>
      </c>
      <c r="J224" s="89" t="s">
        <v>348</v>
      </c>
      <c r="K224" s="89" t="s">
        <v>33</v>
      </c>
      <c r="L224" s="89" t="s">
        <v>7</v>
      </c>
      <c r="M224" s="89" t="s">
        <v>1448</v>
      </c>
      <c r="N224" s="89" t="s">
        <v>1906</v>
      </c>
      <c r="O224" s="89" t="s">
        <v>1882</v>
      </c>
      <c r="P224" s="89" t="s">
        <v>10</v>
      </c>
      <c r="Q224" s="89" t="s">
        <v>104</v>
      </c>
      <c r="R224" s="111">
        <v>43344</v>
      </c>
      <c r="S224" s="13">
        <f t="shared" si="18"/>
        <v>43525</v>
      </c>
      <c r="T224" s="13">
        <f t="shared" si="21"/>
        <v>44409</v>
      </c>
      <c r="U224" s="13">
        <f t="shared" si="19"/>
        <v>44440</v>
      </c>
      <c r="V224" s="13">
        <f t="shared" si="20"/>
        <v>44774</v>
      </c>
      <c r="W224" s="13"/>
      <c r="X224" s="21"/>
      <c r="Y224" s="89" t="s">
        <v>39</v>
      </c>
      <c r="Z224" s="89" t="s">
        <v>14</v>
      </c>
      <c r="AA224" s="89" t="s">
        <v>1127</v>
      </c>
      <c r="AB224" s="91" t="s">
        <v>151</v>
      </c>
      <c r="AC224" s="89" t="s">
        <v>22</v>
      </c>
      <c r="AD224" s="89" t="s">
        <v>24</v>
      </c>
      <c r="AE224" s="86" t="s">
        <v>39</v>
      </c>
      <c r="AF224" s="86" t="s">
        <v>39</v>
      </c>
      <c r="AG224" s="86" t="s">
        <v>1907</v>
      </c>
      <c r="AH224" s="86" t="s">
        <v>1908</v>
      </c>
      <c r="AI224" s="86" t="s">
        <v>738</v>
      </c>
      <c r="AJ224" s="86" t="s">
        <v>124</v>
      </c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</row>
    <row r="225" spans="1:49" s="42" customFormat="1" x14ac:dyDescent="0.25">
      <c r="A225" s="21">
        <v>219</v>
      </c>
      <c r="B225" s="105" t="s">
        <v>1445</v>
      </c>
      <c r="C225" s="21">
        <v>2018</v>
      </c>
      <c r="D225" s="89" t="s">
        <v>1459</v>
      </c>
      <c r="E225" s="148">
        <v>23889</v>
      </c>
      <c r="F225" s="148"/>
      <c r="G225" s="72">
        <f t="shared" ca="1" si="17"/>
        <v>54</v>
      </c>
      <c r="H225" s="72"/>
      <c r="I225" s="90" t="s">
        <v>1460</v>
      </c>
      <c r="J225" s="89" t="s">
        <v>32</v>
      </c>
      <c r="K225" s="21"/>
      <c r="L225" s="21"/>
      <c r="M225" s="89" t="s">
        <v>1448</v>
      </c>
      <c r="N225" s="89" t="s">
        <v>39</v>
      </c>
      <c r="O225" s="89" t="s">
        <v>39</v>
      </c>
      <c r="P225" s="89" t="s">
        <v>10</v>
      </c>
      <c r="Q225" s="89" t="s">
        <v>104</v>
      </c>
      <c r="R225" s="89" t="s">
        <v>1449</v>
      </c>
      <c r="S225" s="13" t="e">
        <f t="shared" si="18"/>
        <v>#VALUE!</v>
      </c>
      <c r="T225" s="13" t="e">
        <f t="shared" si="21"/>
        <v>#VALUE!</v>
      </c>
      <c r="U225" s="13" t="e">
        <f t="shared" si="19"/>
        <v>#VALUE!</v>
      </c>
      <c r="V225" s="13" t="e">
        <f t="shared" si="20"/>
        <v>#VALUE!</v>
      </c>
      <c r="W225" s="13"/>
      <c r="X225" s="21"/>
      <c r="Y225" s="89" t="s">
        <v>39</v>
      </c>
      <c r="Z225" s="89" t="s">
        <v>14</v>
      </c>
      <c r="AA225" s="89" t="s">
        <v>35</v>
      </c>
      <c r="AB225" s="91" t="s">
        <v>151</v>
      </c>
      <c r="AC225" s="89" t="s">
        <v>22</v>
      </c>
      <c r="AD225" s="89" t="s">
        <v>24</v>
      </c>
      <c r="AE225" s="89" t="s">
        <v>1450</v>
      </c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</row>
    <row r="226" spans="1:49" s="42" customFormat="1" x14ac:dyDescent="0.25">
      <c r="A226" s="21">
        <v>220</v>
      </c>
      <c r="B226" s="105" t="s">
        <v>1445</v>
      </c>
      <c r="C226" s="21">
        <v>2018</v>
      </c>
      <c r="D226" s="89" t="s">
        <v>1461</v>
      </c>
      <c r="E226" s="148">
        <v>28527</v>
      </c>
      <c r="F226" s="148"/>
      <c r="G226" s="72">
        <f t="shared" ca="1" si="17"/>
        <v>42</v>
      </c>
      <c r="H226" s="72"/>
      <c r="I226" s="90" t="s">
        <v>1462</v>
      </c>
      <c r="J226" s="89" t="s">
        <v>32</v>
      </c>
      <c r="K226" s="21"/>
      <c r="L226" s="21"/>
      <c r="M226" s="89" t="s">
        <v>1448</v>
      </c>
      <c r="N226" s="89" t="s">
        <v>39</v>
      </c>
      <c r="O226" s="89" t="s">
        <v>39</v>
      </c>
      <c r="P226" s="89" t="s">
        <v>10</v>
      </c>
      <c r="Q226" s="89" t="s">
        <v>104</v>
      </c>
      <c r="R226" s="89" t="s">
        <v>1449</v>
      </c>
      <c r="S226" s="13" t="e">
        <f t="shared" si="18"/>
        <v>#VALUE!</v>
      </c>
      <c r="T226" s="13" t="e">
        <f t="shared" si="21"/>
        <v>#VALUE!</v>
      </c>
      <c r="U226" s="13" t="e">
        <f t="shared" si="19"/>
        <v>#VALUE!</v>
      </c>
      <c r="V226" s="13" t="e">
        <f t="shared" si="20"/>
        <v>#VALUE!</v>
      </c>
      <c r="W226" s="13"/>
      <c r="X226" s="21"/>
      <c r="Y226" s="89" t="s">
        <v>39</v>
      </c>
      <c r="Z226" s="89" t="s">
        <v>14</v>
      </c>
      <c r="AA226" s="89" t="s">
        <v>35</v>
      </c>
      <c r="AB226" s="91" t="s">
        <v>151</v>
      </c>
      <c r="AC226" s="89" t="s">
        <v>22</v>
      </c>
      <c r="AD226" s="89" t="s">
        <v>24</v>
      </c>
      <c r="AE226" s="89" t="s">
        <v>1450</v>
      </c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</row>
    <row r="227" spans="1:49" s="42" customFormat="1" x14ac:dyDescent="0.25">
      <c r="A227" s="33">
        <v>221</v>
      </c>
      <c r="B227" s="105" t="s">
        <v>1463</v>
      </c>
      <c r="C227" s="21">
        <v>2018</v>
      </c>
      <c r="D227" s="89" t="s">
        <v>1464</v>
      </c>
      <c r="E227" s="148">
        <v>21892</v>
      </c>
      <c r="F227" s="148"/>
      <c r="G227" s="72">
        <f t="shared" ca="1" si="17"/>
        <v>60</v>
      </c>
      <c r="H227" s="72"/>
      <c r="I227" s="90" t="s">
        <v>1465</v>
      </c>
      <c r="J227" s="89" t="s">
        <v>66</v>
      </c>
      <c r="K227" s="89" t="s">
        <v>6</v>
      </c>
      <c r="L227" s="89" t="s">
        <v>7</v>
      </c>
      <c r="M227" s="89" t="s">
        <v>45</v>
      </c>
      <c r="N227" s="89" t="s">
        <v>39</v>
      </c>
      <c r="O227" s="89" t="s">
        <v>39</v>
      </c>
      <c r="P227" s="89" t="s">
        <v>132</v>
      </c>
      <c r="Q227" s="89" t="s">
        <v>105</v>
      </c>
      <c r="R227" s="25">
        <v>40057</v>
      </c>
      <c r="S227" s="13">
        <f t="shared" si="18"/>
        <v>40238</v>
      </c>
      <c r="T227" s="13">
        <f t="shared" si="21"/>
        <v>41122</v>
      </c>
      <c r="U227" s="13">
        <f t="shared" si="19"/>
        <v>41153</v>
      </c>
      <c r="V227" s="13">
        <f t="shared" si="20"/>
        <v>41487</v>
      </c>
      <c r="W227" s="13">
        <v>42795</v>
      </c>
      <c r="X227" s="111" t="s">
        <v>1637</v>
      </c>
      <c r="Y227" s="89" t="s">
        <v>39</v>
      </c>
      <c r="Z227" s="89" t="s">
        <v>14</v>
      </c>
      <c r="AA227" s="89" t="s">
        <v>345</v>
      </c>
      <c r="AB227" s="91" t="s">
        <v>138</v>
      </c>
      <c r="AC227" s="89" t="s">
        <v>22</v>
      </c>
      <c r="AD227" s="89" t="s">
        <v>24</v>
      </c>
      <c r="AE227" s="86" t="s">
        <v>39</v>
      </c>
      <c r="AF227" s="86" t="s">
        <v>39</v>
      </c>
      <c r="AG227" s="86" t="s">
        <v>1466</v>
      </c>
      <c r="AH227" s="26">
        <v>40035</v>
      </c>
      <c r="AI227" s="86" t="s">
        <v>851</v>
      </c>
      <c r="AJ227" s="86" t="s">
        <v>124</v>
      </c>
      <c r="AK227" s="86" t="s">
        <v>39</v>
      </c>
      <c r="AL227" s="86" t="s">
        <v>39</v>
      </c>
      <c r="AM227" s="86" t="s">
        <v>1467</v>
      </c>
      <c r="AN227" s="26">
        <v>40051</v>
      </c>
      <c r="AO227" s="86" t="s">
        <v>71</v>
      </c>
      <c r="AP227" s="86" t="s">
        <v>582</v>
      </c>
      <c r="AQ227" s="93" t="s">
        <v>39</v>
      </c>
      <c r="AR227" s="93" t="s">
        <v>39</v>
      </c>
      <c r="AS227" s="93" t="s">
        <v>1468</v>
      </c>
      <c r="AT227" s="35">
        <v>43297</v>
      </c>
      <c r="AU227" s="93" t="s">
        <v>71</v>
      </c>
      <c r="AV227" s="93" t="s">
        <v>1469</v>
      </c>
      <c r="AW227" s="21"/>
    </row>
    <row r="228" spans="1:49" s="42" customFormat="1" x14ac:dyDescent="0.25">
      <c r="A228" s="29">
        <v>222</v>
      </c>
      <c r="B228" s="105" t="s">
        <v>1463</v>
      </c>
      <c r="C228" s="21">
        <v>2018</v>
      </c>
      <c r="D228" s="89" t="s">
        <v>1470</v>
      </c>
      <c r="E228" s="148">
        <v>23557</v>
      </c>
      <c r="F228" s="148"/>
      <c r="G228" s="72">
        <f t="shared" ca="1" si="17"/>
        <v>55</v>
      </c>
      <c r="H228" s="72"/>
      <c r="I228" s="90" t="s">
        <v>1471</v>
      </c>
      <c r="J228" s="89" t="s">
        <v>66</v>
      </c>
      <c r="K228" s="89" t="s">
        <v>881</v>
      </c>
      <c r="L228" s="89" t="s">
        <v>478</v>
      </c>
      <c r="M228" s="89" t="s">
        <v>45</v>
      </c>
      <c r="N228" s="89" t="s">
        <v>39</v>
      </c>
      <c r="O228" s="89" t="s">
        <v>39</v>
      </c>
      <c r="P228" s="89" t="s">
        <v>132</v>
      </c>
      <c r="Q228" s="89" t="s">
        <v>105</v>
      </c>
      <c r="R228" s="25">
        <v>40057</v>
      </c>
      <c r="S228" s="13">
        <f t="shared" si="18"/>
        <v>40238</v>
      </c>
      <c r="T228" s="13">
        <f t="shared" si="21"/>
        <v>41122</v>
      </c>
      <c r="U228" s="13">
        <f t="shared" si="19"/>
        <v>41153</v>
      </c>
      <c r="V228" s="13">
        <f t="shared" si="20"/>
        <v>41487</v>
      </c>
      <c r="W228" s="13">
        <v>42795</v>
      </c>
      <c r="X228" s="111" t="s">
        <v>1637</v>
      </c>
      <c r="Y228" s="89" t="s">
        <v>39</v>
      </c>
      <c r="Z228" s="89" t="s">
        <v>14</v>
      </c>
      <c r="AA228" s="89" t="s">
        <v>345</v>
      </c>
      <c r="AB228" s="91" t="s">
        <v>138</v>
      </c>
      <c r="AC228" s="89" t="s">
        <v>22</v>
      </c>
      <c r="AD228" s="89" t="s">
        <v>24</v>
      </c>
      <c r="AE228" s="86" t="s">
        <v>39</v>
      </c>
      <c r="AF228" s="86" t="s">
        <v>39</v>
      </c>
      <c r="AG228" s="86" t="s">
        <v>1472</v>
      </c>
      <c r="AH228" s="26">
        <v>40000</v>
      </c>
      <c r="AI228" s="86" t="s">
        <v>851</v>
      </c>
      <c r="AJ228" s="86" t="s">
        <v>124</v>
      </c>
      <c r="AK228" s="86" t="s">
        <v>39</v>
      </c>
      <c r="AL228" s="86" t="s">
        <v>39</v>
      </c>
      <c r="AM228" s="86" t="s">
        <v>1473</v>
      </c>
      <c r="AN228" s="26">
        <v>40051</v>
      </c>
      <c r="AO228" s="86" t="s">
        <v>71</v>
      </c>
      <c r="AP228" s="86" t="s">
        <v>582</v>
      </c>
      <c r="AQ228" s="85" t="s">
        <v>1474</v>
      </c>
      <c r="AR228" s="116">
        <v>43236</v>
      </c>
      <c r="AS228" s="85" t="s">
        <v>1475</v>
      </c>
      <c r="AT228" s="85" t="s">
        <v>1475</v>
      </c>
      <c r="AU228" s="85" t="s">
        <v>1475</v>
      </c>
      <c r="AV228" s="85" t="s">
        <v>1476</v>
      </c>
      <c r="AW228" s="21"/>
    </row>
    <row r="229" spans="1:49" s="78" customFormat="1" x14ac:dyDescent="0.25">
      <c r="A229" s="75">
        <v>223</v>
      </c>
      <c r="B229" s="120" t="s">
        <v>1323</v>
      </c>
      <c r="C229" s="75">
        <v>2018</v>
      </c>
      <c r="D229" s="120" t="s">
        <v>1478</v>
      </c>
      <c r="E229" s="151">
        <v>32978</v>
      </c>
      <c r="F229" s="151"/>
      <c r="G229" s="72">
        <f t="shared" ca="1" si="17"/>
        <v>29</v>
      </c>
      <c r="H229" s="72"/>
      <c r="I229" s="159" t="s">
        <v>1479</v>
      </c>
      <c r="J229" s="120" t="s">
        <v>164</v>
      </c>
      <c r="K229" s="120" t="s">
        <v>39</v>
      </c>
      <c r="L229" s="120" t="s">
        <v>858</v>
      </c>
      <c r="M229" s="120" t="s">
        <v>45</v>
      </c>
      <c r="N229" s="120" t="s">
        <v>39</v>
      </c>
      <c r="O229" s="120" t="s">
        <v>39</v>
      </c>
      <c r="P229" s="120" t="s">
        <v>1995</v>
      </c>
      <c r="Q229" s="120" t="s">
        <v>105</v>
      </c>
      <c r="R229" s="17">
        <v>43191</v>
      </c>
      <c r="S229" s="17">
        <f t="shared" si="18"/>
        <v>43374</v>
      </c>
      <c r="T229" s="17">
        <f t="shared" si="21"/>
        <v>44256</v>
      </c>
      <c r="U229" s="17">
        <f t="shared" si="19"/>
        <v>44287</v>
      </c>
      <c r="V229" s="17">
        <f t="shared" si="20"/>
        <v>44621</v>
      </c>
      <c r="W229" s="17"/>
      <c r="X229" s="75"/>
      <c r="Y229" s="120" t="s">
        <v>39</v>
      </c>
      <c r="Z229" s="120" t="s">
        <v>14</v>
      </c>
      <c r="AA229" s="120" t="s">
        <v>1480</v>
      </c>
      <c r="AB229" s="120" t="s">
        <v>1481</v>
      </c>
      <c r="AC229" s="120" t="s">
        <v>83</v>
      </c>
      <c r="AD229" s="120" t="s">
        <v>50</v>
      </c>
      <c r="AE229" s="120" t="s">
        <v>1590</v>
      </c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</row>
    <row r="230" spans="1:49" s="42" customFormat="1" x14ac:dyDescent="0.25">
      <c r="A230" s="33">
        <v>224</v>
      </c>
      <c r="B230" s="105" t="s">
        <v>2479</v>
      </c>
      <c r="C230" s="21">
        <v>2018</v>
      </c>
      <c r="D230" s="89" t="s">
        <v>1482</v>
      </c>
      <c r="E230" s="148">
        <v>26520</v>
      </c>
      <c r="F230" s="148"/>
      <c r="G230" s="72">
        <f t="shared" ca="1" si="17"/>
        <v>47</v>
      </c>
      <c r="H230" s="72"/>
      <c r="I230" s="90" t="s">
        <v>1483</v>
      </c>
      <c r="J230" s="89" t="s">
        <v>108</v>
      </c>
      <c r="K230" s="89" t="s">
        <v>6</v>
      </c>
      <c r="L230" s="89" t="s">
        <v>7</v>
      </c>
      <c r="M230" s="89" t="s">
        <v>45</v>
      </c>
      <c r="N230" s="89" t="s">
        <v>39</v>
      </c>
      <c r="O230" s="89" t="s">
        <v>39</v>
      </c>
      <c r="P230" s="89" t="s">
        <v>17</v>
      </c>
      <c r="Q230" s="89" t="s">
        <v>105</v>
      </c>
      <c r="R230" s="111">
        <v>43313</v>
      </c>
      <c r="S230" s="158">
        <f t="shared" si="18"/>
        <v>43497</v>
      </c>
      <c r="T230" s="158">
        <f t="shared" si="21"/>
        <v>44378</v>
      </c>
      <c r="U230" s="158">
        <f t="shared" si="19"/>
        <v>44409</v>
      </c>
      <c r="V230" s="158">
        <f t="shared" si="20"/>
        <v>44743</v>
      </c>
      <c r="W230" s="13"/>
      <c r="X230" s="21"/>
      <c r="Y230" s="89" t="s">
        <v>39</v>
      </c>
      <c r="Z230" s="89" t="s">
        <v>14</v>
      </c>
      <c r="AA230" s="89" t="s">
        <v>693</v>
      </c>
      <c r="AB230" s="91" t="s">
        <v>138</v>
      </c>
      <c r="AC230" s="89" t="s">
        <v>22</v>
      </c>
      <c r="AD230" s="89" t="s">
        <v>24</v>
      </c>
      <c r="AE230" s="93" t="s">
        <v>2301</v>
      </c>
      <c r="AF230" s="93" t="s">
        <v>2299</v>
      </c>
      <c r="AG230" s="93" t="s">
        <v>440</v>
      </c>
      <c r="AH230" s="93" t="s">
        <v>441</v>
      </c>
      <c r="AI230" s="93" t="s">
        <v>440</v>
      </c>
      <c r="AJ230" s="93" t="s">
        <v>460</v>
      </c>
      <c r="AK230" s="92" t="s">
        <v>78</v>
      </c>
      <c r="AL230" s="92" t="s">
        <v>78</v>
      </c>
      <c r="AM230" s="92" t="s">
        <v>78</v>
      </c>
      <c r="AN230" s="92" t="s">
        <v>78</v>
      </c>
      <c r="AO230" s="92" t="s">
        <v>78</v>
      </c>
      <c r="AP230" s="92" t="s">
        <v>460</v>
      </c>
      <c r="AQ230" s="92" t="s">
        <v>78</v>
      </c>
      <c r="AR230" s="92" t="s">
        <v>78</v>
      </c>
      <c r="AS230" s="92" t="s">
        <v>78</v>
      </c>
      <c r="AT230" s="92" t="s">
        <v>78</v>
      </c>
      <c r="AU230" s="92" t="s">
        <v>78</v>
      </c>
      <c r="AV230" s="92" t="s">
        <v>460</v>
      </c>
      <c r="AW230" s="93" t="s">
        <v>2300</v>
      </c>
    </row>
    <row r="231" spans="1:49" s="42" customFormat="1" x14ac:dyDescent="0.25">
      <c r="A231" s="20">
        <v>225</v>
      </c>
      <c r="B231" s="105" t="s">
        <v>1323</v>
      </c>
      <c r="C231" s="21">
        <v>2018</v>
      </c>
      <c r="D231" s="89" t="s">
        <v>1484</v>
      </c>
      <c r="E231" s="148">
        <v>27963</v>
      </c>
      <c r="F231" s="148"/>
      <c r="G231" s="72">
        <f t="shared" ca="1" si="17"/>
        <v>43</v>
      </c>
      <c r="H231" s="72"/>
      <c r="I231" s="90" t="s">
        <v>1485</v>
      </c>
      <c r="J231" s="89" t="s">
        <v>108</v>
      </c>
      <c r="K231" s="89" t="s">
        <v>33</v>
      </c>
      <c r="L231" s="89" t="s">
        <v>7</v>
      </c>
      <c r="M231" s="89" t="s">
        <v>937</v>
      </c>
      <c r="N231" s="89" t="s">
        <v>1630</v>
      </c>
      <c r="O231" s="104">
        <v>43320</v>
      </c>
      <c r="P231" s="89" t="s">
        <v>10</v>
      </c>
      <c r="Q231" s="89" t="s">
        <v>104</v>
      </c>
      <c r="R231" s="25">
        <v>43344</v>
      </c>
      <c r="S231" s="13">
        <f t="shared" si="18"/>
        <v>43525</v>
      </c>
      <c r="T231" s="13">
        <f t="shared" si="21"/>
        <v>44409</v>
      </c>
      <c r="U231" s="13">
        <f t="shared" si="19"/>
        <v>44440</v>
      </c>
      <c r="V231" s="13">
        <f t="shared" si="20"/>
        <v>44774</v>
      </c>
      <c r="W231" s="13"/>
      <c r="X231" s="89"/>
      <c r="Y231" s="89" t="s">
        <v>39</v>
      </c>
      <c r="Z231" s="89" t="s">
        <v>14</v>
      </c>
      <c r="AA231" s="89" t="s">
        <v>693</v>
      </c>
      <c r="AB231" s="91" t="s">
        <v>151</v>
      </c>
      <c r="AC231" s="89" t="s">
        <v>22</v>
      </c>
      <c r="AD231" s="89" t="s">
        <v>24</v>
      </c>
      <c r="AE231" s="86" t="s">
        <v>39</v>
      </c>
      <c r="AF231" s="86" t="s">
        <v>39</v>
      </c>
      <c r="AG231" s="86" t="s">
        <v>1631</v>
      </c>
      <c r="AH231" s="26">
        <v>43322</v>
      </c>
      <c r="AI231" s="86" t="s">
        <v>738</v>
      </c>
      <c r="AJ231" s="86" t="s">
        <v>124</v>
      </c>
      <c r="AK231" s="89" t="s">
        <v>39</v>
      </c>
      <c r="AL231" s="89" t="s">
        <v>39</v>
      </c>
      <c r="AM231" s="89" t="s">
        <v>39</v>
      </c>
      <c r="AN231" s="89" t="s">
        <v>39</v>
      </c>
      <c r="AO231" s="89" t="s">
        <v>39</v>
      </c>
      <c r="AP231" s="89" t="s">
        <v>39</v>
      </c>
      <c r="AQ231" s="89" t="s">
        <v>39</v>
      </c>
      <c r="AR231" s="89" t="s">
        <v>39</v>
      </c>
      <c r="AS231" s="89" t="s">
        <v>39</v>
      </c>
      <c r="AT231" s="89" t="s">
        <v>39</v>
      </c>
      <c r="AU231" s="89" t="s">
        <v>39</v>
      </c>
      <c r="AV231" s="89" t="s">
        <v>39</v>
      </c>
      <c r="AW231" s="21"/>
    </row>
    <row r="232" spans="1:49" s="42" customFormat="1" ht="30" x14ac:dyDescent="0.25">
      <c r="A232" s="33">
        <v>226</v>
      </c>
      <c r="B232" s="105" t="s">
        <v>1323</v>
      </c>
      <c r="C232" s="89">
        <v>2018</v>
      </c>
      <c r="D232" s="89" t="s">
        <v>1500</v>
      </c>
      <c r="E232" s="148">
        <v>31298</v>
      </c>
      <c r="F232" s="148"/>
      <c r="G232" s="72">
        <f t="shared" ca="1" si="17"/>
        <v>34</v>
      </c>
      <c r="H232" s="72"/>
      <c r="I232" s="90" t="s">
        <v>1501</v>
      </c>
      <c r="J232" s="89" t="s">
        <v>1502</v>
      </c>
      <c r="K232" s="89" t="s">
        <v>39</v>
      </c>
      <c r="L232" s="89" t="s">
        <v>1308</v>
      </c>
      <c r="M232" s="89" t="s">
        <v>937</v>
      </c>
      <c r="N232" s="89" t="s">
        <v>39</v>
      </c>
      <c r="O232" s="89" t="s">
        <v>39</v>
      </c>
      <c r="P232" s="89" t="s">
        <v>10</v>
      </c>
      <c r="Q232" s="89" t="s">
        <v>104</v>
      </c>
      <c r="R232" s="21">
        <v>2018</v>
      </c>
      <c r="S232" s="13">
        <f t="shared" si="18"/>
        <v>2202</v>
      </c>
      <c r="T232" s="13">
        <f t="shared" si="21"/>
        <v>3084</v>
      </c>
      <c r="U232" s="13">
        <f t="shared" si="19"/>
        <v>3114</v>
      </c>
      <c r="V232" s="13">
        <f t="shared" si="20"/>
        <v>3449</v>
      </c>
      <c r="W232" s="13"/>
      <c r="X232" s="21"/>
      <c r="Y232" s="89" t="s">
        <v>39</v>
      </c>
      <c r="Z232" s="89" t="s">
        <v>717</v>
      </c>
      <c r="AA232" s="89" t="s">
        <v>1309</v>
      </c>
      <c r="AB232" s="91" t="s">
        <v>1503</v>
      </c>
      <c r="AC232" s="89" t="s">
        <v>22</v>
      </c>
      <c r="AD232" s="89" t="s">
        <v>24</v>
      </c>
      <c r="AE232" s="93" t="s">
        <v>39</v>
      </c>
      <c r="AF232" s="93" t="s">
        <v>39</v>
      </c>
      <c r="AG232" s="93" t="s">
        <v>1504</v>
      </c>
      <c r="AH232" s="35">
        <v>43283</v>
      </c>
      <c r="AI232" s="93" t="s">
        <v>738</v>
      </c>
      <c r="AJ232" s="93" t="s">
        <v>1225</v>
      </c>
      <c r="AK232" s="89" t="s">
        <v>39</v>
      </c>
      <c r="AL232" s="89" t="s">
        <v>39</v>
      </c>
      <c r="AM232" s="89" t="s">
        <v>39</v>
      </c>
      <c r="AN232" s="89" t="s">
        <v>39</v>
      </c>
      <c r="AO232" s="89" t="s">
        <v>39</v>
      </c>
      <c r="AP232" s="89" t="s">
        <v>39</v>
      </c>
      <c r="AQ232" s="89" t="s">
        <v>39</v>
      </c>
      <c r="AR232" s="89" t="s">
        <v>39</v>
      </c>
      <c r="AS232" s="89" t="s">
        <v>39</v>
      </c>
      <c r="AT232" s="89" t="s">
        <v>39</v>
      </c>
      <c r="AU232" s="89" t="s">
        <v>39</v>
      </c>
      <c r="AV232" s="89" t="s">
        <v>39</v>
      </c>
      <c r="AW232" s="21"/>
    </row>
    <row r="233" spans="1:49" s="42" customFormat="1" x14ac:dyDescent="0.25">
      <c r="A233" s="20">
        <v>227</v>
      </c>
      <c r="B233" s="105" t="s">
        <v>1327</v>
      </c>
      <c r="C233" s="21">
        <v>2018</v>
      </c>
      <c r="D233" s="89" t="s">
        <v>1505</v>
      </c>
      <c r="E233" s="148">
        <v>26195</v>
      </c>
      <c r="F233" s="148"/>
      <c r="G233" s="72">
        <f t="shared" ca="1" si="17"/>
        <v>48</v>
      </c>
      <c r="H233" s="72"/>
      <c r="I233" s="90" t="s">
        <v>1506</v>
      </c>
      <c r="J233" s="89" t="s">
        <v>164</v>
      </c>
      <c r="K233" s="89" t="s">
        <v>33</v>
      </c>
      <c r="L233" s="89" t="s">
        <v>7</v>
      </c>
      <c r="M233" s="89" t="s">
        <v>45</v>
      </c>
      <c r="N233" s="89" t="s">
        <v>39</v>
      </c>
      <c r="O233" s="89" t="s">
        <v>39</v>
      </c>
      <c r="P233" s="89" t="s">
        <v>506</v>
      </c>
      <c r="Q233" s="89" t="s">
        <v>105</v>
      </c>
      <c r="R233" s="25">
        <v>41183</v>
      </c>
      <c r="S233" s="13">
        <f t="shared" si="18"/>
        <v>41365</v>
      </c>
      <c r="T233" s="13">
        <f t="shared" si="21"/>
        <v>42248</v>
      </c>
      <c r="U233" s="13">
        <f t="shared" si="19"/>
        <v>42278</v>
      </c>
      <c r="V233" s="13">
        <f t="shared" si="20"/>
        <v>42614</v>
      </c>
      <c r="W233" s="13">
        <v>42979</v>
      </c>
      <c r="X233" s="111" t="s">
        <v>1637</v>
      </c>
      <c r="Y233" s="89"/>
      <c r="Z233" s="89" t="s">
        <v>14</v>
      </c>
      <c r="AA233" s="89" t="s">
        <v>1507</v>
      </c>
      <c r="AB233" s="1" t="s">
        <v>1508</v>
      </c>
      <c r="AC233" s="89" t="s">
        <v>113</v>
      </c>
      <c r="AD233" s="89" t="s">
        <v>50</v>
      </c>
      <c r="AE233" s="86" t="s">
        <v>39</v>
      </c>
      <c r="AF233" s="86" t="s">
        <v>39</v>
      </c>
      <c r="AG233" s="86" t="s">
        <v>1509</v>
      </c>
      <c r="AH233" s="26">
        <v>41290</v>
      </c>
      <c r="AI233" s="86" t="s">
        <v>780</v>
      </c>
      <c r="AJ233" s="86" t="s">
        <v>124</v>
      </c>
      <c r="AK233" s="86" t="s">
        <v>39</v>
      </c>
      <c r="AL233" s="86" t="s">
        <v>39</v>
      </c>
      <c r="AM233" s="86" t="s">
        <v>1510</v>
      </c>
      <c r="AN233" s="26">
        <v>41351</v>
      </c>
      <c r="AO233" s="86" t="s">
        <v>780</v>
      </c>
      <c r="AP233" s="86" t="s">
        <v>582</v>
      </c>
      <c r="AQ233" s="86" t="s">
        <v>1852</v>
      </c>
      <c r="AR233" s="86" t="s">
        <v>1853</v>
      </c>
      <c r="AS233" s="86" t="s">
        <v>1854</v>
      </c>
      <c r="AT233" s="108">
        <v>43432</v>
      </c>
      <c r="AU233" s="86" t="s">
        <v>71</v>
      </c>
      <c r="AV233" s="86" t="s">
        <v>124</v>
      </c>
      <c r="AW233" s="21"/>
    </row>
    <row r="234" spans="1:49" s="42" customFormat="1" x14ac:dyDescent="0.25">
      <c r="A234" s="20">
        <v>228</v>
      </c>
      <c r="B234" s="105" t="s">
        <v>1327</v>
      </c>
      <c r="C234" s="21">
        <v>2018</v>
      </c>
      <c r="D234" s="89" t="s">
        <v>1513</v>
      </c>
      <c r="E234" s="148">
        <v>29579</v>
      </c>
      <c r="F234" s="148"/>
      <c r="G234" s="72">
        <f t="shared" ca="1" si="17"/>
        <v>39</v>
      </c>
      <c r="H234" s="72"/>
      <c r="I234" s="90" t="s">
        <v>1514</v>
      </c>
      <c r="J234" s="89" t="s">
        <v>5</v>
      </c>
      <c r="K234" s="89" t="s">
        <v>437</v>
      </c>
      <c r="L234" s="89" t="s">
        <v>7</v>
      </c>
      <c r="M234" s="89" t="s">
        <v>45</v>
      </c>
      <c r="N234" s="89" t="s">
        <v>39</v>
      </c>
      <c r="O234" s="89" t="s">
        <v>39</v>
      </c>
      <c r="P234" s="89" t="s">
        <v>506</v>
      </c>
      <c r="Q234" s="89" t="s">
        <v>105</v>
      </c>
      <c r="R234" s="25">
        <v>41061</v>
      </c>
      <c r="S234" s="13">
        <f t="shared" si="18"/>
        <v>41244</v>
      </c>
      <c r="T234" s="13">
        <f t="shared" si="21"/>
        <v>42125</v>
      </c>
      <c r="U234" s="13">
        <f t="shared" si="19"/>
        <v>42156</v>
      </c>
      <c r="V234" s="13">
        <f t="shared" si="20"/>
        <v>42491</v>
      </c>
      <c r="W234" s="13">
        <v>43070</v>
      </c>
      <c r="X234" s="111" t="s">
        <v>1637</v>
      </c>
      <c r="Y234" s="89"/>
      <c r="Z234" s="89" t="s">
        <v>14</v>
      </c>
      <c r="AA234" s="89" t="s">
        <v>1515</v>
      </c>
      <c r="AB234" s="89" t="s">
        <v>1516</v>
      </c>
      <c r="AC234" s="89" t="s">
        <v>113</v>
      </c>
      <c r="AD234" s="89" t="s">
        <v>50</v>
      </c>
      <c r="AE234" s="86" t="s">
        <v>39</v>
      </c>
      <c r="AF234" s="86" t="s">
        <v>39</v>
      </c>
      <c r="AG234" s="86" t="s">
        <v>1517</v>
      </c>
      <c r="AH234" s="26">
        <v>41065</v>
      </c>
      <c r="AI234" s="86" t="s">
        <v>780</v>
      </c>
      <c r="AJ234" s="86" t="s">
        <v>124</v>
      </c>
      <c r="AK234" s="86" t="s">
        <v>39</v>
      </c>
      <c r="AL234" s="86" t="s">
        <v>39</v>
      </c>
      <c r="AM234" s="86" t="s">
        <v>1518</v>
      </c>
      <c r="AN234" s="26">
        <v>41071</v>
      </c>
      <c r="AO234" s="86" t="s">
        <v>780</v>
      </c>
      <c r="AP234" s="86" t="s">
        <v>582</v>
      </c>
      <c r="AQ234" s="86" t="s">
        <v>1855</v>
      </c>
      <c r="AR234" s="108">
        <v>43277</v>
      </c>
      <c r="AS234" s="86" t="s">
        <v>1832</v>
      </c>
      <c r="AT234" s="108">
        <v>43416</v>
      </c>
      <c r="AU234" s="86" t="s">
        <v>71</v>
      </c>
      <c r="AV234" s="86" t="s">
        <v>124</v>
      </c>
      <c r="AW234" s="21"/>
    </row>
    <row r="235" spans="1:49" s="42" customFormat="1" x14ac:dyDescent="0.25">
      <c r="A235" s="20">
        <v>229</v>
      </c>
      <c r="B235" s="105" t="s">
        <v>1327</v>
      </c>
      <c r="C235" s="21">
        <v>2018</v>
      </c>
      <c r="D235" s="89" t="s">
        <v>1519</v>
      </c>
      <c r="E235" s="148">
        <v>26018</v>
      </c>
      <c r="F235" s="148"/>
      <c r="G235" s="72">
        <f t="shared" ca="1" si="17"/>
        <v>48</v>
      </c>
      <c r="H235" s="72"/>
      <c r="I235" s="90" t="s">
        <v>1520</v>
      </c>
      <c r="J235" s="89" t="s">
        <v>32</v>
      </c>
      <c r="K235" s="89" t="s">
        <v>33</v>
      </c>
      <c r="L235" s="89" t="s">
        <v>7</v>
      </c>
      <c r="M235" s="89" t="s">
        <v>45</v>
      </c>
      <c r="N235" s="89" t="s">
        <v>39</v>
      </c>
      <c r="O235" s="89" t="s">
        <v>39</v>
      </c>
      <c r="P235" s="89" t="s">
        <v>132</v>
      </c>
      <c r="Q235" s="89" t="s">
        <v>105</v>
      </c>
      <c r="R235" s="25">
        <v>40422</v>
      </c>
      <c r="S235" s="13">
        <f t="shared" si="18"/>
        <v>40603</v>
      </c>
      <c r="T235" s="13">
        <f t="shared" si="21"/>
        <v>41487</v>
      </c>
      <c r="U235" s="13">
        <f t="shared" si="19"/>
        <v>41518</v>
      </c>
      <c r="V235" s="13">
        <f t="shared" si="20"/>
        <v>41852</v>
      </c>
      <c r="W235" s="13">
        <v>43040</v>
      </c>
      <c r="X235" s="111" t="s">
        <v>1637</v>
      </c>
      <c r="Y235" s="89"/>
      <c r="Z235" s="89" t="s">
        <v>14</v>
      </c>
      <c r="AA235" s="89" t="s">
        <v>35</v>
      </c>
      <c r="AB235" s="89" t="s">
        <v>151</v>
      </c>
      <c r="AC235" s="89" t="s">
        <v>22</v>
      </c>
      <c r="AD235" s="89" t="s">
        <v>24</v>
      </c>
      <c r="AE235" s="86" t="s">
        <v>39</v>
      </c>
      <c r="AF235" s="86" t="s">
        <v>39</v>
      </c>
      <c r="AG235" s="86" t="s">
        <v>1521</v>
      </c>
      <c r="AH235" s="26">
        <v>40287</v>
      </c>
      <c r="AI235" s="86" t="s">
        <v>851</v>
      </c>
      <c r="AJ235" s="86" t="s">
        <v>124</v>
      </c>
      <c r="AK235" s="86" t="s">
        <v>39</v>
      </c>
      <c r="AL235" s="86" t="s">
        <v>39</v>
      </c>
      <c r="AM235" s="86" t="s">
        <v>1522</v>
      </c>
      <c r="AN235" s="26">
        <v>40295</v>
      </c>
      <c r="AO235" s="86" t="s">
        <v>851</v>
      </c>
      <c r="AP235" s="86" t="s">
        <v>582</v>
      </c>
      <c r="AQ235" s="86" t="s">
        <v>39</v>
      </c>
      <c r="AR235" s="86" t="s">
        <v>39</v>
      </c>
      <c r="AS235" s="86" t="s">
        <v>1523</v>
      </c>
      <c r="AT235" s="26">
        <v>43285</v>
      </c>
      <c r="AU235" s="86" t="s">
        <v>71</v>
      </c>
      <c r="AV235" s="86" t="s">
        <v>124</v>
      </c>
      <c r="AW235" s="21"/>
    </row>
    <row r="236" spans="1:49" s="42" customFormat="1" x14ac:dyDescent="0.25">
      <c r="A236" s="33">
        <v>230</v>
      </c>
      <c r="B236" s="105" t="s">
        <v>1445</v>
      </c>
      <c r="C236" s="21">
        <v>2018</v>
      </c>
      <c r="D236" s="89" t="s">
        <v>1524</v>
      </c>
      <c r="E236" s="152" t="s">
        <v>39</v>
      </c>
      <c r="F236" s="152"/>
      <c r="G236" s="72" t="e">
        <f t="shared" ca="1" si="17"/>
        <v>#VALUE!</v>
      </c>
      <c r="H236" s="72"/>
      <c r="I236" s="90" t="s">
        <v>2331</v>
      </c>
      <c r="J236" s="89" t="s">
        <v>348</v>
      </c>
      <c r="K236" s="89" t="s">
        <v>437</v>
      </c>
      <c r="L236" s="89" t="s">
        <v>80</v>
      </c>
      <c r="M236" s="89" t="s">
        <v>45</v>
      </c>
      <c r="N236" s="89" t="s">
        <v>2332</v>
      </c>
      <c r="O236" s="104">
        <v>43731</v>
      </c>
      <c r="P236" s="89" t="s">
        <v>17</v>
      </c>
      <c r="Q236" s="89" t="s">
        <v>105</v>
      </c>
      <c r="R236" s="25">
        <v>43739</v>
      </c>
      <c r="S236" s="13">
        <f t="shared" ref="S236" si="22">EDATE(R236,6)</f>
        <v>43922</v>
      </c>
      <c r="T236" s="13">
        <f t="shared" ref="T236" si="23">EDATE(R236,35)</f>
        <v>44805</v>
      </c>
      <c r="U236" s="13">
        <f t="shared" ref="U236" si="24">EDATE(R236,36)</f>
        <v>44835</v>
      </c>
      <c r="V236" s="13">
        <f t="shared" ref="V236" si="25">EDATE(R236,47)</f>
        <v>45170</v>
      </c>
      <c r="W236" s="13"/>
      <c r="X236" s="89"/>
      <c r="Y236" s="89" t="s">
        <v>39</v>
      </c>
      <c r="Z236" s="89" t="s">
        <v>14</v>
      </c>
      <c r="AA236" s="89" t="s">
        <v>2333</v>
      </c>
      <c r="AB236" s="89" t="s">
        <v>1525</v>
      </c>
      <c r="AC236" s="89" t="s">
        <v>271</v>
      </c>
      <c r="AD236" s="89" t="s">
        <v>50</v>
      </c>
      <c r="AE236" s="89" t="s">
        <v>1590</v>
      </c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</row>
    <row r="237" spans="1:49" s="42" customFormat="1" x14ac:dyDescent="0.25">
      <c r="A237" s="20">
        <v>231</v>
      </c>
      <c r="B237" s="105" t="s">
        <v>1323</v>
      </c>
      <c r="C237" s="21">
        <v>2018</v>
      </c>
      <c r="D237" s="89" t="s">
        <v>1526</v>
      </c>
      <c r="E237" s="148">
        <v>29913</v>
      </c>
      <c r="F237" s="148"/>
      <c r="G237" s="72">
        <f t="shared" ref="G237:G299" ca="1" si="26">DATEDIF(E237,TODAY(),"Y")</f>
        <v>38</v>
      </c>
      <c r="H237" s="72"/>
      <c r="I237" s="90" t="s">
        <v>1527</v>
      </c>
      <c r="J237" s="89" t="s">
        <v>32</v>
      </c>
      <c r="K237" s="89" t="s">
        <v>437</v>
      </c>
      <c r="L237" s="89" t="s">
        <v>80</v>
      </c>
      <c r="M237" s="89" t="s">
        <v>937</v>
      </c>
      <c r="N237" s="89" t="s">
        <v>2225</v>
      </c>
      <c r="O237" s="89" t="s">
        <v>1951</v>
      </c>
      <c r="P237" s="89" t="s">
        <v>10</v>
      </c>
      <c r="Q237" s="89" t="s">
        <v>104</v>
      </c>
      <c r="R237" s="111">
        <v>43466</v>
      </c>
      <c r="S237" s="13">
        <f t="shared" si="18"/>
        <v>43647</v>
      </c>
      <c r="T237" s="13">
        <f t="shared" si="21"/>
        <v>44531</v>
      </c>
      <c r="U237" s="13">
        <f t="shared" si="19"/>
        <v>44562</v>
      </c>
      <c r="V237" s="13">
        <f t="shared" si="20"/>
        <v>44896</v>
      </c>
      <c r="W237" s="13"/>
      <c r="X237" s="89"/>
      <c r="Y237" s="89" t="s">
        <v>39</v>
      </c>
      <c r="Z237" s="89" t="s">
        <v>14</v>
      </c>
      <c r="AA237" s="89" t="s">
        <v>35</v>
      </c>
      <c r="AB237" s="91" t="s">
        <v>151</v>
      </c>
      <c r="AC237" s="89" t="s">
        <v>22</v>
      </c>
      <c r="AD237" s="89" t="s">
        <v>24</v>
      </c>
      <c r="AE237" s="86" t="s">
        <v>39</v>
      </c>
      <c r="AF237" s="86" t="s">
        <v>39</v>
      </c>
      <c r="AG237" s="86" t="s">
        <v>2226</v>
      </c>
      <c r="AH237" s="86" t="s">
        <v>2224</v>
      </c>
      <c r="AI237" s="86" t="s">
        <v>738</v>
      </c>
      <c r="AJ237" s="86" t="s">
        <v>124</v>
      </c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</row>
    <row r="238" spans="1:49" s="42" customFormat="1" x14ac:dyDescent="0.25">
      <c r="A238" s="21">
        <v>232</v>
      </c>
      <c r="B238" s="105" t="s">
        <v>1445</v>
      </c>
      <c r="C238" s="21">
        <v>2018</v>
      </c>
      <c r="D238" s="89" t="s">
        <v>1529</v>
      </c>
      <c r="E238" s="148">
        <v>29215</v>
      </c>
      <c r="F238" s="148"/>
      <c r="G238" s="72">
        <f t="shared" ca="1" si="26"/>
        <v>40</v>
      </c>
      <c r="H238" s="72"/>
      <c r="I238" s="90" t="s">
        <v>1530</v>
      </c>
      <c r="J238" s="89" t="s">
        <v>32</v>
      </c>
      <c r="K238" s="89" t="s">
        <v>437</v>
      </c>
      <c r="L238" s="89" t="s">
        <v>80</v>
      </c>
      <c r="M238" s="89" t="s">
        <v>937</v>
      </c>
      <c r="N238" s="89" t="s">
        <v>39</v>
      </c>
      <c r="O238" s="89" t="s">
        <v>39</v>
      </c>
      <c r="P238" s="89" t="s">
        <v>10</v>
      </c>
      <c r="Q238" s="89" t="s">
        <v>104</v>
      </c>
      <c r="R238" s="89" t="s">
        <v>39</v>
      </c>
      <c r="S238" s="13" t="e">
        <f t="shared" si="18"/>
        <v>#VALUE!</v>
      </c>
      <c r="T238" s="13" t="e">
        <f t="shared" si="21"/>
        <v>#VALUE!</v>
      </c>
      <c r="U238" s="13" t="e">
        <f t="shared" si="19"/>
        <v>#VALUE!</v>
      </c>
      <c r="V238" s="13" t="e">
        <f t="shared" si="20"/>
        <v>#VALUE!</v>
      </c>
      <c r="W238" s="13"/>
      <c r="X238" s="89"/>
      <c r="Y238" s="89" t="s">
        <v>39</v>
      </c>
      <c r="Z238" s="89" t="s">
        <v>14</v>
      </c>
      <c r="AA238" s="89" t="s">
        <v>35</v>
      </c>
      <c r="AB238" s="91" t="s">
        <v>151</v>
      </c>
      <c r="AC238" s="89" t="s">
        <v>22</v>
      </c>
      <c r="AD238" s="89" t="s">
        <v>24</v>
      </c>
      <c r="AE238" s="89" t="s">
        <v>1528</v>
      </c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</row>
    <row r="239" spans="1:49" s="42" customFormat="1" x14ac:dyDescent="0.25">
      <c r="A239" s="20">
        <v>233</v>
      </c>
      <c r="B239" s="105" t="s">
        <v>1323</v>
      </c>
      <c r="C239" s="21">
        <v>2018</v>
      </c>
      <c r="D239" s="89" t="s">
        <v>2454</v>
      </c>
      <c r="E239" s="148">
        <v>31301</v>
      </c>
      <c r="F239" s="148"/>
      <c r="G239" s="72">
        <f t="shared" ca="1" si="26"/>
        <v>34</v>
      </c>
      <c r="H239" s="72"/>
      <c r="I239" s="90" t="s">
        <v>1531</v>
      </c>
      <c r="J239" s="89" t="s">
        <v>198</v>
      </c>
      <c r="K239" s="89" t="s">
        <v>437</v>
      </c>
      <c r="L239" s="89" t="s">
        <v>7</v>
      </c>
      <c r="M239" s="89" t="s">
        <v>937</v>
      </c>
      <c r="N239" s="89" t="s">
        <v>39</v>
      </c>
      <c r="O239" s="89" t="s">
        <v>39</v>
      </c>
      <c r="P239" s="89" t="s">
        <v>10</v>
      </c>
      <c r="Q239" s="89" t="s">
        <v>104</v>
      </c>
      <c r="R239" s="111">
        <v>43344</v>
      </c>
      <c r="S239" s="13">
        <f t="shared" si="18"/>
        <v>43525</v>
      </c>
      <c r="T239" s="13">
        <f t="shared" si="21"/>
        <v>44409</v>
      </c>
      <c r="U239" s="13">
        <f t="shared" si="19"/>
        <v>44440</v>
      </c>
      <c r="V239" s="13">
        <f t="shared" si="20"/>
        <v>44774</v>
      </c>
      <c r="W239" s="13"/>
      <c r="X239" s="89"/>
      <c r="Y239" s="89" t="s">
        <v>39</v>
      </c>
      <c r="Z239" s="89" t="s">
        <v>14</v>
      </c>
      <c r="AA239" s="89" t="s">
        <v>1532</v>
      </c>
      <c r="AB239" s="91" t="s">
        <v>151</v>
      </c>
      <c r="AC239" s="89" t="s">
        <v>22</v>
      </c>
      <c r="AD239" s="89" t="s">
        <v>24</v>
      </c>
      <c r="AE239" s="86" t="s">
        <v>39</v>
      </c>
      <c r="AF239" s="86" t="s">
        <v>39</v>
      </c>
      <c r="AG239" s="86" t="s">
        <v>1935</v>
      </c>
      <c r="AH239" s="86" t="s">
        <v>1936</v>
      </c>
      <c r="AI239" s="86" t="s">
        <v>738</v>
      </c>
      <c r="AJ239" s="86" t="s">
        <v>124</v>
      </c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</row>
    <row r="240" spans="1:49" s="42" customFormat="1" ht="30" x14ac:dyDescent="0.25">
      <c r="A240" s="20">
        <v>234</v>
      </c>
      <c r="B240" s="105" t="s">
        <v>1323</v>
      </c>
      <c r="C240" s="21">
        <v>2018</v>
      </c>
      <c r="D240" s="89" t="s">
        <v>1533</v>
      </c>
      <c r="E240" s="148">
        <v>34267</v>
      </c>
      <c r="F240" s="148"/>
      <c r="G240" s="72">
        <f t="shared" ca="1" si="26"/>
        <v>26</v>
      </c>
      <c r="H240" s="72"/>
      <c r="I240" s="90" t="s">
        <v>1534</v>
      </c>
      <c r="J240" s="89" t="s">
        <v>1535</v>
      </c>
      <c r="K240" s="89" t="s">
        <v>39</v>
      </c>
      <c r="L240" s="89" t="s">
        <v>1308</v>
      </c>
      <c r="M240" s="89" t="s">
        <v>937</v>
      </c>
      <c r="N240" s="89" t="s">
        <v>39</v>
      </c>
      <c r="O240" s="89" t="s">
        <v>39</v>
      </c>
      <c r="P240" s="89" t="s">
        <v>10</v>
      </c>
      <c r="Q240" s="89" t="s">
        <v>104</v>
      </c>
      <c r="R240" s="104">
        <v>43339</v>
      </c>
      <c r="S240" s="13">
        <f t="shared" si="18"/>
        <v>43523</v>
      </c>
      <c r="T240" s="13">
        <f t="shared" si="21"/>
        <v>44404</v>
      </c>
      <c r="U240" s="13">
        <f t="shared" si="19"/>
        <v>44435</v>
      </c>
      <c r="V240" s="13">
        <f t="shared" si="20"/>
        <v>44769</v>
      </c>
      <c r="W240" s="13"/>
      <c r="X240" s="23"/>
      <c r="Y240" s="89" t="s">
        <v>39</v>
      </c>
      <c r="Z240" s="89" t="s">
        <v>119</v>
      </c>
      <c r="AA240" s="89" t="s">
        <v>1536</v>
      </c>
      <c r="AB240" s="91" t="s">
        <v>1537</v>
      </c>
      <c r="AC240" s="89" t="s">
        <v>22</v>
      </c>
      <c r="AD240" s="89" t="s">
        <v>24</v>
      </c>
      <c r="AE240" s="86" t="s">
        <v>1538</v>
      </c>
      <c r="AF240" s="26">
        <v>43286</v>
      </c>
      <c r="AG240" s="86" t="s">
        <v>1996</v>
      </c>
      <c r="AH240" s="108" t="s">
        <v>1997</v>
      </c>
      <c r="AI240" s="86" t="s">
        <v>71</v>
      </c>
      <c r="AJ240" s="86" t="s">
        <v>124</v>
      </c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</row>
    <row r="241" spans="1:49" s="42" customFormat="1" x14ac:dyDescent="0.25">
      <c r="A241" s="20">
        <v>235</v>
      </c>
      <c r="B241" s="105" t="s">
        <v>1323</v>
      </c>
      <c r="C241" s="21">
        <v>2018</v>
      </c>
      <c r="D241" s="89" t="s">
        <v>1539</v>
      </c>
      <c r="E241" s="148">
        <v>29141</v>
      </c>
      <c r="F241" s="148"/>
      <c r="G241" s="72">
        <f t="shared" ca="1" si="26"/>
        <v>40</v>
      </c>
      <c r="H241" s="72"/>
      <c r="I241" s="90" t="s">
        <v>1540</v>
      </c>
      <c r="J241" s="89" t="s">
        <v>198</v>
      </c>
      <c r="K241" s="89" t="s">
        <v>437</v>
      </c>
      <c r="L241" s="89" t="s">
        <v>80</v>
      </c>
      <c r="M241" s="89" t="s">
        <v>937</v>
      </c>
      <c r="N241" s="89" t="s">
        <v>1699</v>
      </c>
      <c r="O241" s="104">
        <v>43346</v>
      </c>
      <c r="P241" s="89" t="s">
        <v>10</v>
      </c>
      <c r="Q241" s="89" t="s">
        <v>104</v>
      </c>
      <c r="R241" s="25">
        <v>43313</v>
      </c>
      <c r="S241" s="13">
        <f t="shared" si="18"/>
        <v>43497</v>
      </c>
      <c r="T241" s="13">
        <f t="shared" si="21"/>
        <v>44378</v>
      </c>
      <c r="U241" s="13">
        <f t="shared" si="19"/>
        <v>44409</v>
      </c>
      <c r="V241" s="13">
        <f t="shared" si="20"/>
        <v>44743</v>
      </c>
      <c r="W241" s="13"/>
      <c r="X241" s="21"/>
      <c r="Y241" s="21"/>
      <c r="Z241" s="89" t="s">
        <v>14</v>
      </c>
      <c r="AA241" s="89" t="s">
        <v>1532</v>
      </c>
      <c r="AB241" s="91" t="s">
        <v>151</v>
      </c>
      <c r="AC241" s="89" t="s">
        <v>22</v>
      </c>
      <c r="AD241" s="89" t="s">
        <v>24</v>
      </c>
      <c r="AE241" s="86" t="s">
        <v>39</v>
      </c>
      <c r="AF241" s="86" t="s">
        <v>39</v>
      </c>
      <c r="AG241" s="86" t="s">
        <v>1700</v>
      </c>
      <c r="AH241" s="26">
        <v>43357</v>
      </c>
      <c r="AI241" s="86" t="s">
        <v>738</v>
      </c>
      <c r="AJ241" s="86" t="s">
        <v>124</v>
      </c>
      <c r="AK241" s="89" t="s">
        <v>39</v>
      </c>
      <c r="AL241" s="89" t="s">
        <v>39</v>
      </c>
      <c r="AM241" s="89" t="s">
        <v>39</v>
      </c>
      <c r="AN241" s="89" t="s">
        <v>39</v>
      </c>
      <c r="AO241" s="89" t="s">
        <v>39</v>
      </c>
      <c r="AP241" s="89" t="s">
        <v>39</v>
      </c>
      <c r="AQ241" s="89" t="s">
        <v>39</v>
      </c>
      <c r="AR241" s="89" t="s">
        <v>39</v>
      </c>
      <c r="AS241" s="89" t="s">
        <v>39</v>
      </c>
      <c r="AT241" s="89" t="s">
        <v>39</v>
      </c>
      <c r="AU241" s="89" t="s">
        <v>39</v>
      </c>
      <c r="AV241" s="89" t="s">
        <v>39</v>
      </c>
      <c r="AW241" s="21"/>
    </row>
    <row r="242" spans="1:49" s="42" customFormat="1" x14ac:dyDescent="0.25">
      <c r="A242" s="21">
        <v>236</v>
      </c>
      <c r="B242" s="105" t="s">
        <v>1445</v>
      </c>
      <c r="C242" s="21">
        <v>2018</v>
      </c>
      <c r="D242" s="89" t="s">
        <v>1541</v>
      </c>
      <c r="E242" s="148">
        <v>30411</v>
      </c>
      <c r="F242" s="148"/>
      <c r="G242" s="72">
        <f t="shared" ca="1" si="26"/>
        <v>36</v>
      </c>
      <c r="H242" s="72"/>
      <c r="I242" s="90" t="s">
        <v>1542</v>
      </c>
      <c r="J242" s="89" t="s">
        <v>198</v>
      </c>
      <c r="K242" s="21"/>
      <c r="L242" s="21"/>
      <c r="M242" s="21"/>
      <c r="N242" s="21"/>
      <c r="O242" s="21"/>
      <c r="P242" s="21"/>
      <c r="Q242" s="21"/>
      <c r="R242" s="21"/>
      <c r="S242" s="13">
        <f t="shared" si="18"/>
        <v>182</v>
      </c>
      <c r="T242" s="13">
        <f t="shared" si="21"/>
        <v>1065</v>
      </c>
      <c r="U242" s="13">
        <f t="shared" si="19"/>
        <v>1096</v>
      </c>
      <c r="V242" s="13">
        <f t="shared" si="20"/>
        <v>1430</v>
      </c>
      <c r="W242" s="13"/>
      <c r="X242" s="21"/>
      <c r="Y242" s="21"/>
      <c r="Z242" s="89" t="s">
        <v>14</v>
      </c>
      <c r="AA242" s="89" t="s">
        <v>1532</v>
      </c>
      <c r="AB242" s="91" t="s">
        <v>151</v>
      </c>
      <c r="AC242" s="89" t="s">
        <v>22</v>
      </c>
      <c r="AD242" s="89" t="s">
        <v>24</v>
      </c>
      <c r="AE242" s="89" t="s">
        <v>1528</v>
      </c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</row>
    <row r="243" spans="1:49" s="42" customFormat="1" x14ac:dyDescent="0.25">
      <c r="A243" s="20">
        <v>237</v>
      </c>
      <c r="B243" s="105" t="s">
        <v>1323</v>
      </c>
      <c r="C243" s="21">
        <v>2018</v>
      </c>
      <c r="D243" s="89" t="s">
        <v>1543</v>
      </c>
      <c r="E243" s="148">
        <v>29857</v>
      </c>
      <c r="F243" s="148"/>
      <c r="G243" s="72">
        <f t="shared" ca="1" si="26"/>
        <v>38</v>
      </c>
      <c r="H243" s="72"/>
      <c r="I243" s="90" t="s">
        <v>1544</v>
      </c>
      <c r="J243" s="89" t="s">
        <v>198</v>
      </c>
      <c r="K243" s="89" t="s">
        <v>437</v>
      </c>
      <c r="L243" s="89" t="s">
        <v>7</v>
      </c>
      <c r="M243" s="89" t="s">
        <v>937</v>
      </c>
      <c r="N243" s="89" t="s">
        <v>1699</v>
      </c>
      <c r="O243" s="23">
        <v>43346</v>
      </c>
      <c r="P243" s="89" t="s">
        <v>10</v>
      </c>
      <c r="Q243" s="89" t="s">
        <v>104</v>
      </c>
      <c r="R243" s="25">
        <v>43313</v>
      </c>
      <c r="S243" s="13">
        <f t="shared" si="18"/>
        <v>43497</v>
      </c>
      <c r="T243" s="13">
        <f t="shared" si="21"/>
        <v>44378</v>
      </c>
      <c r="U243" s="13">
        <f t="shared" si="19"/>
        <v>44409</v>
      </c>
      <c r="V243" s="13">
        <f t="shared" si="20"/>
        <v>44743</v>
      </c>
      <c r="W243" s="13"/>
      <c r="X243" s="21"/>
      <c r="Y243" s="21"/>
      <c r="Z243" s="89" t="s">
        <v>14</v>
      </c>
      <c r="AA243" s="89" t="s">
        <v>1532</v>
      </c>
      <c r="AB243" s="91" t="s">
        <v>151</v>
      </c>
      <c r="AC243" s="89" t="s">
        <v>22</v>
      </c>
      <c r="AD243" s="89" t="s">
        <v>24</v>
      </c>
      <c r="AE243" s="86" t="s">
        <v>39</v>
      </c>
      <c r="AF243" s="86" t="s">
        <v>39</v>
      </c>
      <c r="AG243" s="86" t="s">
        <v>1701</v>
      </c>
      <c r="AH243" s="26">
        <v>43357</v>
      </c>
      <c r="AI243" s="86" t="s">
        <v>738</v>
      </c>
      <c r="AJ243" s="86" t="s">
        <v>124</v>
      </c>
      <c r="AK243" s="89" t="s">
        <v>39</v>
      </c>
      <c r="AL243" s="89" t="s">
        <v>39</v>
      </c>
      <c r="AM243" s="89" t="s">
        <v>39</v>
      </c>
      <c r="AN243" s="89" t="s">
        <v>39</v>
      </c>
      <c r="AO243" s="89" t="s">
        <v>39</v>
      </c>
      <c r="AP243" s="89" t="s">
        <v>39</v>
      </c>
      <c r="AQ243" s="89" t="s">
        <v>39</v>
      </c>
      <c r="AR243" s="89" t="s">
        <v>39</v>
      </c>
      <c r="AS243" s="89" t="s">
        <v>39</v>
      </c>
      <c r="AT243" s="89" t="s">
        <v>39</v>
      </c>
      <c r="AU243" s="89" t="s">
        <v>39</v>
      </c>
      <c r="AV243" s="89" t="s">
        <v>39</v>
      </c>
      <c r="AW243" s="21"/>
    </row>
    <row r="244" spans="1:49" s="42" customFormat="1" x14ac:dyDescent="0.25">
      <c r="A244" s="21">
        <v>238</v>
      </c>
      <c r="B244" s="105" t="s">
        <v>1445</v>
      </c>
      <c r="C244" s="21">
        <v>2018</v>
      </c>
      <c r="D244" s="89" t="s">
        <v>1545</v>
      </c>
      <c r="E244" s="148">
        <v>31931</v>
      </c>
      <c r="F244" s="148"/>
      <c r="G244" s="72">
        <f t="shared" ca="1" si="26"/>
        <v>32</v>
      </c>
      <c r="H244" s="72"/>
      <c r="I244" s="90" t="s">
        <v>1546</v>
      </c>
      <c r="J244" s="89" t="s">
        <v>198</v>
      </c>
      <c r="K244" s="89" t="s">
        <v>39</v>
      </c>
      <c r="L244" s="89" t="s">
        <v>39</v>
      </c>
      <c r="M244" s="21"/>
      <c r="N244" s="21"/>
      <c r="O244" s="21"/>
      <c r="P244" s="21"/>
      <c r="Q244" s="21"/>
      <c r="R244" s="21"/>
      <c r="S244" s="13">
        <f t="shared" si="18"/>
        <v>182</v>
      </c>
      <c r="T244" s="13">
        <f t="shared" si="21"/>
        <v>1065</v>
      </c>
      <c r="U244" s="13">
        <f t="shared" si="19"/>
        <v>1096</v>
      </c>
      <c r="V244" s="13">
        <f t="shared" si="20"/>
        <v>1430</v>
      </c>
      <c r="W244" s="13"/>
      <c r="X244" s="21"/>
      <c r="Y244" s="21"/>
      <c r="Z244" s="89" t="s">
        <v>14</v>
      </c>
      <c r="AA244" s="89" t="s">
        <v>1532</v>
      </c>
      <c r="AB244" s="91" t="s">
        <v>151</v>
      </c>
      <c r="AC244" s="89" t="s">
        <v>22</v>
      </c>
      <c r="AD244" s="89" t="s">
        <v>24</v>
      </c>
      <c r="AE244" s="89" t="s">
        <v>1528</v>
      </c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</row>
    <row r="245" spans="1:49" s="42" customFormat="1" ht="30" x14ac:dyDescent="0.25">
      <c r="A245" s="21">
        <v>239</v>
      </c>
      <c r="B245" s="105" t="s">
        <v>1445</v>
      </c>
      <c r="C245" s="21">
        <v>2018</v>
      </c>
      <c r="D245" s="89" t="s">
        <v>1547</v>
      </c>
      <c r="E245" s="148">
        <v>30344</v>
      </c>
      <c r="F245" s="148"/>
      <c r="G245" s="72">
        <f t="shared" ca="1" si="26"/>
        <v>37</v>
      </c>
      <c r="H245" s="72"/>
      <c r="I245" s="90" t="s">
        <v>1548</v>
      </c>
      <c r="J245" s="89" t="s">
        <v>32</v>
      </c>
      <c r="K245" s="89" t="s">
        <v>39</v>
      </c>
      <c r="L245" s="89" t="s">
        <v>39</v>
      </c>
      <c r="M245" s="89" t="s">
        <v>937</v>
      </c>
      <c r="N245" s="89" t="s">
        <v>39</v>
      </c>
      <c r="O245" s="89" t="s">
        <v>39</v>
      </c>
      <c r="P245" s="89" t="s">
        <v>10</v>
      </c>
      <c r="Q245" s="89" t="s">
        <v>104</v>
      </c>
      <c r="R245" s="25">
        <v>43282</v>
      </c>
      <c r="S245" s="13">
        <f t="shared" si="18"/>
        <v>43466</v>
      </c>
      <c r="T245" s="13">
        <f t="shared" si="21"/>
        <v>44348</v>
      </c>
      <c r="U245" s="13">
        <f t="shared" si="19"/>
        <v>44378</v>
      </c>
      <c r="V245" s="13">
        <f t="shared" si="20"/>
        <v>44713</v>
      </c>
      <c r="W245" s="13"/>
      <c r="X245" s="89"/>
      <c r="Y245" s="89" t="s">
        <v>39</v>
      </c>
      <c r="Z245" s="91" t="s">
        <v>556</v>
      </c>
      <c r="AA245" s="89" t="s">
        <v>1549</v>
      </c>
      <c r="AB245" s="91" t="s">
        <v>151</v>
      </c>
      <c r="AC245" s="89" t="s">
        <v>22</v>
      </c>
      <c r="AD245" s="89" t="s">
        <v>24</v>
      </c>
      <c r="AE245" s="89" t="s">
        <v>1528</v>
      </c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</row>
    <row r="246" spans="1:49" s="42" customFormat="1" x14ac:dyDescent="0.25">
      <c r="A246" s="33">
        <v>240</v>
      </c>
      <c r="B246" s="105" t="s">
        <v>1323</v>
      </c>
      <c r="C246" s="21">
        <v>2018</v>
      </c>
      <c r="D246" s="89" t="s">
        <v>1550</v>
      </c>
      <c r="E246" s="148">
        <v>28407</v>
      </c>
      <c r="F246" s="148"/>
      <c r="G246" s="72">
        <f t="shared" ca="1" si="26"/>
        <v>42</v>
      </c>
      <c r="H246" s="72"/>
      <c r="I246" s="90" t="s">
        <v>1551</v>
      </c>
      <c r="J246" s="89" t="s">
        <v>1552</v>
      </c>
      <c r="K246" s="89" t="s">
        <v>33</v>
      </c>
      <c r="L246" s="89" t="s">
        <v>1403</v>
      </c>
      <c r="M246" s="89" t="s">
        <v>937</v>
      </c>
      <c r="N246" s="89" t="s">
        <v>39</v>
      </c>
      <c r="O246" s="89" t="s">
        <v>39</v>
      </c>
      <c r="P246" s="89" t="s">
        <v>10</v>
      </c>
      <c r="Q246" s="89" t="s">
        <v>104</v>
      </c>
      <c r="R246" s="25">
        <v>43313</v>
      </c>
      <c r="S246" s="13">
        <f t="shared" si="18"/>
        <v>43497</v>
      </c>
      <c r="T246" s="13">
        <f t="shared" si="21"/>
        <v>44378</v>
      </c>
      <c r="U246" s="13">
        <f t="shared" si="19"/>
        <v>44409</v>
      </c>
      <c r="V246" s="13">
        <f t="shared" si="20"/>
        <v>44743</v>
      </c>
      <c r="W246" s="13"/>
      <c r="X246" s="89"/>
      <c r="Y246" s="89" t="s">
        <v>39</v>
      </c>
      <c r="Z246" s="89" t="s">
        <v>119</v>
      </c>
      <c r="AA246" s="89" t="s">
        <v>1553</v>
      </c>
      <c r="AB246" s="91" t="s">
        <v>151</v>
      </c>
      <c r="AC246" s="89" t="s">
        <v>22</v>
      </c>
      <c r="AD246" s="89" t="s">
        <v>24</v>
      </c>
      <c r="AE246" s="93" t="s">
        <v>39</v>
      </c>
      <c r="AF246" s="93" t="s">
        <v>39</v>
      </c>
      <c r="AG246" s="93" t="s">
        <v>1554</v>
      </c>
      <c r="AH246" s="106">
        <v>43293</v>
      </c>
      <c r="AI246" s="93" t="s">
        <v>738</v>
      </c>
      <c r="AJ246" s="93" t="s">
        <v>1225</v>
      </c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</row>
    <row r="247" spans="1:49" s="42" customFormat="1" x14ac:dyDescent="0.25">
      <c r="A247" s="20">
        <v>241</v>
      </c>
      <c r="B247" s="105" t="s">
        <v>1323</v>
      </c>
      <c r="C247" s="21">
        <v>2018</v>
      </c>
      <c r="D247" s="89" t="s">
        <v>1555</v>
      </c>
      <c r="E247" s="148">
        <v>22199</v>
      </c>
      <c r="F247" s="148"/>
      <c r="G247" s="72">
        <f t="shared" ca="1" si="26"/>
        <v>59</v>
      </c>
      <c r="H247" s="72"/>
      <c r="I247" s="90" t="s">
        <v>1556</v>
      </c>
      <c r="J247" s="89" t="s">
        <v>205</v>
      </c>
      <c r="K247" s="89" t="s">
        <v>33</v>
      </c>
      <c r="L247" s="89" t="s">
        <v>7</v>
      </c>
      <c r="M247" s="89" t="s">
        <v>937</v>
      </c>
      <c r="N247" s="89" t="s">
        <v>2154</v>
      </c>
      <c r="O247" s="89" t="s">
        <v>2141</v>
      </c>
      <c r="P247" s="89" t="s">
        <v>10</v>
      </c>
      <c r="Q247" s="89" t="s">
        <v>104</v>
      </c>
      <c r="R247" s="111">
        <v>43344</v>
      </c>
      <c r="S247" s="13">
        <f t="shared" si="18"/>
        <v>43525</v>
      </c>
      <c r="T247" s="13">
        <f t="shared" si="21"/>
        <v>44409</v>
      </c>
      <c r="U247" s="13">
        <f t="shared" si="19"/>
        <v>44440</v>
      </c>
      <c r="V247" s="13">
        <f t="shared" si="20"/>
        <v>44774</v>
      </c>
      <c r="W247" s="13"/>
      <c r="X247" s="21"/>
      <c r="Y247" s="21"/>
      <c r="Z247" s="89" t="s">
        <v>14</v>
      </c>
      <c r="AA247" s="89" t="s">
        <v>1557</v>
      </c>
      <c r="AB247" s="91" t="s">
        <v>151</v>
      </c>
      <c r="AC247" s="89" t="s">
        <v>22</v>
      </c>
      <c r="AD247" s="89" t="s">
        <v>24</v>
      </c>
      <c r="AE247" s="86" t="s">
        <v>39</v>
      </c>
      <c r="AF247" s="86" t="s">
        <v>39</v>
      </c>
      <c r="AG247" s="86" t="s">
        <v>2155</v>
      </c>
      <c r="AH247" s="86" t="s">
        <v>2143</v>
      </c>
      <c r="AI247" s="86" t="s">
        <v>738</v>
      </c>
      <c r="AJ247" s="86" t="s">
        <v>124</v>
      </c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</row>
    <row r="248" spans="1:49" s="42" customFormat="1" x14ac:dyDescent="0.25">
      <c r="A248" s="20">
        <v>242</v>
      </c>
      <c r="B248" s="105" t="s">
        <v>1323</v>
      </c>
      <c r="C248" s="21">
        <v>2018</v>
      </c>
      <c r="D248" s="89" t="s">
        <v>1558</v>
      </c>
      <c r="E248" s="148">
        <v>31736</v>
      </c>
      <c r="F248" s="148"/>
      <c r="G248" s="72">
        <f t="shared" ca="1" si="26"/>
        <v>33</v>
      </c>
      <c r="H248" s="72"/>
      <c r="I248" s="90" t="s">
        <v>1559</v>
      </c>
      <c r="J248" s="89" t="s">
        <v>205</v>
      </c>
      <c r="K248" s="89" t="s">
        <v>437</v>
      </c>
      <c r="L248" s="89" t="s">
        <v>39</v>
      </c>
      <c r="M248" s="89" t="s">
        <v>937</v>
      </c>
      <c r="N248" s="89" t="s">
        <v>2156</v>
      </c>
      <c r="O248" s="89" t="s">
        <v>2141</v>
      </c>
      <c r="P248" s="89" t="s">
        <v>10</v>
      </c>
      <c r="Q248" s="89" t="s">
        <v>104</v>
      </c>
      <c r="R248" s="111">
        <v>43344</v>
      </c>
      <c r="S248" s="13">
        <f t="shared" si="18"/>
        <v>43525</v>
      </c>
      <c r="T248" s="13">
        <f t="shared" si="21"/>
        <v>44409</v>
      </c>
      <c r="U248" s="13">
        <f t="shared" si="19"/>
        <v>44440</v>
      </c>
      <c r="V248" s="13">
        <f t="shared" si="20"/>
        <v>44774</v>
      </c>
      <c r="W248" s="13"/>
      <c r="X248" s="21"/>
      <c r="Y248" s="21"/>
      <c r="Z248" s="89" t="s">
        <v>14</v>
      </c>
      <c r="AA248" s="89" t="s">
        <v>1557</v>
      </c>
      <c r="AB248" s="91" t="s">
        <v>151</v>
      </c>
      <c r="AC248" s="89" t="s">
        <v>22</v>
      </c>
      <c r="AD248" s="89" t="s">
        <v>24</v>
      </c>
      <c r="AE248" s="86" t="s">
        <v>39</v>
      </c>
      <c r="AF248" s="86" t="s">
        <v>39</v>
      </c>
      <c r="AG248" s="86" t="s">
        <v>2157</v>
      </c>
      <c r="AH248" s="86" t="s">
        <v>2143</v>
      </c>
      <c r="AI248" s="86" t="s">
        <v>738</v>
      </c>
      <c r="AJ248" s="86" t="s">
        <v>124</v>
      </c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</row>
    <row r="249" spans="1:49" s="42" customFormat="1" x14ac:dyDescent="0.25">
      <c r="A249" s="20">
        <v>243</v>
      </c>
      <c r="B249" s="105" t="s">
        <v>1323</v>
      </c>
      <c r="C249" s="21">
        <v>2018</v>
      </c>
      <c r="D249" s="89" t="s">
        <v>1560</v>
      </c>
      <c r="E249" s="148">
        <v>31642</v>
      </c>
      <c r="F249" s="148"/>
      <c r="G249" s="72">
        <f t="shared" ca="1" si="26"/>
        <v>33</v>
      </c>
      <c r="H249" s="72"/>
      <c r="I249" s="90" t="s">
        <v>1561</v>
      </c>
      <c r="J249" s="89" t="s">
        <v>205</v>
      </c>
      <c r="K249" s="89" t="s">
        <v>437</v>
      </c>
      <c r="L249" s="89" t="s">
        <v>80</v>
      </c>
      <c r="M249" s="89" t="s">
        <v>937</v>
      </c>
      <c r="N249" s="89" t="s">
        <v>2343</v>
      </c>
      <c r="O249" s="89" t="s">
        <v>2200</v>
      </c>
      <c r="P249" s="89" t="s">
        <v>10</v>
      </c>
      <c r="Q249" s="89" t="s">
        <v>104</v>
      </c>
      <c r="R249" s="25">
        <v>43344</v>
      </c>
      <c r="S249" s="13">
        <f t="shared" si="18"/>
        <v>43525</v>
      </c>
      <c r="T249" s="13">
        <f t="shared" si="21"/>
        <v>44409</v>
      </c>
      <c r="U249" s="13">
        <f t="shared" si="19"/>
        <v>44440</v>
      </c>
      <c r="V249" s="13">
        <f t="shared" si="20"/>
        <v>44774</v>
      </c>
      <c r="W249" s="13"/>
      <c r="X249" s="21"/>
      <c r="Y249" s="21"/>
      <c r="Z249" s="89" t="s">
        <v>14</v>
      </c>
      <c r="AA249" s="89" t="s">
        <v>1557</v>
      </c>
      <c r="AB249" s="91" t="s">
        <v>151</v>
      </c>
      <c r="AC249" s="89" t="s">
        <v>22</v>
      </c>
      <c r="AD249" s="89" t="s">
        <v>24</v>
      </c>
      <c r="AE249" s="86" t="s">
        <v>39</v>
      </c>
      <c r="AF249" s="86" t="s">
        <v>39</v>
      </c>
      <c r="AG249" s="86" t="s">
        <v>2344</v>
      </c>
      <c r="AH249" s="26">
        <v>43797</v>
      </c>
      <c r="AI249" s="86" t="s">
        <v>738</v>
      </c>
      <c r="AJ249" s="86" t="s">
        <v>124</v>
      </c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</row>
    <row r="250" spans="1:49" s="42" customFormat="1" x14ac:dyDescent="0.25">
      <c r="A250" s="20">
        <v>244</v>
      </c>
      <c r="B250" s="105" t="s">
        <v>1323</v>
      </c>
      <c r="C250" s="21">
        <v>2018</v>
      </c>
      <c r="D250" s="89" t="s">
        <v>1562</v>
      </c>
      <c r="E250" s="148">
        <v>20945</v>
      </c>
      <c r="F250" s="148"/>
      <c r="G250" s="72">
        <f t="shared" ca="1" si="26"/>
        <v>62</v>
      </c>
      <c r="H250" s="72"/>
      <c r="I250" s="90" t="s">
        <v>1563</v>
      </c>
      <c r="J250" s="89" t="s">
        <v>205</v>
      </c>
      <c r="K250" s="89" t="s">
        <v>881</v>
      </c>
      <c r="L250" s="89" t="s">
        <v>478</v>
      </c>
      <c r="M250" s="89" t="s">
        <v>937</v>
      </c>
      <c r="N250" s="89" t="s">
        <v>2146</v>
      </c>
      <c r="O250" s="89" t="s">
        <v>2141</v>
      </c>
      <c r="P250" s="89" t="s">
        <v>10</v>
      </c>
      <c r="Q250" s="89" t="s">
        <v>104</v>
      </c>
      <c r="R250" s="89" t="s">
        <v>1974</v>
      </c>
      <c r="S250" s="13" t="e">
        <f t="shared" si="18"/>
        <v>#VALUE!</v>
      </c>
      <c r="T250" s="13" t="e">
        <f t="shared" si="21"/>
        <v>#VALUE!</v>
      </c>
      <c r="U250" s="13" t="e">
        <f t="shared" si="19"/>
        <v>#VALUE!</v>
      </c>
      <c r="V250" s="13" t="e">
        <f t="shared" si="20"/>
        <v>#VALUE!</v>
      </c>
      <c r="W250" s="13"/>
      <c r="X250" s="21"/>
      <c r="Y250" s="21"/>
      <c r="Z250" s="89" t="s">
        <v>14</v>
      </c>
      <c r="AA250" s="89" t="s">
        <v>1557</v>
      </c>
      <c r="AB250" s="91" t="s">
        <v>151</v>
      </c>
      <c r="AC250" s="89" t="s">
        <v>22</v>
      </c>
      <c r="AD250" s="89" t="s">
        <v>24</v>
      </c>
      <c r="AE250" s="93" t="s">
        <v>39</v>
      </c>
      <c r="AF250" s="93" t="s">
        <v>39</v>
      </c>
      <c r="AG250" s="93" t="s">
        <v>2147</v>
      </c>
      <c r="AH250" s="93" t="s">
        <v>2143</v>
      </c>
      <c r="AI250" s="93" t="s">
        <v>26</v>
      </c>
      <c r="AJ250" s="93" t="s">
        <v>1225</v>
      </c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</row>
    <row r="251" spans="1:49" s="42" customFormat="1" x14ac:dyDescent="0.25">
      <c r="A251" s="20">
        <v>245</v>
      </c>
      <c r="B251" s="105" t="s">
        <v>1323</v>
      </c>
      <c r="C251" s="21">
        <v>2018</v>
      </c>
      <c r="D251" s="89" t="s">
        <v>1564</v>
      </c>
      <c r="E251" s="148">
        <v>23261</v>
      </c>
      <c r="F251" s="148"/>
      <c r="G251" s="72">
        <f t="shared" ca="1" si="26"/>
        <v>56</v>
      </c>
      <c r="H251" s="72"/>
      <c r="I251" s="90" t="s">
        <v>1565</v>
      </c>
      <c r="J251" s="89" t="s">
        <v>205</v>
      </c>
      <c r="K251" s="89" t="s">
        <v>615</v>
      </c>
      <c r="L251" s="89" t="s">
        <v>478</v>
      </c>
      <c r="M251" s="89" t="s">
        <v>937</v>
      </c>
      <c r="N251" s="89" t="s">
        <v>2144</v>
      </c>
      <c r="O251" s="89" t="s">
        <v>2141</v>
      </c>
      <c r="P251" s="89" t="s">
        <v>10</v>
      </c>
      <c r="Q251" s="89" t="s">
        <v>104</v>
      </c>
      <c r="R251" s="111">
        <v>43344</v>
      </c>
      <c r="S251" s="13">
        <f t="shared" si="18"/>
        <v>43525</v>
      </c>
      <c r="T251" s="13">
        <f t="shared" si="21"/>
        <v>44409</v>
      </c>
      <c r="U251" s="13">
        <f t="shared" si="19"/>
        <v>44440</v>
      </c>
      <c r="V251" s="13">
        <f t="shared" si="20"/>
        <v>44774</v>
      </c>
      <c r="W251" s="13"/>
      <c r="X251" s="21"/>
      <c r="Y251" s="21"/>
      <c r="Z251" s="89" t="s">
        <v>14</v>
      </c>
      <c r="AA251" s="89" t="s">
        <v>1557</v>
      </c>
      <c r="AB251" s="91" t="s">
        <v>151</v>
      </c>
      <c r="AC251" s="89" t="s">
        <v>22</v>
      </c>
      <c r="AD251" s="89" t="s">
        <v>24</v>
      </c>
      <c r="AE251" s="86" t="s">
        <v>39</v>
      </c>
      <c r="AF251" s="86" t="s">
        <v>39</v>
      </c>
      <c r="AG251" s="86" t="s">
        <v>2145</v>
      </c>
      <c r="AH251" s="86" t="s">
        <v>2143</v>
      </c>
      <c r="AI251" s="86" t="s">
        <v>26</v>
      </c>
      <c r="AJ251" s="86" t="s">
        <v>124</v>
      </c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</row>
    <row r="252" spans="1:49" s="42" customFormat="1" x14ac:dyDescent="0.25">
      <c r="A252" s="20">
        <v>246</v>
      </c>
      <c r="B252" s="105" t="s">
        <v>1323</v>
      </c>
      <c r="C252" s="21">
        <v>2018</v>
      </c>
      <c r="D252" s="89" t="s">
        <v>1566</v>
      </c>
      <c r="E252" s="148">
        <v>29651</v>
      </c>
      <c r="F252" s="148"/>
      <c r="G252" s="72">
        <f t="shared" ca="1" si="26"/>
        <v>38</v>
      </c>
      <c r="H252" s="72"/>
      <c r="I252" s="90" t="s">
        <v>1567</v>
      </c>
      <c r="J252" s="89" t="s">
        <v>205</v>
      </c>
      <c r="K252" s="89" t="s">
        <v>33</v>
      </c>
      <c r="L252" s="89" t="s">
        <v>7</v>
      </c>
      <c r="M252" s="89" t="s">
        <v>937</v>
      </c>
      <c r="N252" s="89" t="s">
        <v>2140</v>
      </c>
      <c r="O252" s="89" t="s">
        <v>2141</v>
      </c>
      <c r="P252" s="89" t="s">
        <v>10</v>
      </c>
      <c r="Q252" s="89" t="s">
        <v>104</v>
      </c>
      <c r="R252" s="111">
        <v>43344</v>
      </c>
      <c r="S252" s="13">
        <f t="shared" si="18"/>
        <v>43525</v>
      </c>
      <c r="T252" s="13">
        <f t="shared" si="21"/>
        <v>44409</v>
      </c>
      <c r="U252" s="13">
        <f t="shared" si="19"/>
        <v>44440</v>
      </c>
      <c r="V252" s="13">
        <f t="shared" si="20"/>
        <v>44774</v>
      </c>
      <c r="W252" s="13"/>
      <c r="X252" s="21"/>
      <c r="Y252" s="21"/>
      <c r="Z252" s="89" t="s">
        <v>14</v>
      </c>
      <c r="AA252" s="89" t="s">
        <v>1557</v>
      </c>
      <c r="AB252" s="91" t="s">
        <v>151</v>
      </c>
      <c r="AC252" s="89" t="s">
        <v>22</v>
      </c>
      <c r="AD252" s="89" t="s">
        <v>24</v>
      </c>
      <c r="AE252" s="86" t="s">
        <v>39</v>
      </c>
      <c r="AF252" s="86" t="s">
        <v>39</v>
      </c>
      <c r="AG252" s="86" t="s">
        <v>2142</v>
      </c>
      <c r="AH252" s="86" t="s">
        <v>2143</v>
      </c>
      <c r="AI252" s="86" t="s">
        <v>738</v>
      </c>
      <c r="AJ252" s="86" t="s">
        <v>124</v>
      </c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</row>
    <row r="253" spans="1:49" s="42" customFormat="1" x14ac:dyDescent="0.25">
      <c r="A253" s="20">
        <v>247</v>
      </c>
      <c r="B253" s="105" t="s">
        <v>1323</v>
      </c>
      <c r="C253" s="21">
        <v>2018</v>
      </c>
      <c r="D253" s="89" t="s">
        <v>1568</v>
      </c>
      <c r="E253" s="148">
        <v>29036</v>
      </c>
      <c r="F253" s="148"/>
      <c r="G253" s="72">
        <f t="shared" ca="1" si="26"/>
        <v>40</v>
      </c>
      <c r="H253" s="72"/>
      <c r="I253" s="90" t="s">
        <v>1569</v>
      </c>
      <c r="J253" s="89" t="s">
        <v>205</v>
      </c>
      <c r="K253" s="89" t="s">
        <v>33</v>
      </c>
      <c r="L253" s="89" t="s">
        <v>7</v>
      </c>
      <c r="M253" s="89" t="s">
        <v>937</v>
      </c>
      <c r="N253" s="89" t="s">
        <v>2152</v>
      </c>
      <c r="O253" s="89" t="s">
        <v>2141</v>
      </c>
      <c r="P253" s="89" t="s">
        <v>10</v>
      </c>
      <c r="Q253" s="89" t="s">
        <v>104</v>
      </c>
      <c r="R253" s="111">
        <v>43344</v>
      </c>
      <c r="S253" s="13">
        <f t="shared" si="18"/>
        <v>43525</v>
      </c>
      <c r="T253" s="13">
        <f t="shared" si="21"/>
        <v>44409</v>
      </c>
      <c r="U253" s="13">
        <f t="shared" si="19"/>
        <v>44440</v>
      </c>
      <c r="V253" s="13">
        <f t="shared" si="20"/>
        <v>44774</v>
      </c>
      <c r="W253" s="13"/>
      <c r="X253" s="21"/>
      <c r="Y253" s="21"/>
      <c r="Z253" s="89" t="s">
        <v>14</v>
      </c>
      <c r="AA253" s="89" t="s">
        <v>1557</v>
      </c>
      <c r="AB253" s="91" t="s">
        <v>151</v>
      </c>
      <c r="AC253" s="89" t="s">
        <v>22</v>
      </c>
      <c r="AD253" s="89" t="s">
        <v>24</v>
      </c>
      <c r="AE253" s="86" t="s">
        <v>39</v>
      </c>
      <c r="AF253" s="86" t="s">
        <v>39</v>
      </c>
      <c r="AG253" s="86" t="s">
        <v>2153</v>
      </c>
      <c r="AH253" s="86" t="s">
        <v>2143</v>
      </c>
      <c r="AI253" s="86" t="s">
        <v>738</v>
      </c>
      <c r="AJ253" s="86" t="s">
        <v>124</v>
      </c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</row>
    <row r="254" spans="1:49" s="42" customFormat="1" x14ac:dyDescent="0.25">
      <c r="A254" s="20">
        <v>248</v>
      </c>
      <c r="B254" s="105" t="s">
        <v>1323</v>
      </c>
      <c r="C254" s="21">
        <v>2018</v>
      </c>
      <c r="D254" s="89" t="s">
        <v>1572</v>
      </c>
      <c r="E254" s="148">
        <v>32326</v>
      </c>
      <c r="F254" s="148"/>
      <c r="G254" s="72">
        <f t="shared" ca="1" si="26"/>
        <v>31</v>
      </c>
      <c r="H254" s="72"/>
      <c r="I254" s="90" t="s">
        <v>1573</v>
      </c>
      <c r="J254" s="89" t="s">
        <v>614</v>
      </c>
      <c r="K254" s="89" t="s">
        <v>437</v>
      </c>
      <c r="L254" s="89" t="s">
        <v>858</v>
      </c>
      <c r="M254" s="89" t="s">
        <v>45</v>
      </c>
      <c r="N254" s="89" t="s">
        <v>39</v>
      </c>
      <c r="O254" s="89" t="s">
        <v>39</v>
      </c>
      <c r="P254" s="1" t="s">
        <v>1574</v>
      </c>
      <c r="Q254" s="89" t="s">
        <v>105</v>
      </c>
      <c r="R254" s="25">
        <v>43313</v>
      </c>
      <c r="S254" s="13">
        <f t="shared" si="18"/>
        <v>43497</v>
      </c>
      <c r="T254" s="13">
        <f t="shared" si="21"/>
        <v>44378</v>
      </c>
      <c r="U254" s="13">
        <f t="shared" si="19"/>
        <v>44409</v>
      </c>
      <c r="V254" s="13">
        <f t="shared" si="20"/>
        <v>44743</v>
      </c>
      <c r="W254" s="13"/>
      <c r="X254" s="25"/>
      <c r="Y254" s="89" t="s">
        <v>39</v>
      </c>
      <c r="Z254" s="89" t="s">
        <v>14</v>
      </c>
      <c r="AA254" s="89" t="s">
        <v>1575</v>
      </c>
      <c r="AB254" s="1" t="s">
        <v>1576</v>
      </c>
      <c r="AC254" s="89" t="s">
        <v>246</v>
      </c>
      <c r="AD254" s="89" t="s">
        <v>50</v>
      </c>
      <c r="AE254" s="86" t="s">
        <v>1577</v>
      </c>
      <c r="AF254" s="26">
        <v>43291</v>
      </c>
      <c r="AG254" s="86" t="s">
        <v>1627</v>
      </c>
      <c r="AH254" s="26">
        <v>43321</v>
      </c>
      <c r="AI254" s="86" t="s">
        <v>71</v>
      </c>
      <c r="AJ254" s="86" t="s">
        <v>124</v>
      </c>
      <c r="AK254" s="86" t="s">
        <v>1577</v>
      </c>
      <c r="AL254" s="26">
        <v>43291</v>
      </c>
      <c r="AM254" s="86" t="s">
        <v>1628</v>
      </c>
      <c r="AN254" s="26">
        <v>43321</v>
      </c>
      <c r="AO254" s="86" t="s">
        <v>71</v>
      </c>
      <c r="AP254" s="86" t="s">
        <v>582</v>
      </c>
      <c r="AQ254" s="28"/>
      <c r="AR254" s="28"/>
      <c r="AS254" s="28"/>
      <c r="AT254" s="28"/>
      <c r="AU254" s="28"/>
      <c r="AV254" s="28"/>
      <c r="AW254" s="21"/>
    </row>
    <row r="255" spans="1:49" s="42" customFormat="1" ht="30" x14ac:dyDescent="0.25">
      <c r="A255" s="33">
        <v>249</v>
      </c>
      <c r="B255" s="105" t="s">
        <v>1323</v>
      </c>
      <c r="C255" s="21">
        <v>2018</v>
      </c>
      <c r="D255" s="89" t="s">
        <v>1580</v>
      </c>
      <c r="E255" s="148">
        <v>28996</v>
      </c>
      <c r="F255" s="148"/>
      <c r="G255" s="72">
        <f t="shared" ca="1" si="26"/>
        <v>40</v>
      </c>
      <c r="H255" s="72"/>
      <c r="I255" s="90" t="s">
        <v>1581</v>
      </c>
      <c r="J255" s="89" t="s">
        <v>5</v>
      </c>
      <c r="K255" s="89" t="s">
        <v>437</v>
      </c>
      <c r="L255" s="89" t="s">
        <v>80</v>
      </c>
      <c r="M255" s="89" t="s">
        <v>45</v>
      </c>
      <c r="N255" s="89" t="s">
        <v>39</v>
      </c>
      <c r="O255" s="89" t="s">
        <v>39</v>
      </c>
      <c r="P255" s="89" t="s">
        <v>268</v>
      </c>
      <c r="Q255" s="89" t="s">
        <v>105</v>
      </c>
      <c r="R255" s="111">
        <v>43617</v>
      </c>
      <c r="S255" s="13">
        <f t="shared" si="18"/>
        <v>43800</v>
      </c>
      <c r="T255" s="13">
        <f t="shared" si="21"/>
        <v>44682</v>
      </c>
      <c r="U255" s="13">
        <f t="shared" si="19"/>
        <v>44713</v>
      </c>
      <c r="V255" s="13">
        <f t="shared" si="20"/>
        <v>45047</v>
      </c>
      <c r="W255" s="13"/>
      <c r="X255" s="89"/>
      <c r="Y255" s="89" t="s">
        <v>39</v>
      </c>
      <c r="Z255" s="89" t="s">
        <v>14</v>
      </c>
      <c r="AA255" s="89" t="s">
        <v>1582</v>
      </c>
      <c r="AB255" s="89" t="s">
        <v>166</v>
      </c>
      <c r="AC255" s="89" t="s">
        <v>167</v>
      </c>
      <c r="AD255" s="89" t="s">
        <v>50</v>
      </c>
      <c r="AE255" s="86" t="s">
        <v>39</v>
      </c>
      <c r="AF255" s="20" t="s">
        <v>39</v>
      </c>
      <c r="AG255" s="20" t="s">
        <v>2450</v>
      </c>
      <c r="AH255" s="26">
        <v>43756</v>
      </c>
      <c r="AI255" s="178" t="s">
        <v>2449</v>
      </c>
      <c r="AJ255" s="20" t="s">
        <v>124</v>
      </c>
      <c r="AK255" s="33" t="s">
        <v>39</v>
      </c>
      <c r="AL255" s="33" t="s">
        <v>39</v>
      </c>
      <c r="AM255" s="33" t="s">
        <v>2517</v>
      </c>
      <c r="AN255" s="35">
        <v>43866</v>
      </c>
      <c r="AO255" s="33" t="s">
        <v>71</v>
      </c>
      <c r="AP255" s="33" t="s">
        <v>1225</v>
      </c>
      <c r="AQ255" s="21"/>
      <c r="AR255" s="21"/>
      <c r="AS255" s="21"/>
      <c r="AT255" s="21"/>
      <c r="AU255" s="21"/>
      <c r="AV255" s="21"/>
      <c r="AW255" s="21"/>
    </row>
    <row r="256" spans="1:49" s="42" customFormat="1" x14ac:dyDescent="0.25">
      <c r="A256" s="21">
        <v>250</v>
      </c>
      <c r="B256" s="105" t="s">
        <v>1323</v>
      </c>
      <c r="C256" s="21">
        <v>2018</v>
      </c>
      <c r="D256" s="89" t="s">
        <v>1585</v>
      </c>
      <c r="E256" s="148">
        <v>30318</v>
      </c>
      <c r="F256" s="148"/>
      <c r="G256" s="72">
        <f t="shared" ca="1" si="26"/>
        <v>37</v>
      </c>
      <c r="H256" s="72"/>
      <c r="I256" s="90" t="s">
        <v>1586</v>
      </c>
      <c r="J256" s="89" t="s">
        <v>1061</v>
      </c>
      <c r="K256" s="89" t="s">
        <v>437</v>
      </c>
      <c r="L256" s="89" t="s">
        <v>7</v>
      </c>
      <c r="M256" s="89" t="s">
        <v>45</v>
      </c>
      <c r="N256" s="89" t="s">
        <v>39</v>
      </c>
      <c r="O256" s="89" t="s">
        <v>39</v>
      </c>
      <c r="P256" s="89" t="s">
        <v>1587</v>
      </c>
      <c r="Q256" s="89" t="s">
        <v>105</v>
      </c>
      <c r="R256" s="25">
        <v>43101</v>
      </c>
      <c r="S256" s="13"/>
      <c r="T256" s="13">
        <f t="shared" si="21"/>
        <v>44166</v>
      </c>
      <c r="U256" s="13">
        <f t="shared" si="19"/>
        <v>44197</v>
      </c>
      <c r="V256" s="13">
        <f t="shared" si="20"/>
        <v>44531</v>
      </c>
      <c r="W256" s="13"/>
      <c r="X256" s="25"/>
      <c r="Y256" s="89" t="s">
        <v>39</v>
      </c>
      <c r="Z256" s="89" t="s">
        <v>14</v>
      </c>
      <c r="AA256" s="89" t="s">
        <v>693</v>
      </c>
      <c r="AB256" s="91" t="s">
        <v>1375</v>
      </c>
      <c r="AC256" s="89" t="s">
        <v>1588</v>
      </c>
      <c r="AD256" s="89" t="s">
        <v>50</v>
      </c>
      <c r="AE256" s="91" t="s">
        <v>1589</v>
      </c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</row>
    <row r="257" spans="1:49" s="42" customFormat="1" ht="13.5" customHeight="1" x14ac:dyDescent="0.25">
      <c r="A257" s="20">
        <v>251</v>
      </c>
      <c r="B257" s="105" t="s">
        <v>1323</v>
      </c>
      <c r="C257" s="21">
        <v>2018</v>
      </c>
      <c r="D257" s="89" t="s">
        <v>1591</v>
      </c>
      <c r="E257" s="148">
        <v>33526</v>
      </c>
      <c r="F257" s="148"/>
      <c r="G257" s="72">
        <f t="shared" ca="1" si="26"/>
        <v>28</v>
      </c>
      <c r="H257" s="72"/>
      <c r="I257" s="90" t="s">
        <v>1592</v>
      </c>
      <c r="J257" s="89" t="s">
        <v>614</v>
      </c>
      <c r="K257" s="89" t="s">
        <v>857</v>
      </c>
      <c r="L257" s="89" t="s">
        <v>80</v>
      </c>
      <c r="M257" s="89" t="s">
        <v>937</v>
      </c>
      <c r="N257" s="89" t="s">
        <v>1593</v>
      </c>
      <c r="O257" s="23">
        <v>43299</v>
      </c>
      <c r="P257" s="89" t="s">
        <v>10</v>
      </c>
      <c r="Q257" s="89" t="s">
        <v>104</v>
      </c>
      <c r="R257" s="25">
        <v>43344</v>
      </c>
      <c r="S257" s="13">
        <f t="shared" si="18"/>
        <v>43525</v>
      </c>
      <c r="T257" s="13">
        <f t="shared" si="21"/>
        <v>44409</v>
      </c>
      <c r="U257" s="13">
        <f t="shared" si="19"/>
        <v>44440</v>
      </c>
      <c r="V257" s="13">
        <f t="shared" si="20"/>
        <v>44774</v>
      </c>
      <c r="W257" s="13"/>
      <c r="X257" s="89"/>
      <c r="Y257" s="21"/>
      <c r="Z257" s="89" t="s">
        <v>14</v>
      </c>
      <c r="AA257" s="89" t="s">
        <v>1127</v>
      </c>
      <c r="AB257" s="89" t="s">
        <v>151</v>
      </c>
      <c r="AC257" s="89" t="s">
        <v>22</v>
      </c>
      <c r="AD257" s="89" t="s">
        <v>24</v>
      </c>
      <c r="AE257" s="86" t="s">
        <v>39</v>
      </c>
      <c r="AF257" s="86" t="s">
        <v>39</v>
      </c>
      <c r="AG257" s="86" t="s">
        <v>1594</v>
      </c>
      <c r="AH257" s="26">
        <v>43306</v>
      </c>
      <c r="AI257" s="86" t="s">
        <v>71</v>
      </c>
      <c r="AJ257" s="86" t="s">
        <v>124</v>
      </c>
      <c r="AK257" s="89" t="s">
        <v>39</v>
      </c>
      <c r="AL257" s="89" t="s">
        <v>39</v>
      </c>
      <c r="AM257" s="89" t="s">
        <v>39</v>
      </c>
      <c r="AN257" s="89" t="s">
        <v>39</v>
      </c>
      <c r="AO257" s="89" t="s">
        <v>39</v>
      </c>
      <c r="AP257" s="89" t="s">
        <v>39</v>
      </c>
      <c r="AQ257" s="89" t="s">
        <v>39</v>
      </c>
      <c r="AR257" s="89" t="s">
        <v>39</v>
      </c>
      <c r="AS257" s="89" t="s">
        <v>39</v>
      </c>
      <c r="AT257" s="89" t="s">
        <v>39</v>
      </c>
      <c r="AU257" s="89" t="s">
        <v>39</v>
      </c>
      <c r="AV257" s="89" t="s">
        <v>39</v>
      </c>
      <c r="AW257" s="21"/>
    </row>
    <row r="258" spans="1:49" s="42" customFormat="1" x14ac:dyDescent="0.25">
      <c r="A258" s="29">
        <v>252</v>
      </c>
      <c r="B258" s="105" t="s">
        <v>1323</v>
      </c>
      <c r="C258" s="21">
        <v>2018</v>
      </c>
      <c r="D258" s="89" t="s">
        <v>1595</v>
      </c>
      <c r="E258" s="148">
        <v>33359</v>
      </c>
      <c r="F258" s="148"/>
      <c r="G258" s="72">
        <f t="shared" ca="1" si="26"/>
        <v>28</v>
      </c>
      <c r="H258" s="72"/>
      <c r="I258" s="90" t="s">
        <v>1596</v>
      </c>
      <c r="J258" s="89" t="s">
        <v>205</v>
      </c>
      <c r="K258" s="89" t="s">
        <v>437</v>
      </c>
      <c r="L258" s="89" t="s">
        <v>914</v>
      </c>
      <c r="M258" s="89" t="s">
        <v>45</v>
      </c>
      <c r="N258" s="89" t="s">
        <v>1597</v>
      </c>
      <c r="O258" s="23">
        <v>43299</v>
      </c>
      <c r="P258" s="89" t="s">
        <v>256</v>
      </c>
      <c r="Q258" s="89" t="s">
        <v>105</v>
      </c>
      <c r="R258" s="111">
        <v>43374</v>
      </c>
      <c r="S258" s="13">
        <f t="shared" si="18"/>
        <v>43556</v>
      </c>
      <c r="T258" s="13">
        <f t="shared" si="21"/>
        <v>44440</v>
      </c>
      <c r="U258" s="13">
        <f t="shared" si="19"/>
        <v>44470</v>
      </c>
      <c r="V258" s="13">
        <f t="shared" si="20"/>
        <v>44805</v>
      </c>
      <c r="W258" s="13"/>
      <c r="X258" s="25"/>
      <c r="Y258" s="89" t="s">
        <v>39</v>
      </c>
      <c r="Z258" s="89" t="s">
        <v>14</v>
      </c>
      <c r="AA258" s="89" t="s">
        <v>1017</v>
      </c>
      <c r="AB258" s="89" t="s">
        <v>395</v>
      </c>
      <c r="AC258" s="89" t="s">
        <v>190</v>
      </c>
      <c r="AD258" s="89" t="s">
        <v>50</v>
      </c>
      <c r="AE258" s="85" t="s">
        <v>1672</v>
      </c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</row>
    <row r="259" spans="1:49" s="42" customFormat="1" x14ac:dyDescent="0.25">
      <c r="A259" s="20">
        <v>253</v>
      </c>
      <c r="B259" s="105" t="s">
        <v>1323</v>
      </c>
      <c r="C259" s="21">
        <v>2018</v>
      </c>
      <c r="D259" s="89" t="s">
        <v>1598</v>
      </c>
      <c r="E259" s="148">
        <v>33445</v>
      </c>
      <c r="F259" s="148"/>
      <c r="G259" s="72">
        <f t="shared" ca="1" si="26"/>
        <v>28</v>
      </c>
      <c r="H259" s="72"/>
      <c r="I259" s="90" t="s">
        <v>1599</v>
      </c>
      <c r="J259" s="89" t="s">
        <v>205</v>
      </c>
      <c r="K259" s="89" t="s">
        <v>857</v>
      </c>
      <c r="L259" s="89" t="s">
        <v>858</v>
      </c>
      <c r="M259" s="89" t="s">
        <v>45</v>
      </c>
      <c r="N259" s="89" t="s">
        <v>1600</v>
      </c>
      <c r="O259" s="23">
        <v>43299</v>
      </c>
      <c r="P259" s="89" t="s">
        <v>256</v>
      </c>
      <c r="Q259" s="89" t="s">
        <v>105</v>
      </c>
      <c r="R259" s="25">
        <v>43374</v>
      </c>
      <c r="S259" s="13">
        <f t="shared" ref="S259:S265" si="27">EDATE(R259,6)</f>
        <v>43556</v>
      </c>
      <c r="T259" s="13">
        <f t="shared" si="21"/>
        <v>44440</v>
      </c>
      <c r="U259" s="13">
        <f t="shared" ref="U259:U265" si="28">EDATE(R259,36)</f>
        <v>44470</v>
      </c>
      <c r="V259" s="13">
        <f t="shared" ref="V259:V265" si="29">EDATE(R259,47)</f>
        <v>44805</v>
      </c>
      <c r="W259" s="13"/>
      <c r="X259" s="25"/>
      <c r="Y259" s="89" t="s">
        <v>39</v>
      </c>
      <c r="Z259" s="89" t="s">
        <v>14</v>
      </c>
      <c r="AA259" s="89" t="s">
        <v>1017</v>
      </c>
      <c r="AB259" s="89" t="s">
        <v>395</v>
      </c>
      <c r="AC259" s="89" t="s">
        <v>190</v>
      </c>
      <c r="AD259" s="89" t="s">
        <v>50</v>
      </c>
      <c r="AE259" s="86" t="s">
        <v>39</v>
      </c>
      <c r="AF259" s="86" t="s">
        <v>39</v>
      </c>
      <c r="AG259" s="86" t="s">
        <v>2193</v>
      </c>
      <c r="AH259" s="86" t="s">
        <v>2190</v>
      </c>
      <c r="AI259" s="86" t="s">
        <v>71</v>
      </c>
      <c r="AJ259" s="86" t="s">
        <v>124</v>
      </c>
      <c r="AK259" s="86" t="s">
        <v>39</v>
      </c>
      <c r="AL259" s="86" t="s">
        <v>39</v>
      </c>
      <c r="AM259" s="86" t="s">
        <v>2194</v>
      </c>
      <c r="AN259" s="86" t="s">
        <v>2190</v>
      </c>
      <c r="AO259" s="86" t="s">
        <v>71</v>
      </c>
      <c r="AP259" s="86" t="s">
        <v>582</v>
      </c>
      <c r="AQ259" s="21"/>
      <c r="AR259" s="21"/>
      <c r="AS259" s="21"/>
      <c r="AT259" s="21"/>
      <c r="AU259" s="21"/>
      <c r="AV259" s="21"/>
      <c r="AW259" s="21"/>
    </row>
    <row r="260" spans="1:49" s="42" customFormat="1" x14ac:dyDescent="0.25">
      <c r="A260" s="20">
        <v>254</v>
      </c>
      <c r="B260" s="105" t="s">
        <v>1323</v>
      </c>
      <c r="C260" s="21">
        <v>2018</v>
      </c>
      <c r="D260" s="89" t="s">
        <v>1601</v>
      </c>
      <c r="E260" s="148">
        <v>28140</v>
      </c>
      <c r="F260" s="148"/>
      <c r="G260" s="72">
        <f t="shared" ca="1" si="26"/>
        <v>43</v>
      </c>
      <c r="H260" s="72"/>
      <c r="I260" s="90" t="s">
        <v>1602</v>
      </c>
      <c r="J260" s="89" t="s">
        <v>66</v>
      </c>
      <c r="K260" s="89" t="s">
        <v>33</v>
      </c>
      <c r="L260" s="89" t="s">
        <v>7</v>
      </c>
      <c r="M260" s="89" t="s">
        <v>45</v>
      </c>
      <c r="N260" s="89" t="s">
        <v>1603</v>
      </c>
      <c r="O260" s="23">
        <v>43305</v>
      </c>
      <c r="P260" s="89" t="s">
        <v>17</v>
      </c>
      <c r="Q260" s="89" t="s">
        <v>105</v>
      </c>
      <c r="R260" s="25">
        <v>43313</v>
      </c>
      <c r="S260" s="13">
        <f t="shared" si="27"/>
        <v>43497</v>
      </c>
      <c r="T260" s="13">
        <f t="shared" si="21"/>
        <v>44378</v>
      </c>
      <c r="U260" s="13">
        <f t="shared" si="28"/>
        <v>44409</v>
      </c>
      <c r="V260" s="13">
        <f t="shared" si="29"/>
        <v>44743</v>
      </c>
      <c r="W260" s="13"/>
      <c r="X260" s="25"/>
      <c r="Y260" s="89" t="s">
        <v>39</v>
      </c>
      <c r="Z260" s="89" t="s">
        <v>14</v>
      </c>
      <c r="AA260" s="89" t="s">
        <v>849</v>
      </c>
      <c r="AB260" s="89" t="s">
        <v>946</v>
      </c>
      <c r="AC260" s="89" t="s">
        <v>246</v>
      </c>
      <c r="AD260" s="89" t="s">
        <v>50</v>
      </c>
      <c r="AE260" s="86" t="s">
        <v>1804</v>
      </c>
      <c r="AF260" s="26">
        <v>43360</v>
      </c>
      <c r="AG260" s="86" t="s">
        <v>2055</v>
      </c>
      <c r="AH260" s="108">
        <v>43430</v>
      </c>
      <c r="AI260" s="86" t="s">
        <v>447</v>
      </c>
      <c r="AJ260" s="86" t="s">
        <v>124</v>
      </c>
      <c r="AK260" s="86" t="s">
        <v>39</v>
      </c>
      <c r="AL260" s="86" t="s">
        <v>39</v>
      </c>
      <c r="AM260" s="86" t="s">
        <v>2057</v>
      </c>
      <c r="AN260" s="26">
        <v>43579</v>
      </c>
      <c r="AO260" s="86" t="s">
        <v>71</v>
      </c>
      <c r="AP260" s="86" t="s">
        <v>582</v>
      </c>
      <c r="AQ260" s="21"/>
      <c r="AR260" s="21"/>
      <c r="AS260" s="21"/>
      <c r="AT260" s="21"/>
      <c r="AU260" s="21"/>
      <c r="AV260" s="21"/>
      <c r="AW260" s="89" t="s">
        <v>1803</v>
      </c>
    </row>
    <row r="261" spans="1:49" s="42" customFormat="1" x14ac:dyDescent="0.25">
      <c r="A261" s="20">
        <v>255</v>
      </c>
      <c r="B261" s="105" t="s">
        <v>1323</v>
      </c>
      <c r="C261" s="21">
        <v>2018</v>
      </c>
      <c r="D261" s="89" t="s">
        <v>1604</v>
      </c>
      <c r="E261" s="148">
        <v>30953</v>
      </c>
      <c r="F261" s="148"/>
      <c r="G261" s="72">
        <f t="shared" ca="1" si="26"/>
        <v>35</v>
      </c>
      <c r="H261" s="72"/>
      <c r="I261" s="90" t="s">
        <v>1605</v>
      </c>
      <c r="J261" s="89" t="s">
        <v>198</v>
      </c>
      <c r="K261" s="89" t="s">
        <v>437</v>
      </c>
      <c r="L261" s="89" t="s">
        <v>914</v>
      </c>
      <c r="M261" s="89" t="s">
        <v>45</v>
      </c>
      <c r="N261" s="89" t="s">
        <v>1607</v>
      </c>
      <c r="O261" s="104">
        <v>43311</v>
      </c>
      <c r="P261" s="89" t="s">
        <v>1606</v>
      </c>
      <c r="Q261" s="89" t="s">
        <v>105</v>
      </c>
      <c r="R261" s="25">
        <v>43344</v>
      </c>
      <c r="S261" s="13">
        <f t="shared" si="27"/>
        <v>43525</v>
      </c>
      <c r="T261" s="13">
        <f t="shared" si="21"/>
        <v>44409</v>
      </c>
      <c r="U261" s="13">
        <f t="shared" si="28"/>
        <v>44440</v>
      </c>
      <c r="V261" s="13">
        <f t="shared" si="29"/>
        <v>44774</v>
      </c>
      <c r="W261" s="13"/>
      <c r="X261" s="25"/>
      <c r="Y261" s="89" t="s">
        <v>39</v>
      </c>
      <c r="Z261" s="89" t="s">
        <v>14</v>
      </c>
      <c r="AA261" s="89" t="s">
        <v>1532</v>
      </c>
      <c r="AB261" s="89" t="s">
        <v>799</v>
      </c>
      <c r="AC261" s="89" t="s">
        <v>308</v>
      </c>
      <c r="AD261" s="89" t="s">
        <v>50</v>
      </c>
      <c r="AE261" s="86" t="s">
        <v>39</v>
      </c>
      <c r="AF261" s="86" t="s">
        <v>39</v>
      </c>
      <c r="AG261" s="86" t="s">
        <v>2188</v>
      </c>
      <c r="AH261" s="86" t="s">
        <v>2126</v>
      </c>
      <c r="AI261" s="86" t="s">
        <v>493</v>
      </c>
      <c r="AJ261" s="86" t="s">
        <v>124</v>
      </c>
      <c r="AK261" s="86" t="s">
        <v>39</v>
      </c>
      <c r="AL261" s="86" t="s">
        <v>39</v>
      </c>
      <c r="AM261" s="86" t="s">
        <v>2189</v>
      </c>
      <c r="AN261" s="86" t="s">
        <v>2190</v>
      </c>
      <c r="AO261" s="86" t="s">
        <v>71</v>
      </c>
      <c r="AP261" s="86" t="s">
        <v>582</v>
      </c>
      <c r="AQ261" s="21"/>
      <c r="AR261" s="21"/>
      <c r="AS261" s="21"/>
      <c r="AT261" s="21"/>
      <c r="AU261" s="21"/>
      <c r="AV261" s="21"/>
      <c r="AW261" s="21"/>
    </row>
    <row r="262" spans="1:49" s="42" customFormat="1" x14ac:dyDescent="0.25">
      <c r="A262" s="20">
        <v>256</v>
      </c>
      <c r="B262" s="105" t="s">
        <v>1323</v>
      </c>
      <c r="C262" s="21">
        <v>2018</v>
      </c>
      <c r="D262" s="89" t="s">
        <v>1611</v>
      </c>
      <c r="E262" s="148">
        <v>28338</v>
      </c>
      <c r="F262" s="148"/>
      <c r="G262" s="72">
        <f t="shared" ca="1" si="26"/>
        <v>42</v>
      </c>
      <c r="H262" s="72"/>
      <c r="I262" s="90" t="s">
        <v>1612</v>
      </c>
      <c r="J262" s="89" t="s">
        <v>198</v>
      </c>
      <c r="K262" s="89" t="s">
        <v>498</v>
      </c>
      <c r="L262" s="89" t="s">
        <v>914</v>
      </c>
      <c r="M262" s="89" t="s">
        <v>45</v>
      </c>
      <c r="N262" s="89" t="s">
        <v>1629</v>
      </c>
      <c r="O262" s="23">
        <v>43321</v>
      </c>
      <c r="P262" s="89" t="s">
        <v>1613</v>
      </c>
      <c r="Q262" s="89" t="s">
        <v>105</v>
      </c>
      <c r="R262" s="25">
        <v>43313</v>
      </c>
      <c r="S262" s="13">
        <f t="shared" si="27"/>
        <v>43497</v>
      </c>
      <c r="T262" s="13">
        <f t="shared" si="21"/>
        <v>44378</v>
      </c>
      <c r="U262" s="13">
        <f t="shared" si="28"/>
        <v>44409</v>
      </c>
      <c r="V262" s="13">
        <f t="shared" si="29"/>
        <v>44743</v>
      </c>
      <c r="W262" s="13"/>
      <c r="X262" s="25"/>
      <c r="Y262" s="89" t="s">
        <v>39</v>
      </c>
      <c r="Z262" s="89" t="s">
        <v>14</v>
      </c>
      <c r="AA262" s="89" t="s">
        <v>1532</v>
      </c>
      <c r="AB262" s="89" t="s">
        <v>1614</v>
      </c>
      <c r="AC262" s="89" t="s">
        <v>308</v>
      </c>
      <c r="AD262" s="89" t="s">
        <v>50</v>
      </c>
      <c r="AE262" s="86" t="s">
        <v>1878</v>
      </c>
      <c r="AF262" s="26">
        <v>43431</v>
      </c>
      <c r="AG262" s="86" t="s">
        <v>2128</v>
      </c>
      <c r="AH262" s="86" t="s">
        <v>2129</v>
      </c>
      <c r="AI262" s="86" t="s">
        <v>493</v>
      </c>
      <c r="AJ262" s="86" t="s">
        <v>124</v>
      </c>
      <c r="AK262" s="86" t="s">
        <v>39</v>
      </c>
      <c r="AL262" s="86" t="s">
        <v>39</v>
      </c>
      <c r="AM262" s="86" t="s">
        <v>2130</v>
      </c>
      <c r="AN262" s="86" t="s">
        <v>2131</v>
      </c>
      <c r="AO262" s="86" t="s">
        <v>71</v>
      </c>
      <c r="AP262" s="86" t="s">
        <v>582</v>
      </c>
      <c r="AQ262" s="92" t="s">
        <v>78</v>
      </c>
      <c r="AR262" s="92" t="s">
        <v>78</v>
      </c>
      <c r="AS262" s="92" t="s">
        <v>78</v>
      </c>
      <c r="AT262" s="92" t="s">
        <v>1475</v>
      </c>
      <c r="AU262" s="92" t="s">
        <v>78</v>
      </c>
      <c r="AV262" s="92" t="s">
        <v>594</v>
      </c>
      <c r="AW262" s="21"/>
    </row>
    <row r="263" spans="1:49" s="42" customFormat="1" ht="30" x14ac:dyDescent="0.25">
      <c r="A263" s="20">
        <v>257</v>
      </c>
      <c r="B263" s="105" t="s">
        <v>1323</v>
      </c>
      <c r="C263" s="21">
        <v>2018</v>
      </c>
      <c r="D263" s="89" t="s">
        <v>1615</v>
      </c>
      <c r="E263" s="148">
        <v>32347</v>
      </c>
      <c r="F263" s="148"/>
      <c r="G263" s="72">
        <f t="shared" ca="1" si="26"/>
        <v>31</v>
      </c>
      <c r="H263" s="72"/>
      <c r="I263" s="90" t="s">
        <v>1616</v>
      </c>
      <c r="J263" s="89" t="s">
        <v>164</v>
      </c>
      <c r="K263" s="89" t="s">
        <v>857</v>
      </c>
      <c r="L263" s="89" t="s">
        <v>858</v>
      </c>
      <c r="M263" s="89" t="s">
        <v>45</v>
      </c>
      <c r="N263" s="89" t="s">
        <v>1617</v>
      </c>
      <c r="O263" s="23">
        <v>43312</v>
      </c>
      <c r="P263" s="89" t="s">
        <v>1618</v>
      </c>
      <c r="Q263" s="89" t="s">
        <v>105</v>
      </c>
      <c r="R263" s="111">
        <v>43313</v>
      </c>
      <c r="S263" s="13">
        <f t="shared" si="27"/>
        <v>43497</v>
      </c>
      <c r="T263" s="13">
        <f t="shared" si="21"/>
        <v>44378</v>
      </c>
      <c r="U263" s="13">
        <f t="shared" si="28"/>
        <v>44409</v>
      </c>
      <c r="V263" s="13">
        <f t="shared" si="29"/>
        <v>44743</v>
      </c>
      <c r="W263" s="13"/>
      <c r="X263" s="25"/>
      <c r="Y263" s="89" t="s">
        <v>39</v>
      </c>
      <c r="Z263" s="89" t="s">
        <v>14</v>
      </c>
      <c r="AA263" s="89" t="s">
        <v>1619</v>
      </c>
      <c r="AB263" s="91" t="s">
        <v>1620</v>
      </c>
      <c r="AC263" s="89" t="s">
        <v>366</v>
      </c>
      <c r="AD263" s="89" t="s">
        <v>50</v>
      </c>
      <c r="AE263" s="86" t="s">
        <v>39</v>
      </c>
      <c r="AF263" s="86" t="s">
        <v>39</v>
      </c>
      <c r="AG263" s="86" t="s">
        <v>1913</v>
      </c>
      <c r="AH263" s="86" t="s">
        <v>1938</v>
      </c>
      <c r="AI263" s="86" t="s">
        <v>71</v>
      </c>
      <c r="AJ263" s="86" t="s">
        <v>124</v>
      </c>
      <c r="AK263" s="86" t="s">
        <v>39</v>
      </c>
      <c r="AL263" s="86" t="s">
        <v>39</v>
      </c>
      <c r="AM263" s="86" t="s">
        <v>1953</v>
      </c>
      <c r="AN263" s="86" t="s">
        <v>1954</v>
      </c>
      <c r="AO263" s="86" t="s">
        <v>71</v>
      </c>
      <c r="AP263" s="86" t="s">
        <v>582</v>
      </c>
      <c r="AQ263" s="21"/>
      <c r="AR263" s="21"/>
      <c r="AS263" s="21"/>
      <c r="AT263" s="21"/>
      <c r="AU263" s="21"/>
      <c r="AV263" s="21"/>
      <c r="AW263" s="21"/>
    </row>
    <row r="264" spans="1:49" s="42" customFormat="1" x14ac:dyDescent="0.25">
      <c r="A264" s="20">
        <v>258</v>
      </c>
      <c r="B264" s="105" t="s">
        <v>1323</v>
      </c>
      <c r="C264" s="21">
        <v>2018</v>
      </c>
      <c r="D264" s="89" t="s">
        <v>1799</v>
      </c>
      <c r="E264" s="148">
        <v>31695</v>
      </c>
      <c r="F264" s="148"/>
      <c r="G264" s="72">
        <f t="shared" ca="1" si="26"/>
        <v>33</v>
      </c>
      <c r="H264" s="72"/>
      <c r="I264" s="90" t="s">
        <v>1621</v>
      </c>
      <c r="J264" s="89" t="s">
        <v>164</v>
      </c>
      <c r="K264" s="89" t="s">
        <v>437</v>
      </c>
      <c r="L264" s="89" t="s">
        <v>914</v>
      </c>
      <c r="M264" s="89" t="s">
        <v>45</v>
      </c>
      <c r="N264" s="89" t="s">
        <v>1622</v>
      </c>
      <c r="O264" s="23">
        <v>43312</v>
      </c>
      <c r="P264" s="89" t="s">
        <v>1623</v>
      </c>
      <c r="Q264" s="89" t="s">
        <v>105</v>
      </c>
      <c r="R264" s="25">
        <v>43344</v>
      </c>
      <c r="S264" s="13">
        <f t="shared" si="27"/>
        <v>43525</v>
      </c>
      <c r="T264" s="13">
        <f t="shared" si="21"/>
        <v>44409</v>
      </c>
      <c r="U264" s="13">
        <f t="shared" si="28"/>
        <v>44440</v>
      </c>
      <c r="V264" s="13">
        <f t="shared" si="29"/>
        <v>44774</v>
      </c>
      <c r="W264" s="13"/>
      <c r="X264" s="25"/>
      <c r="Y264" s="89" t="s">
        <v>39</v>
      </c>
      <c r="Z264" s="89" t="s">
        <v>14</v>
      </c>
      <c r="AA264" s="89" t="s">
        <v>1624</v>
      </c>
      <c r="AB264" s="89" t="s">
        <v>1625</v>
      </c>
      <c r="AC264" s="89" t="s">
        <v>1626</v>
      </c>
      <c r="AD264" s="89" t="s">
        <v>50</v>
      </c>
      <c r="AE264" s="86" t="s">
        <v>1800</v>
      </c>
      <c r="AF264" s="26">
        <v>43374</v>
      </c>
      <c r="AG264" s="86" t="s">
        <v>2036</v>
      </c>
      <c r="AH264" s="86" t="s">
        <v>1944</v>
      </c>
      <c r="AI264" s="86" t="s">
        <v>447</v>
      </c>
      <c r="AJ264" s="86" t="s">
        <v>124</v>
      </c>
      <c r="AK264" s="86" t="s">
        <v>39</v>
      </c>
      <c r="AL264" s="86" t="s">
        <v>39</v>
      </c>
      <c r="AM264" s="86" t="s">
        <v>2048</v>
      </c>
      <c r="AN264" s="26">
        <v>43560</v>
      </c>
      <c r="AO264" s="86" t="s">
        <v>71</v>
      </c>
      <c r="AP264" s="86" t="s">
        <v>582</v>
      </c>
      <c r="AQ264" s="21"/>
      <c r="AR264" s="21"/>
      <c r="AS264" s="21"/>
      <c r="AT264" s="21"/>
      <c r="AU264" s="21"/>
      <c r="AV264" s="21"/>
      <c r="AW264" s="89" t="s">
        <v>1797</v>
      </c>
    </row>
    <row r="265" spans="1:49" s="42" customFormat="1" x14ac:dyDescent="0.25">
      <c r="A265" s="21">
        <v>259</v>
      </c>
      <c r="B265" s="105" t="s">
        <v>1323</v>
      </c>
      <c r="C265" s="21">
        <v>2018</v>
      </c>
      <c r="D265" s="89" t="s">
        <v>1641</v>
      </c>
      <c r="E265" s="148">
        <v>28591</v>
      </c>
      <c r="F265" s="148"/>
      <c r="G265" s="72">
        <f t="shared" ca="1" si="26"/>
        <v>41</v>
      </c>
      <c r="H265" s="72"/>
      <c r="I265" s="90" t="s">
        <v>1642</v>
      </c>
      <c r="J265" s="89" t="s">
        <v>32</v>
      </c>
      <c r="K265" s="89" t="s">
        <v>437</v>
      </c>
      <c r="L265" s="89" t="s">
        <v>80</v>
      </c>
      <c r="M265" s="89" t="s">
        <v>45</v>
      </c>
      <c r="N265" s="89" t="s">
        <v>1643</v>
      </c>
      <c r="O265" s="23">
        <v>41507</v>
      </c>
      <c r="P265" s="89" t="s">
        <v>214</v>
      </c>
      <c r="Q265" s="89" t="s">
        <v>105</v>
      </c>
      <c r="R265" s="25">
        <v>41518</v>
      </c>
      <c r="S265" s="25">
        <f t="shared" si="27"/>
        <v>41699</v>
      </c>
      <c r="T265" s="25">
        <f t="shared" si="21"/>
        <v>42583</v>
      </c>
      <c r="U265" s="25">
        <f t="shared" si="28"/>
        <v>42614</v>
      </c>
      <c r="V265" s="25">
        <f t="shared" si="29"/>
        <v>42948</v>
      </c>
      <c r="W265" s="21"/>
      <c r="X265" s="21"/>
      <c r="Y265" s="89" t="s">
        <v>39</v>
      </c>
      <c r="Z265" s="89" t="s">
        <v>14</v>
      </c>
      <c r="AA265" s="89" t="s">
        <v>1007</v>
      </c>
      <c r="AB265" s="89" t="s">
        <v>151</v>
      </c>
      <c r="AC265" s="89" t="s">
        <v>22</v>
      </c>
      <c r="AD265" s="89" t="s">
        <v>24</v>
      </c>
      <c r="AE265" s="89" t="s">
        <v>1644</v>
      </c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</row>
    <row r="266" spans="1:49" s="42" customFormat="1" x14ac:dyDescent="0.25">
      <c r="A266" s="20">
        <v>260</v>
      </c>
      <c r="B266" s="105" t="s">
        <v>1323</v>
      </c>
      <c r="C266" s="21">
        <v>2018</v>
      </c>
      <c r="D266" s="89" t="s">
        <v>1645</v>
      </c>
      <c r="E266" s="148">
        <v>27438</v>
      </c>
      <c r="F266" s="148"/>
      <c r="G266" s="72">
        <f t="shared" ca="1" si="26"/>
        <v>44</v>
      </c>
      <c r="H266" s="72"/>
      <c r="I266" s="90" t="s">
        <v>1646</v>
      </c>
      <c r="J266" s="89" t="s">
        <v>614</v>
      </c>
      <c r="K266" s="89" t="s">
        <v>33</v>
      </c>
      <c r="L266" s="89" t="s">
        <v>7</v>
      </c>
      <c r="M266" s="89" t="s">
        <v>45</v>
      </c>
      <c r="N266" s="89" t="s">
        <v>1647</v>
      </c>
      <c r="O266" s="23">
        <v>43315</v>
      </c>
      <c r="P266" s="89" t="s">
        <v>17</v>
      </c>
      <c r="Q266" s="89" t="s">
        <v>105</v>
      </c>
      <c r="R266" s="25">
        <v>43344</v>
      </c>
      <c r="S266" s="25">
        <f t="shared" ref="S266" si="30">EDATE(R266,6)</f>
        <v>43525</v>
      </c>
      <c r="T266" s="25">
        <f t="shared" ref="T266" si="31">EDATE(R266,35)</f>
        <v>44409</v>
      </c>
      <c r="U266" s="25">
        <f t="shared" ref="U266" si="32">EDATE(R266,36)</f>
        <v>44440</v>
      </c>
      <c r="V266" s="25">
        <f t="shared" ref="V266" si="33">EDATE(R266,47)</f>
        <v>44774</v>
      </c>
      <c r="W266" s="21"/>
      <c r="X266" s="21"/>
      <c r="Y266" s="89" t="s">
        <v>39</v>
      </c>
      <c r="Z266" s="89" t="s">
        <v>14</v>
      </c>
      <c r="AA266" s="89" t="s">
        <v>1130</v>
      </c>
      <c r="AB266" s="89" t="s">
        <v>1648</v>
      </c>
      <c r="AC266" s="89" t="s">
        <v>83</v>
      </c>
      <c r="AD266" s="89" t="s">
        <v>50</v>
      </c>
      <c r="AE266" s="86" t="s">
        <v>1796</v>
      </c>
      <c r="AF266" s="26">
        <v>43374</v>
      </c>
      <c r="AG266" s="86" t="s">
        <v>2070</v>
      </c>
      <c r="AH266" s="108">
        <v>43430</v>
      </c>
      <c r="AI266" s="86" t="s">
        <v>493</v>
      </c>
      <c r="AJ266" s="86" t="s">
        <v>124</v>
      </c>
      <c r="AK266" s="86" t="s">
        <v>39</v>
      </c>
      <c r="AL266" s="86" t="s">
        <v>39</v>
      </c>
      <c r="AM266" s="86" t="s">
        <v>2071</v>
      </c>
      <c r="AN266" s="26">
        <v>43579</v>
      </c>
      <c r="AO266" s="86" t="s">
        <v>71</v>
      </c>
      <c r="AP266" s="86" t="s">
        <v>582</v>
      </c>
      <c r="AQ266" s="21"/>
      <c r="AR266" s="21"/>
      <c r="AS266" s="21"/>
      <c r="AT266" s="21"/>
      <c r="AU266" s="21"/>
      <c r="AV266" s="21"/>
      <c r="AW266" s="89" t="s">
        <v>1797</v>
      </c>
    </row>
    <row r="267" spans="1:49" s="45" customFormat="1" x14ac:dyDescent="0.25">
      <c r="A267" s="20">
        <v>261</v>
      </c>
      <c r="B267" s="105" t="s">
        <v>1323</v>
      </c>
      <c r="C267" s="32">
        <v>2018</v>
      </c>
      <c r="D267" s="105" t="s">
        <v>1649</v>
      </c>
      <c r="E267" s="150">
        <v>22916</v>
      </c>
      <c r="F267" s="150"/>
      <c r="G267" s="72">
        <f t="shared" ca="1" si="26"/>
        <v>57</v>
      </c>
      <c r="H267" s="72"/>
      <c r="I267" s="109" t="s">
        <v>1650</v>
      </c>
      <c r="J267" s="105" t="s">
        <v>362</v>
      </c>
      <c r="K267" s="105" t="s">
        <v>33</v>
      </c>
      <c r="L267" s="105" t="s">
        <v>478</v>
      </c>
      <c r="M267" s="105" t="s">
        <v>45</v>
      </c>
      <c r="N267" s="105" t="s">
        <v>39</v>
      </c>
      <c r="O267" s="105" t="s">
        <v>39</v>
      </c>
      <c r="P267" s="105" t="s">
        <v>132</v>
      </c>
      <c r="Q267" s="105" t="s">
        <v>105</v>
      </c>
      <c r="R267" s="27">
        <v>41153</v>
      </c>
      <c r="S267" s="27">
        <f t="shared" ref="S267" si="34">EDATE(R267,6)</f>
        <v>41334</v>
      </c>
      <c r="T267" s="27">
        <f t="shared" ref="T267" si="35">EDATE(R267,35)</f>
        <v>42217</v>
      </c>
      <c r="U267" s="27">
        <f t="shared" ref="U267" si="36">EDATE(R267,36)</f>
        <v>42248</v>
      </c>
      <c r="V267" s="27">
        <f t="shared" ref="V267" si="37">EDATE(R267,47)</f>
        <v>42583</v>
      </c>
      <c r="W267" s="27">
        <v>43101</v>
      </c>
      <c r="X267" s="105" t="s">
        <v>1651</v>
      </c>
      <c r="Y267" s="105" t="s">
        <v>39</v>
      </c>
      <c r="Z267" s="105" t="s">
        <v>14</v>
      </c>
      <c r="AA267" s="105" t="s">
        <v>249</v>
      </c>
      <c r="AB267" s="105" t="s">
        <v>151</v>
      </c>
      <c r="AC267" s="105" t="s">
        <v>22</v>
      </c>
      <c r="AD267" s="105" t="s">
        <v>24</v>
      </c>
      <c r="AE267" s="105" t="s">
        <v>1652</v>
      </c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</row>
    <row r="268" spans="1:49" s="42" customFormat="1" x14ac:dyDescent="0.25">
      <c r="A268" s="29">
        <v>262</v>
      </c>
      <c r="B268" s="105" t="s">
        <v>1445</v>
      </c>
      <c r="C268" s="21">
        <v>2018</v>
      </c>
      <c r="D268" s="89" t="s">
        <v>280</v>
      </c>
      <c r="E268" s="148">
        <v>32768</v>
      </c>
      <c r="F268" s="148"/>
      <c r="G268" s="72">
        <f t="shared" ca="1" si="26"/>
        <v>30</v>
      </c>
      <c r="H268" s="72"/>
      <c r="I268" s="90" t="s">
        <v>281</v>
      </c>
      <c r="J268" s="89" t="s">
        <v>156</v>
      </c>
      <c r="K268" s="89" t="s">
        <v>437</v>
      </c>
      <c r="L268" s="89" t="s">
        <v>39</v>
      </c>
      <c r="M268" s="89" t="s">
        <v>45</v>
      </c>
      <c r="N268" s="89" t="s">
        <v>39</v>
      </c>
      <c r="O268" s="89" t="s">
        <v>39</v>
      </c>
      <c r="P268" s="89" t="s">
        <v>1663</v>
      </c>
      <c r="Q268" s="89" t="s">
        <v>105</v>
      </c>
      <c r="R268" s="89" t="s">
        <v>39</v>
      </c>
      <c r="S268" s="89" t="s">
        <v>39</v>
      </c>
      <c r="T268" s="89" t="s">
        <v>39</v>
      </c>
      <c r="U268" s="89" t="s">
        <v>39</v>
      </c>
      <c r="V268" s="21"/>
      <c r="W268" s="21"/>
      <c r="X268" s="21"/>
      <c r="Y268" s="21"/>
      <c r="Z268" s="89" t="s">
        <v>14</v>
      </c>
      <c r="AA268" s="89" t="s">
        <v>39</v>
      </c>
      <c r="AB268" s="89" t="s">
        <v>39</v>
      </c>
      <c r="AC268" s="89" t="s">
        <v>39</v>
      </c>
      <c r="AD268" s="89" t="s">
        <v>50</v>
      </c>
      <c r="AE268" s="85" t="s">
        <v>1435</v>
      </c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</row>
    <row r="269" spans="1:49" s="42" customFormat="1" x14ac:dyDescent="0.25">
      <c r="A269" s="29">
        <v>263</v>
      </c>
      <c r="B269" s="105" t="s">
        <v>1327</v>
      </c>
      <c r="C269" s="21">
        <v>2018</v>
      </c>
      <c r="D269" s="89" t="s">
        <v>1654</v>
      </c>
      <c r="E269" s="148">
        <v>28386</v>
      </c>
      <c r="F269" s="148"/>
      <c r="G269" s="72">
        <f t="shared" ca="1" si="26"/>
        <v>42</v>
      </c>
      <c r="H269" s="72"/>
      <c r="I269" s="90" t="s">
        <v>1655</v>
      </c>
      <c r="J269" s="89" t="s">
        <v>94</v>
      </c>
      <c r="K269" s="89" t="s">
        <v>437</v>
      </c>
      <c r="L269" s="89" t="s">
        <v>80</v>
      </c>
      <c r="M269" s="89" t="s">
        <v>45</v>
      </c>
      <c r="N269" s="89" t="s">
        <v>39</v>
      </c>
      <c r="O269" s="89" t="s">
        <v>39</v>
      </c>
      <c r="P269" s="89" t="s">
        <v>128</v>
      </c>
      <c r="Q269" s="89" t="s">
        <v>105</v>
      </c>
      <c r="R269" s="25">
        <v>41061</v>
      </c>
      <c r="S269" s="25">
        <f t="shared" ref="S269" si="38">EDATE(R269,6)</f>
        <v>41244</v>
      </c>
      <c r="T269" s="25">
        <f t="shared" ref="T269" si="39">EDATE(R269,35)</f>
        <v>42125</v>
      </c>
      <c r="U269" s="25">
        <f t="shared" ref="U269" si="40">EDATE(R269,36)</f>
        <v>42156</v>
      </c>
      <c r="V269" s="25">
        <f t="shared" ref="V269" si="41">EDATE(R269,47)</f>
        <v>42491</v>
      </c>
      <c r="W269" s="25">
        <v>43252</v>
      </c>
      <c r="X269" s="111" t="s">
        <v>1637</v>
      </c>
      <c r="Y269" s="89"/>
      <c r="Z269" s="89" t="s">
        <v>14</v>
      </c>
      <c r="AA269" s="89" t="s">
        <v>1656</v>
      </c>
      <c r="AB269" s="89" t="s">
        <v>158</v>
      </c>
      <c r="AC269" s="89" t="s">
        <v>1657</v>
      </c>
      <c r="AD269" s="89" t="s">
        <v>50</v>
      </c>
      <c r="AE269" s="86" t="s">
        <v>39</v>
      </c>
      <c r="AF269" s="86" t="s">
        <v>39</v>
      </c>
      <c r="AG269" s="86" t="s">
        <v>1658</v>
      </c>
      <c r="AH269" s="108">
        <v>41080</v>
      </c>
      <c r="AI269" s="86" t="s">
        <v>780</v>
      </c>
      <c r="AJ269" s="86" t="s">
        <v>124</v>
      </c>
      <c r="AK269" s="86" t="s">
        <v>39</v>
      </c>
      <c r="AL269" s="86" t="s">
        <v>39</v>
      </c>
      <c r="AM269" s="86" t="s">
        <v>1659</v>
      </c>
      <c r="AN269" s="26">
        <v>41095</v>
      </c>
      <c r="AO269" s="86" t="s">
        <v>780</v>
      </c>
      <c r="AP269" s="86" t="s">
        <v>124</v>
      </c>
      <c r="AQ269" s="85" t="s">
        <v>1660</v>
      </c>
      <c r="AR269" s="117">
        <v>43298</v>
      </c>
      <c r="AS269" s="85" t="s">
        <v>1400</v>
      </c>
      <c r="AT269" s="85" t="s">
        <v>1400</v>
      </c>
      <c r="AU269" s="85" t="s">
        <v>71</v>
      </c>
      <c r="AV269" s="85" t="s">
        <v>1400</v>
      </c>
      <c r="AW269" s="21"/>
    </row>
    <row r="270" spans="1:49" s="42" customFormat="1" x14ac:dyDescent="0.25">
      <c r="A270" s="20">
        <v>264</v>
      </c>
      <c r="B270" s="105" t="s">
        <v>1327</v>
      </c>
      <c r="C270" s="21">
        <v>2018</v>
      </c>
      <c r="D270" s="89" t="s">
        <v>1667</v>
      </c>
      <c r="E270" s="148">
        <v>21687</v>
      </c>
      <c r="F270" s="148"/>
      <c r="G270" s="72">
        <f t="shared" ca="1" si="26"/>
        <v>60</v>
      </c>
      <c r="H270" s="72"/>
      <c r="I270" s="90" t="s">
        <v>1668</v>
      </c>
      <c r="J270" s="89" t="s">
        <v>164</v>
      </c>
      <c r="K270" s="89" t="s">
        <v>437</v>
      </c>
      <c r="L270" s="89" t="s">
        <v>80</v>
      </c>
      <c r="M270" s="89" t="s">
        <v>45</v>
      </c>
      <c r="N270" s="89" t="s">
        <v>39</v>
      </c>
      <c r="O270" s="89" t="s">
        <v>39</v>
      </c>
      <c r="P270" s="89" t="s">
        <v>132</v>
      </c>
      <c r="Q270" s="89" t="s">
        <v>105</v>
      </c>
      <c r="R270" s="25">
        <v>39692</v>
      </c>
      <c r="S270" s="25">
        <f t="shared" ref="S270" si="42">EDATE(R270,6)</f>
        <v>39873</v>
      </c>
      <c r="T270" s="25">
        <f t="shared" ref="T270" si="43">EDATE(R270,35)</f>
        <v>40756</v>
      </c>
      <c r="U270" s="25">
        <f t="shared" ref="U270" si="44">EDATE(R270,36)</f>
        <v>40787</v>
      </c>
      <c r="V270" s="25">
        <f t="shared" ref="V270" si="45">EDATE(R270,47)</f>
        <v>41122</v>
      </c>
      <c r="W270" s="25">
        <v>42552</v>
      </c>
      <c r="X270" s="89" t="s">
        <v>1637</v>
      </c>
      <c r="Y270" s="89" t="s">
        <v>39</v>
      </c>
      <c r="Z270" s="89" t="s">
        <v>14</v>
      </c>
      <c r="AA270" s="89" t="s">
        <v>1188</v>
      </c>
      <c r="AB270" s="89" t="s">
        <v>151</v>
      </c>
      <c r="AC270" s="89" t="s">
        <v>22</v>
      </c>
      <c r="AD270" s="89" t="s">
        <v>24</v>
      </c>
      <c r="AE270" s="86" t="s">
        <v>39</v>
      </c>
      <c r="AF270" s="86" t="s">
        <v>39</v>
      </c>
      <c r="AG270" s="86" t="s">
        <v>1669</v>
      </c>
      <c r="AH270" s="26">
        <v>39654</v>
      </c>
      <c r="AI270" s="86" t="s">
        <v>851</v>
      </c>
      <c r="AJ270" s="86" t="s">
        <v>124</v>
      </c>
      <c r="AK270" s="86" t="s">
        <v>39</v>
      </c>
      <c r="AL270" s="86" t="s">
        <v>39</v>
      </c>
      <c r="AM270" s="86" t="s">
        <v>1670</v>
      </c>
      <c r="AN270" s="26">
        <v>39675</v>
      </c>
      <c r="AO270" s="86" t="s">
        <v>851</v>
      </c>
      <c r="AP270" s="86" t="s">
        <v>582</v>
      </c>
      <c r="AQ270" s="86" t="s">
        <v>39</v>
      </c>
      <c r="AR270" s="86" t="s">
        <v>39</v>
      </c>
      <c r="AS270" s="86" t="s">
        <v>1671</v>
      </c>
      <c r="AT270" s="26">
        <v>43336</v>
      </c>
      <c r="AU270" s="86" t="s">
        <v>71</v>
      </c>
      <c r="AV270" s="86" t="s">
        <v>124</v>
      </c>
      <c r="AW270" s="21"/>
    </row>
    <row r="271" spans="1:49" s="42" customFormat="1" x14ac:dyDescent="0.25">
      <c r="A271" s="20">
        <v>265</v>
      </c>
      <c r="B271" s="105" t="s">
        <v>1323</v>
      </c>
      <c r="C271" s="21">
        <v>2018</v>
      </c>
      <c r="D271" s="89" t="s">
        <v>1673</v>
      </c>
      <c r="E271" s="148">
        <v>29491</v>
      </c>
      <c r="F271" s="148"/>
      <c r="G271" s="72">
        <f t="shared" ca="1" si="26"/>
        <v>39</v>
      </c>
      <c r="H271" s="72"/>
      <c r="I271" s="90" t="s">
        <v>1674</v>
      </c>
      <c r="J271" s="89" t="s">
        <v>5</v>
      </c>
      <c r="K271" s="89" t="s">
        <v>437</v>
      </c>
      <c r="L271" s="89" t="s">
        <v>80</v>
      </c>
      <c r="M271" s="89" t="s">
        <v>45</v>
      </c>
      <c r="N271" s="89" t="s">
        <v>1675</v>
      </c>
      <c r="O271" s="104">
        <v>43346</v>
      </c>
      <c r="P271" s="89" t="s">
        <v>17</v>
      </c>
      <c r="Q271" s="89" t="s">
        <v>105</v>
      </c>
      <c r="R271" s="25">
        <v>43344</v>
      </c>
      <c r="S271" s="25">
        <f t="shared" ref="S271" si="46">EDATE(R271,6)</f>
        <v>43525</v>
      </c>
      <c r="T271" s="25">
        <f t="shared" ref="T271" si="47">EDATE(R271,35)</f>
        <v>44409</v>
      </c>
      <c r="U271" s="25">
        <f t="shared" ref="U271" si="48">EDATE(R271,36)</f>
        <v>44440</v>
      </c>
      <c r="V271" s="25">
        <f t="shared" ref="V271" si="49">EDATE(R271,47)</f>
        <v>44774</v>
      </c>
      <c r="W271" s="21"/>
      <c r="X271" s="21"/>
      <c r="Y271" s="89" t="s">
        <v>39</v>
      </c>
      <c r="Z271" s="89" t="s">
        <v>14</v>
      </c>
      <c r="AA271" s="89" t="s">
        <v>1184</v>
      </c>
      <c r="AB271" s="89" t="s">
        <v>1189</v>
      </c>
      <c r="AC271" s="89" t="s">
        <v>22</v>
      </c>
      <c r="AD271" s="89" t="s">
        <v>24</v>
      </c>
      <c r="AE271" s="86" t="s">
        <v>1802</v>
      </c>
      <c r="AF271" s="26">
        <v>43374</v>
      </c>
      <c r="AG271" s="86" t="s">
        <v>2056</v>
      </c>
      <c r="AH271" s="108">
        <v>43430</v>
      </c>
      <c r="AI271" s="86" t="s">
        <v>447</v>
      </c>
      <c r="AJ271" s="86" t="s">
        <v>124</v>
      </c>
      <c r="AK271" s="86" t="s">
        <v>39</v>
      </c>
      <c r="AL271" s="86" t="s">
        <v>39</v>
      </c>
      <c r="AM271" s="86" t="s">
        <v>2058</v>
      </c>
      <c r="AN271" s="26">
        <v>43579</v>
      </c>
      <c r="AO271" s="86" t="s">
        <v>71</v>
      </c>
      <c r="AP271" s="86" t="s">
        <v>582</v>
      </c>
      <c r="AQ271" s="21"/>
      <c r="AR271" s="21"/>
      <c r="AS271" s="21"/>
      <c r="AT271" s="21"/>
      <c r="AU271" s="21"/>
      <c r="AV271" s="21"/>
      <c r="AW271" s="89" t="s">
        <v>1803</v>
      </c>
    </row>
    <row r="272" spans="1:49" s="42" customFormat="1" ht="30" x14ac:dyDescent="0.25">
      <c r="A272" s="33">
        <v>266</v>
      </c>
      <c r="B272" s="105" t="s">
        <v>1323</v>
      </c>
      <c r="C272" s="21">
        <v>2018</v>
      </c>
      <c r="D272" s="89" t="s">
        <v>1676</v>
      </c>
      <c r="E272" s="148">
        <v>28802</v>
      </c>
      <c r="F272" s="148"/>
      <c r="G272" s="72">
        <f t="shared" ca="1" si="26"/>
        <v>41</v>
      </c>
      <c r="H272" s="72"/>
      <c r="I272" s="90" t="s">
        <v>1677</v>
      </c>
      <c r="J272" s="89" t="s">
        <v>614</v>
      </c>
      <c r="K272" s="89" t="s">
        <v>33</v>
      </c>
      <c r="L272" s="89" t="s">
        <v>7</v>
      </c>
      <c r="M272" s="89" t="s">
        <v>45</v>
      </c>
      <c r="N272" s="89" t="s">
        <v>2334</v>
      </c>
      <c r="O272" s="89" t="s">
        <v>2270</v>
      </c>
      <c r="P272" s="89" t="s">
        <v>17</v>
      </c>
      <c r="Q272" s="89" t="s">
        <v>105</v>
      </c>
      <c r="R272" s="111">
        <v>43709</v>
      </c>
      <c r="S272" s="25">
        <f t="shared" ref="S272" si="50">EDATE(R272,6)</f>
        <v>43891</v>
      </c>
      <c r="T272" s="25">
        <f t="shared" ref="T272" si="51">EDATE(R272,35)</f>
        <v>44774</v>
      </c>
      <c r="U272" s="25">
        <f t="shared" ref="U272" si="52">EDATE(R272,36)</f>
        <v>44805</v>
      </c>
      <c r="V272" s="25">
        <f t="shared" ref="V272" si="53">EDATE(R272,47)</f>
        <v>45139</v>
      </c>
      <c r="W272" s="21"/>
      <c r="X272" s="21"/>
      <c r="Y272" s="21"/>
      <c r="Z272" s="89" t="s">
        <v>14</v>
      </c>
      <c r="AA272" s="91" t="s">
        <v>2335</v>
      </c>
      <c r="AB272" s="89" t="s">
        <v>1680</v>
      </c>
      <c r="AC272" s="89" t="s">
        <v>83</v>
      </c>
      <c r="AD272" s="89" t="s">
        <v>50</v>
      </c>
      <c r="AE272" s="89" t="s">
        <v>1590</v>
      </c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</row>
    <row r="273" spans="1:49" s="42" customFormat="1" x14ac:dyDescent="0.25">
      <c r="A273" s="21">
        <v>267</v>
      </c>
      <c r="B273" s="105" t="s">
        <v>1445</v>
      </c>
      <c r="C273" s="21">
        <v>2018</v>
      </c>
      <c r="D273" s="89" t="s">
        <v>1681</v>
      </c>
      <c r="E273" s="148">
        <v>32433</v>
      </c>
      <c r="F273" s="148"/>
      <c r="G273" s="72">
        <f t="shared" ca="1" si="26"/>
        <v>31</v>
      </c>
      <c r="H273" s="72"/>
      <c r="I273" s="90" t="s">
        <v>1682</v>
      </c>
      <c r="J273" s="89" t="s">
        <v>614</v>
      </c>
      <c r="K273" s="89" t="s">
        <v>857</v>
      </c>
      <c r="L273" s="89" t="s">
        <v>858</v>
      </c>
      <c r="M273" s="89" t="s">
        <v>1683</v>
      </c>
      <c r="N273" s="89" t="s">
        <v>39</v>
      </c>
      <c r="O273" s="89" t="s">
        <v>39</v>
      </c>
      <c r="P273" s="89" t="s">
        <v>1684</v>
      </c>
      <c r="Q273" s="89" t="s">
        <v>1684</v>
      </c>
      <c r="R273" s="89" t="s">
        <v>39</v>
      </c>
      <c r="S273" s="89" t="s">
        <v>39</v>
      </c>
      <c r="T273" s="21"/>
      <c r="U273" s="21"/>
      <c r="V273" s="21"/>
      <c r="W273" s="21"/>
      <c r="X273" s="21"/>
      <c r="Y273" s="21"/>
      <c r="Z273" s="89" t="s">
        <v>14</v>
      </c>
      <c r="AA273" s="89" t="s">
        <v>1685</v>
      </c>
      <c r="AB273" s="89" t="s">
        <v>1686</v>
      </c>
      <c r="AC273" s="89" t="s">
        <v>1687</v>
      </c>
      <c r="AD273" s="89" t="s">
        <v>50</v>
      </c>
      <c r="AE273" s="89" t="s">
        <v>1435</v>
      </c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</row>
    <row r="274" spans="1:49" s="42" customFormat="1" x14ac:dyDescent="0.25">
      <c r="A274" s="21">
        <v>268</v>
      </c>
      <c r="B274" s="105" t="s">
        <v>1445</v>
      </c>
      <c r="C274" s="21">
        <v>2018</v>
      </c>
      <c r="D274" s="89" t="s">
        <v>1688</v>
      </c>
      <c r="E274" s="148">
        <v>30881</v>
      </c>
      <c r="F274" s="148"/>
      <c r="G274" s="72">
        <f t="shared" ca="1" si="26"/>
        <v>35</v>
      </c>
      <c r="H274" s="72"/>
      <c r="I274" s="90" t="s">
        <v>1689</v>
      </c>
      <c r="J274" s="89" t="s">
        <v>614</v>
      </c>
      <c r="K274" s="89" t="s">
        <v>857</v>
      </c>
      <c r="L274" s="89" t="s">
        <v>858</v>
      </c>
      <c r="M274" s="89" t="s">
        <v>1683</v>
      </c>
      <c r="N274" s="89" t="s">
        <v>39</v>
      </c>
      <c r="O274" s="89" t="s">
        <v>39</v>
      </c>
      <c r="P274" s="89" t="s">
        <v>1684</v>
      </c>
      <c r="Q274" s="89" t="s">
        <v>1684</v>
      </c>
      <c r="R274" s="89" t="s">
        <v>39</v>
      </c>
      <c r="S274" s="89" t="s">
        <v>39</v>
      </c>
      <c r="T274" s="21"/>
      <c r="U274" s="21"/>
      <c r="V274" s="21"/>
      <c r="W274" s="21"/>
      <c r="X274" s="21"/>
      <c r="Y274" s="21"/>
      <c r="Z274" s="89" t="s">
        <v>14</v>
      </c>
      <c r="AA274" s="89" t="s">
        <v>1690</v>
      </c>
      <c r="AB274" s="89" t="s">
        <v>1686</v>
      </c>
      <c r="AC274" s="89" t="s">
        <v>1687</v>
      </c>
      <c r="AD274" s="89" t="s">
        <v>50</v>
      </c>
      <c r="AE274" s="89" t="s">
        <v>1435</v>
      </c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</row>
    <row r="275" spans="1:49" s="42" customFormat="1" x14ac:dyDescent="0.25">
      <c r="A275" s="21">
        <v>269</v>
      </c>
      <c r="B275" s="105" t="s">
        <v>1445</v>
      </c>
      <c r="C275" s="21">
        <v>2018</v>
      </c>
      <c r="D275" s="89" t="s">
        <v>1691</v>
      </c>
      <c r="E275" s="148">
        <v>33070</v>
      </c>
      <c r="F275" s="148"/>
      <c r="G275" s="72">
        <f t="shared" ca="1" si="26"/>
        <v>29</v>
      </c>
      <c r="H275" s="72"/>
      <c r="I275" s="90" t="s">
        <v>1692</v>
      </c>
      <c r="J275" s="89" t="s">
        <v>614</v>
      </c>
      <c r="K275" s="89" t="s">
        <v>857</v>
      </c>
      <c r="L275" s="89" t="s">
        <v>858</v>
      </c>
      <c r="M275" s="89" t="s">
        <v>1683</v>
      </c>
      <c r="N275" s="89" t="s">
        <v>39</v>
      </c>
      <c r="O275" s="89" t="s">
        <v>39</v>
      </c>
      <c r="P275" s="89" t="s">
        <v>1684</v>
      </c>
      <c r="Q275" s="89" t="s">
        <v>1684</v>
      </c>
      <c r="R275" s="89" t="s">
        <v>39</v>
      </c>
      <c r="S275" s="89" t="s">
        <v>39</v>
      </c>
      <c r="T275" s="21"/>
      <c r="U275" s="21"/>
      <c r="V275" s="21"/>
      <c r="W275" s="21"/>
      <c r="X275" s="21"/>
      <c r="Y275" s="21"/>
      <c r="Z275" s="89" t="s">
        <v>14</v>
      </c>
      <c r="AA275" s="89" t="s">
        <v>194</v>
      </c>
      <c r="AB275" s="89" t="s">
        <v>134</v>
      </c>
      <c r="AC275" s="89" t="s">
        <v>113</v>
      </c>
      <c r="AD275" s="89" t="s">
        <v>50</v>
      </c>
      <c r="AE275" s="89" t="s">
        <v>1435</v>
      </c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</row>
    <row r="276" spans="1:49" s="42" customFormat="1" x14ac:dyDescent="0.25">
      <c r="A276" s="33">
        <v>270</v>
      </c>
      <c r="B276" s="105" t="s">
        <v>1323</v>
      </c>
      <c r="C276" s="21">
        <v>2018</v>
      </c>
      <c r="D276" s="89" t="s">
        <v>1693</v>
      </c>
      <c r="E276" s="148">
        <v>30590</v>
      </c>
      <c r="F276" s="148"/>
      <c r="G276" s="72">
        <f t="shared" ca="1" si="26"/>
        <v>36</v>
      </c>
      <c r="H276" s="72"/>
      <c r="I276" s="90" t="s">
        <v>1694</v>
      </c>
      <c r="J276" s="89" t="s">
        <v>66</v>
      </c>
      <c r="K276" s="89" t="s">
        <v>33</v>
      </c>
      <c r="L276" s="89" t="s">
        <v>7</v>
      </c>
      <c r="M276" s="89" t="s">
        <v>1683</v>
      </c>
      <c r="N276" s="89" t="s">
        <v>2243</v>
      </c>
      <c r="O276" s="89" t="s">
        <v>2244</v>
      </c>
      <c r="P276" s="89" t="s">
        <v>365</v>
      </c>
      <c r="Q276" s="89" t="s">
        <v>105</v>
      </c>
      <c r="R276" s="111">
        <v>43709</v>
      </c>
      <c r="S276" s="25">
        <f t="shared" ref="S276" si="54">EDATE(R276,6)</f>
        <v>43891</v>
      </c>
      <c r="T276" s="25">
        <f t="shared" ref="T276" si="55">EDATE(R276,35)</f>
        <v>44774</v>
      </c>
      <c r="U276" s="25">
        <f t="shared" ref="U276" si="56">EDATE(R276,36)</f>
        <v>44805</v>
      </c>
      <c r="V276" s="25">
        <f t="shared" ref="V276" si="57">EDATE(R276,47)</f>
        <v>45139</v>
      </c>
      <c r="W276" s="21"/>
      <c r="X276" s="21"/>
      <c r="Y276" s="21"/>
      <c r="Z276" s="89" t="s">
        <v>14</v>
      </c>
      <c r="AA276" s="89" t="s">
        <v>2245</v>
      </c>
      <c r="AB276" s="89" t="s">
        <v>365</v>
      </c>
      <c r="AC276" s="89" t="s">
        <v>366</v>
      </c>
      <c r="AD276" s="89" t="s">
        <v>50</v>
      </c>
      <c r="AE276" s="93" t="s">
        <v>2477</v>
      </c>
      <c r="AF276" s="35">
        <v>43843</v>
      </c>
      <c r="AG276" s="33"/>
      <c r="AH276" s="33"/>
      <c r="AI276" s="33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</row>
    <row r="277" spans="1:49" s="42" customFormat="1" x14ac:dyDescent="0.25">
      <c r="A277" s="21">
        <v>271</v>
      </c>
      <c r="B277" s="105" t="s">
        <v>1445</v>
      </c>
      <c r="C277" s="21">
        <v>2018</v>
      </c>
      <c r="D277" s="89" t="s">
        <v>1695</v>
      </c>
      <c r="E277" s="148">
        <v>30480</v>
      </c>
      <c r="F277" s="148"/>
      <c r="G277" s="72">
        <f t="shared" ca="1" si="26"/>
        <v>36</v>
      </c>
      <c r="H277" s="72"/>
      <c r="I277" s="90" t="s">
        <v>1696</v>
      </c>
      <c r="J277" s="89" t="s">
        <v>164</v>
      </c>
      <c r="K277" s="89" t="s">
        <v>437</v>
      </c>
      <c r="L277" s="21"/>
      <c r="M277" s="89" t="s">
        <v>1683</v>
      </c>
      <c r="N277" s="89" t="s">
        <v>39</v>
      </c>
      <c r="O277" s="89" t="s">
        <v>39</v>
      </c>
      <c r="P277" s="89" t="s">
        <v>1684</v>
      </c>
      <c r="Q277" s="89" t="s">
        <v>1684</v>
      </c>
      <c r="R277" s="89" t="s">
        <v>39</v>
      </c>
      <c r="S277" s="89" t="s">
        <v>39</v>
      </c>
      <c r="T277" s="21"/>
      <c r="U277" s="21"/>
      <c r="V277" s="21"/>
      <c r="W277" s="21"/>
      <c r="X277" s="21"/>
      <c r="Y277" s="21"/>
      <c r="Z277" s="89" t="s">
        <v>14</v>
      </c>
      <c r="AA277" s="89" t="s">
        <v>39</v>
      </c>
      <c r="AB277" s="89" t="s">
        <v>39</v>
      </c>
      <c r="AC277" s="21"/>
      <c r="AD277" s="21"/>
      <c r="AE277" s="89" t="s">
        <v>1435</v>
      </c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</row>
    <row r="278" spans="1:49" s="42" customFormat="1" x14ac:dyDescent="0.25">
      <c r="A278" s="21">
        <v>272</v>
      </c>
      <c r="B278" s="105" t="s">
        <v>1445</v>
      </c>
      <c r="C278" s="21">
        <v>2018</v>
      </c>
      <c r="D278" s="89" t="s">
        <v>1697</v>
      </c>
      <c r="E278" s="148">
        <v>31046</v>
      </c>
      <c r="F278" s="148"/>
      <c r="G278" s="72">
        <f t="shared" ca="1" si="26"/>
        <v>35</v>
      </c>
      <c r="H278" s="72"/>
      <c r="I278" s="90" t="s">
        <v>1698</v>
      </c>
      <c r="J278" s="89" t="s">
        <v>164</v>
      </c>
      <c r="K278" s="89" t="s">
        <v>437</v>
      </c>
      <c r="L278" s="21"/>
      <c r="M278" s="89" t="s">
        <v>1683</v>
      </c>
      <c r="N278" s="89" t="s">
        <v>39</v>
      </c>
      <c r="O278" s="89" t="s">
        <v>39</v>
      </c>
      <c r="P278" s="89" t="s">
        <v>1684</v>
      </c>
      <c r="Q278" s="89" t="s">
        <v>1684</v>
      </c>
      <c r="R278" s="89" t="s">
        <v>39</v>
      </c>
      <c r="S278" s="89" t="s">
        <v>39</v>
      </c>
      <c r="T278" s="21"/>
      <c r="U278" s="21"/>
      <c r="V278" s="21"/>
      <c r="W278" s="21"/>
      <c r="X278" s="21"/>
      <c r="Y278" s="21"/>
      <c r="Z278" s="89" t="s">
        <v>14</v>
      </c>
      <c r="AA278" s="89" t="s">
        <v>39</v>
      </c>
      <c r="AB278" s="89" t="s">
        <v>39</v>
      </c>
      <c r="AC278" s="21"/>
      <c r="AD278" s="21"/>
      <c r="AE278" s="89" t="s">
        <v>1435</v>
      </c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</row>
    <row r="279" spans="1:49" s="42" customFormat="1" x14ac:dyDescent="0.25">
      <c r="A279" s="20">
        <v>273</v>
      </c>
      <c r="B279" s="105" t="s">
        <v>1323</v>
      </c>
      <c r="C279" s="21">
        <v>2018</v>
      </c>
      <c r="D279" s="89" t="s">
        <v>1702</v>
      </c>
      <c r="E279" s="148">
        <v>24949</v>
      </c>
      <c r="F279" s="148"/>
      <c r="G279" s="72">
        <f t="shared" ca="1" si="26"/>
        <v>51</v>
      </c>
      <c r="H279" s="72"/>
      <c r="I279" s="90" t="s">
        <v>1703</v>
      </c>
      <c r="J279" s="89" t="s">
        <v>164</v>
      </c>
      <c r="K279" s="89" t="s">
        <v>615</v>
      </c>
      <c r="L279" s="89" t="s">
        <v>478</v>
      </c>
      <c r="M279" s="89" t="s">
        <v>937</v>
      </c>
      <c r="N279" s="89" t="s">
        <v>1704</v>
      </c>
      <c r="O279" s="23">
        <v>43350</v>
      </c>
      <c r="P279" s="89" t="s">
        <v>10</v>
      </c>
      <c r="Q279" s="89" t="s">
        <v>104</v>
      </c>
      <c r="R279" s="25">
        <v>42948</v>
      </c>
      <c r="S279" s="25">
        <f>EDATE(R279,6)</f>
        <v>43132</v>
      </c>
      <c r="T279" s="25">
        <f>EDATE(R279,35)</f>
        <v>44013</v>
      </c>
      <c r="U279" s="25">
        <f>EDATE(R279,36)</f>
        <v>44044</v>
      </c>
      <c r="V279" s="25">
        <f>EDATE(R279,47)</f>
        <v>44378</v>
      </c>
      <c r="W279" s="21"/>
      <c r="X279" s="21"/>
      <c r="Y279" s="21"/>
      <c r="Z279" s="89" t="s">
        <v>14</v>
      </c>
      <c r="AA279" s="89" t="s">
        <v>1188</v>
      </c>
      <c r="AB279" s="89" t="s">
        <v>151</v>
      </c>
      <c r="AC279" s="89" t="s">
        <v>22</v>
      </c>
      <c r="AD279" s="89" t="s">
        <v>24</v>
      </c>
      <c r="AE279" s="86" t="s">
        <v>39</v>
      </c>
      <c r="AF279" s="86" t="s">
        <v>39</v>
      </c>
      <c r="AG279" s="86" t="s">
        <v>1705</v>
      </c>
      <c r="AH279" s="26">
        <v>43357</v>
      </c>
      <c r="AI279" s="86" t="s">
        <v>1706</v>
      </c>
      <c r="AJ279" s="86" t="s">
        <v>124</v>
      </c>
      <c r="AK279" s="89" t="s">
        <v>39</v>
      </c>
      <c r="AL279" s="89" t="s">
        <v>39</v>
      </c>
      <c r="AM279" s="89" t="s">
        <v>39</v>
      </c>
      <c r="AN279" s="89" t="s">
        <v>39</v>
      </c>
      <c r="AO279" s="89" t="s">
        <v>39</v>
      </c>
      <c r="AP279" s="89" t="s">
        <v>39</v>
      </c>
      <c r="AQ279" s="89" t="s">
        <v>39</v>
      </c>
      <c r="AR279" s="89" t="s">
        <v>39</v>
      </c>
      <c r="AS279" s="89" t="s">
        <v>39</v>
      </c>
      <c r="AT279" s="89" t="s">
        <v>39</v>
      </c>
      <c r="AU279" s="89" t="s">
        <v>39</v>
      </c>
      <c r="AV279" s="89" t="s">
        <v>39</v>
      </c>
      <c r="AW279" s="21"/>
    </row>
    <row r="280" spans="1:49" s="42" customFormat="1" x14ac:dyDescent="0.25">
      <c r="A280" s="20">
        <v>274</v>
      </c>
      <c r="B280" s="105" t="s">
        <v>1323</v>
      </c>
      <c r="C280" s="21">
        <v>2018</v>
      </c>
      <c r="D280" s="89" t="s">
        <v>1707</v>
      </c>
      <c r="E280" s="148">
        <v>24972</v>
      </c>
      <c r="F280" s="148"/>
      <c r="G280" s="72">
        <f t="shared" ca="1" si="26"/>
        <v>51</v>
      </c>
      <c r="H280" s="72"/>
      <c r="I280" s="90" t="s">
        <v>1708</v>
      </c>
      <c r="J280" s="89" t="s">
        <v>164</v>
      </c>
      <c r="K280" s="89" t="s">
        <v>881</v>
      </c>
      <c r="L280" s="89" t="s">
        <v>478</v>
      </c>
      <c r="M280" s="89" t="s">
        <v>937</v>
      </c>
      <c r="N280" s="89" t="s">
        <v>1709</v>
      </c>
      <c r="O280" s="23">
        <v>43350</v>
      </c>
      <c r="P280" s="89" t="s">
        <v>10</v>
      </c>
      <c r="Q280" s="89" t="s">
        <v>104</v>
      </c>
      <c r="R280" s="25">
        <v>42948</v>
      </c>
      <c r="S280" s="25">
        <f>EDATE(R280,6)</f>
        <v>43132</v>
      </c>
      <c r="T280" s="25">
        <f>EDATE(R280,35)</f>
        <v>44013</v>
      </c>
      <c r="U280" s="25">
        <f>EDATE(R280,36)</f>
        <v>44044</v>
      </c>
      <c r="V280" s="25">
        <f>EDATE(R280,47)</f>
        <v>44378</v>
      </c>
      <c r="W280" s="21"/>
      <c r="X280" s="21"/>
      <c r="Y280" s="21"/>
      <c r="Z280" s="89" t="s">
        <v>14</v>
      </c>
      <c r="AA280" s="89" t="s">
        <v>1188</v>
      </c>
      <c r="AB280" s="89" t="s">
        <v>151</v>
      </c>
      <c r="AC280" s="89" t="s">
        <v>22</v>
      </c>
      <c r="AD280" s="89" t="s">
        <v>24</v>
      </c>
      <c r="AE280" s="86" t="s">
        <v>39</v>
      </c>
      <c r="AF280" s="86" t="s">
        <v>39</v>
      </c>
      <c r="AG280" s="86" t="s">
        <v>1710</v>
      </c>
      <c r="AH280" s="26">
        <v>43357</v>
      </c>
      <c r="AI280" s="86" t="s">
        <v>1706</v>
      </c>
      <c r="AJ280" s="86" t="s">
        <v>124</v>
      </c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</row>
    <row r="281" spans="1:49" s="42" customFormat="1" x14ac:dyDescent="0.25">
      <c r="A281" s="20">
        <v>275</v>
      </c>
      <c r="B281" s="105" t="s">
        <v>1323</v>
      </c>
      <c r="C281" s="21">
        <v>2018</v>
      </c>
      <c r="D281" s="89" t="s">
        <v>1711</v>
      </c>
      <c r="E281" s="148">
        <v>19946</v>
      </c>
      <c r="F281" s="148"/>
      <c r="G281" s="72">
        <f t="shared" ca="1" si="26"/>
        <v>65</v>
      </c>
      <c r="H281" s="72"/>
      <c r="I281" s="90" t="s">
        <v>1712</v>
      </c>
      <c r="J281" s="89" t="s">
        <v>164</v>
      </c>
      <c r="K281" s="89" t="s">
        <v>6</v>
      </c>
      <c r="L281" s="89" t="s">
        <v>7</v>
      </c>
      <c r="M281" s="89" t="s">
        <v>937</v>
      </c>
      <c r="N281" s="89" t="s">
        <v>1713</v>
      </c>
      <c r="O281" s="23">
        <v>43350</v>
      </c>
      <c r="P281" s="89" t="s">
        <v>10</v>
      </c>
      <c r="Q281" s="89" t="s">
        <v>104</v>
      </c>
      <c r="R281" s="25">
        <v>42583</v>
      </c>
      <c r="S281" s="25">
        <f>EDATE(R281,6)</f>
        <v>42767</v>
      </c>
      <c r="T281" s="25">
        <f>EDATE(R281,35)</f>
        <v>43647</v>
      </c>
      <c r="U281" s="25">
        <f>EDATE(R281,36)</f>
        <v>43678</v>
      </c>
      <c r="V281" s="25">
        <f>EDATE(R281,47)</f>
        <v>44013</v>
      </c>
      <c r="W281" s="21"/>
      <c r="X281" s="21"/>
      <c r="Y281" s="21"/>
      <c r="Z281" s="89" t="s">
        <v>14</v>
      </c>
      <c r="AA281" s="89" t="s">
        <v>1188</v>
      </c>
      <c r="AB281" s="89" t="s">
        <v>151</v>
      </c>
      <c r="AC281" s="89" t="s">
        <v>22</v>
      </c>
      <c r="AD281" s="89" t="s">
        <v>24</v>
      </c>
      <c r="AE281" s="86" t="s">
        <v>39</v>
      </c>
      <c r="AF281" s="86" t="s">
        <v>39</v>
      </c>
      <c r="AG281" s="86" t="s">
        <v>1718</v>
      </c>
      <c r="AH281" s="26">
        <v>43360</v>
      </c>
      <c r="AI281" s="86" t="s">
        <v>738</v>
      </c>
      <c r="AJ281" s="86" t="s">
        <v>124</v>
      </c>
      <c r="AK281" s="89" t="s">
        <v>39</v>
      </c>
      <c r="AL281" s="89" t="s">
        <v>39</v>
      </c>
      <c r="AM281" s="89" t="s">
        <v>39</v>
      </c>
      <c r="AN281" s="89" t="s">
        <v>39</v>
      </c>
      <c r="AO281" s="89" t="s">
        <v>39</v>
      </c>
      <c r="AP281" s="89" t="s">
        <v>39</v>
      </c>
      <c r="AQ281" s="89" t="s">
        <v>39</v>
      </c>
      <c r="AR281" s="89" t="s">
        <v>39</v>
      </c>
      <c r="AS281" s="89" t="s">
        <v>39</v>
      </c>
      <c r="AT281" s="89" t="s">
        <v>39</v>
      </c>
      <c r="AU281" s="89" t="s">
        <v>39</v>
      </c>
      <c r="AV281" s="89" t="s">
        <v>39</v>
      </c>
      <c r="AW281" s="21"/>
    </row>
    <row r="282" spans="1:49" s="42" customFormat="1" x14ac:dyDescent="0.25">
      <c r="A282" s="20">
        <v>276</v>
      </c>
      <c r="B282" s="105" t="s">
        <v>1323</v>
      </c>
      <c r="C282" s="21">
        <v>2018</v>
      </c>
      <c r="D282" s="89" t="s">
        <v>1714</v>
      </c>
      <c r="E282" s="148">
        <v>21398</v>
      </c>
      <c r="F282" s="148"/>
      <c r="G282" s="72">
        <f t="shared" ca="1" si="26"/>
        <v>61</v>
      </c>
      <c r="H282" s="72"/>
      <c r="I282" s="90" t="s">
        <v>1715</v>
      </c>
      <c r="J282" s="89" t="s">
        <v>164</v>
      </c>
      <c r="K282" s="89" t="s">
        <v>615</v>
      </c>
      <c r="L282" s="89" t="s">
        <v>478</v>
      </c>
      <c r="M282" s="89" t="s">
        <v>937</v>
      </c>
      <c r="N282" s="89" t="s">
        <v>1716</v>
      </c>
      <c r="O282" s="23">
        <v>43350</v>
      </c>
      <c r="P282" s="89" t="s">
        <v>10</v>
      </c>
      <c r="Q282" s="89" t="s">
        <v>104</v>
      </c>
      <c r="R282" s="25">
        <v>42583</v>
      </c>
      <c r="S282" s="25">
        <f>EDATE(R282,6)</f>
        <v>42767</v>
      </c>
      <c r="T282" s="25">
        <f>EDATE(R282,35)</f>
        <v>43647</v>
      </c>
      <c r="U282" s="25">
        <f>EDATE(R282,36)</f>
        <v>43678</v>
      </c>
      <c r="V282" s="25">
        <f>EDATE(R282,47)</f>
        <v>44013</v>
      </c>
      <c r="W282" s="21"/>
      <c r="X282" s="21"/>
      <c r="Y282" s="21"/>
      <c r="Z282" s="89" t="s">
        <v>14</v>
      </c>
      <c r="AA282" s="89" t="s">
        <v>1188</v>
      </c>
      <c r="AB282" s="89" t="s">
        <v>151</v>
      </c>
      <c r="AC282" s="89" t="s">
        <v>22</v>
      </c>
      <c r="AD282" s="89" t="s">
        <v>24</v>
      </c>
      <c r="AE282" s="86" t="s">
        <v>39</v>
      </c>
      <c r="AF282" s="86" t="s">
        <v>39</v>
      </c>
      <c r="AG282" s="86" t="s">
        <v>1717</v>
      </c>
      <c r="AH282" s="26">
        <v>43360</v>
      </c>
      <c r="AI282" s="86" t="s">
        <v>1706</v>
      </c>
      <c r="AJ282" s="86" t="s">
        <v>124</v>
      </c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</row>
    <row r="283" spans="1:49" s="42" customFormat="1" x14ac:dyDescent="0.25">
      <c r="A283" s="20">
        <v>277</v>
      </c>
      <c r="B283" s="105" t="s">
        <v>1323</v>
      </c>
      <c r="C283" s="21">
        <v>2018</v>
      </c>
      <c r="D283" s="89" t="s">
        <v>1719</v>
      </c>
      <c r="E283" s="148">
        <v>19897</v>
      </c>
      <c r="F283" s="148"/>
      <c r="G283" s="72">
        <f t="shared" ca="1" si="26"/>
        <v>65</v>
      </c>
      <c r="H283" s="72"/>
      <c r="I283" s="90" t="s">
        <v>1720</v>
      </c>
      <c r="J283" s="89" t="s">
        <v>164</v>
      </c>
      <c r="K283" s="89" t="s">
        <v>6</v>
      </c>
      <c r="L283" s="89" t="s">
        <v>7</v>
      </c>
      <c r="M283" s="89" t="s">
        <v>937</v>
      </c>
      <c r="N283" s="89" t="s">
        <v>1721</v>
      </c>
      <c r="O283" s="23">
        <v>43350</v>
      </c>
      <c r="P283" s="89" t="s">
        <v>10</v>
      </c>
      <c r="Q283" s="89" t="s">
        <v>104</v>
      </c>
      <c r="R283" s="25">
        <v>42583</v>
      </c>
      <c r="S283" s="25">
        <f>EDATE(R283,6)</f>
        <v>42767</v>
      </c>
      <c r="T283" s="25">
        <f>EDATE(R283,35)</f>
        <v>43647</v>
      </c>
      <c r="U283" s="25">
        <f>EDATE(R283,36)</f>
        <v>43678</v>
      </c>
      <c r="V283" s="25">
        <f>EDATE(R283,47)</f>
        <v>44013</v>
      </c>
      <c r="W283" s="21"/>
      <c r="X283" s="21"/>
      <c r="Y283" s="21"/>
      <c r="Z283" s="89" t="s">
        <v>14</v>
      </c>
      <c r="AA283" s="89" t="s">
        <v>1188</v>
      </c>
      <c r="AB283" s="89" t="s">
        <v>151</v>
      </c>
      <c r="AC283" s="89" t="s">
        <v>22</v>
      </c>
      <c r="AD283" s="89" t="s">
        <v>24</v>
      </c>
      <c r="AE283" s="86" t="s">
        <v>39</v>
      </c>
      <c r="AF283" s="86" t="s">
        <v>39</v>
      </c>
      <c r="AG283" s="86" t="s">
        <v>1722</v>
      </c>
      <c r="AH283" s="26">
        <v>43360</v>
      </c>
      <c r="AI283" s="86" t="s">
        <v>738</v>
      </c>
      <c r="AJ283" s="86" t="s">
        <v>124</v>
      </c>
      <c r="AK283" s="89" t="s">
        <v>39</v>
      </c>
      <c r="AL283" s="89" t="s">
        <v>39</v>
      </c>
      <c r="AM283" s="89" t="s">
        <v>39</v>
      </c>
      <c r="AN283" s="89" t="s">
        <v>39</v>
      </c>
      <c r="AO283" s="89" t="s">
        <v>39</v>
      </c>
      <c r="AP283" s="89" t="s">
        <v>39</v>
      </c>
      <c r="AQ283" s="89" t="s">
        <v>39</v>
      </c>
      <c r="AR283" s="89" t="s">
        <v>39</v>
      </c>
      <c r="AS283" s="89" t="s">
        <v>39</v>
      </c>
      <c r="AT283" s="89" t="s">
        <v>39</v>
      </c>
      <c r="AU283" s="89" t="s">
        <v>39</v>
      </c>
      <c r="AV283" s="89" t="s">
        <v>39</v>
      </c>
      <c r="AW283" s="21"/>
    </row>
    <row r="284" spans="1:49" s="42" customFormat="1" ht="30" x14ac:dyDescent="0.25">
      <c r="A284" s="21">
        <v>278</v>
      </c>
      <c r="B284" s="105" t="s">
        <v>1445</v>
      </c>
      <c r="C284" s="21">
        <v>2018</v>
      </c>
      <c r="D284" s="89" t="s">
        <v>1723</v>
      </c>
      <c r="E284" s="148">
        <v>32083</v>
      </c>
      <c r="F284" s="148"/>
      <c r="G284" s="72">
        <f t="shared" ca="1" si="26"/>
        <v>32</v>
      </c>
      <c r="H284" s="72"/>
      <c r="I284" s="90" t="s">
        <v>1724</v>
      </c>
      <c r="J284" s="89" t="s">
        <v>94</v>
      </c>
      <c r="K284" s="89" t="s">
        <v>437</v>
      </c>
      <c r="L284" s="89" t="s">
        <v>80</v>
      </c>
      <c r="M284" s="89" t="s">
        <v>1683</v>
      </c>
      <c r="N284" s="89" t="s">
        <v>39</v>
      </c>
      <c r="O284" s="89" t="s">
        <v>39</v>
      </c>
      <c r="P284" s="89" t="s">
        <v>1684</v>
      </c>
      <c r="Q284" s="89" t="s">
        <v>1684</v>
      </c>
      <c r="R284" s="89" t="s">
        <v>39</v>
      </c>
      <c r="S284" s="89" t="s">
        <v>39</v>
      </c>
      <c r="T284" s="89" t="s">
        <v>39</v>
      </c>
      <c r="U284" s="89" t="s">
        <v>39</v>
      </c>
      <c r="V284" s="21"/>
      <c r="W284" s="21"/>
      <c r="X284" s="21"/>
      <c r="Y284" s="21"/>
      <c r="Z284" s="89" t="s">
        <v>14</v>
      </c>
      <c r="AA284" s="89" t="s">
        <v>791</v>
      </c>
      <c r="AB284" s="91" t="s">
        <v>1725</v>
      </c>
      <c r="AC284" s="89" t="s">
        <v>113</v>
      </c>
      <c r="AD284" s="89" t="s">
        <v>50</v>
      </c>
      <c r="AE284" s="89" t="s">
        <v>1435</v>
      </c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</row>
    <row r="285" spans="1:49" s="42" customFormat="1" ht="30" x14ac:dyDescent="0.25">
      <c r="A285" s="21">
        <v>279</v>
      </c>
      <c r="B285" s="105" t="s">
        <v>1445</v>
      </c>
      <c r="C285" s="21">
        <v>2018</v>
      </c>
      <c r="D285" s="89" t="s">
        <v>1728</v>
      </c>
      <c r="E285" s="148">
        <v>32840</v>
      </c>
      <c r="F285" s="148"/>
      <c r="G285" s="72">
        <f t="shared" ca="1" si="26"/>
        <v>30</v>
      </c>
      <c r="H285" s="72"/>
      <c r="I285" s="90" t="s">
        <v>1729</v>
      </c>
      <c r="J285" s="89" t="s">
        <v>614</v>
      </c>
      <c r="K285" s="89" t="s">
        <v>857</v>
      </c>
      <c r="L285" s="89" t="s">
        <v>858</v>
      </c>
      <c r="M285" s="89" t="s">
        <v>1678</v>
      </c>
      <c r="N285" s="89" t="s">
        <v>39</v>
      </c>
      <c r="O285" s="89" t="s">
        <v>39</v>
      </c>
      <c r="P285" s="89" t="s">
        <v>1679</v>
      </c>
      <c r="Q285" s="89" t="s">
        <v>1679</v>
      </c>
      <c r="R285" s="89" t="s">
        <v>39</v>
      </c>
      <c r="S285" s="89" t="s">
        <v>39</v>
      </c>
      <c r="T285" s="89" t="s">
        <v>39</v>
      </c>
      <c r="U285" s="89" t="s">
        <v>39</v>
      </c>
      <c r="V285" s="89" t="s">
        <v>39</v>
      </c>
      <c r="W285" s="21"/>
      <c r="X285" s="21"/>
      <c r="Y285" s="21"/>
      <c r="Z285" s="89" t="s">
        <v>14</v>
      </c>
      <c r="AA285" s="91" t="s">
        <v>1730</v>
      </c>
      <c r="AB285" s="89" t="s">
        <v>1680</v>
      </c>
      <c r="AC285" s="89" t="s">
        <v>83</v>
      </c>
      <c r="AD285" s="89" t="s">
        <v>50</v>
      </c>
      <c r="AE285" s="89" t="s">
        <v>1435</v>
      </c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</row>
    <row r="286" spans="1:49" s="42" customFormat="1" x14ac:dyDescent="0.25">
      <c r="A286" s="21">
        <v>280</v>
      </c>
      <c r="B286" s="105" t="s">
        <v>1445</v>
      </c>
      <c r="C286" s="21">
        <v>2018</v>
      </c>
      <c r="D286" s="89" t="s">
        <v>1731</v>
      </c>
      <c r="E286" s="148">
        <v>30964</v>
      </c>
      <c r="F286" s="148"/>
      <c r="G286" s="72">
        <f t="shared" ca="1" si="26"/>
        <v>35</v>
      </c>
      <c r="H286" s="72"/>
      <c r="I286" s="90" t="s">
        <v>1732</v>
      </c>
      <c r="J286" s="89" t="s">
        <v>614</v>
      </c>
      <c r="K286" s="89" t="s">
        <v>857</v>
      </c>
      <c r="L286" s="89" t="s">
        <v>858</v>
      </c>
      <c r="M286" s="89" t="s">
        <v>1678</v>
      </c>
      <c r="N286" s="89" t="s">
        <v>39</v>
      </c>
      <c r="O286" s="89" t="s">
        <v>39</v>
      </c>
      <c r="P286" s="89" t="s">
        <v>1679</v>
      </c>
      <c r="Q286" s="89" t="s">
        <v>1679</v>
      </c>
      <c r="R286" s="89" t="s">
        <v>39</v>
      </c>
      <c r="S286" s="89" t="s">
        <v>39</v>
      </c>
      <c r="T286" s="89" t="s">
        <v>39</v>
      </c>
      <c r="U286" s="89" t="s">
        <v>39</v>
      </c>
      <c r="V286" s="21"/>
      <c r="W286" s="21"/>
      <c r="X286" s="21"/>
      <c r="Y286" s="21"/>
      <c r="Z286" s="89" t="s">
        <v>14</v>
      </c>
      <c r="AA286" s="89" t="s">
        <v>1733</v>
      </c>
      <c r="AB286" s="89" t="s">
        <v>68</v>
      </c>
      <c r="AC286" s="89" t="s">
        <v>69</v>
      </c>
      <c r="AD286" s="89" t="s">
        <v>50</v>
      </c>
      <c r="AE286" s="89" t="s">
        <v>1435</v>
      </c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</row>
    <row r="287" spans="1:49" s="42" customFormat="1" ht="30" x14ac:dyDescent="0.25">
      <c r="A287" s="33">
        <v>281</v>
      </c>
      <c r="B287" s="105" t="s">
        <v>1323</v>
      </c>
      <c r="C287" s="21">
        <v>2018</v>
      </c>
      <c r="D287" s="89" t="s">
        <v>1734</v>
      </c>
      <c r="E287" s="148">
        <v>29074</v>
      </c>
      <c r="F287" s="148"/>
      <c r="G287" s="72">
        <f t="shared" ca="1" si="26"/>
        <v>40</v>
      </c>
      <c r="H287" s="72"/>
      <c r="I287" s="90" t="s">
        <v>1735</v>
      </c>
      <c r="J287" s="89" t="s">
        <v>164</v>
      </c>
      <c r="K287" s="89" t="s">
        <v>437</v>
      </c>
      <c r="L287" s="89" t="s">
        <v>80</v>
      </c>
      <c r="M287" s="89" t="s">
        <v>45</v>
      </c>
      <c r="N287" s="89" t="s">
        <v>2123</v>
      </c>
      <c r="O287" s="89" t="s">
        <v>2124</v>
      </c>
      <c r="P287" s="89" t="s">
        <v>268</v>
      </c>
      <c r="Q287" s="89" t="s">
        <v>105</v>
      </c>
      <c r="R287" s="25">
        <v>43739</v>
      </c>
      <c r="S287" s="25">
        <f>EDATE(R287,6)</f>
        <v>43922</v>
      </c>
      <c r="T287" s="25">
        <f>EDATE(R287,35)</f>
        <v>44805</v>
      </c>
      <c r="U287" s="25">
        <f>EDATE(R287,36)</f>
        <v>44835</v>
      </c>
      <c r="V287" s="25">
        <f>EDATE(R287,47)</f>
        <v>45170</v>
      </c>
      <c r="W287" s="21"/>
      <c r="X287" s="21"/>
      <c r="Y287" s="21"/>
      <c r="Z287" s="89" t="s">
        <v>14</v>
      </c>
      <c r="AA287" s="89" t="s">
        <v>1736</v>
      </c>
      <c r="AB287" s="89" t="s">
        <v>1737</v>
      </c>
      <c r="AC287" s="89" t="s">
        <v>1687</v>
      </c>
      <c r="AD287" s="89" t="s">
        <v>50</v>
      </c>
      <c r="AE287" s="86" t="s">
        <v>39</v>
      </c>
      <c r="AF287" s="20" t="s">
        <v>39</v>
      </c>
      <c r="AG287" s="20" t="s">
        <v>2514</v>
      </c>
      <c r="AH287" s="26">
        <v>43756</v>
      </c>
      <c r="AI287" s="178" t="s">
        <v>2449</v>
      </c>
      <c r="AJ287" s="20" t="s">
        <v>124</v>
      </c>
      <c r="AK287" s="33" t="s">
        <v>39</v>
      </c>
      <c r="AL287" s="33" t="s">
        <v>39</v>
      </c>
      <c r="AM287" s="33" t="s">
        <v>2518</v>
      </c>
      <c r="AN287" s="35">
        <v>43866</v>
      </c>
      <c r="AO287" s="33" t="s">
        <v>71</v>
      </c>
      <c r="AP287" s="21"/>
      <c r="AQ287" s="21"/>
      <c r="AR287" s="21"/>
      <c r="AS287" s="21"/>
      <c r="AT287" s="21"/>
      <c r="AU287" s="21"/>
      <c r="AV287" s="21"/>
      <c r="AW287" s="21"/>
    </row>
    <row r="288" spans="1:49" s="42" customFormat="1" x14ac:dyDescent="0.25">
      <c r="A288" s="33">
        <v>282</v>
      </c>
      <c r="B288" s="105" t="s">
        <v>1323</v>
      </c>
      <c r="C288" s="21">
        <v>2018</v>
      </c>
      <c r="D288" s="89" t="s">
        <v>1738</v>
      </c>
      <c r="E288" s="148">
        <v>32356</v>
      </c>
      <c r="F288" s="163" t="s">
        <v>2091</v>
      </c>
      <c r="G288" s="72">
        <f t="shared" ca="1" si="26"/>
        <v>31</v>
      </c>
      <c r="H288" s="164" t="s">
        <v>2092</v>
      </c>
      <c r="I288" s="90" t="s">
        <v>1739</v>
      </c>
      <c r="J288" s="89" t="s">
        <v>164</v>
      </c>
      <c r="K288" s="89" t="s">
        <v>857</v>
      </c>
      <c r="L288" s="89" t="s">
        <v>858</v>
      </c>
      <c r="M288" s="89" t="s">
        <v>45</v>
      </c>
      <c r="N288" s="89" t="s">
        <v>2093</v>
      </c>
      <c r="O288" s="89" t="s">
        <v>2094</v>
      </c>
      <c r="P288" s="89" t="s">
        <v>2095</v>
      </c>
      <c r="Q288" s="89" t="s">
        <v>105</v>
      </c>
      <c r="R288" s="25">
        <v>43617</v>
      </c>
      <c r="S288" s="25">
        <f>EDATE(R288,6)</f>
        <v>43800</v>
      </c>
      <c r="T288" s="25">
        <f>EDATE(R288,35)</f>
        <v>44682</v>
      </c>
      <c r="U288" s="25">
        <f>EDATE(R288,36)</f>
        <v>44713</v>
      </c>
      <c r="V288" s="25">
        <f>EDATE(R288,47)</f>
        <v>45047</v>
      </c>
      <c r="W288" s="21"/>
      <c r="X288" s="21"/>
      <c r="Y288" s="21"/>
      <c r="Z288" s="89" t="s">
        <v>14</v>
      </c>
      <c r="AA288" s="89" t="s">
        <v>2096</v>
      </c>
      <c r="AB288" s="89" t="s">
        <v>224</v>
      </c>
      <c r="AC288" s="89" t="s">
        <v>1687</v>
      </c>
      <c r="AD288" s="89" t="s">
        <v>50</v>
      </c>
      <c r="AE288" s="93" t="s">
        <v>39</v>
      </c>
      <c r="AF288" s="33" t="s">
        <v>39</v>
      </c>
      <c r="AG288" s="33" t="s">
        <v>2523</v>
      </c>
      <c r="AH288" s="35">
        <v>43867</v>
      </c>
      <c r="AI288" s="33" t="s">
        <v>71</v>
      </c>
      <c r="AJ288" s="33" t="s">
        <v>1225</v>
      </c>
      <c r="AK288" s="33" t="s">
        <v>39</v>
      </c>
      <c r="AL288" s="33" t="s">
        <v>39</v>
      </c>
      <c r="AM288" s="33" t="s">
        <v>2524</v>
      </c>
      <c r="AN288" s="35">
        <v>43867</v>
      </c>
      <c r="AO288" s="33" t="s">
        <v>71</v>
      </c>
      <c r="AP288" s="33" t="s">
        <v>1225</v>
      </c>
      <c r="AQ288" s="21"/>
      <c r="AR288" s="21"/>
      <c r="AS288" s="21"/>
      <c r="AT288" s="21"/>
      <c r="AU288" s="21"/>
      <c r="AV288" s="21"/>
      <c r="AW288" s="21"/>
    </row>
    <row r="289" spans="1:49" s="42" customFormat="1" x14ac:dyDescent="0.25">
      <c r="A289" s="20">
        <v>283</v>
      </c>
      <c r="B289" s="105" t="s">
        <v>1323</v>
      </c>
      <c r="C289" s="21">
        <v>2018</v>
      </c>
      <c r="D289" s="89" t="s">
        <v>1740</v>
      </c>
      <c r="E289" s="148">
        <v>24166</v>
      </c>
      <c r="F289" s="148"/>
      <c r="G289" s="72">
        <f t="shared" ca="1" si="26"/>
        <v>53</v>
      </c>
      <c r="H289" s="72"/>
      <c r="I289" s="90" t="s">
        <v>1741</v>
      </c>
      <c r="J289" s="89" t="s">
        <v>164</v>
      </c>
      <c r="K289" s="89" t="s">
        <v>33</v>
      </c>
      <c r="L289" s="89" t="s">
        <v>7</v>
      </c>
      <c r="M289" s="89" t="s">
        <v>937</v>
      </c>
      <c r="N289" s="89" t="s">
        <v>1742</v>
      </c>
      <c r="O289" s="23">
        <v>43360</v>
      </c>
      <c r="P289" s="89" t="s">
        <v>10</v>
      </c>
      <c r="Q289" s="89" t="s">
        <v>104</v>
      </c>
      <c r="R289" s="25">
        <v>42583</v>
      </c>
      <c r="S289" s="25">
        <f t="shared" ref="S289:S294" si="58">EDATE(R289,6)</f>
        <v>42767</v>
      </c>
      <c r="T289" s="25">
        <f t="shared" ref="T289:T294" si="59">EDATE(R289,35)</f>
        <v>43647</v>
      </c>
      <c r="U289" s="25">
        <f t="shared" ref="U289:U294" si="60">EDATE(R289,36)</f>
        <v>43678</v>
      </c>
      <c r="V289" s="25">
        <f t="shared" ref="V289:V294" si="61">EDATE(R289,47)</f>
        <v>44013</v>
      </c>
      <c r="W289" s="21"/>
      <c r="X289" s="21"/>
      <c r="Y289" s="21"/>
      <c r="Z289" s="89" t="s">
        <v>14</v>
      </c>
      <c r="AA289" s="89" t="s">
        <v>1188</v>
      </c>
      <c r="AB289" s="89" t="s">
        <v>151</v>
      </c>
      <c r="AC289" s="89" t="s">
        <v>22</v>
      </c>
      <c r="AD289" s="89" t="s">
        <v>24</v>
      </c>
      <c r="AE289" s="86" t="s">
        <v>39</v>
      </c>
      <c r="AF289" s="86" t="s">
        <v>39</v>
      </c>
      <c r="AG289" s="86" t="s">
        <v>1743</v>
      </c>
      <c r="AH289" s="26">
        <v>43361</v>
      </c>
      <c r="AI289" s="86" t="s">
        <v>738</v>
      </c>
      <c r="AJ289" s="86" t="s">
        <v>124</v>
      </c>
      <c r="AK289" s="89" t="s">
        <v>39</v>
      </c>
      <c r="AL289" s="89" t="s">
        <v>39</v>
      </c>
      <c r="AM289" s="89" t="s">
        <v>39</v>
      </c>
      <c r="AN289" s="89" t="s">
        <v>39</v>
      </c>
      <c r="AO289" s="89" t="s">
        <v>39</v>
      </c>
      <c r="AP289" s="89" t="s">
        <v>39</v>
      </c>
      <c r="AQ289" s="89" t="s">
        <v>39</v>
      </c>
      <c r="AR289" s="89" t="s">
        <v>39</v>
      </c>
      <c r="AS289" s="89" t="s">
        <v>39</v>
      </c>
      <c r="AT289" s="89" t="s">
        <v>39</v>
      </c>
      <c r="AU289" s="89" t="s">
        <v>39</v>
      </c>
      <c r="AV289" s="89" t="s">
        <v>39</v>
      </c>
      <c r="AW289" s="21"/>
    </row>
    <row r="290" spans="1:49" s="42" customFormat="1" x14ac:dyDescent="0.25">
      <c r="A290" s="20">
        <v>284</v>
      </c>
      <c r="B290" s="105" t="s">
        <v>1323</v>
      </c>
      <c r="C290" s="21">
        <v>2018</v>
      </c>
      <c r="D290" s="89" t="s">
        <v>1744</v>
      </c>
      <c r="E290" s="148">
        <v>21274</v>
      </c>
      <c r="F290" s="148"/>
      <c r="G290" s="72">
        <f t="shared" ca="1" si="26"/>
        <v>61</v>
      </c>
      <c r="H290" s="72"/>
      <c r="I290" s="90" t="s">
        <v>1745</v>
      </c>
      <c r="J290" s="89" t="s">
        <v>164</v>
      </c>
      <c r="K290" s="89" t="s">
        <v>6</v>
      </c>
      <c r="L290" s="89" t="s">
        <v>478</v>
      </c>
      <c r="M290" s="89" t="s">
        <v>937</v>
      </c>
      <c r="N290" s="89" t="s">
        <v>1746</v>
      </c>
      <c r="O290" s="23">
        <v>43360</v>
      </c>
      <c r="P290" s="89" t="s">
        <v>10</v>
      </c>
      <c r="Q290" s="89" t="s">
        <v>104</v>
      </c>
      <c r="R290" s="25">
        <v>42583</v>
      </c>
      <c r="S290" s="25">
        <f t="shared" si="58"/>
        <v>42767</v>
      </c>
      <c r="T290" s="25">
        <f t="shared" si="59"/>
        <v>43647</v>
      </c>
      <c r="U290" s="25">
        <f t="shared" si="60"/>
        <v>43678</v>
      </c>
      <c r="V290" s="25">
        <f t="shared" si="61"/>
        <v>44013</v>
      </c>
      <c r="W290" s="21"/>
      <c r="X290" s="21"/>
      <c r="Y290" s="21"/>
      <c r="Z290" s="89" t="s">
        <v>14</v>
      </c>
      <c r="AA290" s="89" t="s">
        <v>1188</v>
      </c>
      <c r="AB290" s="89" t="s">
        <v>151</v>
      </c>
      <c r="AC290" s="89" t="s">
        <v>22</v>
      </c>
      <c r="AD290" s="89" t="s">
        <v>24</v>
      </c>
      <c r="AE290" s="86" t="s">
        <v>39</v>
      </c>
      <c r="AF290" s="86" t="s">
        <v>39</v>
      </c>
      <c r="AG290" s="86" t="s">
        <v>1759</v>
      </c>
      <c r="AH290" s="26">
        <v>43361</v>
      </c>
      <c r="AI290" s="86" t="s">
        <v>738</v>
      </c>
      <c r="AJ290" s="86" t="s">
        <v>124</v>
      </c>
      <c r="AK290" s="89" t="s">
        <v>39</v>
      </c>
      <c r="AL290" s="89" t="s">
        <v>39</v>
      </c>
      <c r="AM290" s="89" t="s">
        <v>39</v>
      </c>
      <c r="AN290" s="89" t="s">
        <v>39</v>
      </c>
      <c r="AO290" s="89" t="s">
        <v>39</v>
      </c>
      <c r="AP290" s="89" t="s">
        <v>39</v>
      </c>
      <c r="AQ290" s="89" t="s">
        <v>39</v>
      </c>
      <c r="AR290" s="89" t="s">
        <v>39</v>
      </c>
      <c r="AS290" s="89" t="s">
        <v>39</v>
      </c>
      <c r="AT290" s="89" t="s">
        <v>39</v>
      </c>
      <c r="AU290" s="89" t="s">
        <v>39</v>
      </c>
      <c r="AV290" s="89" t="s">
        <v>39</v>
      </c>
      <c r="AW290" s="21"/>
    </row>
    <row r="291" spans="1:49" s="42" customFormat="1" x14ac:dyDescent="0.25">
      <c r="A291" s="20">
        <v>285</v>
      </c>
      <c r="B291" s="105" t="s">
        <v>1323</v>
      </c>
      <c r="C291" s="21">
        <v>2018</v>
      </c>
      <c r="D291" s="89" t="s">
        <v>1747</v>
      </c>
      <c r="E291" s="148">
        <v>29072</v>
      </c>
      <c r="F291" s="148"/>
      <c r="G291" s="72">
        <f t="shared" ca="1" si="26"/>
        <v>40</v>
      </c>
      <c r="H291" s="72"/>
      <c r="I291" s="90" t="s">
        <v>1748</v>
      </c>
      <c r="J291" s="89" t="s">
        <v>164</v>
      </c>
      <c r="K291" s="89" t="s">
        <v>33</v>
      </c>
      <c r="L291" s="89" t="s">
        <v>7</v>
      </c>
      <c r="M291" s="89" t="s">
        <v>937</v>
      </c>
      <c r="N291" s="89" t="s">
        <v>1749</v>
      </c>
      <c r="O291" s="23">
        <v>43360</v>
      </c>
      <c r="P291" s="89" t="s">
        <v>10</v>
      </c>
      <c r="Q291" s="89" t="s">
        <v>104</v>
      </c>
      <c r="R291" s="25">
        <v>42948</v>
      </c>
      <c r="S291" s="25">
        <f t="shared" si="58"/>
        <v>43132</v>
      </c>
      <c r="T291" s="25">
        <f t="shared" si="59"/>
        <v>44013</v>
      </c>
      <c r="U291" s="25">
        <f t="shared" si="60"/>
        <v>44044</v>
      </c>
      <c r="V291" s="25">
        <f t="shared" si="61"/>
        <v>44378</v>
      </c>
      <c r="W291" s="21"/>
      <c r="X291" s="21"/>
      <c r="Y291" s="21"/>
      <c r="Z291" s="89" t="s">
        <v>14</v>
      </c>
      <c r="AA291" s="89" t="s">
        <v>1188</v>
      </c>
      <c r="AB291" s="89" t="s">
        <v>151</v>
      </c>
      <c r="AC291" s="89" t="s">
        <v>22</v>
      </c>
      <c r="AD291" s="89" t="s">
        <v>24</v>
      </c>
      <c r="AE291" s="86" t="s">
        <v>39</v>
      </c>
      <c r="AF291" s="86" t="s">
        <v>39</v>
      </c>
      <c r="AG291" s="86" t="s">
        <v>1750</v>
      </c>
      <c r="AH291" s="26">
        <v>43361</v>
      </c>
      <c r="AI291" s="86" t="s">
        <v>738</v>
      </c>
      <c r="AJ291" s="86" t="s">
        <v>124</v>
      </c>
      <c r="AK291" s="89" t="s">
        <v>39</v>
      </c>
      <c r="AL291" s="89" t="s">
        <v>39</v>
      </c>
      <c r="AM291" s="89" t="s">
        <v>39</v>
      </c>
      <c r="AN291" s="89" t="s">
        <v>39</v>
      </c>
      <c r="AO291" s="89" t="s">
        <v>39</v>
      </c>
      <c r="AP291" s="89" t="s">
        <v>39</v>
      </c>
      <c r="AQ291" s="89" t="s">
        <v>39</v>
      </c>
      <c r="AR291" s="89" t="s">
        <v>39</v>
      </c>
      <c r="AS291" s="89" t="s">
        <v>39</v>
      </c>
      <c r="AT291" s="89" t="s">
        <v>39</v>
      </c>
      <c r="AU291" s="89" t="s">
        <v>39</v>
      </c>
      <c r="AV291" s="89" t="s">
        <v>39</v>
      </c>
      <c r="AW291" s="21"/>
    </row>
    <row r="292" spans="1:49" s="42" customFormat="1" x14ac:dyDescent="0.25">
      <c r="A292" s="20">
        <v>286</v>
      </c>
      <c r="B292" s="105" t="s">
        <v>1323</v>
      </c>
      <c r="C292" s="21">
        <v>2018</v>
      </c>
      <c r="D292" s="89" t="s">
        <v>1751</v>
      </c>
      <c r="E292" s="148">
        <v>19330</v>
      </c>
      <c r="F292" s="148"/>
      <c r="G292" s="72">
        <f t="shared" ca="1" si="26"/>
        <v>67</v>
      </c>
      <c r="H292" s="72"/>
      <c r="I292" s="90" t="s">
        <v>1752</v>
      </c>
      <c r="J292" s="89" t="s">
        <v>164</v>
      </c>
      <c r="K292" s="89" t="s">
        <v>881</v>
      </c>
      <c r="L292" s="89" t="s">
        <v>478</v>
      </c>
      <c r="M292" s="89" t="s">
        <v>937</v>
      </c>
      <c r="N292" s="89" t="s">
        <v>1753</v>
      </c>
      <c r="O292" s="23">
        <v>43360</v>
      </c>
      <c r="P292" s="89" t="s">
        <v>10</v>
      </c>
      <c r="Q292" s="89" t="s">
        <v>104</v>
      </c>
      <c r="R292" s="25">
        <v>42583</v>
      </c>
      <c r="S292" s="25">
        <f t="shared" si="58"/>
        <v>42767</v>
      </c>
      <c r="T292" s="25">
        <f t="shared" si="59"/>
        <v>43647</v>
      </c>
      <c r="U292" s="25">
        <f t="shared" si="60"/>
        <v>43678</v>
      </c>
      <c r="V292" s="25">
        <f t="shared" si="61"/>
        <v>44013</v>
      </c>
      <c r="W292" s="21"/>
      <c r="X292" s="21"/>
      <c r="Y292" s="21"/>
      <c r="Z292" s="89" t="s">
        <v>14</v>
      </c>
      <c r="AA292" s="89" t="s">
        <v>1188</v>
      </c>
      <c r="AB292" s="89" t="s">
        <v>151</v>
      </c>
      <c r="AC292" s="89" t="s">
        <v>22</v>
      </c>
      <c r="AD292" s="89" t="s">
        <v>24</v>
      </c>
      <c r="AE292" s="86" t="s">
        <v>39</v>
      </c>
      <c r="AF292" s="86" t="s">
        <v>39</v>
      </c>
      <c r="AG292" s="86" t="s">
        <v>1754</v>
      </c>
      <c r="AH292" s="26">
        <v>43362</v>
      </c>
      <c r="AI292" s="86" t="s">
        <v>1706</v>
      </c>
      <c r="AJ292" s="86" t="s">
        <v>124</v>
      </c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</row>
    <row r="293" spans="1:49" s="42" customFormat="1" x14ac:dyDescent="0.25">
      <c r="A293" s="20">
        <v>287</v>
      </c>
      <c r="B293" s="105" t="s">
        <v>1323</v>
      </c>
      <c r="C293" s="21">
        <v>2018</v>
      </c>
      <c r="D293" s="89" t="s">
        <v>1755</v>
      </c>
      <c r="E293" s="148">
        <v>23527</v>
      </c>
      <c r="F293" s="148"/>
      <c r="G293" s="72">
        <f t="shared" ca="1" si="26"/>
        <v>55</v>
      </c>
      <c r="H293" s="72"/>
      <c r="I293" s="90" t="s">
        <v>1756</v>
      </c>
      <c r="J293" s="89" t="s">
        <v>164</v>
      </c>
      <c r="K293" s="89" t="s">
        <v>33</v>
      </c>
      <c r="L293" s="89" t="s">
        <v>7</v>
      </c>
      <c r="M293" s="89" t="s">
        <v>937</v>
      </c>
      <c r="N293" s="89" t="s">
        <v>1757</v>
      </c>
      <c r="O293" s="23">
        <v>43360</v>
      </c>
      <c r="P293" s="89" t="s">
        <v>10</v>
      </c>
      <c r="Q293" s="89" t="s">
        <v>104</v>
      </c>
      <c r="R293" s="25">
        <v>42583</v>
      </c>
      <c r="S293" s="25">
        <f t="shared" si="58"/>
        <v>42767</v>
      </c>
      <c r="T293" s="25">
        <f t="shared" si="59"/>
        <v>43647</v>
      </c>
      <c r="U293" s="25">
        <f t="shared" si="60"/>
        <v>43678</v>
      </c>
      <c r="V293" s="25">
        <f t="shared" si="61"/>
        <v>44013</v>
      </c>
      <c r="W293" s="21"/>
      <c r="X293" s="21"/>
      <c r="Y293" s="21"/>
      <c r="Z293" s="89" t="s">
        <v>14</v>
      </c>
      <c r="AA293" s="89" t="s">
        <v>1188</v>
      </c>
      <c r="AB293" s="89" t="s">
        <v>151</v>
      </c>
      <c r="AC293" s="89" t="s">
        <v>22</v>
      </c>
      <c r="AD293" s="89" t="s">
        <v>24</v>
      </c>
      <c r="AE293" s="86" t="s">
        <v>39</v>
      </c>
      <c r="AF293" s="86" t="s">
        <v>39</v>
      </c>
      <c r="AG293" s="86" t="s">
        <v>1758</v>
      </c>
      <c r="AH293" s="26">
        <v>43362</v>
      </c>
      <c r="AI293" s="86" t="s">
        <v>738</v>
      </c>
      <c r="AJ293" s="86" t="s">
        <v>124</v>
      </c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</row>
    <row r="294" spans="1:49" s="42" customFormat="1" x14ac:dyDescent="0.25">
      <c r="A294" s="20">
        <v>288</v>
      </c>
      <c r="B294" s="105" t="s">
        <v>1323</v>
      </c>
      <c r="C294" s="21">
        <v>2018</v>
      </c>
      <c r="D294" s="89" t="s">
        <v>1760</v>
      </c>
      <c r="E294" s="148">
        <v>22703</v>
      </c>
      <c r="F294" s="148"/>
      <c r="G294" s="72">
        <f t="shared" ca="1" si="26"/>
        <v>57</v>
      </c>
      <c r="H294" s="72"/>
      <c r="I294" s="90" t="s">
        <v>1761</v>
      </c>
      <c r="J294" s="89" t="s">
        <v>164</v>
      </c>
      <c r="K294" s="89" t="s">
        <v>881</v>
      </c>
      <c r="L294" s="89" t="s">
        <v>478</v>
      </c>
      <c r="M294" s="89" t="s">
        <v>937</v>
      </c>
      <c r="N294" s="89" t="s">
        <v>1762</v>
      </c>
      <c r="O294" s="23">
        <v>43360</v>
      </c>
      <c r="P294" s="89" t="s">
        <v>10</v>
      </c>
      <c r="Q294" s="89" t="s">
        <v>104</v>
      </c>
      <c r="R294" s="25">
        <v>42948</v>
      </c>
      <c r="S294" s="25">
        <f t="shared" si="58"/>
        <v>43132</v>
      </c>
      <c r="T294" s="25">
        <f t="shared" si="59"/>
        <v>44013</v>
      </c>
      <c r="U294" s="25">
        <f t="shared" si="60"/>
        <v>44044</v>
      </c>
      <c r="V294" s="25">
        <f t="shared" si="61"/>
        <v>44378</v>
      </c>
      <c r="W294" s="21"/>
      <c r="X294" s="21"/>
      <c r="Y294" s="21"/>
      <c r="Z294" s="89" t="s">
        <v>14</v>
      </c>
      <c r="AA294" s="89" t="s">
        <v>1188</v>
      </c>
      <c r="AB294" s="89" t="s">
        <v>151</v>
      </c>
      <c r="AC294" s="89" t="s">
        <v>22</v>
      </c>
      <c r="AD294" s="89" t="s">
        <v>24</v>
      </c>
      <c r="AE294" s="86" t="s">
        <v>39</v>
      </c>
      <c r="AF294" s="86" t="s">
        <v>39</v>
      </c>
      <c r="AG294" s="86" t="s">
        <v>1763</v>
      </c>
      <c r="AH294" s="26">
        <v>43362</v>
      </c>
      <c r="AI294" s="86" t="s">
        <v>1706</v>
      </c>
      <c r="AJ294" s="86" t="s">
        <v>124</v>
      </c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</row>
    <row r="295" spans="1:49" s="42" customFormat="1" x14ac:dyDescent="0.25">
      <c r="A295" s="21">
        <v>289</v>
      </c>
      <c r="B295" s="105" t="s">
        <v>1323</v>
      </c>
      <c r="C295" s="21">
        <v>2018</v>
      </c>
      <c r="D295" s="89" t="s">
        <v>1766</v>
      </c>
      <c r="E295" s="148">
        <v>29613</v>
      </c>
      <c r="F295" s="148"/>
      <c r="G295" s="72">
        <f t="shared" ca="1" si="26"/>
        <v>39</v>
      </c>
      <c r="H295" s="72"/>
      <c r="I295" s="90" t="s">
        <v>1767</v>
      </c>
      <c r="J295" s="89" t="s">
        <v>614</v>
      </c>
      <c r="K295" s="89" t="s">
        <v>857</v>
      </c>
      <c r="L295" s="89" t="s">
        <v>858</v>
      </c>
      <c r="M295" s="89" t="s">
        <v>1683</v>
      </c>
      <c r="N295" s="89" t="s">
        <v>39</v>
      </c>
      <c r="O295" s="89" t="s">
        <v>39</v>
      </c>
      <c r="P295" s="89" t="s">
        <v>1684</v>
      </c>
      <c r="Q295" s="89" t="s">
        <v>1684</v>
      </c>
      <c r="R295" s="89" t="s">
        <v>39</v>
      </c>
      <c r="S295" s="89" t="s">
        <v>39</v>
      </c>
      <c r="T295" s="89" t="s">
        <v>39</v>
      </c>
      <c r="U295" s="89" t="s">
        <v>39</v>
      </c>
      <c r="V295" s="89" t="s">
        <v>39</v>
      </c>
      <c r="W295" s="21"/>
      <c r="X295" s="21"/>
      <c r="Y295" s="21"/>
      <c r="Z295" s="89" t="s">
        <v>14</v>
      </c>
      <c r="AA295" s="21"/>
      <c r="AB295" s="89" t="s">
        <v>1768</v>
      </c>
      <c r="AC295" s="89" t="s">
        <v>1687</v>
      </c>
      <c r="AD295" s="89" t="s">
        <v>50</v>
      </c>
      <c r="AE295" s="89" t="s">
        <v>1435</v>
      </c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</row>
    <row r="296" spans="1:49" s="42" customFormat="1" ht="30" x14ac:dyDescent="0.25">
      <c r="A296" s="33">
        <v>290</v>
      </c>
      <c r="B296" s="105" t="s">
        <v>1323</v>
      </c>
      <c r="C296" s="21">
        <v>2018</v>
      </c>
      <c r="D296" s="89" t="s">
        <v>1769</v>
      </c>
      <c r="E296" s="148">
        <v>31185</v>
      </c>
      <c r="F296" s="148"/>
      <c r="G296" s="72">
        <f t="shared" ca="1" si="26"/>
        <v>34</v>
      </c>
      <c r="H296" s="72"/>
      <c r="I296" s="90" t="s">
        <v>1770</v>
      </c>
      <c r="J296" s="89" t="s">
        <v>156</v>
      </c>
      <c r="K296" s="89" t="s">
        <v>437</v>
      </c>
      <c r="L296" s="89" t="s">
        <v>80</v>
      </c>
      <c r="M296" s="89" t="s">
        <v>268</v>
      </c>
      <c r="N296" s="89" t="s">
        <v>2008</v>
      </c>
      <c r="O296" s="23">
        <v>43538</v>
      </c>
      <c r="P296" s="89" t="s">
        <v>268</v>
      </c>
      <c r="Q296" s="89" t="s">
        <v>105</v>
      </c>
      <c r="R296" s="25">
        <v>43710</v>
      </c>
      <c r="S296" s="25">
        <f t="shared" ref="S296" si="62">EDATE(R296,6)</f>
        <v>43892</v>
      </c>
      <c r="T296" s="25">
        <f t="shared" ref="T296" si="63">EDATE(R296,35)</f>
        <v>44775</v>
      </c>
      <c r="U296" s="25">
        <f t="shared" ref="U296" si="64">EDATE(R296,36)</f>
        <v>44806</v>
      </c>
      <c r="V296" s="25">
        <f t="shared" ref="V296" si="65">EDATE(R296,47)</f>
        <v>45140</v>
      </c>
      <c r="W296" s="21"/>
      <c r="X296" s="21"/>
      <c r="Y296" s="21"/>
      <c r="Z296" s="89" t="s">
        <v>14</v>
      </c>
      <c r="AA296" s="91" t="s">
        <v>2009</v>
      </c>
      <c r="AB296" s="89" t="s">
        <v>68</v>
      </c>
      <c r="AC296" s="89" t="s">
        <v>69</v>
      </c>
      <c r="AD296" s="89" t="s">
        <v>50</v>
      </c>
      <c r="AE296" s="86" t="s">
        <v>39</v>
      </c>
      <c r="AF296" s="20" t="s">
        <v>39</v>
      </c>
      <c r="AG296" s="20" t="s">
        <v>2512</v>
      </c>
      <c r="AH296" s="26">
        <v>43756</v>
      </c>
      <c r="AI296" s="178" t="s">
        <v>2449</v>
      </c>
      <c r="AJ296" s="20" t="s">
        <v>124</v>
      </c>
      <c r="AK296" s="33" t="s">
        <v>39</v>
      </c>
      <c r="AL296" s="33" t="s">
        <v>39</v>
      </c>
      <c r="AM296" s="33" t="s">
        <v>2520</v>
      </c>
      <c r="AN296" s="35">
        <v>43866</v>
      </c>
      <c r="AO296" s="33" t="s">
        <v>71</v>
      </c>
      <c r="AP296" s="33" t="s">
        <v>1225</v>
      </c>
      <c r="AQ296" s="21"/>
      <c r="AR296" s="21"/>
      <c r="AS296" s="21"/>
      <c r="AT296" s="21"/>
      <c r="AU296" s="21"/>
      <c r="AV296" s="21"/>
      <c r="AW296" s="21"/>
    </row>
    <row r="297" spans="1:49" s="42" customFormat="1" x14ac:dyDescent="0.25">
      <c r="A297" s="20">
        <v>291</v>
      </c>
      <c r="B297" s="105" t="s">
        <v>1327</v>
      </c>
      <c r="C297" s="21">
        <v>2018</v>
      </c>
      <c r="D297" s="89" t="s">
        <v>1771</v>
      </c>
      <c r="E297" s="148">
        <v>28957</v>
      </c>
      <c r="F297" s="148"/>
      <c r="G297" s="72">
        <f t="shared" ca="1" si="26"/>
        <v>40</v>
      </c>
      <c r="H297" s="72"/>
      <c r="I297" s="90" t="s">
        <v>1772</v>
      </c>
      <c r="J297" s="89" t="s">
        <v>32</v>
      </c>
      <c r="K297" s="89" t="s">
        <v>437</v>
      </c>
      <c r="L297" s="89" t="s">
        <v>80</v>
      </c>
      <c r="M297" s="89" t="s">
        <v>45</v>
      </c>
      <c r="N297" s="89" t="s">
        <v>39</v>
      </c>
      <c r="O297" s="89" t="s">
        <v>39</v>
      </c>
      <c r="P297" s="89" t="s">
        <v>1167</v>
      </c>
      <c r="Q297" s="89" t="s">
        <v>105</v>
      </c>
      <c r="R297" s="25">
        <v>42370</v>
      </c>
      <c r="S297" s="25">
        <f>EDATE(R297,6)</f>
        <v>42552</v>
      </c>
      <c r="T297" s="25">
        <f t="shared" ref="T297:V297" si="66">EDATE(S297,6)</f>
        <v>42736</v>
      </c>
      <c r="U297" s="25">
        <f t="shared" si="66"/>
        <v>42917</v>
      </c>
      <c r="V297" s="25">
        <f t="shared" si="66"/>
        <v>43101</v>
      </c>
      <c r="W297" s="21"/>
      <c r="X297" s="21"/>
      <c r="Y297" s="21"/>
      <c r="Z297" s="89" t="s">
        <v>1773</v>
      </c>
      <c r="AA297" s="89" t="s">
        <v>1774</v>
      </c>
      <c r="AB297" s="89" t="s">
        <v>428</v>
      </c>
      <c r="AC297" s="89" t="s">
        <v>22</v>
      </c>
      <c r="AD297" s="89" t="s">
        <v>24</v>
      </c>
      <c r="AE297" s="86" t="s">
        <v>1795</v>
      </c>
      <c r="AF297" s="26">
        <v>43374</v>
      </c>
      <c r="AG297" s="86" t="s">
        <v>1943</v>
      </c>
      <c r="AH297" s="86" t="s">
        <v>1944</v>
      </c>
      <c r="AI297" s="86" t="s">
        <v>447</v>
      </c>
      <c r="AJ297" s="86" t="s">
        <v>124</v>
      </c>
      <c r="AK297" s="86" t="s">
        <v>39</v>
      </c>
      <c r="AL297" s="86" t="s">
        <v>39</v>
      </c>
      <c r="AM297" s="86" t="s">
        <v>1945</v>
      </c>
      <c r="AN297" s="86" t="s">
        <v>1946</v>
      </c>
      <c r="AO297" s="86" t="s">
        <v>71</v>
      </c>
      <c r="AP297" s="86" t="s">
        <v>582</v>
      </c>
      <c r="AQ297" s="86" t="s">
        <v>39</v>
      </c>
      <c r="AR297" s="86" t="s">
        <v>39</v>
      </c>
      <c r="AS297" s="86" t="s">
        <v>2195</v>
      </c>
      <c r="AT297" s="86" t="s">
        <v>2134</v>
      </c>
      <c r="AU297" s="86" t="s">
        <v>71</v>
      </c>
      <c r="AV297" s="86" t="s">
        <v>124</v>
      </c>
      <c r="AW297" s="105"/>
    </row>
    <row r="298" spans="1:49" s="42" customFormat="1" x14ac:dyDescent="0.25">
      <c r="A298" s="20">
        <v>292</v>
      </c>
      <c r="B298" s="105" t="s">
        <v>1323</v>
      </c>
      <c r="C298" s="21">
        <v>2018</v>
      </c>
      <c r="D298" s="89" t="s">
        <v>1775</v>
      </c>
      <c r="E298" s="148">
        <v>34885</v>
      </c>
      <c r="F298" s="148"/>
      <c r="G298" s="72">
        <f t="shared" ca="1" si="26"/>
        <v>24</v>
      </c>
      <c r="H298" s="72"/>
      <c r="I298" s="90" t="s">
        <v>1776</v>
      </c>
      <c r="J298" s="89" t="s">
        <v>198</v>
      </c>
      <c r="K298" s="89" t="s">
        <v>1783</v>
      </c>
      <c r="L298" s="89" t="s">
        <v>1308</v>
      </c>
      <c r="M298" s="89" t="s">
        <v>937</v>
      </c>
      <c r="N298" s="89" t="s">
        <v>1784</v>
      </c>
      <c r="O298" s="23">
        <v>43363</v>
      </c>
      <c r="P298" s="89" t="s">
        <v>10</v>
      </c>
      <c r="Q298" s="89" t="s">
        <v>104</v>
      </c>
      <c r="R298" s="25">
        <v>42948</v>
      </c>
      <c r="S298" s="25">
        <f>EDATE(R298,6)</f>
        <v>43132</v>
      </c>
      <c r="T298" s="25">
        <f>EDATE(R298,29)</f>
        <v>43831</v>
      </c>
      <c r="U298" s="25">
        <f>EDATE(R298,30)</f>
        <v>43862</v>
      </c>
      <c r="V298" s="89" t="s">
        <v>39</v>
      </c>
      <c r="W298" s="21"/>
      <c r="X298" s="21"/>
      <c r="Y298" s="21"/>
      <c r="Z298" s="89" t="s">
        <v>717</v>
      </c>
      <c r="AA298" s="89" t="s">
        <v>1532</v>
      </c>
      <c r="AB298" s="89" t="s">
        <v>151</v>
      </c>
      <c r="AC298" s="89" t="s">
        <v>22</v>
      </c>
      <c r="AD298" s="89" t="s">
        <v>24</v>
      </c>
      <c r="AE298" s="86" t="s">
        <v>39</v>
      </c>
      <c r="AF298" s="86" t="s">
        <v>39</v>
      </c>
      <c r="AG298" s="86" t="s">
        <v>1856</v>
      </c>
      <c r="AH298" s="26">
        <v>43370</v>
      </c>
      <c r="AI298" s="86" t="s">
        <v>71</v>
      </c>
      <c r="AJ298" s="86" t="s">
        <v>124</v>
      </c>
      <c r="AK298" s="89" t="s">
        <v>39</v>
      </c>
      <c r="AL298" s="89" t="s">
        <v>39</v>
      </c>
      <c r="AM298" s="89" t="s">
        <v>39</v>
      </c>
      <c r="AN298" s="89" t="s">
        <v>39</v>
      </c>
      <c r="AO298" s="89" t="s">
        <v>39</v>
      </c>
      <c r="AP298" s="89" t="s">
        <v>39</v>
      </c>
      <c r="AQ298" s="89" t="s">
        <v>39</v>
      </c>
      <c r="AR298" s="89" t="s">
        <v>39</v>
      </c>
      <c r="AS298" s="89" t="s">
        <v>39</v>
      </c>
      <c r="AT298" s="89" t="s">
        <v>39</v>
      </c>
      <c r="AU298" s="89" t="s">
        <v>39</v>
      </c>
      <c r="AV298" s="89" t="s">
        <v>39</v>
      </c>
      <c r="AW298" s="21"/>
    </row>
    <row r="299" spans="1:49" s="42" customFormat="1" x14ac:dyDescent="0.25">
      <c r="A299" s="20">
        <v>293</v>
      </c>
      <c r="B299" s="105" t="s">
        <v>1323</v>
      </c>
      <c r="C299" s="21">
        <v>2018</v>
      </c>
      <c r="D299" s="89" t="s">
        <v>1777</v>
      </c>
      <c r="E299" s="148">
        <v>31220</v>
      </c>
      <c r="F299" s="148"/>
      <c r="G299" s="72">
        <f t="shared" ca="1" si="26"/>
        <v>34</v>
      </c>
      <c r="H299" s="72"/>
      <c r="I299" s="90" t="s">
        <v>1778</v>
      </c>
      <c r="J299" s="89" t="s">
        <v>1780</v>
      </c>
      <c r="K299" s="89" t="s">
        <v>437</v>
      </c>
      <c r="L299" s="89" t="s">
        <v>80</v>
      </c>
      <c r="M299" s="89" t="s">
        <v>937</v>
      </c>
      <c r="N299" s="89" t="s">
        <v>1779</v>
      </c>
      <c r="O299" s="23">
        <v>43357</v>
      </c>
      <c r="P299" s="89" t="s">
        <v>10</v>
      </c>
      <c r="Q299" s="89" t="s">
        <v>104</v>
      </c>
      <c r="R299" s="25">
        <v>43101</v>
      </c>
      <c r="S299" s="25">
        <f>EDATE(R299,6)</f>
        <v>43282</v>
      </c>
      <c r="T299" s="25">
        <f>EDATE(R299,35)</f>
        <v>44166</v>
      </c>
      <c r="U299" s="25">
        <f>EDATE(R299,36)</f>
        <v>44197</v>
      </c>
      <c r="V299" s="25">
        <f>EDATE(R299,47)</f>
        <v>44531</v>
      </c>
      <c r="W299" s="21"/>
      <c r="X299" s="21"/>
      <c r="Y299" s="21"/>
      <c r="Z299" s="89" t="s">
        <v>1773</v>
      </c>
      <c r="AA299" s="89" t="s">
        <v>1781</v>
      </c>
      <c r="AB299" s="89" t="s">
        <v>151</v>
      </c>
      <c r="AC299" s="89" t="s">
        <v>22</v>
      </c>
      <c r="AD299" s="89" t="s">
        <v>24</v>
      </c>
      <c r="AE299" s="86" t="s">
        <v>39</v>
      </c>
      <c r="AF299" s="86" t="s">
        <v>39</v>
      </c>
      <c r="AG299" s="86" t="s">
        <v>1782</v>
      </c>
      <c r="AH299" s="26">
        <v>43372</v>
      </c>
      <c r="AI299" s="86" t="s">
        <v>738</v>
      </c>
      <c r="AJ299" s="86" t="s">
        <v>124</v>
      </c>
      <c r="AK299" s="89" t="s">
        <v>39</v>
      </c>
      <c r="AL299" s="89" t="s">
        <v>39</v>
      </c>
      <c r="AM299" s="89" t="s">
        <v>39</v>
      </c>
      <c r="AN299" s="89" t="s">
        <v>39</v>
      </c>
      <c r="AO299" s="89" t="s">
        <v>39</v>
      </c>
      <c r="AP299" s="89" t="s">
        <v>39</v>
      </c>
      <c r="AQ299" s="89" t="s">
        <v>39</v>
      </c>
      <c r="AR299" s="89" t="s">
        <v>39</v>
      </c>
      <c r="AS299" s="89" t="s">
        <v>39</v>
      </c>
      <c r="AT299" s="89" t="s">
        <v>39</v>
      </c>
      <c r="AU299" s="89" t="s">
        <v>39</v>
      </c>
      <c r="AV299" s="89" t="s">
        <v>39</v>
      </c>
      <c r="AW299" s="21"/>
    </row>
    <row r="300" spans="1:49" s="42" customFormat="1" x14ac:dyDescent="0.25">
      <c r="A300" s="21">
        <v>294</v>
      </c>
      <c r="B300" s="105" t="s">
        <v>1323</v>
      </c>
      <c r="C300" s="21">
        <v>2020</v>
      </c>
      <c r="D300" s="89" t="s">
        <v>1786</v>
      </c>
      <c r="E300" s="148"/>
      <c r="F300" s="148"/>
      <c r="G300" s="72"/>
      <c r="H300" s="72"/>
      <c r="I300" s="22" t="s">
        <v>2467</v>
      </c>
      <c r="J300" s="89" t="s">
        <v>108</v>
      </c>
      <c r="K300" s="89" t="s">
        <v>437</v>
      </c>
      <c r="L300" s="89" t="s">
        <v>7</v>
      </c>
      <c r="M300" s="89" t="s">
        <v>1683</v>
      </c>
      <c r="N300" s="21" t="s">
        <v>2468</v>
      </c>
      <c r="O300" s="23">
        <v>43843</v>
      </c>
      <c r="P300" s="89" t="s">
        <v>1414</v>
      </c>
      <c r="Q300" s="89" t="s">
        <v>105</v>
      </c>
      <c r="R300" s="25">
        <v>43891</v>
      </c>
      <c r="S300" s="25">
        <f>EDATE(R300,6)</f>
        <v>44075</v>
      </c>
      <c r="T300" s="25">
        <f>EDATE(R300,35)</f>
        <v>44958</v>
      </c>
      <c r="U300" s="25">
        <f>EDATE(R300,36)</f>
        <v>44986</v>
      </c>
      <c r="V300" s="25">
        <f>EDATE(R300,47)</f>
        <v>45323</v>
      </c>
      <c r="W300" s="21"/>
      <c r="X300" s="21"/>
      <c r="Y300" s="21"/>
      <c r="Z300" s="89" t="s">
        <v>14</v>
      </c>
      <c r="AA300" s="89" t="s">
        <v>2469</v>
      </c>
      <c r="AB300" s="89" t="s">
        <v>2470</v>
      </c>
      <c r="AC300" s="89" t="s">
        <v>113</v>
      </c>
      <c r="AD300" s="89" t="s">
        <v>50</v>
      </c>
      <c r="AE300" s="89" t="s">
        <v>1435</v>
      </c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</row>
    <row r="301" spans="1:49" s="42" customFormat="1" x14ac:dyDescent="0.25">
      <c r="A301" s="21">
        <v>295</v>
      </c>
      <c r="B301" s="105" t="s">
        <v>1445</v>
      </c>
      <c r="C301" s="21">
        <v>2018</v>
      </c>
      <c r="D301" s="89" t="s">
        <v>1787</v>
      </c>
      <c r="E301" s="148">
        <v>29690</v>
      </c>
      <c r="F301" s="148"/>
      <c r="G301" s="72">
        <f t="shared" ref="G301:G310" ca="1" si="67">DATEDIF(E301,TODAY(),"Y")</f>
        <v>38</v>
      </c>
      <c r="H301" s="72"/>
      <c r="I301" s="90" t="s">
        <v>1788</v>
      </c>
      <c r="J301" s="89" t="s">
        <v>94</v>
      </c>
      <c r="K301" s="89" t="s">
        <v>437</v>
      </c>
      <c r="L301" s="89" t="s">
        <v>80</v>
      </c>
      <c r="M301" s="89" t="s">
        <v>1678</v>
      </c>
      <c r="N301" s="21"/>
      <c r="O301" s="21"/>
      <c r="P301" s="89" t="s">
        <v>1679</v>
      </c>
      <c r="Q301" s="89" t="s">
        <v>1679</v>
      </c>
      <c r="R301" s="21"/>
      <c r="S301" s="21"/>
      <c r="T301" s="21"/>
      <c r="U301" s="21"/>
      <c r="V301" s="21"/>
      <c r="W301" s="21"/>
      <c r="X301" s="21"/>
      <c r="Y301" s="21"/>
      <c r="Z301" s="89" t="s">
        <v>14</v>
      </c>
      <c r="AA301" s="89" t="s">
        <v>718</v>
      </c>
      <c r="AB301" s="89" t="s">
        <v>1789</v>
      </c>
      <c r="AC301" s="21"/>
      <c r="AD301" s="89" t="s">
        <v>50</v>
      </c>
      <c r="AE301" s="89" t="s">
        <v>1435</v>
      </c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</row>
    <row r="302" spans="1:49" s="42" customFormat="1" x14ac:dyDescent="0.25">
      <c r="A302" s="21">
        <v>296</v>
      </c>
      <c r="B302" s="105" t="s">
        <v>1445</v>
      </c>
      <c r="C302" s="21">
        <v>2018</v>
      </c>
      <c r="D302" s="89" t="s">
        <v>1790</v>
      </c>
      <c r="E302" s="148">
        <v>29586</v>
      </c>
      <c r="F302" s="148"/>
      <c r="G302" s="72">
        <f t="shared" ca="1" si="67"/>
        <v>39</v>
      </c>
      <c r="H302" s="72"/>
      <c r="I302" s="90" t="s">
        <v>1791</v>
      </c>
      <c r="J302" s="89" t="s">
        <v>66</v>
      </c>
      <c r="K302" s="89" t="s">
        <v>857</v>
      </c>
      <c r="L302" s="89" t="s">
        <v>858</v>
      </c>
      <c r="M302" s="89" t="s">
        <v>1683</v>
      </c>
      <c r="N302" s="21"/>
      <c r="O302" s="21"/>
      <c r="P302" s="89" t="s">
        <v>1684</v>
      </c>
      <c r="Q302" s="89" t="s">
        <v>1684</v>
      </c>
      <c r="R302" s="21"/>
      <c r="S302" s="21"/>
      <c r="T302" s="21"/>
      <c r="U302" s="21"/>
      <c r="V302" s="21"/>
      <c r="W302" s="21"/>
      <c r="X302" s="21"/>
      <c r="Y302" s="21"/>
      <c r="Z302" s="89" t="s">
        <v>14</v>
      </c>
      <c r="AA302" s="89" t="s">
        <v>1792</v>
      </c>
      <c r="AB302" s="89" t="s">
        <v>1793</v>
      </c>
      <c r="AC302" s="89" t="s">
        <v>190</v>
      </c>
      <c r="AD302" s="89" t="s">
        <v>50</v>
      </c>
      <c r="AE302" s="89" t="s">
        <v>1435</v>
      </c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</row>
    <row r="303" spans="1:49" s="42" customFormat="1" x14ac:dyDescent="0.25">
      <c r="A303" s="20">
        <v>297</v>
      </c>
      <c r="B303" s="105" t="s">
        <v>1323</v>
      </c>
      <c r="C303" s="21">
        <v>2018</v>
      </c>
      <c r="D303" s="89" t="s">
        <v>1807</v>
      </c>
      <c r="E303" s="148">
        <v>29889</v>
      </c>
      <c r="F303" s="148"/>
      <c r="G303" s="72">
        <f t="shared" ca="1" si="67"/>
        <v>38</v>
      </c>
      <c r="H303" s="72"/>
      <c r="I303" s="90" t="s">
        <v>1808</v>
      </c>
      <c r="J303" s="89" t="s">
        <v>1780</v>
      </c>
      <c r="K303" s="89" t="s">
        <v>33</v>
      </c>
      <c r="L303" s="89" t="s">
        <v>1809</v>
      </c>
      <c r="M303" s="89" t="s">
        <v>45</v>
      </c>
      <c r="N303" s="89" t="s">
        <v>1810</v>
      </c>
      <c r="O303" s="23">
        <v>43272</v>
      </c>
      <c r="P303" s="89" t="s">
        <v>1811</v>
      </c>
      <c r="Q303" s="89" t="s">
        <v>105</v>
      </c>
      <c r="R303" s="25">
        <v>43252</v>
      </c>
      <c r="S303" s="25">
        <f t="shared" ref="S303:S309" si="68">EDATE(R303,6)</f>
        <v>43435</v>
      </c>
      <c r="T303" s="25">
        <f>EDATE(R303,23)</f>
        <v>43952</v>
      </c>
      <c r="U303" s="25">
        <f>EDATE(R303,24)</f>
        <v>43983</v>
      </c>
      <c r="V303" s="25">
        <f>EDATE(R303,35)</f>
        <v>44317</v>
      </c>
      <c r="W303" s="21"/>
      <c r="X303" s="21"/>
      <c r="Y303" s="21"/>
      <c r="Z303" s="89" t="s">
        <v>1812</v>
      </c>
      <c r="AA303" s="89" t="s">
        <v>1813</v>
      </c>
      <c r="AB303" s="89" t="s">
        <v>1106</v>
      </c>
      <c r="AC303" s="89" t="s">
        <v>22</v>
      </c>
      <c r="AD303" s="89" t="s">
        <v>24</v>
      </c>
      <c r="AE303" s="86" t="s">
        <v>39</v>
      </c>
      <c r="AF303" s="86" t="s">
        <v>39</v>
      </c>
      <c r="AG303" s="86" t="s">
        <v>2125</v>
      </c>
      <c r="AH303" s="86" t="s">
        <v>2126</v>
      </c>
      <c r="AI303" s="86" t="s">
        <v>493</v>
      </c>
      <c r="AJ303" s="86" t="s">
        <v>124</v>
      </c>
      <c r="AK303" s="86" t="s">
        <v>39</v>
      </c>
      <c r="AL303" s="86" t="s">
        <v>39</v>
      </c>
      <c r="AM303" s="86" t="s">
        <v>2158</v>
      </c>
      <c r="AN303" s="86" t="s">
        <v>2159</v>
      </c>
      <c r="AO303" s="86" t="s">
        <v>71</v>
      </c>
      <c r="AP303" s="86" t="s">
        <v>582</v>
      </c>
      <c r="AQ303" s="21"/>
      <c r="AR303" s="21"/>
      <c r="AS303" s="21"/>
      <c r="AT303" s="21"/>
      <c r="AU303" s="21"/>
      <c r="AV303" s="21"/>
      <c r="AW303" s="21"/>
    </row>
    <row r="304" spans="1:49" s="42" customFormat="1" x14ac:dyDescent="0.25">
      <c r="A304" s="20">
        <v>298</v>
      </c>
      <c r="B304" s="105" t="s">
        <v>1323</v>
      </c>
      <c r="C304" s="21">
        <v>2018</v>
      </c>
      <c r="D304" s="89" t="s">
        <v>1814</v>
      </c>
      <c r="E304" s="148">
        <v>31510</v>
      </c>
      <c r="F304" s="148"/>
      <c r="G304" s="72">
        <f t="shared" ca="1" si="67"/>
        <v>33</v>
      </c>
      <c r="H304" s="72"/>
      <c r="I304" s="90" t="s">
        <v>1815</v>
      </c>
      <c r="J304" s="89" t="s">
        <v>614</v>
      </c>
      <c r="K304" s="89" t="s">
        <v>437</v>
      </c>
      <c r="L304" s="89" t="s">
        <v>1816</v>
      </c>
      <c r="M304" s="89" t="s">
        <v>937</v>
      </c>
      <c r="N304" s="89" t="s">
        <v>1817</v>
      </c>
      <c r="O304" s="23">
        <v>43389</v>
      </c>
      <c r="P304" s="89" t="s">
        <v>10</v>
      </c>
      <c r="Q304" s="89" t="s">
        <v>104</v>
      </c>
      <c r="R304" s="25">
        <v>43344</v>
      </c>
      <c r="S304" s="25">
        <f t="shared" si="68"/>
        <v>43525</v>
      </c>
      <c r="T304" s="25">
        <f t="shared" ref="T304:T309" si="69">EDATE(R304,35)</f>
        <v>44409</v>
      </c>
      <c r="U304" s="25">
        <f t="shared" ref="U304:U309" si="70">EDATE(R304,36)</f>
        <v>44440</v>
      </c>
      <c r="V304" s="25">
        <f t="shared" ref="V304:V309" si="71">EDATE(R304,47)</f>
        <v>44774</v>
      </c>
      <c r="W304" s="21"/>
      <c r="X304" s="21"/>
      <c r="Y304" s="21"/>
      <c r="Z304" s="89" t="s">
        <v>14</v>
      </c>
      <c r="AA304" s="89" t="s">
        <v>1532</v>
      </c>
      <c r="AB304" s="89" t="s">
        <v>151</v>
      </c>
      <c r="AC304" s="89" t="s">
        <v>22</v>
      </c>
      <c r="AD304" s="89" t="s">
        <v>24</v>
      </c>
      <c r="AE304" s="86" t="s">
        <v>39</v>
      </c>
      <c r="AF304" s="86" t="s">
        <v>39</v>
      </c>
      <c r="AG304" s="86" t="s">
        <v>1818</v>
      </c>
      <c r="AH304" s="26">
        <v>43396</v>
      </c>
      <c r="AI304" s="86" t="s">
        <v>738</v>
      </c>
      <c r="AJ304" s="86" t="s">
        <v>124</v>
      </c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</row>
    <row r="305" spans="1:49" s="42" customFormat="1" x14ac:dyDescent="0.25">
      <c r="A305" s="20">
        <v>299</v>
      </c>
      <c r="B305" s="105" t="s">
        <v>1323</v>
      </c>
      <c r="C305" s="21">
        <v>2018</v>
      </c>
      <c r="D305" s="89" t="s">
        <v>1819</v>
      </c>
      <c r="E305" s="148">
        <v>28844</v>
      </c>
      <c r="F305" s="148"/>
      <c r="G305" s="72">
        <f t="shared" ca="1" si="67"/>
        <v>41</v>
      </c>
      <c r="H305" s="72"/>
      <c r="I305" s="90" t="s">
        <v>1820</v>
      </c>
      <c r="J305" s="89" t="s">
        <v>614</v>
      </c>
      <c r="K305" s="89" t="s">
        <v>498</v>
      </c>
      <c r="L305" s="89" t="s">
        <v>1816</v>
      </c>
      <c r="M305" s="89" t="s">
        <v>937</v>
      </c>
      <c r="N305" s="89" t="s">
        <v>1821</v>
      </c>
      <c r="O305" s="23">
        <v>43389</v>
      </c>
      <c r="P305" s="89" t="s">
        <v>10</v>
      </c>
      <c r="Q305" s="89" t="s">
        <v>104</v>
      </c>
      <c r="R305" s="25">
        <v>43344</v>
      </c>
      <c r="S305" s="25">
        <f t="shared" si="68"/>
        <v>43525</v>
      </c>
      <c r="T305" s="25">
        <f t="shared" si="69"/>
        <v>44409</v>
      </c>
      <c r="U305" s="25">
        <f t="shared" si="70"/>
        <v>44440</v>
      </c>
      <c r="V305" s="25">
        <f t="shared" si="71"/>
        <v>44774</v>
      </c>
      <c r="W305" s="21"/>
      <c r="X305" s="21"/>
      <c r="Y305" s="21"/>
      <c r="Z305" s="89" t="s">
        <v>14</v>
      </c>
      <c r="AA305" s="89" t="s">
        <v>1532</v>
      </c>
      <c r="AB305" s="89" t="s">
        <v>151</v>
      </c>
      <c r="AC305" s="89" t="s">
        <v>22</v>
      </c>
      <c r="AD305" s="89" t="s">
        <v>24</v>
      </c>
      <c r="AE305" s="86" t="s">
        <v>39</v>
      </c>
      <c r="AF305" s="86" t="s">
        <v>39</v>
      </c>
      <c r="AG305" s="86" t="s">
        <v>1822</v>
      </c>
      <c r="AH305" s="26">
        <v>43396</v>
      </c>
      <c r="AI305" s="86" t="s">
        <v>738</v>
      </c>
      <c r="AJ305" s="86" t="s">
        <v>124</v>
      </c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</row>
    <row r="306" spans="1:49" s="42" customFormat="1" x14ac:dyDescent="0.25">
      <c r="A306" s="20">
        <v>300</v>
      </c>
      <c r="B306" s="105" t="s">
        <v>1323</v>
      </c>
      <c r="C306" s="21">
        <v>2018</v>
      </c>
      <c r="D306" s="89" t="s">
        <v>1823</v>
      </c>
      <c r="E306" s="148">
        <v>31758</v>
      </c>
      <c r="F306" s="148"/>
      <c r="G306" s="72">
        <f t="shared" ca="1" si="67"/>
        <v>33</v>
      </c>
      <c r="H306" s="72"/>
      <c r="I306" s="90" t="s">
        <v>1824</v>
      </c>
      <c r="J306" s="89" t="s">
        <v>1825</v>
      </c>
      <c r="K306" s="89" t="s">
        <v>1307</v>
      </c>
      <c r="L306" s="89" t="s">
        <v>1314</v>
      </c>
      <c r="M306" s="89" t="s">
        <v>937</v>
      </c>
      <c r="N306" s="89" t="s">
        <v>1826</v>
      </c>
      <c r="O306" s="23">
        <v>43348</v>
      </c>
      <c r="P306" s="89" t="s">
        <v>10</v>
      </c>
      <c r="Q306" s="89" t="s">
        <v>104</v>
      </c>
      <c r="R306" s="25">
        <v>43344</v>
      </c>
      <c r="S306" s="25">
        <f t="shared" si="68"/>
        <v>43525</v>
      </c>
      <c r="T306" s="25">
        <f t="shared" si="69"/>
        <v>44409</v>
      </c>
      <c r="U306" s="25">
        <f t="shared" si="70"/>
        <v>44440</v>
      </c>
      <c r="V306" s="25">
        <f t="shared" si="71"/>
        <v>44774</v>
      </c>
      <c r="W306" s="21"/>
      <c r="X306" s="21"/>
      <c r="Y306" s="21"/>
      <c r="Z306" s="89" t="s">
        <v>717</v>
      </c>
      <c r="AA306" s="89" t="s">
        <v>1827</v>
      </c>
      <c r="AB306" s="89" t="s">
        <v>1828</v>
      </c>
      <c r="AC306" s="89" t="s">
        <v>22</v>
      </c>
      <c r="AD306" s="89" t="s">
        <v>24</v>
      </c>
      <c r="AE306" s="86" t="s">
        <v>39</v>
      </c>
      <c r="AF306" s="86" t="s">
        <v>39</v>
      </c>
      <c r="AG306" s="86" t="s">
        <v>1829</v>
      </c>
      <c r="AH306" s="26">
        <v>43396</v>
      </c>
      <c r="AI306" s="86" t="s">
        <v>738</v>
      </c>
      <c r="AJ306" s="86" t="s">
        <v>124</v>
      </c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</row>
    <row r="307" spans="1:49" s="41" customFormat="1" x14ac:dyDescent="0.25">
      <c r="A307" s="7">
        <v>301</v>
      </c>
      <c r="B307" s="120" t="s">
        <v>1327</v>
      </c>
      <c r="C307" s="8">
        <v>2018</v>
      </c>
      <c r="D307" s="98" t="s">
        <v>1834</v>
      </c>
      <c r="E307" s="147">
        <v>28487</v>
      </c>
      <c r="F307" s="147"/>
      <c r="G307" s="72">
        <f t="shared" ca="1" si="67"/>
        <v>42</v>
      </c>
      <c r="H307" s="72"/>
      <c r="I307" s="99" t="s">
        <v>1835</v>
      </c>
      <c r="J307" s="98" t="s">
        <v>66</v>
      </c>
      <c r="K307" s="98" t="s">
        <v>437</v>
      </c>
      <c r="L307" s="98" t="s">
        <v>7</v>
      </c>
      <c r="M307" s="98" t="s">
        <v>45</v>
      </c>
      <c r="N307" s="98" t="s">
        <v>39</v>
      </c>
      <c r="O307" s="98" t="s">
        <v>39</v>
      </c>
      <c r="P307" s="98" t="s">
        <v>506</v>
      </c>
      <c r="Q307" s="98" t="s">
        <v>105</v>
      </c>
      <c r="R307" s="13">
        <v>41214</v>
      </c>
      <c r="S307" s="13">
        <f t="shared" si="68"/>
        <v>41395</v>
      </c>
      <c r="T307" s="13">
        <f t="shared" si="69"/>
        <v>42278</v>
      </c>
      <c r="U307" s="13">
        <f t="shared" si="70"/>
        <v>42309</v>
      </c>
      <c r="V307" s="13">
        <f t="shared" si="71"/>
        <v>42644</v>
      </c>
      <c r="W307" s="13">
        <v>43344</v>
      </c>
      <c r="X307" s="98" t="s">
        <v>1637</v>
      </c>
      <c r="Y307" s="8"/>
      <c r="Z307" s="98" t="s">
        <v>14</v>
      </c>
      <c r="AA307" s="138" t="s">
        <v>1836</v>
      </c>
      <c r="AB307" s="138" t="s">
        <v>216</v>
      </c>
      <c r="AC307" s="98" t="s">
        <v>113</v>
      </c>
      <c r="AD307" s="98" t="s">
        <v>50</v>
      </c>
      <c r="AE307" s="139" t="s">
        <v>39</v>
      </c>
      <c r="AF307" s="139" t="s">
        <v>39</v>
      </c>
      <c r="AG307" s="139" t="s">
        <v>1837</v>
      </c>
      <c r="AH307" s="140">
        <v>41453</v>
      </c>
      <c r="AI307" s="139" t="s">
        <v>447</v>
      </c>
      <c r="AJ307" s="139" t="s">
        <v>124</v>
      </c>
      <c r="AK307" s="139" t="s">
        <v>39</v>
      </c>
      <c r="AL307" s="139" t="s">
        <v>39</v>
      </c>
      <c r="AM307" s="139" t="s">
        <v>1838</v>
      </c>
      <c r="AN307" s="140">
        <v>41484</v>
      </c>
      <c r="AO307" s="139" t="s">
        <v>486</v>
      </c>
      <c r="AP307" s="139" t="s">
        <v>582</v>
      </c>
      <c r="AQ307" s="96" t="s">
        <v>39</v>
      </c>
      <c r="AR307" s="96" t="s">
        <v>39</v>
      </c>
      <c r="AS307" s="96" t="s">
        <v>2031</v>
      </c>
      <c r="AT307" s="26">
        <v>43549</v>
      </c>
      <c r="AU307" s="96" t="s">
        <v>71</v>
      </c>
      <c r="AV307" s="96" t="s">
        <v>124</v>
      </c>
      <c r="AW307" s="75"/>
    </row>
    <row r="308" spans="1:49" s="41" customFormat="1" ht="30" x14ac:dyDescent="0.25">
      <c r="A308" s="141">
        <v>301</v>
      </c>
      <c r="B308" s="120" t="s">
        <v>1323</v>
      </c>
      <c r="C308" s="8">
        <v>2018</v>
      </c>
      <c r="D308" s="98" t="s">
        <v>1839</v>
      </c>
      <c r="E308" s="147">
        <v>31004</v>
      </c>
      <c r="F308" s="147"/>
      <c r="G308" s="72">
        <f t="shared" ca="1" si="67"/>
        <v>35</v>
      </c>
      <c r="H308" s="72"/>
      <c r="I308" s="99" t="s">
        <v>1840</v>
      </c>
      <c r="J308" s="98" t="s">
        <v>1841</v>
      </c>
      <c r="K308" s="8" t="s">
        <v>437</v>
      </c>
      <c r="L308" s="98" t="s">
        <v>1842</v>
      </c>
      <c r="M308" s="98" t="s">
        <v>45</v>
      </c>
      <c r="N308" s="98" t="s">
        <v>1843</v>
      </c>
      <c r="O308" s="12">
        <v>43418</v>
      </c>
      <c r="P308" s="98" t="s">
        <v>268</v>
      </c>
      <c r="Q308" s="98" t="s">
        <v>105</v>
      </c>
      <c r="R308" s="13">
        <v>43497</v>
      </c>
      <c r="S308" s="13">
        <f t="shared" si="68"/>
        <v>43678</v>
      </c>
      <c r="T308" s="13">
        <f t="shared" si="69"/>
        <v>44562</v>
      </c>
      <c r="U308" s="13">
        <f t="shared" si="70"/>
        <v>44593</v>
      </c>
      <c r="V308" s="13">
        <f t="shared" si="71"/>
        <v>44927</v>
      </c>
      <c r="W308" s="8"/>
      <c r="X308" s="8"/>
      <c r="Y308" s="8"/>
      <c r="Z308" s="98" t="s">
        <v>14</v>
      </c>
      <c r="AA308" s="138" t="s">
        <v>1844</v>
      </c>
      <c r="AB308" s="98" t="s">
        <v>1845</v>
      </c>
      <c r="AC308" s="98" t="s">
        <v>1846</v>
      </c>
      <c r="AD308" s="98" t="s">
        <v>50</v>
      </c>
      <c r="AE308" s="96" t="s">
        <v>39</v>
      </c>
      <c r="AF308" s="7" t="s">
        <v>39</v>
      </c>
      <c r="AG308" s="7" t="s">
        <v>2513</v>
      </c>
      <c r="AH308" s="61">
        <v>43525</v>
      </c>
      <c r="AI308" s="180" t="s">
        <v>2449</v>
      </c>
      <c r="AJ308" s="7" t="s">
        <v>124</v>
      </c>
      <c r="AK308" s="33" t="s">
        <v>39</v>
      </c>
      <c r="AL308" s="33" t="s">
        <v>39</v>
      </c>
      <c r="AM308" s="33" t="s">
        <v>2519</v>
      </c>
      <c r="AN308" s="35">
        <v>43866</v>
      </c>
      <c r="AO308" s="33" t="s">
        <v>71</v>
      </c>
      <c r="AP308" s="33" t="s">
        <v>1225</v>
      </c>
      <c r="AQ308" s="8"/>
      <c r="AR308" s="8"/>
      <c r="AS308" s="8"/>
      <c r="AT308" s="8"/>
      <c r="AU308" s="8"/>
      <c r="AV308" s="8"/>
      <c r="AW308" s="8"/>
    </row>
    <row r="309" spans="1:49" s="42" customFormat="1" x14ac:dyDescent="0.25">
      <c r="A309" s="20">
        <v>302</v>
      </c>
      <c r="B309" s="105" t="s">
        <v>1327</v>
      </c>
      <c r="C309" s="21">
        <v>2018</v>
      </c>
      <c r="D309" s="89" t="s">
        <v>1857</v>
      </c>
      <c r="E309" s="147" t="s">
        <v>1858</v>
      </c>
      <c r="F309" s="147"/>
      <c r="G309" s="72">
        <f t="shared" ca="1" si="67"/>
        <v>43</v>
      </c>
      <c r="H309" s="72"/>
      <c r="I309" s="90" t="s">
        <v>1859</v>
      </c>
      <c r="J309" s="89" t="s">
        <v>94</v>
      </c>
      <c r="K309" s="89" t="s">
        <v>437</v>
      </c>
      <c r="L309" s="89" t="s">
        <v>80</v>
      </c>
      <c r="M309" s="89" t="s">
        <v>45</v>
      </c>
      <c r="N309" s="89" t="s">
        <v>39</v>
      </c>
      <c r="O309" s="89" t="s">
        <v>39</v>
      </c>
      <c r="P309" s="89" t="s">
        <v>1860</v>
      </c>
      <c r="Q309" s="89" t="s">
        <v>105</v>
      </c>
      <c r="R309" s="25">
        <v>40422</v>
      </c>
      <c r="S309" s="25">
        <f t="shared" si="68"/>
        <v>40603</v>
      </c>
      <c r="T309" s="25">
        <f t="shared" si="69"/>
        <v>41487</v>
      </c>
      <c r="U309" s="25">
        <f t="shared" si="70"/>
        <v>41518</v>
      </c>
      <c r="V309" s="25">
        <f t="shared" si="71"/>
        <v>41852</v>
      </c>
      <c r="W309" s="111">
        <v>41548</v>
      </c>
      <c r="X309" s="89" t="s">
        <v>1638</v>
      </c>
      <c r="Y309" s="21"/>
      <c r="Z309" s="89" t="s">
        <v>14</v>
      </c>
      <c r="AA309" s="89" t="s">
        <v>785</v>
      </c>
      <c r="AB309" s="89" t="s">
        <v>1861</v>
      </c>
      <c r="AC309" s="89" t="s">
        <v>1862</v>
      </c>
      <c r="AD309" s="89" t="s">
        <v>50</v>
      </c>
      <c r="AE309" s="86" t="s">
        <v>39</v>
      </c>
      <c r="AF309" s="86" t="s">
        <v>39</v>
      </c>
      <c r="AG309" s="86" t="s">
        <v>1863</v>
      </c>
      <c r="AH309" s="155">
        <v>43391</v>
      </c>
      <c r="AI309" s="86" t="s">
        <v>71</v>
      </c>
      <c r="AJ309" s="86" t="s">
        <v>124</v>
      </c>
      <c r="AK309" s="86" t="s">
        <v>39</v>
      </c>
      <c r="AL309" s="86" t="s">
        <v>39</v>
      </c>
      <c r="AM309" s="86" t="s">
        <v>1864</v>
      </c>
      <c r="AN309" s="86" t="s">
        <v>1865</v>
      </c>
      <c r="AO309" s="86" t="s">
        <v>71</v>
      </c>
      <c r="AP309" s="86" t="s">
        <v>582</v>
      </c>
      <c r="AQ309" s="86" t="s">
        <v>39</v>
      </c>
      <c r="AR309" s="86" t="s">
        <v>39</v>
      </c>
      <c r="AS309" s="86" t="s">
        <v>1866</v>
      </c>
      <c r="AT309" s="86" t="s">
        <v>1867</v>
      </c>
      <c r="AU309" s="86" t="s">
        <v>71</v>
      </c>
      <c r="AV309" s="86" t="s">
        <v>124</v>
      </c>
      <c r="AW309" s="21"/>
    </row>
    <row r="310" spans="1:49" s="42" customFormat="1" x14ac:dyDescent="0.25">
      <c r="A310" s="20">
        <v>303</v>
      </c>
      <c r="B310" s="105" t="s">
        <v>1327</v>
      </c>
      <c r="C310" s="21">
        <v>2018</v>
      </c>
      <c r="D310" s="89" t="s">
        <v>1868</v>
      </c>
      <c r="E310" s="148">
        <v>26238</v>
      </c>
      <c r="F310" s="148"/>
      <c r="G310" s="72">
        <f t="shared" ca="1" si="67"/>
        <v>48</v>
      </c>
      <c r="H310" s="72"/>
      <c r="I310" s="90" t="s">
        <v>1869</v>
      </c>
      <c r="J310" s="89" t="s">
        <v>94</v>
      </c>
      <c r="K310" s="89" t="s">
        <v>641</v>
      </c>
      <c r="L310" s="89" t="s">
        <v>1842</v>
      </c>
      <c r="M310" s="89" t="s">
        <v>45</v>
      </c>
      <c r="N310" s="89" t="s">
        <v>39</v>
      </c>
      <c r="O310" s="89" t="s">
        <v>39</v>
      </c>
      <c r="P310" s="89" t="s">
        <v>1870</v>
      </c>
      <c r="Q310" s="89" t="s">
        <v>105</v>
      </c>
      <c r="R310" s="25">
        <v>40940</v>
      </c>
      <c r="S310" s="25">
        <f t="shared" ref="S310" si="72">EDATE(R310,6)</f>
        <v>41122</v>
      </c>
      <c r="T310" s="25">
        <f t="shared" ref="T310:T311" si="73">EDATE(R310,35)</f>
        <v>42005</v>
      </c>
      <c r="U310" s="25">
        <f t="shared" ref="U310:U311" si="74">EDATE(R310,36)</f>
        <v>42036</v>
      </c>
      <c r="V310" s="25">
        <f t="shared" ref="V310:V311" si="75">EDATE(R310,47)</f>
        <v>42370</v>
      </c>
      <c r="W310" s="21"/>
      <c r="X310" s="21"/>
      <c r="Y310" s="21"/>
      <c r="Z310" s="89" t="s">
        <v>14</v>
      </c>
      <c r="AA310" s="89" t="s">
        <v>1871</v>
      </c>
      <c r="AB310" s="89" t="s">
        <v>1872</v>
      </c>
      <c r="AC310" s="89" t="s">
        <v>83</v>
      </c>
      <c r="AD310" s="89" t="s">
        <v>50</v>
      </c>
      <c r="AE310" s="86" t="s">
        <v>39</v>
      </c>
      <c r="AF310" s="86" t="s">
        <v>39</v>
      </c>
      <c r="AG310" s="86" t="s">
        <v>1873</v>
      </c>
      <c r="AH310" s="86" t="s">
        <v>1874</v>
      </c>
      <c r="AI310" s="86" t="s">
        <v>447</v>
      </c>
      <c r="AJ310" s="86" t="s">
        <v>124</v>
      </c>
      <c r="AK310" s="86" t="s">
        <v>39</v>
      </c>
      <c r="AL310" s="86" t="s">
        <v>39</v>
      </c>
      <c r="AM310" s="86" t="s">
        <v>1875</v>
      </c>
      <c r="AN310" s="86" t="s">
        <v>1876</v>
      </c>
      <c r="AO310" s="86" t="s">
        <v>486</v>
      </c>
      <c r="AP310" s="86" t="s">
        <v>582</v>
      </c>
      <c r="AQ310" s="86" t="s">
        <v>39</v>
      </c>
      <c r="AR310" s="86" t="s">
        <v>39</v>
      </c>
      <c r="AS310" s="86" t="s">
        <v>1877</v>
      </c>
      <c r="AT310" s="86" t="s">
        <v>1867</v>
      </c>
      <c r="AU310" s="86" t="s">
        <v>71</v>
      </c>
      <c r="AV310" s="86" t="s">
        <v>124</v>
      </c>
      <c r="AW310" s="21"/>
    </row>
    <row r="311" spans="1:49" s="41" customFormat="1" x14ac:dyDescent="0.25">
      <c r="A311" s="8">
        <v>304</v>
      </c>
      <c r="B311" s="120" t="s">
        <v>1323</v>
      </c>
      <c r="C311" s="8">
        <v>2018</v>
      </c>
      <c r="D311" s="98" t="s">
        <v>1885</v>
      </c>
      <c r="E311" s="152" t="s">
        <v>1886</v>
      </c>
      <c r="F311" s="152"/>
      <c r="G311" s="9"/>
      <c r="H311" s="9"/>
      <c r="I311" s="99" t="s">
        <v>1887</v>
      </c>
      <c r="J311" s="98" t="s">
        <v>38</v>
      </c>
      <c r="K311" s="98" t="s">
        <v>33</v>
      </c>
      <c r="L311" s="98" t="s">
        <v>7</v>
      </c>
      <c r="M311" s="98" t="s">
        <v>45</v>
      </c>
      <c r="N311" s="98" t="s">
        <v>1888</v>
      </c>
      <c r="O311" s="12">
        <v>43434</v>
      </c>
      <c r="P311" s="98" t="s">
        <v>1889</v>
      </c>
      <c r="Q311" s="98" t="s">
        <v>105</v>
      </c>
      <c r="R311" s="13">
        <v>43344</v>
      </c>
      <c r="S311" s="25">
        <f>EDATE(R311,6)</f>
        <v>43525</v>
      </c>
      <c r="T311" s="25">
        <f t="shared" si="73"/>
        <v>44409</v>
      </c>
      <c r="U311" s="25">
        <f t="shared" si="74"/>
        <v>44440</v>
      </c>
      <c r="V311" s="25">
        <f t="shared" si="75"/>
        <v>44774</v>
      </c>
      <c r="W311" s="8"/>
      <c r="X311" s="8"/>
      <c r="Y311" s="8"/>
      <c r="Z311" s="98" t="s">
        <v>14</v>
      </c>
      <c r="AA311" s="98" t="s">
        <v>42</v>
      </c>
      <c r="AB311" s="98" t="s">
        <v>138</v>
      </c>
      <c r="AC311" s="98" t="s">
        <v>22</v>
      </c>
      <c r="AD311" s="98" t="s">
        <v>24</v>
      </c>
      <c r="AE311" s="98" t="s">
        <v>1590</v>
      </c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</row>
    <row r="312" spans="1:49" s="42" customFormat="1" x14ac:dyDescent="0.25">
      <c r="A312" s="20">
        <v>305</v>
      </c>
      <c r="B312" s="105" t="s">
        <v>1323</v>
      </c>
      <c r="C312" s="21">
        <v>2019</v>
      </c>
      <c r="D312" s="89" t="s">
        <v>1890</v>
      </c>
      <c r="E312" s="152" t="s">
        <v>1891</v>
      </c>
      <c r="F312" s="152"/>
      <c r="G312" s="156"/>
      <c r="H312" s="156"/>
      <c r="I312" s="90" t="s">
        <v>1892</v>
      </c>
      <c r="J312" s="89" t="s">
        <v>164</v>
      </c>
      <c r="K312" s="89" t="s">
        <v>881</v>
      </c>
      <c r="L312" s="89" t="s">
        <v>478</v>
      </c>
      <c r="M312" s="89" t="s">
        <v>937</v>
      </c>
      <c r="N312" s="89" t="s">
        <v>1893</v>
      </c>
      <c r="O312" s="89" t="s">
        <v>1894</v>
      </c>
      <c r="P312" s="89" t="s">
        <v>10</v>
      </c>
      <c r="Q312" s="89" t="s">
        <v>104</v>
      </c>
      <c r="R312" s="111">
        <v>43497</v>
      </c>
      <c r="S312" s="89" t="s">
        <v>39</v>
      </c>
      <c r="T312" s="89" t="s">
        <v>39</v>
      </c>
      <c r="U312" s="89" t="s">
        <v>39</v>
      </c>
      <c r="V312" s="89" t="s">
        <v>39</v>
      </c>
      <c r="W312" s="89" t="s">
        <v>39</v>
      </c>
      <c r="X312" s="89" t="s">
        <v>39</v>
      </c>
      <c r="Y312" s="89" t="s">
        <v>39</v>
      </c>
      <c r="Z312" s="89" t="s">
        <v>14</v>
      </c>
      <c r="AA312" s="89" t="s">
        <v>1188</v>
      </c>
      <c r="AB312" s="89" t="s">
        <v>151</v>
      </c>
      <c r="AC312" s="89" t="s">
        <v>22</v>
      </c>
      <c r="AD312" s="89" t="s">
        <v>24</v>
      </c>
      <c r="AE312" s="86" t="s">
        <v>39</v>
      </c>
      <c r="AF312" s="86" t="s">
        <v>39</v>
      </c>
      <c r="AG312" s="86" t="s">
        <v>1895</v>
      </c>
      <c r="AH312" s="86" t="s">
        <v>1896</v>
      </c>
      <c r="AI312" s="86" t="s">
        <v>1706</v>
      </c>
      <c r="AJ312" s="86" t="s">
        <v>124</v>
      </c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</row>
    <row r="313" spans="1:49" s="42" customFormat="1" x14ac:dyDescent="0.25">
      <c r="A313" s="20">
        <v>306</v>
      </c>
      <c r="B313" s="105" t="s">
        <v>1327</v>
      </c>
      <c r="C313" s="21">
        <v>2019</v>
      </c>
      <c r="D313" s="89" t="s">
        <v>1897</v>
      </c>
      <c r="E313" s="148"/>
      <c r="F313" s="148"/>
      <c r="G313" s="156"/>
      <c r="H313" s="156"/>
      <c r="I313" s="90" t="s">
        <v>1898</v>
      </c>
      <c r="J313" s="89" t="s">
        <v>348</v>
      </c>
      <c r="K313" s="89" t="s">
        <v>437</v>
      </c>
      <c r="L313" s="89" t="s">
        <v>1899</v>
      </c>
      <c r="M313" s="89" t="s">
        <v>937</v>
      </c>
      <c r="N313" s="89" t="s">
        <v>1900</v>
      </c>
      <c r="O313" s="89" t="s">
        <v>1882</v>
      </c>
      <c r="P313" s="89" t="s">
        <v>10</v>
      </c>
      <c r="Q313" s="89" t="s">
        <v>104</v>
      </c>
      <c r="R313" s="25">
        <v>43344</v>
      </c>
      <c r="S313" s="89" t="s">
        <v>39</v>
      </c>
      <c r="T313" s="89" t="s">
        <v>39</v>
      </c>
      <c r="U313" s="89" t="s">
        <v>39</v>
      </c>
      <c r="V313" s="89" t="s">
        <v>39</v>
      </c>
      <c r="W313" s="21"/>
      <c r="X313" s="21"/>
      <c r="Y313" s="21"/>
      <c r="Z313" s="89" t="s">
        <v>717</v>
      </c>
      <c r="AA313" s="89" t="s">
        <v>1901</v>
      </c>
      <c r="AB313" s="89" t="s">
        <v>1902</v>
      </c>
      <c r="AC313" s="89" t="s">
        <v>22</v>
      </c>
      <c r="AD313" s="89" t="s">
        <v>24</v>
      </c>
      <c r="AE313" s="86" t="s">
        <v>39</v>
      </c>
      <c r="AF313" s="86" t="s">
        <v>39</v>
      </c>
      <c r="AG313" s="86" t="s">
        <v>1913</v>
      </c>
      <c r="AH313" s="86" t="s">
        <v>1908</v>
      </c>
      <c r="AI313" s="86" t="s">
        <v>738</v>
      </c>
      <c r="AJ313" s="86" t="s">
        <v>124</v>
      </c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</row>
    <row r="314" spans="1:49" s="42" customFormat="1" x14ac:dyDescent="0.25">
      <c r="A314" s="20">
        <v>307</v>
      </c>
      <c r="B314" s="105" t="s">
        <v>1323</v>
      </c>
      <c r="C314" s="21">
        <v>2019</v>
      </c>
      <c r="D314" s="89" t="s">
        <v>1909</v>
      </c>
      <c r="E314" s="148"/>
      <c r="F314" s="148"/>
      <c r="G314" s="156"/>
      <c r="H314" s="156"/>
      <c r="I314" s="90" t="s">
        <v>1910</v>
      </c>
      <c r="J314" s="89" t="s">
        <v>348</v>
      </c>
      <c r="K314" s="89" t="s">
        <v>33</v>
      </c>
      <c r="L314" s="89" t="s">
        <v>7</v>
      </c>
      <c r="M314" s="89" t="s">
        <v>937</v>
      </c>
      <c r="N314" s="89" t="s">
        <v>1911</v>
      </c>
      <c r="O314" s="89" t="s">
        <v>1882</v>
      </c>
      <c r="P314" s="89" t="s">
        <v>10</v>
      </c>
      <c r="Q314" s="89" t="s">
        <v>104</v>
      </c>
      <c r="R314" s="25">
        <v>42979</v>
      </c>
      <c r="S314" s="89" t="s">
        <v>39</v>
      </c>
      <c r="T314" s="89" t="s">
        <v>39</v>
      </c>
      <c r="U314" s="89" t="s">
        <v>39</v>
      </c>
      <c r="V314" s="89" t="s">
        <v>39</v>
      </c>
      <c r="W314" s="21"/>
      <c r="X314" s="21"/>
      <c r="Y314" s="21"/>
      <c r="Z314" s="89" t="s">
        <v>14</v>
      </c>
      <c r="AA314" s="89" t="s">
        <v>1127</v>
      </c>
      <c r="AB314" s="89" t="s">
        <v>151</v>
      </c>
      <c r="AC314" s="89" t="s">
        <v>22</v>
      </c>
      <c r="AD314" s="89" t="s">
        <v>24</v>
      </c>
      <c r="AE314" s="86" t="s">
        <v>39</v>
      </c>
      <c r="AF314" s="86" t="s">
        <v>39</v>
      </c>
      <c r="AG314" s="86" t="s">
        <v>1912</v>
      </c>
      <c r="AH314" s="86" t="s">
        <v>1908</v>
      </c>
      <c r="AI314" s="86" t="s">
        <v>738</v>
      </c>
      <c r="AJ314" s="86" t="s">
        <v>124</v>
      </c>
      <c r="AK314" s="18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</row>
    <row r="315" spans="1:49" s="42" customFormat="1" x14ac:dyDescent="0.25">
      <c r="A315" s="20">
        <v>308</v>
      </c>
      <c r="B315" s="105" t="s">
        <v>1323</v>
      </c>
      <c r="C315" s="21">
        <v>2019</v>
      </c>
      <c r="D315" s="89" t="s">
        <v>1914</v>
      </c>
      <c r="E315" s="148"/>
      <c r="F315" s="148"/>
      <c r="G315" s="156"/>
      <c r="H315" s="156"/>
      <c r="I315" s="90" t="s">
        <v>1915</v>
      </c>
      <c r="J315" s="89" t="s">
        <v>348</v>
      </c>
      <c r="K315" s="89" t="s">
        <v>33</v>
      </c>
      <c r="L315" s="89" t="s">
        <v>7</v>
      </c>
      <c r="M315" s="89" t="s">
        <v>937</v>
      </c>
      <c r="N315" s="89" t="s">
        <v>1916</v>
      </c>
      <c r="O315" s="89" t="s">
        <v>1882</v>
      </c>
      <c r="P315" s="89" t="s">
        <v>10</v>
      </c>
      <c r="Q315" s="89" t="s">
        <v>104</v>
      </c>
      <c r="R315" s="25">
        <v>42979</v>
      </c>
      <c r="S315" s="89" t="s">
        <v>39</v>
      </c>
      <c r="T315" s="89" t="s">
        <v>39</v>
      </c>
      <c r="U315" s="89" t="s">
        <v>39</v>
      </c>
      <c r="V315" s="89" t="s">
        <v>39</v>
      </c>
      <c r="W315" s="89" t="s">
        <v>39</v>
      </c>
      <c r="X315" s="21"/>
      <c r="Y315" s="21"/>
      <c r="Z315" s="89" t="s">
        <v>14</v>
      </c>
      <c r="AA315" s="89" t="s">
        <v>1127</v>
      </c>
      <c r="AB315" s="89" t="s">
        <v>151</v>
      </c>
      <c r="AC315" s="89" t="s">
        <v>22</v>
      </c>
      <c r="AD315" s="89" t="s">
        <v>24</v>
      </c>
      <c r="AE315" s="86" t="s">
        <v>39</v>
      </c>
      <c r="AF315" s="86" t="s">
        <v>39</v>
      </c>
      <c r="AG315" s="86" t="s">
        <v>1917</v>
      </c>
      <c r="AH315" s="86" t="s">
        <v>1908</v>
      </c>
      <c r="AI315" s="86" t="s">
        <v>738</v>
      </c>
      <c r="AJ315" s="86" t="s">
        <v>124</v>
      </c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</row>
    <row r="316" spans="1:49" s="42" customFormat="1" x14ac:dyDescent="0.25">
      <c r="A316" s="20">
        <v>309</v>
      </c>
      <c r="B316" s="105" t="s">
        <v>1323</v>
      </c>
      <c r="C316" s="21">
        <v>2019</v>
      </c>
      <c r="D316" s="89" t="s">
        <v>1918</v>
      </c>
      <c r="E316" s="148"/>
      <c r="F316" s="148"/>
      <c r="G316" s="156"/>
      <c r="H316" s="156"/>
      <c r="I316" s="90" t="s">
        <v>1919</v>
      </c>
      <c r="J316" s="89" t="s">
        <v>348</v>
      </c>
      <c r="K316" s="89" t="s">
        <v>437</v>
      </c>
      <c r="L316" s="89" t="s">
        <v>80</v>
      </c>
      <c r="M316" s="89" t="s">
        <v>937</v>
      </c>
      <c r="N316" s="89" t="s">
        <v>1920</v>
      </c>
      <c r="O316" s="89" t="s">
        <v>1882</v>
      </c>
      <c r="P316" s="89" t="s">
        <v>10</v>
      </c>
      <c r="Q316" s="89" t="s">
        <v>104</v>
      </c>
      <c r="R316" s="25">
        <v>42614</v>
      </c>
      <c r="S316" s="89" t="s">
        <v>39</v>
      </c>
      <c r="T316" s="89" t="s">
        <v>39</v>
      </c>
      <c r="U316" s="89" t="s">
        <v>39</v>
      </c>
      <c r="V316" s="89" t="s">
        <v>39</v>
      </c>
      <c r="W316" s="89" t="s">
        <v>39</v>
      </c>
      <c r="X316" s="21"/>
      <c r="Y316" s="21"/>
      <c r="Z316" s="89" t="s">
        <v>14</v>
      </c>
      <c r="AA316" s="89" t="s">
        <v>1127</v>
      </c>
      <c r="AB316" s="89" t="s">
        <v>151</v>
      </c>
      <c r="AC316" s="89" t="s">
        <v>22</v>
      </c>
      <c r="AD316" s="89" t="s">
        <v>24</v>
      </c>
      <c r="AE316" s="86" t="s">
        <v>39</v>
      </c>
      <c r="AF316" s="86" t="s">
        <v>39</v>
      </c>
      <c r="AG316" s="86" t="s">
        <v>1921</v>
      </c>
      <c r="AH316" s="86" t="s">
        <v>1908</v>
      </c>
      <c r="AI316" s="86" t="s">
        <v>738</v>
      </c>
      <c r="AJ316" s="86" t="s">
        <v>124</v>
      </c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</row>
    <row r="317" spans="1:49" s="42" customFormat="1" ht="30" x14ac:dyDescent="0.25">
      <c r="A317" s="20">
        <v>310</v>
      </c>
      <c r="B317" s="105" t="s">
        <v>1323</v>
      </c>
      <c r="C317" s="21">
        <v>2019</v>
      </c>
      <c r="D317" s="89" t="s">
        <v>1922</v>
      </c>
      <c r="E317" s="148"/>
      <c r="F317" s="148"/>
      <c r="G317" s="156"/>
      <c r="H317" s="156"/>
      <c r="I317" s="90" t="s">
        <v>1923</v>
      </c>
      <c r="J317" s="89" t="s">
        <v>66</v>
      </c>
      <c r="K317" s="89" t="s">
        <v>437</v>
      </c>
      <c r="L317" s="89" t="s">
        <v>7</v>
      </c>
      <c r="M317" s="89" t="s">
        <v>937</v>
      </c>
      <c r="N317" s="89" t="s">
        <v>1924</v>
      </c>
      <c r="O317" s="89" t="s">
        <v>1925</v>
      </c>
      <c r="P317" s="89" t="s">
        <v>10</v>
      </c>
      <c r="Q317" s="89" t="s">
        <v>104</v>
      </c>
      <c r="R317" s="111">
        <v>43313</v>
      </c>
      <c r="S317" s="89" t="s">
        <v>39</v>
      </c>
      <c r="T317" s="89" t="s">
        <v>39</v>
      </c>
      <c r="U317" s="89" t="s">
        <v>39</v>
      </c>
      <c r="V317" s="89" t="s">
        <v>39</v>
      </c>
      <c r="W317" s="21"/>
      <c r="X317" s="21"/>
      <c r="Y317" s="21"/>
      <c r="Z317" s="89" t="s">
        <v>14</v>
      </c>
      <c r="AA317" s="89" t="s">
        <v>992</v>
      </c>
      <c r="AB317" s="91" t="s">
        <v>121</v>
      </c>
      <c r="AC317" s="89" t="s">
        <v>22</v>
      </c>
      <c r="AD317" s="89" t="s">
        <v>24</v>
      </c>
      <c r="AE317" s="86" t="s">
        <v>39</v>
      </c>
      <c r="AF317" s="86" t="s">
        <v>39</v>
      </c>
      <c r="AG317" s="86" t="s">
        <v>1937</v>
      </c>
      <c r="AH317" s="86" t="s">
        <v>1908</v>
      </c>
      <c r="AI317" s="86" t="s">
        <v>738</v>
      </c>
      <c r="AJ317" s="86" t="s">
        <v>124</v>
      </c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</row>
    <row r="318" spans="1:49" s="42" customFormat="1" x14ac:dyDescent="0.25">
      <c r="A318" s="20">
        <v>311</v>
      </c>
      <c r="B318" s="105" t="s">
        <v>1323</v>
      </c>
      <c r="C318" s="21">
        <v>2019</v>
      </c>
      <c r="D318" s="89" t="s">
        <v>1926</v>
      </c>
      <c r="E318" s="148"/>
      <c r="F318" s="148"/>
      <c r="G318" s="156"/>
      <c r="H318" s="156"/>
      <c r="I318" s="90" t="s">
        <v>1927</v>
      </c>
      <c r="J318" s="89" t="s">
        <v>164</v>
      </c>
      <c r="K318" s="89" t="s">
        <v>615</v>
      </c>
      <c r="L318" s="89" t="s">
        <v>478</v>
      </c>
      <c r="M318" s="89" t="s">
        <v>937</v>
      </c>
      <c r="N318" s="89" t="s">
        <v>39</v>
      </c>
      <c r="O318" s="89" t="s">
        <v>39</v>
      </c>
      <c r="P318" s="89" t="s">
        <v>10</v>
      </c>
      <c r="Q318" s="89" t="s">
        <v>104</v>
      </c>
      <c r="R318" s="111">
        <v>42948</v>
      </c>
      <c r="S318" s="89" t="s">
        <v>39</v>
      </c>
      <c r="T318" s="89" t="s">
        <v>39</v>
      </c>
      <c r="U318" s="89" t="s">
        <v>39</v>
      </c>
      <c r="V318" s="89" t="s">
        <v>39</v>
      </c>
      <c r="W318" s="21"/>
      <c r="X318" s="21"/>
      <c r="Y318" s="21"/>
      <c r="Z318" s="89" t="s">
        <v>14</v>
      </c>
      <c r="AA318" s="89" t="s">
        <v>1188</v>
      </c>
      <c r="AB318" s="89" t="s">
        <v>151</v>
      </c>
      <c r="AC318" s="89" t="s">
        <v>22</v>
      </c>
      <c r="AD318" s="89" t="s">
        <v>24</v>
      </c>
      <c r="AE318" s="86" t="s">
        <v>39</v>
      </c>
      <c r="AF318" s="86" t="s">
        <v>39</v>
      </c>
      <c r="AG318" s="86" t="s">
        <v>1928</v>
      </c>
      <c r="AH318" s="86" t="s">
        <v>1908</v>
      </c>
      <c r="AI318" s="86" t="s">
        <v>1706</v>
      </c>
      <c r="AJ318" s="86" t="s">
        <v>124</v>
      </c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</row>
    <row r="319" spans="1:49" s="42" customFormat="1" x14ac:dyDescent="0.25">
      <c r="A319" s="20">
        <v>312</v>
      </c>
      <c r="B319" s="105" t="s">
        <v>1323</v>
      </c>
      <c r="C319" s="21">
        <v>2019</v>
      </c>
      <c r="D319" s="89" t="s">
        <v>1929</v>
      </c>
      <c r="E319" s="148"/>
      <c r="F319" s="148"/>
      <c r="G319" s="156"/>
      <c r="H319" s="156"/>
      <c r="I319" s="90" t="s">
        <v>1930</v>
      </c>
      <c r="J319" s="89" t="s">
        <v>164</v>
      </c>
      <c r="K319" s="89" t="s">
        <v>881</v>
      </c>
      <c r="L319" s="89" t="s">
        <v>478</v>
      </c>
      <c r="M319" s="89" t="s">
        <v>937</v>
      </c>
      <c r="N319" s="89" t="s">
        <v>1931</v>
      </c>
      <c r="O319" s="89" t="s">
        <v>1932</v>
      </c>
      <c r="P319" s="89" t="s">
        <v>10</v>
      </c>
      <c r="Q319" s="89" t="s">
        <v>104</v>
      </c>
      <c r="R319" s="111">
        <v>42948</v>
      </c>
      <c r="S319" s="89" t="s">
        <v>39</v>
      </c>
      <c r="T319" s="89" t="s">
        <v>39</v>
      </c>
      <c r="U319" s="89" t="s">
        <v>39</v>
      </c>
      <c r="V319" s="89" t="s">
        <v>39</v>
      </c>
      <c r="W319" s="21"/>
      <c r="X319" s="21"/>
      <c r="Y319" s="21"/>
      <c r="Z319" s="89" t="s">
        <v>14</v>
      </c>
      <c r="AA319" s="89" t="s">
        <v>1188</v>
      </c>
      <c r="AB319" s="89" t="s">
        <v>151</v>
      </c>
      <c r="AC319" s="89" t="s">
        <v>22</v>
      </c>
      <c r="AD319" s="89" t="s">
        <v>24</v>
      </c>
      <c r="AE319" s="86" t="s">
        <v>39</v>
      </c>
      <c r="AF319" s="86" t="s">
        <v>39</v>
      </c>
      <c r="AG319" s="86" t="s">
        <v>1933</v>
      </c>
      <c r="AH319" s="86" t="s">
        <v>1908</v>
      </c>
      <c r="AI319" s="86" t="s">
        <v>1706</v>
      </c>
      <c r="AJ319" s="86" t="s">
        <v>124</v>
      </c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</row>
    <row r="320" spans="1:49" s="42" customFormat="1" x14ac:dyDescent="0.25">
      <c r="A320" s="21">
        <v>313</v>
      </c>
      <c r="B320" s="105" t="s">
        <v>1323</v>
      </c>
      <c r="C320" s="21">
        <v>2019</v>
      </c>
      <c r="D320" s="89" t="s">
        <v>1939</v>
      </c>
      <c r="E320" s="148"/>
      <c r="F320" s="148"/>
      <c r="G320" s="156"/>
      <c r="H320" s="156"/>
      <c r="I320" s="90" t="s">
        <v>1940</v>
      </c>
      <c r="J320" s="89" t="s">
        <v>614</v>
      </c>
      <c r="K320" s="89" t="s">
        <v>857</v>
      </c>
      <c r="L320" s="89" t="s">
        <v>858</v>
      </c>
      <c r="M320" s="89" t="s">
        <v>45</v>
      </c>
      <c r="N320" s="89" t="s">
        <v>1941</v>
      </c>
      <c r="O320" s="89" t="s">
        <v>1942</v>
      </c>
      <c r="P320" s="89" t="s">
        <v>10</v>
      </c>
      <c r="Q320" s="89" t="s">
        <v>104</v>
      </c>
      <c r="R320" s="111">
        <v>43466</v>
      </c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</row>
    <row r="321" spans="1:49" s="42" customFormat="1" x14ac:dyDescent="0.25">
      <c r="A321" s="21">
        <v>314</v>
      </c>
      <c r="B321" s="105" t="s">
        <v>1323</v>
      </c>
      <c r="C321" s="21">
        <v>2019</v>
      </c>
      <c r="D321" s="89" t="s">
        <v>1948</v>
      </c>
      <c r="E321" s="148"/>
      <c r="F321" s="148"/>
      <c r="G321" s="156"/>
      <c r="H321" s="156"/>
      <c r="I321" s="90" t="s">
        <v>1949</v>
      </c>
      <c r="J321" s="89" t="s">
        <v>362</v>
      </c>
      <c r="K321" s="89" t="s">
        <v>437</v>
      </c>
      <c r="L321" s="89" t="s">
        <v>80</v>
      </c>
      <c r="M321" s="89" t="s">
        <v>45</v>
      </c>
      <c r="N321" s="89" t="s">
        <v>1950</v>
      </c>
      <c r="O321" s="89" t="s">
        <v>1951</v>
      </c>
      <c r="P321" s="89" t="s">
        <v>256</v>
      </c>
      <c r="Q321" s="89" t="s">
        <v>105</v>
      </c>
      <c r="R321" s="25">
        <v>43922</v>
      </c>
      <c r="S321" s="25">
        <f>EDATE(R321,6)</f>
        <v>44105</v>
      </c>
      <c r="T321" s="25">
        <f>EDATE(R321,35)</f>
        <v>44986</v>
      </c>
      <c r="U321" s="111">
        <f>EDATE(R321,36)</f>
        <v>45017</v>
      </c>
      <c r="V321" s="25">
        <f>EDATE(R321,47)</f>
        <v>45352</v>
      </c>
      <c r="W321" s="21"/>
      <c r="X321" s="21"/>
      <c r="Y321" s="21"/>
      <c r="Z321" s="89" t="s">
        <v>14</v>
      </c>
      <c r="AA321" s="89" t="s">
        <v>1952</v>
      </c>
      <c r="AB321" s="89" t="s">
        <v>544</v>
      </c>
      <c r="AC321" s="89" t="s">
        <v>190</v>
      </c>
      <c r="AD321" s="89" t="s">
        <v>50</v>
      </c>
      <c r="AE321" s="89" t="s">
        <v>1590</v>
      </c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</row>
    <row r="322" spans="1:49" s="42" customFormat="1" x14ac:dyDescent="0.25">
      <c r="A322" s="20">
        <v>315</v>
      </c>
      <c r="B322" s="105" t="s">
        <v>1323</v>
      </c>
      <c r="C322" s="21">
        <v>2019</v>
      </c>
      <c r="D322" s="89" t="s">
        <v>1955</v>
      </c>
      <c r="E322" s="148"/>
      <c r="F322" s="148"/>
      <c r="G322" s="156"/>
      <c r="H322" s="156"/>
      <c r="I322" s="90" t="s">
        <v>1956</v>
      </c>
      <c r="J322" s="89" t="s">
        <v>348</v>
      </c>
      <c r="K322" s="89" t="s">
        <v>33</v>
      </c>
      <c r="L322" s="89" t="s">
        <v>715</v>
      </c>
      <c r="M322" s="89" t="s">
        <v>937</v>
      </c>
      <c r="N322" s="89" t="s">
        <v>1957</v>
      </c>
      <c r="O322" s="89" t="s">
        <v>1958</v>
      </c>
      <c r="P322" s="89" t="s">
        <v>10</v>
      </c>
      <c r="Q322" s="89" t="s">
        <v>104</v>
      </c>
      <c r="R322" s="111">
        <v>43132</v>
      </c>
      <c r="S322" s="89" t="s">
        <v>39</v>
      </c>
      <c r="T322" s="89" t="s">
        <v>39</v>
      </c>
      <c r="U322" s="89" t="s">
        <v>39</v>
      </c>
      <c r="V322" s="89" t="s">
        <v>39</v>
      </c>
      <c r="W322" s="89" t="s">
        <v>39</v>
      </c>
      <c r="X322" s="89" t="s">
        <v>39</v>
      </c>
      <c r="Y322" s="89" t="s">
        <v>39</v>
      </c>
      <c r="Z322" s="89" t="s">
        <v>1959</v>
      </c>
      <c r="AA322" s="89" t="s">
        <v>1553</v>
      </c>
      <c r="AB322" s="89" t="s">
        <v>151</v>
      </c>
      <c r="AC322" s="89" t="s">
        <v>22</v>
      </c>
      <c r="AD322" s="89" t="s">
        <v>24</v>
      </c>
      <c r="AE322" s="86" t="s">
        <v>39</v>
      </c>
      <c r="AF322" s="86" t="s">
        <v>39</v>
      </c>
      <c r="AG322" s="86" t="s">
        <v>1960</v>
      </c>
      <c r="AH322" s="86" t="s">
        <v>1961</v>
      </c>
      <c r="AI322" s="86" t="s">
        <v>1962</v>
      </c>
      <c r="AJ322" s="86" t="s">
        <v>124</v>
      </c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</row>
    <row r="323" spans="1:49" s="42" customFormat="1" x14ac:dyDescent="0.25">
      <c r="A323" s="20">
        <v>316</v>
      </c>
      <c r="B323" s="105" t="s">
        <v>1323</v>
      </c>
      <c r="C323" s="21">
        <v>2019</v>
      </c>
      <c r="D323" s="89" t="s">
        <v>1965</v>
      </c>
      <c r="E323" s="148"/>
      <c r="F323" s="148"/>
      <c r="G323" s="156"/>
      <c r="H323" s="156"/>
      <c r="I323" s="90" t="s">
        <v>1966</v>
      </c>
      <c r="J323" s="89" t="s">
        <v>94</v>
      </c>
      <c r="K323" s="89" t="s">
        <v>437</v>
      </c>
      <c r="L323" s="89" t="s">
        <v>715</v>
      </c>
      <c r="M323" s="89" t="s">
        <v>937</v>
      </c>
      <c r="N323" s="89" t="s">
        <v>1967</v>
      </c>
      <c r="O323" s="89" t="s">
        <v>1954</v>
      </c>
      <c r="P323" s="89" t="s">
        <v>10</v>
      </c>
      <c r="Q323" s="89" t="s">
        <v>104</v>
      </c>
      <c r="R323" s="111">
        <v>43132</v>
      </c>
      <c r="S323" s="89" t="s">
        <v>39</v>
      </c>
      <c r="T323" s="89" t="s">
        <v>39</v>
      </c>
      <c r="U323" s="89" t="s">
        <v>39</v>
      </c>
      <c r="V323" s="89" t="s">
        <v>39</v>
      </c>
      <c r="W323" s="89" t="s">
        <v>39</v>
      </c>
      <c r="X323" s="89" t="s">
        <v>39</v>
      </c>
      <c r="Y323" s="89" t="s">
        <v>39</v>
      </c>
      <c r="Z323" s="89" t="s">
        <v>1959</v>
      </c>
      <c r="AA323" s="89" t="s">
        <v>1553</v>
      </c>
      <c r="AB323" s="89" t="s">
        <v>151</v>
      </c>
      <c r="AC323" s="89" t="s">
        <v>22</v>
      </c>
      <c r="AD323" s="89" t="s">
        <v>24</v>
      </c>
      <c r="AE323" s="86" t="s">
        <v>39</v>
      </c>
      <c r="AF323" s="86" t="s">
        <v>39</v>
      </c>
      <c r="AG323" s="86" t="s">
        <v>1968</v>
      </c>
      <c r="AH323" s="86" t="s">
        <v>1969</v>
      </c>
      <c r="AI323" s="86" t="s">
        <v>738</v>
      </c>
      <c r="AJ323" s="86" t="s">
        <v>124</v>
      </c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</row>
    <row r="324" spans="1:49" s="42" customFormat="1" ht="30" x14ac:dyDescent="0.25">
      <c r="A324" s="33">
        <v>317</v>
      </c>
      <c r="B324" s="105" t="s">
        <v>1323</v>
      </c>
      <c r="C324" s="21">
        <v>2019</v>
      </c>
      <c r="D324" s="89" t="s">
        <v>1970</v>
      </c>
      <c r="E324" s="148"/>
      <c r="F324" s="148"/>
      <c r="G324" s="156"/>
      <c r="H324" s="156"/>
      <c r="I324" s="90" t="s">
        <v>1971</v>
      </c>
      <c r="J324" s="89" t="s">
        <v>614</v>
      </c>
      <c r="K324" s="89" t="s">
        <v>33</v>
      </c>
      <c r="L324" s="89" t="s">
        <v>7</v>
      </c>
      <c r="M324" s="89" t="s">
        <v>45</v>
      </c>
      <c r="N324" s="89" t="s">
        <v>1972</v>
      </c>
      <c r="O324" s="89" t="s">
        <v>1973</v>
      </c>
      <c r="P324" s="89" t="s">
        <v>17</v>
      </c>
      <c r="Q324" s="89" t="s">
        <v>105</v>
      </c>
      <c r="R324" s="13">
        <v>43313</v>
      </c>
      <c r="S324" s="25">
        <f>EDATE(R324,6)</f>
        <v>43497</v>
      </c>
      <c r="T324" s="25">
        <f>EDATE(R324,35)</f>
        <v>44378</v>
      </c>
      <c r="U324" s="111">
        <f>EDATE(R324,36)</f>
        <v>44409</v>
      </c>
      <c r="V324" s="25">
        <f>EDATE(R324,47)</f>
        <v>44743</v>
      </c>
      <c r="W324" s="89" t="s">
        <v>39</v>
      </c>
      <c r="X324" s="89" t="s">
        <v>39</v>
      </c>
      <c r="Y324" s="89" t="s">
        <v>39</v>
      </c>
      <c r="Z324" s="89" t="s">
        <v>14</v>
      </c>
      <c r="AA324" s="89" t="s">
        <v>1975</v>
      </c>
      <c r="AB324" s="89" t="s">
        <v>138</v>
      </c>
      <c r="AC324" s="89" t="s">
        <v>22</v>
      </c>
      <c r="AD324" s="89" t="s">
        <v>24</v>
      </c>
      <c r="AE324" s="86" t="s">
        <v>2298</v>
      </c>
      <c r="AF324" s="86" t="s">
        <v>2299</v>
      </c>
      <c r="AG324" s="86" t="s">
        <v>2509</v>
      </c>
      <c r="AH324" s="108">
        <v>43756</v>
      </c>
      <c r="AI324" s="94" t="s">
        <v>2449</v>
      </c>
      <c r="AJ324" s="86" t="s">
        <v>124</v>
      </c>
      <c r="AK324" s="33" t="s">
        <v>39</v>
      </c>
      <c r="AL324" s="33" t="s">
        <v>39</v>
      </c>
      <c r="AM324" s="33" t="s">
        <v>2515</v>
      </c>
      <c r="AN324" s="35">
        <v>43866</v>
      </c>
      <c r="AO324" s="33" t="s">
        <v>71</v>
      </c>
      <c r="AP324" s="33" t="s">
        <v>1225</v>
      </c>
      <c r="AQ324" s="21"/>
      <c r="AR324" s="21"/>
      <c r="AS324" s="21"/>
      <c r="AT324" s="21"/>
      <c r="AU324" s="21"/>
      <c r="AV324" s="21"/>
      <c r="AW324" s="93" t="s">
        <v>2300</v>
      </c>
    </row>
    <row r="325" spans="1:49" s="42" customFormat="1" x14ac:dyDescent="0.25">
      <c r="A325" s="20">
        <v>318</v>
      </c>
      <c r="B325" s="105" t="s">
        <v>1323</v>
      </c>
      <c r="C325" s="21">
        <v>2019</v>
      </c>
      <c r="D325" s="89" t="s">
        <v>1976</v>
      </c>
      <c r="E325" s="148"/>
      <c r="F325" s="148"/>
      <c r="G325" s="156"/>
      <c r="H325" s="156"/>
      <c r="I325" s="90" t="s">
        <v>1977</v>
      </c>
      <c r="J325" s="89" t="s">
        <v>66</v>
      </c>
      <c r="K325" s="89" t="s">
        <v>615</v>
      </c>
      <c r="L325" s="89" t="s">
        <v>478</v>
      </c>
      <c r="M325" s="89" t="s">
        <v>937</v>
      </c>
      <c r="N325" s="89" t="s">
        <v>1978</v>
      </c>
      <c r="O325" s="89" t="s">
        <v>1979</v>
      </c>
      <c r="P325" s="89" t="s">
        <v>10</v>
      </c>
      <c r="Q325" s="89" t="s">
        <v>104</v>
      </c>
      <c r="R325" s="25">
        <v>43344</v>
      </c>
      <c r="S325" s="89" t="s">
        <v>39</v>
      </c>
      <c r="T325" s="89" t="s">
        <v>39</v>
      </c>
      <c r="U325" s="89" t="s">
        <v>39</v>
      </c>
      <c r="V325" s="89" t="s">
        <v>39</v>
      </c>
      <c r="W325" s="89" t="s">
        <v>39</v>
      </c>
      <c r="X325" s="89" t="s">
        <v>39</v>
      </c>
      <c r="Y325" s="89" t="s">
        <v>39</v>
      </c>
      <c r="Z325" s="89" t="s">
        <v>14</v>
      </c>
      <c r="AA325" s="89" t="s">
        <v>249</v>
      </c>
      <c r="AB325" s="89" t="s">
        <v>151</v>
      </c>
      <c r="AC325" s="89" t="s">
        <v>22</v>
      </c>
      <c r="AD325" s="89" t="s">
        <v>24</v>
      </c>
      <c r="AE325" s="86" t="s">
        <v>39</v>
      </c>
      <c r="AF325" s="86" t="s">
        <v>39</v>
      </c>
      <c r="AG325" s="86" t="s">
        <v>1980</v>
      </c>
      <c r="AH325" s="86" t="s">
        <v>1981</v>
      </c>
      <c r="AI325" s="86" t="s">
        <v>1706</v>
      </c>
      <c r="AJ325" s="86" t="s">
        <v>124</v>
      </c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</row>
    <row r="326" spans="1:49" s="42" customFormat="1" ht="30" x14ac:dyDescent="0.25">
      <c r="A326" s="21">
        <v>319</v>
      </c>
      <c r="B326" s="105" t="s">
        <v>1323</v>
      </c>
      <c r="C326" s="21">
        <v>2019</v>
      </c>
      <c r="D326" s="89" t="s">
        <v>1986</v>
      </c>
      <c r="E326" s="148"/>
      <c r="F326" s="148"/>
      <c r="G326" s="156"/>
      <c r="H326" s="156"/>
      <c r="I326" s="90" t="s">
        <v>1982</v>
      </c>
      <c r="J326" s="89" t="s">
        <v>156</v>
      </c>
      <c r="K326" s="89" t="s">
        <v>33</v>
      </c>
      <c r="L326" s="89" t="s">
        <v>7</v>
      </c>
      <c r="M326" s="89" t="s">
        <v>45</v>
      </c>
      <c r="N326" s="89" t="s">
        <v>1983</v>
      </c>
      <c r="O326" s="89" t="s">
        <v>1984</v>
      </c>
      <c r="P326" s="89" t="s">
        <v>268</v>
      </c>
      <c r="Q326" s="89" t="s">
        <v>105</v>
      </c>
      <c r="R326" s="25">
        <v>43709</v>
      </c>
      <c r="S326" s="25">
        <f>EDATE(R326,6)</f>
        <v>43891</v>
      </c>
      <c r="T326" s="25">
        <f t="shared" ref="T326" si="76">EDATE(R326,35)</f>
        <v>44774</v>
      </c>
      <c r="U326" s="25">
        <f t="shared" ref="U326" si="77">EDATE(R326,36)</f>
        <v>44805</v>
      </c>
      <c r="V326" s="25">
        <f t="shared" ref="V326" si="78">EDATE(R326,47)</f>
        <v>45139</v>
      </c>
      <c r="W326" s="21"/>
      <c r="X326" s="21"/>
      <c r="Y326" s="21"/>
      <c r="Z326" s="89" t="s">
        <v>14</v>
      </c>
      <c r="AA326" s="89" t="s">
        <v>777</v>
      </c>
      <c r="AB326" s="91" t="s">
        <v>1034</v>
      </c>
      <c r="AC326" s="89" t="s">
        <v>1687</v>
      </c>
      <c r="AD326" s="89" t="s">
        <v>50</v>
      </c>
      <c r="AE326" s="89" t="s">
        <v>1994</v>
      </c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</row>
    <row r="327" spans="1:49" x14ac:dyDescent="0.25">
      <c r="A327" s="7">
        <v>320</v>
      </c>
      <c r="B327" s="120" t="s">
        <v>1327</v>
      </c>
      <c r="C327" s="8">
        <v>2019</v>
      </c>
      <c r="D327" s="98" t="s">
        <v>1998</v>
      </c>
      <c r="E327" s="153"/>
      <c r="F327" s="153"/>
      <c r="G327" s="82"/>
      <c r="H327" s="82"/>
      <c r="I327" s="99" t="s">
        <v>1999</v>
      </c>
      <c r="J327" s="98" t="s">
        <v>1780</v>
      </c>
      <c r="K327" s="98" t="s">
        <v>437</v>
      </c>
      <c r="L327" s="98" t="s">
        <v>1809</v>
      </c>
      <c r="M327" s="98" t="s">
        <v>937</v>
      </c>
      <c r="N327" s="98" t="s">
        <v>39</v>
      </c>
      <c r="O327" s="98" t="s">
        <v>39</v>
      </c>
      <c r="P327" s="98" t="s">
        <v>10</v>
      </c>
      <c r="Q327" s="98" t="s">
        <v>104</v>
      </c>
      <c r="R327" s="13">
        <v>42095</v>
      </c>
      <c r="S327" s="111" t="s">
        <v>39</v>
      </c>
      <c r="T327" s="111" t="s">
        <v>39</v>
      </c>
      <c r="U327" s="111" t="s">
        <v>39</v>
      </c>
      <c r="V327" s="111" t="s">
        <v>39</v>
      </c>
      <c r="W327" s="98" t="s">
        <v>39</v>
      </c>
      <c r="X327" s="98" t="s">
        <v>39</v>
      </c>
      <c r="Y327" s="98" t="s">
        <v>39</v>
      </c>
      <c r="Z327" s="98" t="s">
        <v>1812</v>
      </c>
      <c r="AA327" s="98" t="s">
        <v>2000</v>
      </c>
      <c r="AB327" s="98" t="s">
        <v>151</v>
      </c>
      <c r="AC327" s="98" t="s">
        <v>22</v>
      </c>
      <c r="AD327" s="98" t="s">
        <v>24</v>
      </c>
      <c r="AE327" s="86" t="s">
        <v>39</v>
      </c>
      <c r="AF327" s="86" t="s">
        <v>39</v>
      </c>
      <c r="AG327" s="86" t="s">
        <v>2001</v>
      </c>
      <c r="AH327" s="86" t="s">
        <v>2002</v>
      </c>
      <c r="AI327" s="86" t="s">
        <v>71</v>
      </c>
      <c r="AJ327" s="86" t="s">
        <v>124</v>
      </c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</row>
    <row r="328" spans="1:49" ht="30" x14ac:dyDescent="0.25">
      <c r="A328" s="141">
        <v>321</v>
      </c>
      <c r="B328" s="120" t="s">
        <v>1323</v>
      </c>
      <c r="C328" s="8">
        <v>2019</v>
      </c>
      <c r="D328" s="98" t="s">
        <v>2003</v>
      </c>
      <c r="E328" s="153"/>
      <c r="F328" s="153"/>
      <c r="G328" s="82"/>
      <c r="H328" s="82"/>
      <c r="I328" s="99" t="s">
        <v>2004</v>
      </c>
      <c r="J328" s="98" t="s">
        <v>125</v>
      </c>
      <c r="K328" s="98" t="s">
        <v>437</v>
      </c>
      <c r="L328" s="98" t="s">
        <v>80</v>
      </c>
      <c r="M328" s="98" t="s">
        <v>45</v>
      </c>
      <c r="N328" s="98" t="s">
        <v>2005</v>
      </c>
      <c r="O328" s="98" t="s">
        <v>2006</v>
      </c>
      <c r="P328" s="98" t="s">
        <v>268</v>
      </c>
      <c r="Q328" s="98" t="s">
        <v>105</v>
      </c>
      <c r="R328" s="25">
        <v>43497</v>
      </c>
      <c r="S328" s="25">
        <f t="shared" ref="S328" si="79">EDATE(R328,6)</f>
        <v>43678</v>
      </c>
      <c r="T328" s="25">
        <f t="shared" ref="T328:T330" si="80">EDATE(R328,35)</f>
        <v>44562</v>
      </c>
      <c r="U328" s="25">
        <f t="shared" ref="U328:U330" si="81">EDATE(R328,36)</f>
        <v>44593</v>
      </c>
      <c r="V328" s="25">
        <f t="shared" ref="V328:V330" si="82">EDATE(R328,47)</f>
        <v>44927</v>
      </c>
      <c r="W328" s="98" t="s">
        <v>39</v>
      </c>
      <c r="X328" s="98" t="s">
        <v>39</v>
      </c>
      <c r="Y328" s="98" t="s">
        <v>39</v>
      </c>
      <c r="Z328" s="98" t="s">
        <v>14</v>
      </c>
      <c r="AA328" s="98" t="s">
        <v>2007</v>
      </c>
      <c r="AB328" s="98" t="s">
        <v>138</v>
      </c>
      <c r="AC328" s="98" t="s">
        <v>22</v>
      </c>
      <c r="AD328" s="98" t="s">
        <v>24</v>
      </c>
      <c r="AE328" s="169" t="s">
        <v>39</v>
      </c>
      <c r="AF328" s="175" t="s">
        <v>39</v>
      </c>
      <c r="AG328" s="175" t="s">
        <v>2448</v>
      </c>
      <c r="AH328" s="176">
        <v>43756</v>
      </c>
      <c r="AI328" s="177" t="s">
        <v>2449</v>
      </c>
      <c r="AJ328" s="175" t="s">
        <v>124</v>
      </c>
      <c r="AK328" s="33" t="s">
        <v>39</v>
      </c>
      <c r="AL328" s="33" t="s">
        <v>39</v>
      </c>
      <c r="AM328" s="33" t="s">
        <v>2516</v>
      </c>
      <c r="AN328" s="35">
        <v>43866</v>
      </c>
      <c r="AO328" s="33" t="s">
        <v>71</v>
      </c>
      <c r="AP328" s="33" t="s">
        <v>1225</v>
      </c>
      <c r="AQ328" s="71"/>
      <c r="AR328" s="71"/>
      <c r="AS328" s="71"/>
      <c r="AT328" s="71"/>
      <c r="AU328" s="71"/>
      <c r="AV328" s="71"/>
      <c r="AW328" s="71"/>
    </row>
    <row r="329" spans="1:49" ht="30" x14ac:dyDescent="0.25">
      <c r="A329" s="141">
        <v>322</v>
      </c>
      <c r="B329" s="120" t="s">
        <v>1323</v>
      </c>
      <c r="C329" s="8">
        <v>2019</v>
      </c>
      <c r="D329" s="98" t="s">
        <v>2010</v>
      </c>
      <c r="E329" s="153"/>
      <c r="F329" s="153"/>
      <c r="G329" s="82"/>
      <c r="H329" s="82"/>
      <c r="I329" s="99" t="s">
        <v>2011</v>
      </c>
      <c r="J329" s="98" t="s">
        <v>1780</v>
      </c>
      <c r="K329" s="98" t="s">
        <v>437</v>
      </c>
      <c r="L329" s="98" t="s">
        <v>1809</v>
      </c>
      <c r="M329" s="98" t="s">
        <v>45</v>
      </c>
      <c r="N329" s="98" t="s">
        <v>2012</v>
      </c>
      <c r="O329" s="23">
        <v>43059</v>
      </c>
      <c r="P329" s="98" t="s">
        <v>2013</v>
      </c>
      <c r="Q329" s="98" t="s">
        <v>105</v>
      </c>
      <c r="R329" s="13">
        <v>43101</v>
      </c>
      <c r="S329" s="25">
        <f>EDATE(R329,6)</f>
        <v>43282</v>
      </c>
      <c r="T329" s="25">
        <f t="shared" si="80"/>
        <v>44166</v>
      </c>
      <c r="U329" s="25">
        <f t="shared" si="81"/>
        <v>44197</v>
      </c>
      <c r="V329" s="25">
        <f t="shared" si="82"/>
        <v>44531</v>
      </c>
      <c r="W329" s="98" t="s">
        <v>39</v>
      </c>
      <c r="X329" s="98" t="s">
        <v>39</v>
      </c>
      <c r="Y329" s="98" t="s">
        <v>39</v>
      </c>
      <c r="Z329" s="98" t="s">
        <v>1773</v>
      </c>
      <c r="AA329" s="98" t="s">
        <v>2014</v>
      </c>
      <c r="AB329" s="98" t="s">
        <v>2015</v>
      </c>
      <c r="AC329" s="98" t="s">
        <v>22</v>
      </c>
      <c r="AD329" s="98" t="s">
        <v>24</v>
      </c>
      <c r="AE329" s="175" t="s">
        <v>39</v>
      </c>
      <c r="AF329" s="175" t="s">
        <v>39</v>
      </c>
      <c r="AG329" s="175" t="s">
        <v>2511</v>
      </c>
      <c r="AH329" s="176">
        <v>43684</v>
      </c>
      <c r="AI329" s="177" t="s">
        <v>2449</v>
      </c>
      <c r="AJ329" s="175" t="s">
        <v>124</v>
      </c>
      <c r="AK329" s="33" t="s">
        <v>39</v>
      </c>
      <c r="AL329" s="33" t="s">
        <v>39</v>
      </c>
      <c r="AM329" s="33" t="s">
        <v>2521</v>
      </c>
      <c r="AN329" s="35">
        <v>43866</v>
      </c>
      <c r="AO329" s="33" t="s">
        <v>71</v>
      </c>
      <c r="AP329" s="33" t="s">
        <v>1225</v>
      </c>
      <c r="AQ329" s="71"/>
      <c r="AR329" s="71"/>
      <c r="AS329" s="71"/>
      <c r="AT329" s="71"/>
      <c r="AU329" s="71"/>
      <c r="AV329" s="71"/>
      <c r="AW329" s="71"/>
    </row>
    <row r="330" spans="1:49" x14ac:dyDescent="0.25">
      <c r="A330" s="7">
        <v>323</v>
      </c>
      <c r="B330" s="120" t="s">
        <v>1323</v>
      </c>
      <c r="C330" s="8">
        <v>2019</v>
      </c>
      <c r="D330" s="98" t="s">
        <v>2017</v>
      </c>
      <c r="E330" s="153"/>
      <c r="F330" s="153"/>
      <c r="G330" s="82"/>
      <c r="H330" s="82"/>
      <c r="I330" s="99" t="s">
        <v>2018</v>
      </c>
      <c r="J330" s="98" t="s">
        <v>5</v>
      </c>
      <c r="K330" s="98" t="s">
        <v>2030</v>
      </c>
      <c r="L330" s="98" t="s">
        <v>7</v>
      </c>
      <c r="M330" s="98" t="s">
        <v>1448</v>
      </c>
      <c r="N330" s="98" t="s">
        <v>2277</v>
      </c>
      <c r="O330" s="98" t="s">
        <v>2278</v>
      </c>
      <c r="P330" s="98" t="s">
        <v>10</v>
      </c>
      <c r="Q330" s="98" t="s">
        <v>104</v>
      </c>
      <c r="R330" s="13">
        <v>43678</v>
      </c>
      <c r="S330" s="25">
        <f>EDATE(R330,6)</f>
        <v>43862</v>
      </c>
      <c r="T330" s="25">
        <f t="shared" si="80"/>
        <v>44743</v>
      </c>
      <c r="U330" s="25">
        <f t="shared" si="81"/>
        <v>44774</v>
      </c>
      <c r="V330" s="25">
        <f t="shared" si="82"/>
        <v>45108</v>
      </c>
      <c r="W330" s="98" t="s">
        <v>39</v>
      </c>
      <c r="X330" s="98" t="s">
        <v>39</v>
      </c>
      <c r="Y330" s="98" t="s">
        <v>39</v>
      </c>
      <c r="Z330" s="98" t="s">
        <v>14</v>
      </c>
      <c r="AA330" s="98" t="s">
        <v>35</v>
      </c>
      <c r="AB330" s="98" t="s">
        <v>151</v>
      </c>
      <c r="AC330" s="98" t="s">
        <v>22</v>
      </c>
      <c r="AD330" s="98" t="s">
        <v>24</v>
      </c>
      <c r="AE330" s="86" t="s">
        <v>39</v>
      </c>
      <c r="AF330" s="86" t="s">
        <v>39</v>
      </c>
      <c r="AG330" s="86" t="s">
        <v>2279</v>
      </c>
      <c r="AH330" s="86" t="s">
        <v>2280</v>
      </c>
      <c r="AI330" s="86" t="s">
        <v>738</v>
      </c>
      <c r="AJ330" s="86" t="s">
        <v>124</v>
      </c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</row>
    <row r="331" spans="1:49" x14ac:dyDescent="0.25">
      <c r="A331" s="8">
        <v>324</v>
      </c>
      <c r="B331" s="120" t="s">
        <v>2016</v>
      </c>
      <c r="C331" s="8">
        <v>2019</v>
      </c>
      <c r="D331" s="98" t="s">
        <v>2020</v>
      </c>
      <c r="E331" s="153"/>
      <c r="F331" s="153"/>
      <c r="G331" s="82"/>
      <c r="H331" s="82"/>
      <c r="I331" s="99" t="s">
        <v>2022</v>
      </c>
      <c r="J331" s="98" t="s">
        <v>5</v>
      </c>
      <c r="K331" s="98" t="s">
        <v>857</v>
      </c>
      <c r="L331" s="98" t="s">
        <v>858</v>
      </c>
      <c r="M331" s="98" t="s">
        <v>1448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98" t="s">
        <v>14</v>
      </c>
      <c r="AA331" s="98" t="s">
        <v>1184</v>
      </c>
      <c r="AB331" s="98" t="s">
        <v>151</v>
      </c>
      <c r="AC331" s="98" t="s">
        <v>22</v>
      </c>
      <c r="AD331" s="98" t="s">
        <v>24</v>
      </c>
      <c r="AE331" s="160" t="s">
        <v>2019</v>
      </c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</row>
    <row r="332" spans="1:49" x14ac:dyDescent="0.25">
      <c r="A332" s="7">
        <v>325</v>
      </c>
      <c r="B332" s="120" t="s">
        <v>1323</v>
      </c>
      <c r="C332" s="8">
        <v>2019</v>
      </c>
      <c r="D332" s="98" t="s">
        <v>2023</v>
      </c>
      <c r="E332" s="153"/>
      <c r="F332" s="153"/>
      <c r="G332" s="82"/>
      <c r="H332" s="82"/>
      <c r="I332" s="99" t="s">
        <v>2021</v>
      </c>
      <c r="J332" s="98" t="s">
        <v>5</v>
      </c>
      <c r="K332" s="98" t="s">
        <v>437</v>
      </c>
      <c r="L332" s="98" t="s">
        <v>7</v>
      </c>
      <c r="M332" s="98" t="s">
        <v>1448</v>
      </c>
      <c r="N332" s="98" t="s">
        <v>2291</v>
      </c>
      <c r="O332" s="98" t="s">
        <v>2278</v>
      </c>
      <c r="P332" s="98" t="s">
        <v>10</v>
      </c>
      <c r="Q332" s="98" t="s">
        <v>104</v>
      </c>
      <c r="R332" s="13">
        <v>43709</v>
      </c>
      <c r="S332" s="25">
        <f>EDATE(R332,6)</f>
        <v>43891</v>
      </c>
      <c r="T332" s="25">
        <f t="shared" ref="T332" si="83">EDATE(R332,35)</f>
        <v>44774</v>
      </c>
      <c r="U332" s="25">
        <f t="shared" ref="U332" si="84">EDATE(R332,36)</f>
        <v>44805</v>
      </c>
      <c r="V332" s="25">
        <f t="shared" ref="V332" si="85">EDATE(R332,47)</f>
        <v>45139</v>
      </c>
      <c r="W332" s="8"/>
      <c r="X332" s="8"/>
      <c r="Y332" s="8"/>
      <c r="Z332" s="98" t="s">
        <v>14</v>
      </c>
      <c r="AA332" s="98" t="s">
        <v>1184</v>
      </c>
      <c r="AB332" s="98" t="s">
        <v>151</v>
      </c>
      <c r="AC332" s="98" t="s">
        <v>22</v>
      </c>
      <c r="AD332" s="98" t="s">
        <v>24</v>
      </c>
      <c r="AE332" s="86" t="s">
        <v>39</v>
      </c>
      <c r="AF332" s="86" t="s">
        <v>39</v>
      </c>
      <c r="AG332" s="86" t="s">
        <v>2292</v>
      </c>
      <c r="AH332" s="86" t="s">
        <v>2293</v>
      </c>
      <c r="AI332" s="86" t="s">
        <v>738</v>
      </c>
      <c r="AJ332" s="86" t="s">
        <v>124</v>
      </c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</row>
    <row r="333" spans="1:49" s="42" customFormat="1" x14ac:dyDescent="0.25">
      <c r="A333" s="20">
        <v>326</v>
      </c>
      <c r="B333" s="105" t="s">
        <v>1323</v>
      </c>
      <c r="C333" s="21">
        <v>2019</v>
      </c>
      <c r="D333" s="89" t="s">
        <v>2024</v>
      </c>
      <c r="E333" s="148"/>
      <c r="F333" s="148"/>
      <c r="G333" s="156"/>
      <c r="H333" s="156"/>
      <c r="I333" s="90" t="s">
        <v>2025</v>
      </c>
      <c r="J333" s="89" t="s">
        <v>198</v>
      </c>
      <c r="K333" s="89" t="s">
        <v>2026</v>
      </c>
      <c r="L333" s="89" t="s">
        <v>1403</v>
      </c>
      <c r="M333" s="89" t="s">
        <v>937</v>
      </c>
      <c r="N333" s="89" t="s">
        <v>2027</v>
      </c>
      <c r="O333" s="89" t="s">
        <v>1981</v>
      </c>
      <c r="P333" s="89" t="s">
        <v>10</v>
      </c>
      <c r="Q333" s="89" t="s">
        <v>104</v>
      </c>
      <c r="R333" s="25">
        <v>42614</v>
      </c>
      <c r="S333" s="89" t="s">
        <v>39</v>
      </c>
      <c r="T333" s="89" t="s">
        <v>39</v>
      </c>
      <c r="U333" s="89" t="s">
        <v>39</v>
      </c>
      <c r="V333" s="89" t="s">
        <v>39</v>
      </c>
      <c r="W333" s="89" t="s">
        <v>39</v>
      </c>
      <c r="X333" s="89" t="s">
        <v>39</v>
      </c>
      <c r="Y333" s="89" t="s">
        <v>39</v>
      </c>
      <c r="Z333" s="89" t="s">
        <v>717</v>
      </c>
      <c r="AA333" s="89" t="s">
        <v>274</v>
      </c>
      <c r="AB333" s="89" t="s">
        <v>2028</v>
      </c>
      <c r="AC333" s="89" t="s">
        <v>22</v>
      </c>
      <c r="AD333" s="89" t="s">
        <v>24</v>
      </c>
      <c r="AE333" s="86" t="s">
        <v>39</v>
      </c>
      <c r="AF333" s="86" t="s">
        <v>39</v>
      </c>
      <c r="AG333" s="86" t="s">
        <v>2029</v>
      </c>
      <c r="AH333" s="26">
        <v>43549</v>
      </c>
      <c r="AI333" s="86" t="s">
        <v>738</v>
      </c>
      <c r="AJ333" s="86" t="s">
        <v>124</v>
      </c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</row>
    <row r="334" spans="1:49" s="42" customFormat="1" ht="30" x14ac:dyDescent="0.25">
      <c r="A334" s="20">
        <v>327</v>
      </c>
      <c r="B334" s="105" t="s">
        <v>1327</v>
      </c>
      <c r="C334" s="21">
        <v>2019</v>
      </c>
      <c r="D334" s="89" t="s">
        <v>2034</v>
      </c>
      <c r="E334" s="148"/>
      <c r="F334" s="148"/>
      <c r="G334" s="156"/>
      <c r="H334" s="156"/>
      <c r="I334" s="90" t="s">
        <v>2035</v>
      </c>
      <c r="J334" s="89" t="s">
        <v>66</v>
      </c>
      <c r="K334" s="89" t="s">
        <v>437</v>
      </c>
      <c r="L334" s="89" t="s">
        <v>80</v>
      </c>
      <c r="M334" s="89" t="s">
        <v>45</v>
      </c>
      <c r="N334" s="89" t="s">
        <v>39</v>
      </c>
      <c r="O334" s="89" t="s">
        <v>39</v>
      </c>
      <c r="P334" s="89" t="s">
        <v>132</v>
      </c>
      <c r="Q334" s="89" t="s">
        <v>105</v>
      </c>
      <c r="R334" s="25">
        <v>41153</v>
      </c>
      <c r="S334" s="25">
        <f t="shared" ref="S334" si="86">EDATE(R334,6)</f>
        <v>41334</v>
      </c>
      <c r="T334" s="25">
        <f t="shared" ref="T334" si="87">EDATE(R334,35)</f>
        <v>42217</v>
      </c>
      <c r="U334" s="25">
        <f t="shared" ref="U334" si="88">EDATE(R334,36)</f>
        <v>42248</v>
      </c>
      <c r="V334" s="25">
        <f t="shared" ref="V334" si="89">EDATE(R334,47)</f>
        <v>42583</v>
      </c>
      <c r="W334" s="89" t="s">
        <v>2086</v>
      </c>
      <c r="X334" s="89" t="s">
        <v>1637</v>
      </c>
      <c r="Y334" s="89" t="s">
        <v>39</v>
      </c>
      <c r="Z334" s="89" t="s">
        <v>14</v>
      </c>
      <c r="AA334" s="89" t="s">
        <v>345</v>
      </c>
      <c r="AB334" s="89" t="s">
        <v>138</v>
      </c>
      <c r="AC334" s="89" t="s">
        <v>22</v>
      </c>
      <c r="AD334" s="89" t="s">
        <v>24</v>
      </c>
      <c r="AE334" s="86" t="s">
        <v>39</v>
      </c>
      <c r="AF334" s="86" t="s">
        <v>39</v>
      </c>
      <c r="AG334" s="86" t="s">
        <v>2087</v>
      </c>
      <c r="AH334" s="86" t="s">
        <v>2088</v>
      </c>
      <c r="AI334" s="94" t="s">
        <v>2081</v>
      </c>
      <c r="AJ334" s="86" t="s">
        <v>124</v>
      </c>
      <c r="AK334" s="86" t="s">
        <v>39</v>
      </c>
      <c r="AL334" s="86" t="s">
        <v>39</v>
      </c>
      <c r="AM334" s="86" t="s">
        <v>2099</v>
      </c>
      <c r="AN334" s="86" t="s">
        <v>2100</v>
      </c>
      <c r="AO334" s="86" t="s">
        <v>71</v>
      </c>
      <c r="AP334" s="86" t="s">
        <v>582</v>
      </c>
      <c r="AQ334" s="86" t="s">
        <v>39</v>
      </c>
      <c r="AR334" s="86" t="s">
        <v>39</v>
      </c>
      <c r="AS334" s="86" t="s">
        <v>2101</v>
      </c>
      <c r="AT334" s="86" t="s">
        <v>2100</v>
      </c>
      <c r="AU334" s="86" t="s">
        <v>71</v>
      </c>
      <c r="AV334" s="86" t="s">
        <v>124</v>
      </c>
      <c r="AW334" s="21"/>
    </row>
    <row r="335" spans="1:49" x14ac:dyDescent="0.25">
      <c r="A335" s="7">
        <v>328</v>
      </c>
      <c r="B335" s="120" t="s">
        <v>1323</v>
      </c>
      <c r="C335" s="8">
        <v>2019</v>
      </c>
      <c r="D335" s="98" t="s">
        <v>2037</v>
      </c>
      <c r="E335" s="153"/>
      <c r="F335" s="153"/>
      <c r="G335" s="82"/>
      <c r="H335" s="82"/>
      <c r="I335" s="99" t="s">
        <v>2038</v>
      </c>
      <c r="J335" s="98" t="s">
        <v>5</v>
      </c>
      <c r="K335" s="98" t="s">
        <v>437</v>
      </c>
      <c r="L335" s="98" t="s">
        <v>80</v>
      </c>
      <c r="M335" s="98" t="s">
        <v>937</v>
      </c>
      <c r="N335" s="98" t="s">
        <v>2039</v>
      </c>
      <c r="O335" s="98" t="s">
        <v>2040</v>
      </c>
      <c r="P335" s="98" t="s">
        <v>10</v>
      </c>
      <c r="Q335" s="98" t="s">
        <v>104</v>
      </c>
      <c r="R335" s="13">
        <v>43678</v>
      </c>
      <c r="S335" s="98" t="s">
        <v>39</v>
      </c>
      <c r="T335" s="98" t="s">
        <v>39</v>
      </c>
      <c r="U335" s="98" t="s">
        <v>39</v>
      </c>
      <c r="V335" s="98" t="s">
        <v>39</v>
      </c>
      <c r="W335" s="98" t="s">
        <v>39</v>
      </c>
      <c r="X335" s="98" t="s">
        <v>39</v>
      </c>
      <c r="Y335" s="98" t="s">
        <v>39</v>
      </c>
      <c r="Z335" s="98" t="s">
        <v>14</v>
      </c>
      <c r="AA335" s="98" t="s">
        <v>1184</v>
      </c>
      <c r="AB335" s="98" t="s">
        <v>151</v>
      </c>
      <c r="AC335" s="98" t="s">
        <v>22</v>
      </c>
      <c r="AD335" s="98" t="s">
        <v>24</v>
      </c>
      <c r="AE335" s="96" t="s">
        <v>39</v>
      </c>
      <c r="AF335" s="96" t="s">
        <v>39</v>
      </c>
      <c r="AG335" s="96" t="s">
        <v>2041</v>
      </c>
      <c r="AH335" s="61">
        <v>43560</v>
      </c>
      <c r="AI335" s="96" t="s">
        <v>738</v>
      </c>
      <c r="AJ335" s="96" t="s">
        <v>124</v>
      </c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</row>
    <row r="336" spans="1:49" x14ac:dyDescent="0.25">
      <c r="A336" s="7">
        <v>329</v>
      </c>
      <c r="B336" s="120" t="s">
        <v>1323</v>
      </c>
      <c r="C336" s="8">
        <v>2019</v>
      </c>
      <c r="D336" s="98" t="s">
        <v>2042</v>
      </c>
      <c r="E336" s="153"/>
      <c r="F336" s="153"/>
      <c r="G336" s="82"/>
      <c r="H336" s="82"/>
      <c r="I336" s="99" t="s">
        <v>2043</v>
      </c>
      <c r="J336" s="98" t="s">
        <v>2044</v>
      </c>
      <c r="K336" s="98" t="s">
        <v>2045</v>
      </c>
      <c r="L336" s="98" t="s">
        <v>1308</v>
      </c>
      <c r="M336" s="98" t="s">
        <v>937</v>
      </c>
      <c r="N336" s="98" t="s">
        <v>2046</v>
      </c>
      <c r="O336" s="12">
        <v>43556</v>
      </c>
      <c r="P336" s="98" t="s">
        <v>10</v>
      </c>
      <c r="Q336" s="98" t="s">
        <v>104</v>
      </c>
      <c r="R336" s="13">
        <v>43689</v>
      </c>
      <c r="S336" s="98" t="s">
        <v>39</v>
      </c>
      <c r="T336" s="98" t="s">
        <v>39</v>
      </c>
      <c r="U336" s="98" t="s">
        <v>39</v>
      </c>
      <c r="V336" s="98" t="s">
        <v>39</v>
      </c>
      <c r="W336" s="98" t="s">
        <v>39</v>
      </c>
      <c r="X336" s="98" t="s">
        <v>39</v>
      </c>
      <c r="Y336" s="98" t="s">
        <v>39</v>
      </c>
      <c r="Z336" s="98" t="s">
        <v>1959</v>
      </c>
      <c r="AA336" s="98" t="s">
        <v>735</v>
      </c>
      <c r="AB336" s="98" t="s">
        <v>151</v>
      </c>
      <c r="AC336" s="98" t="s">
        <v>22</v>
      </c>
      <c r="AD336" s="98" t="s">
        <v>24</v>
      </c>
      <c r="AE336" s="96" t="s">
        <v>39</v>
      </c>
      <c r="AF336" s="96" t="s">
        <v>39</v>
      </c>
      <c r="AG336" s="96" t="s">
        <v>2047</v>
      </c>
      <c r="AH336" s="61">
        <v>43560</v>
      </c>
      <c r="AI336" s="96" t="s">
        <v>71</v>
      </c>
      <c r="AJ336" s="96" t="s">
        <v>124</v>
      </c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</row>
    <row r="337" spans="1:49" x14ac:dyDescent="0.25">
      <c r="A337" s="7">
        <v>330</v>
      </c>
      <c r="B337" s="120" t="s">
        <v>1323</v>
      </c>
      <c r="C337" s="8">
        <v>2019</v>
      </c>
      <c r="D337" s="98" t="s">
        <v>2072</v>
      </c>
      <c r="E337" s="153"/>
      <c r="F337" s="153"/>
      <c r="G337" s="82"/>
      <c r="H337" s="82"/>
      <c r="I337" s="99" t="s">
        <v>2073</v>
      </c>
      <c r="J337" s="98" t="s">
        <v>614</v>
      </c>
      <c r="K337" s="98" t="s">
        <v>33</v>
      </c>
      <c r="L337" s="98" t="s">
        <v>7</v>
      </c>
      <c r="M337" s="98" t="s">
        <v>937</v>
      </c>
      <c r="N337" s="98" t="s">
        <v>2074</v>
      </c>
      <c r="O337" s="98" t="s">
        <v>2040</v>
      </c>
      <c r="P337" s="98" t="s">
        <v>10</v>
      </c>
      <c r="Q337" s="98" t="s">
        <v>104</v>
      </c>
      <c r="R337" s="98" t="s">
        <v>2075</v>
      </c>
      <c r="S337" s="98" t="s">
        <v>39</v>
      </c>
      <c r="T337" s="98" t="s">
        <v>39</v>
      </c>
      <c r="U337" s="98" t="s">
        <v>39</v>
      </c>
      <c r="V337" s="98" t="s">
        <v>39</v>
      </c>
      <c r="W337" s="98" t="s">
        <v>39</v>
      </c>
      <c r="X337" s="98" t="s">
        <v>39</v>
      </c>
      <c r="Y337" s="98" t="s">
        <v>39</v>
      </c>
      <c r="Z337" s="98" t="s">
        <v>14</v>
      </c>
      <c r="AA337" s="98" t="s">
        <v>35</v>
      </c>
      <c r="AB337" s="98" t="s">
        <v>151</v>
      </c>
      <c r="AC337" s="98" t="s">
        <v>22</v>
      </c>
      <c r="AD337" s="98" t="s">
        <v>24</v>
      </c>
      <c r="AE337" s="86" t="s">
        <v>39</v>
      </c>
      <c r="AF337" s="86" t="s">
        <v>39</v>
      </c>
      <c r="AG337" s="86" t="s">
        <v>2076</v>
      </c>
      <c r="AH337" s="26">
        <v>43580</v>
      </c>
      <c r="AI337" s="86" t="s">
        <v>738</v>
      </c>
      <c r="AJ337" s="86" t="s">
        <v>124</v>
      </c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</row>
    <row r="338" spans="1:49" s="42" customFormat="1" ht="30" x14ac:dyDescent="0.25">
      <c r="A338" s="20">
        <v>331</v>
      </c>
      <c r="B338" s="105" t="s">
        <v>1327</v>
      </c>
      <c r="C338" s="21">
        <v>2019</v>
      </c>
      <c r="D338" s="89" t="s">
        <v>2077</v>
      </c>
      <c r="E338" s="148"/>
      <c r="F338" s="148"/>
      <c r="G338" s="156"/>
      <c r="H338" s="156"/>
      <c r="I338" s="90" t="s">
        <v>2078</v>
      </c>
      <c r="J338" s="89" t="s">
        <v>38</v>
      </c>
      <c r="K338" s="89" t="s">
        <v>437</v>
      </c>
      <c r="L338" s="89" t="s">
        <v>7</v>
      </c>
      <c r="M338" s="89" t="s">
        <v>45</v>
      </c>
      <c r="N338" s="89" t="s">
        <v>39</v>
      </c>
      <c r="O338" s="89" t="s">
        <v>39</v>
      </c>
      <c r="P338" s="89" t="s">
        <v>2079</v>
      </c>
      <c r="Q338" s="89" t="s">
        <v>105</v>
      </c>
      <c r="R338" s="25">
        <v>40360</v>
      </c>
      <c r="S338" s="25">
        <f t="shared" ref="S338:S339" si="90">EDATE(R338,6)</f>
        <v>40544</v>
      </c>
      <c r="T338" s="25">
        <f t="shared" ref="T338:T339" si="91">EDATE(R338,35)</f>
        <v>41426</v>
      </c>
      <c r="U338" s="25">
        <f t="shared" ref="U338:U339" si="92">EDATE(R338,36)</f>
        <v>41456</v>
      </c>
      <c r="V338" s="25">
        <f t="shared" ref="V338:V339" si="93">EDATE(R338,47)</f>
        <v>41791</v>
      </c>
      <c r="W338" s="89" t="s">
        <v>2102</v>
      </c>
      <c r="X338" s="89" t="s">
        <v>1637</v>
      </c>
      <c r="Y338" s="89" t="s">
        <v>39</v>
      </c>
      <c r="Z338" s="89" t="s">
        <v>14</v>
      </c>
      <c r="AA338" s="89" t="s">
        <v>223</v>
      </c>
      <c r="AB338" s="89" t="s">
        <v>336</v>
      </c>
      <c r="AC338" s="89" t="s">
        <v>83</v>
      </c>
      <c r="AD338" s="89" t="s">
        <v>50</v>
      </c>
      <c r="AE338" s="86" t="s">
        <v>39</v>
      </c>
      <c r="AF338" s="86" t="s">
        <v>39</v>
      </c>
      <c r="AG338" s="86" t="s">
        <v>2080</v>
      </c>
      <c r="AH338" s="108">
        <v>41373</v>
      </c>
      <c r="AI338" s="94" t="s">
        <v>2081</v>
      </c>
      <c r="AJ338" s="86" t="s">
        <v>124</v>
      </c>
      <c r="AK338" s="86" t="s">
        <v>39</v>
      </c>
      <c r="AL338" s="86" t="s">
        <v>39</v>
      </c>
      <c r="AM338" s="86" t="s">
        <v>2082</v>
      </c>
      <c r="AN338" s="86" t="s">
        <v>2083</v>
      </c>
      <c r="AO338" s="86" t="s">
        <v>2084</v>
      </c>
      <c r="AP338" s="86" t="s">
        <v>582</v>
      </c>
      <c r="AQ338" s="86" t="s">
        <v>39</v>
      </c>
      <c r="AR338" s="86" t="s">
        <v>39</v>
      </c>
      <c r="AS338" s="86" t="s">
        <v>2085</v>
      </c>
      <c r="AT338" s="26">
        <v>43580</v>
      </c>
      <c r="AU338" s="86" t="s">
        <v>71</v>
      </c>
      <c r="AV338" s="86" t="s">
        <v>124</v>
      </c>
      <c r="AW338" s="21"/>
    </row>
    <row r="339" spans="1:49" x14ac:dyDescent="0.25">
      <c r="A339" s="8">
        <v>332</v>
      </c>
      <c r="B339" s="120" t="s">
        <v>1323</v>
      </c>
      <c r="C339" s="8">
        <v>2019</v>
      </c>
      <c r="D339" s="98" t="s">
        <v>2103</v>
      </c>
      <c r="E339" s="153"/>
      <c r="F339" s="153"/>
      <c r="G339" s="82"/>
      <c r="H339" s="165" t="s">
        <v>2104</v>
      </c>
      <c r="I339" s="99" t="s">
        <v>2105</v>
      </c>
      <c r="J339" s="98" t="s">
        <v>614</v>
      </c>
      <c r="K339" s="98" t="s">
        <v>857</v>
      </c>
      <c r="L339" s="98" t="s">
        <v>858</v>
      </c>
      <c r="M339" s="98" t="s">
        <v>45</v>
      </c>
      <c r="N339" s="98" t="s">
        <v>2106</v>
      </c>
      <c r="O339" s="98" t="s">
        <v>2107</v>
      </c>
      <c r="P339" s="98" t="s">
        <v>17</v>
      </c>
      <c r="Q339" s="98" t="s">
        <v>105</v>
      </c>
      <c r="R339" s="25">
        <v>43647</v>
      </c>
      <c r="S339" s="25">
        <f t="shared" si="90"/>
        <v>43831</v>
      </c>
      <c r="T339" s="25">
        <f t="shared" si="91"/>
        <v>44713</v>
      </c>
      <c r="U339" s="25">
        <f t="shared" si="92"/>
        <v>44743</v>
      </c>
      <c r="V339" s="25">
        <f t="shared" si="93"/>
        <v>45078</v>
      </c>
      <c r="W339" s="98" t="s">
        <v>39</v>
      </c>
      <c r="X339" s="98" t="s">
        <v>39</v>
      </c>
      <c r="Y339" s="98" t="s">
        <v>39</v>
      </c>
      <c r="Z339" s="98" t="s">
        <v>14</v>
      </c>
      <c r="AA339" s="98" t="s">
        <v>2108</v>
      </c>
      <c r="AB339" s="98" t="s">
        <v>2109</v>
      </c>
      <c r="AC339" s="98" t="s">
        <v>271</v>
      </c>
      <c r="AD339" s="98" t="s">
        <v>50</v>
      </c>
      <c r="AE339" s="160" t="s">
        <v>1590</v>
      </c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</row>
    <row r="340" spans="1:49" x14ac:dyDescent="0.25">
      <c r="A340" s="7">
        <v>333</v>
      </c>
      <c r="B340" s="120" t="s">
        <v>1323</v>
      </c>
      <c r="C340" s="8">
        <v>2019</v>
      </c>
      <c r="D340" s="98" t="s">
        <v>2148</v>
      </c>
      <c r="E340" s="153"/>
      <c r="F340" s="153"/>
      <c r="G340" s="82"/>
      <c r="H340" s="82"/>
      <c r="I340" s="99" t="s">
        <v>2149</v>
      </c>
      <c r="J340" s="98" t="s">
        <v>205</v>
      </c>
      <c r="K340" s="98" t="s">
        <v>881</v>
      </c>
      <c r="L340" s="98" t="s">
        <v>478</v>
      </c>
      <c r="M340" s="98" t="s">
        <v>937</v>
      </c>
      <c r="N340" s="98" t="s">
        <v>2150</v>
      </c>
      <c r="O340" s="98" t="s">
        <v>2141</v>
      </c>
      <c r="P340" s="98" t="s">
        <v>10</v>
      </c>
      <c r="Q340" s="98" t="s">
        <v>104</v>
      </c>
      <c r="R340" s="100">
        <v>43344</v>
      </c>
      <c r="S340" s="25">
        <f t="shared" ref="S340" si="94">EDATE(R340,6)</f>
        <v>43525</v>
      </c>
      <c r="T340" s="25">
        <f t="shared" ref="T340" si="95">EDATE(R340,35)</f>
        <v>44409</v>
      </c>
      <c r="U340" s="25">
        <f t="shared" ref="U340" si="96">EDATE(R340,36)</f>
        <v>44440</v>
      </c>
      <c r="V340" s="25">
        <f t="shared" ref="V340" si="97">EDATE(R340,47)</f>
        <v>44774</v>
      </c>
      <c r="W340" s="8"/>
      <c r="X340" s="8"/>
      <c r="Y340" s="8"/>
      <c r="Z340" s="98" t="s">
        <v>14</v>
      </c>
      <c r="AA340" s="98" t="s">
        <v>1557</v>
      </c>
      <c r="AB340" s="98" t="s">
        <v>151</v>
      </c>
      <c r="AC340" s="98" t="s">
        <v>22</v>
      </c>
      <c r="AD340" s="98" t="s">
        <v>24</v>
      </c>
      <c r="AE340" s="86" t="s">
        <v>39</v>
      </c>
      <c r="AF340" s="86" t="s">
        <v>39</v>
      </c>
      <c r="AG340" s="86" t="s">
        <v>2151</v>
      </c>
      <c r="AH340" s="86" t="s">
        <v>2143</v>
      </c>
      <c r="AI340" s="86" t="s">
        <v>1706</v>
      </c>
      <c r="AJ340" s="86" t="s">
        <v>124</v>
      </c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</row>
    <row r="341" spans="1:49" x14ac:dyDescent="0.25">
      <c r="A341" s="8">
        <v>334</v>
      </c>
      <c r="B341" s="120" t="s">
        <v>1323</v>
      </c>
      <c r="C341" s="8">
        <v>2019</v>
      </c>
      <c r="D341" s="98" t="s">
        <v>2160</v>
      </c>
      <c r="E341" s="153"/>
      <c r="F341" s="153"/>
      <c r="G341" s="82"/>
      <c r="H341" s="82"/>
      <c r="I341" s="99" t="s">
        <v>2161</v>
      </c>
      <c r="J341" s="98" t="s">
        <v>362</v>
      </c>
      <c r="K341" s="98" t="s">
        <v>857</v>
      </c>
      <c r="L341" s="98" t="s">
        <v>858</v>
      </c>
      <c r="M341" s="98" t="s">
        <v>45</v>
      </c>
      <c r="N341" s="98" t="s">
        <v>2162</v>
      </c>
      <c r="O341" s="98" t="s">
        <v>2163</v>
      </c>
      <c r="P341" s="98" t="s">
        <v>2164</v>
      </c>
      <c r="Q341" s="98" t="s">
        <v>105</v>
      </c>
      <c r="R341" s="13">
        <v>43709</v>
      </c>
      <c r="S341" s="25">
        <f>EDATE(R341,6)</f>
        <v>43891</v>
      </c>
      <c r="T341" s="25">
        <f t="shared" ref="T341:T342" si="98">EDATE(R341,35)</f>
        <v>44774</v>
      </c>
      <c r="U341" s="25">
        <f t="shared" ref="U341:U342" si="99">EDATE(R341,36)</f>
        <v>44805</v>
      </c>
      <c r="V341" s="25">
        <f t="shared" ref="V341:V342" si="100">EDATE(R341,47)</f>
        <v>45139</v>
      </c>
      <c r="W341" s="8"/>
      <c r="X341" s="8"/>
      <c r="Y341" s="8"/>
      <c r="Z341" s="98" t="s">
        <v>14</v>
      </c>
      <c r="AA341" s="98" t="s">
        <v>2165</v>
      </c>
      <c r="AB341" s="98" t="s">
        <v>2166</v>
      </c>
      <c r="AC341" s="98" t="s">
        <v>2167</v>
      </c>
      <c r="AD341" s="98" t="s">
        <v>50</v>
      </c>
      <c r="AE341" s="160" t="s">
        <v>1590</v>
      </c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</row>
    <row r="342" spans="1:49" s="42" customFormat="1" ht="30" x14ac:dyDescent="0.25">
      <c r="A342" s="20">
        <v>335</v>
      </c>
      <c r="B342" s="105" t="s">
        <v>1323</v>
      </c>
      <c r="C342" s="21">
        <v>2019</v>
      </c>
      <c r="D342" s="89" t="s">
        <v>2168</v>
      </c>
      <c r="E342" s="148"/>
      <c r="F342" s="148"/>
      <c r="G342" s="156"/>
      <c r="H342" s="156"/>
      <c r="I342" s="90" t="s">
        <v>2169</v>
      </c>
      <c r="J342" s="89" t="s">
        <v>66</v>
      </c>
      <c r="K342" s="87" t="s">
        <v>857</v>
      </c>
      <c r="L342" s="89" t="s">
        <v>858</v>
      </c>
      <c r="M342" s="89" t="s">
        <v>45</v>
      </c>
      <c r="N342" s="89" t="s">
        <v>2170</v>
      </c>
      <c r="O342" s="89" t="s">
        <v>2171</v>
      </c>
      <c r="P342" s="91" t="s">
        <v>2172</v>
      </c>
      <c r="Q342" s="89" t="s">
        <v>105</v>
      </c>
      <c r="R342" s="25">
        <v>43709</v>
      </c>
      <c r="S342" s="25">
        <f>EDATE(R342,6)</f>
        <v>43891</v>
      </c>
      <c r="T342" s="25">
        <f t="shared" si="98"/>
        <v>44774</v>
      </c>
      <c r="U342" s="25">
        <f t="shared" si="99"/>
        <v>44805</v>
      </c>
      <c r="V342" s="25">
        <f t="shared" si="100"/>
        <v>45139</v>
      </c>
      <c r="W342" s="21"/>
      <c r="X342" s="21"/>
      <c r="Y342" s="21"/>
      <c r="Z342" s="89" t="s">
        <v>14</v>
      </c>
      <c r="AA342" s="89" t="s">
        <v>2173</v>
      </c>
      <c r="AB342" s="89" t="s">
        <v>2174</v>
      </c>
      <c r="AC342" s="89" t="s">
        <v>308</v>
      </c>
      <c r="AD342" s="89" t="s">
        <v>50</v>
      </c>
      <c r="AE342" s="86" t="s">
        <v>39</v>
      </c>
      <c r="AF342" s="20" t="s">
        <v>39</v>
      </c>
      <c r="AG342" s="20" t="s">
        <v>2429</v>
      </c>
      <c r="AH342" s="26">
        <v>43816</v>
      </c>
      <c r="AI342" s="20" t="s">
        <v>71</v>
      </c>
      <c r="AJ342" s="20" t="s">
        <v>124</v>
      </c>
      <c r="AK342" s="20" t="s">
        <v>39</v>
      </c>
      <c r="AL342" s="20" t="s">
        <v>39</v>
      </c>
      <c r="AM342" s="20" t="s">
        <v>2430</v>
      </c>
      <c r="AN342" s="26">
        <v>43816</v>
      </c>
      <c r="AO342" s="20" t="s">
        <v>71</v>
      </c>
      <c r="AP342" s="20" t="s">
        <v>582</v>
      </c>
      <c r="AQ342" s="21"/>
      <c r="AR342" s="21"/>
      <c r="AS342" s="21"/>
      <c r="AT342" s="21"/>
      <c r="AU342" s="21"/>
      <c r="AV342" s="21"/>
      <c r="AW342" s="21"/>
    </row>
    <row r="343" spans="1:49" x14ac:dyDescent="0.25">
      <c r="A343" s="7">
        <v>336</v>
      </c>
      <c r="B343" s="120" t="s">
        <v>1323</v>
      </c>
      <c r="C343" s="8">
        <v>2019</v>
      </c>
      <c r="D343" s="98" t="s">
        <v>2175</v>
      </c>
      <c r="E343" s="153"/>
      <c r="F343" s="153"/>
      <c r="G343" s="82"/>
      <c r="H343" s="82"/>
      <c r="I343" s="99" t="s">
        <v>2176</v>
      </c>
      <c r="J343" s="98" t="s">
        <v>66</v>
      </c>
      <c r="K343" s="98" t="s">
        <v>33</v>
      </c>
      <c r="L343" s="98" t="s">
        <v>7</v>
      </c>
      <c r="M343" s="98" t="s">
        <v>937</v>
      </c>
      <c r="N343" s="98" t="s">
        <v>2177</v>
      </c>
      <c r="O343" s="98" t="s">
        <v>2178</v>
      </c>
      <c r="P343" s="98" t="s">
        <v>10</v>
      </c>
      <c r="Q343" s="98" t="s">
        <v>104</v>
      </c>
      <c r="R343" s="13">
        <v>43678</v>
      </c>
      <c r="S343" s="25">
        <f>EDATE(R343,6)</f>
        <v>43862</v>
      </c>
      <c r="T343" s="25">
        <f t="shared" ref="T343" si="101">EDATE(R343,35)</f>
        <v>44743</v>
      </c>
      <c r="U343" s="25">
        <f t="shared" ref="U343" si="102">EDATE(R343,36)</f>
        <v>44774</v>
      </c>
      <c r="V343" s="25">
        <f t="shared" ref="V343" si="103">EDATE(R343,47)</f>
        <v>45108</v>
      </c>
      <c r="W343" s="8"/>
      <c r="X343" s="8"/>
      <c r="Y343" s="8"/>
      <c r="Z343" s="98" t="s">
        <v>14</v>
      </c>
      <c r="AA343" s="98" t="s">
        <v>249</v>
      </c>
      <c r="AB343" s="98" t="s">
        <v>151</v>
      </c>
      <c r="AC343" s="98" t="s">
        <v>22</v>
      </c>
      <c r="AD343" s="98" t="s">
        <v>24</v>
      </c>
      <c r="AE343" s="169" t="s">
        <v>39</v>
      </c>
      <c r="AF343" s="169" t="s">
        <v>39</v>
      </c>
      <c r="AG343" s="169" t="s">
        <v>2179</v>
      </c>
      <c r="AH343" s="169" t="s">
        <v>2180</v>
      </c>
      <c r="AI343" s="169" t="s">
        <v>738</v>
      </c>
      <c r="AJ343" s="169" t="s">
        <v>124</v>
      </c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</row>
    <row r="344" spans="1:49" x14ac:dyDescent="0.25">
      <c r="A344" s="7">
        <v>337</v>
      </c>
      <c r="B344" s="120" t="s">
        <v>1323</v>
      </c>
      <c r="C344" s="8">
        <v>2019</v>
      </c>
      <c r="D344" s="98" t="s">
        <v>2181</v>
      </c>
      <c r="E344" s="153"/>
      <c r="F344" s="153"/>
      <c r="G344" s="82"/>
      <c r="H344" s="82"/>
      <c r="I344" s="99" t="s">
        <v>2182</v>
      </c>
      <c r="J344" s="98" t="s">
        <v>66</v>
      </c>
      <c r="K344" s="98" t="s">
        <v>881</v>
      </c>
      <c r="L344" s="98" t="s">
        <v>478</v>
      </c>
      <c r="M344" s="98" t="s">
        <v>937</v>
      </c>
      <c r="N344" s="98" t="s">
        <v>2183</v>
      </c>
      <c r="O344" s="98" t="s">
        <v>2178</v>
      </c>
      <c r="P344" s="98" t="s">
        <v>10</v>
      </c>
      <c r="Q344" s="98" t="s">
        <v>104</v>
      </c>
      <c r="R344" s="13">
        <v>43678</v>
      </c>
      <c r="S344" s="25">
        <f>EDATE(R344,6)</f>
        <v>43862</v>
      </c>
      <c r="T344" s="25">
        <f t="shared" ref="T344" si="104">EDATE(R344,35)</f>
        <v>44743</v>
      </c>
      <c r="U344" s="25">
        <f t="shared" ref="U344" si="105">EDATE(R344,36)</f>
        <v>44774</v>
      </c>
      <c r="V344" s="25">
        <f t="shared" ref="V344" si="106">EDATE(R344,47)</f>
        <v>45108</v>
      </c>
      <c r="W344" s="8"/>
      <c r="X344" s="8"/>
      <c r="Y344" s="8"/>
      <c r="Z344" s="98" t="s">
        <v>14</v>
      </c>
      <c r="AA344" s="98" t="s">
        <v>249</v>
      </c>
      <c r="AB344" s="98" t="s">
        <v>151</v>
      </c>
      <c r="AC344" s="98" t="s">
        <v>22</v>
      </c>
      <c r="AD344" s="98" t="s">
        <v>24</v>
      </c>
      <c r="AE344" s="86" t="s">
        <v>39</v>
      </c>
      <c r="AF344" s="86" t="s">
        <v>39</v>
      </c>
      <c r="AG344" s="86" t="s">
        <v>2184</v>
      </c>
      <c r="AH344" s="86" t="s">
        <v>2180</v>
      </c>
      <c r="AI344" s="86" t="s">
        <v>1706</v>
      </c>
      <c r="AJ344" s="86" t="s">
        <v>124</v>
      </c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</row>
    <row r="345" spans="1:49" x14ac:dyDescent="0.25">
      <c r="A345" s="7">
        <v>338</v>
      </c>
      <c r="B345" s="120" t="s">
        <v>1323</v>
      </c>
      <c r="C345" s="8">
        <v>2019</v>
      </c>
      <c r="D345" s="98" t="s">
        <v>2185</v>
      </c>
      <c r="E345" s="153"/>
      <c r="F345" s="153"/>
      <c r="G345" s="82"/>
      <c r="H345" s="82"/>
      <c r="I345" s="99" t="s">
        <v>2186</v>
      </c>
      <c r="J345" s="98" t="s">
        <v>32</v>
      </c>
      <c r="K345" s="98" t="s">
        <v>33</v>
      </c>
      <c r="L345" s="98" t="s">
        <v>7</v>
      </c>
      <c r="M345" s="98" t="s">
        <v>937</v>
      </c>
      <c r="N345" s="98" t="s">
        <v>2187</v>
      </c>
      <c r="O345" s="98" t="s">
        <v>2163</v>
      </c>
      <c r="P345" s="98" t="s">
        <v>10</v>
      </c>
      <c r="Q345" s="98" t="s">
        <v>104</v>
      </c>
      <c r="R345" s="25">
        <v>43497</v>
      </c>
      <c r="S345" s="25">
        <f>EDATE(R345,6)</f>
        <v>43678</v>
      </c>
      <c r="T345" s="25">
        <f t="shared" ref="T345" si="107">EDATE(R345,35)</f>
        <v>44562</v>
      </c>
      <c r="U345" s="25">
        <f t="shared" ref="U345" si="108">EDATE(R345,36)</f>
        <v>44593</v>
      </c>
      <c r="V345" s="25">
        <f t="shared" ref="V345" si="109">EDATE(R345,47)</f>
        <v>44927</v>
      </c>
      <c r="W345" s="8"/>
      <c r="X345" s="8"/>
      <c r="Y345" s="8"/>
      <c r="Z345" s="98" t="s">
        <v>14</v>
      </c>
      <c r="AA345" s="98" t="s">
        <v>35</v>
      </c>
      <c r="AB345" s="98" t="s">
        <v>151</v>
      </c>
      <c r="AC345" s="98" t="s">
        <v>22</v>
      </c>
      <c r="AD345" s="98" t="s">
        <v>24</v>
      </c>
      <c r="AE345" s="86" t="s">
        <v>39</v>
      </c>
      <c r="AF345" s="86" t="s">
        <v>39</v>
      </c>
      <c r="AG345" s="86" t="s">
        <v>2223</v>
      </c>
      <c r="AH345" s="86" t="s">
        <v>2224</v>
      </c>
      <c r="AI345" s="86" t="s">
        <v>738</v>
      </c>
      <c r="AJ345" s="86" t="s">
        <v>124</v>
      </c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</row>
    <row r="346" spans="1:49" ht="30" x14ac:dyDescent="0.25">
      <c r="A346" s="141">
        <v>339</v>
      </c>
      <c r="B346" s="120" t="s">
        <v>1323</v>
      </c>
      <c r="C346" s="8">
        <v>2019</v>
      </c>
      <c r="D346" s="98" t="s">
        <v>2196</v>
      </c>
      <c r="E346" s="153"/>
      <c r="F346" s="167" t="s">
        <v>2217</v>
      </c>
      <c r="G346" s="82"/>
      <c r="H346" s="82"/>
      <c r="I346" s="99" t="s">
        <v>2197</v>
      </c>
      <c r="J346" s="98" t="s">
        <v>1780</v>
      </c>
      <c r="K346" s="98" t="s">
        <v>437</v>
      </c>
      <c r="L346" s="98" t="s">
        <v>2198</v>
      </c>
      <c r="M346" s="98" t="s">
        <v>45</v>
      </c>
      <c r="N346" s="98" t="s">
        <v>2199</v>
      </c>
      <c r="O346" s="98" t="s">
        <v>2200</v>
      </c>
      <c r="P346" s="98" t="s">
        <v>268</v>
      </c>
      <c r="Q346" s="98" t="s">
        <v>105</v>
      </c>
      <c r="R346" s="13">
        <v>43709</v>
      </c>
      <c r="S346" s="13">
        <f t="shared" ref="S346" si="110">EDATE(R346,6)</f>
        <v>43891</v>
      </c>
      <c r="T346" s="13">
        <f>EDATE(R346,23)</f>
        <v>44409</v>
      </c>
      <c r="U346" s="13">
        <f>EDATE(R346,24)</f>
        <v>44440</v>
      </c>
      <c r="V346" s="13">
        <f>EDATE(R346,35)</f>
        <v>44774</v>
      </c>
      <c r="W346" s="8"/>
      <c r="X346" s="8"/>
      <c r="Y346" s="8"/>
      <c r="Z346" s="98" t="s">
        <v>1959</v>
      </c>
      <c r="AA346" s="166" t="s">
        <v>2201</v>
      </c>
      <c r="AB346" s="98" t="s">
        <v>2202</v>
      </c>
      <c r="AC346" s="98" t="s">
        <v>529</v>
      </c>
      <c r="AD346" s="98" t="s">
        <v>50</v>
      </c>
      <c r="AE346" s="179" t="s">
        <v>2477</v>
      </c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</row>
    <row r="347" spans="1:49" ht="30" x14ac:dyDescent="0.25">
      <c r="A347" s="141">
        <v>340</v>
      </c>
      <c r="B347" s="120" t="s">
        <v>1323</v>
      </c>
      <c r="C347" s="8">
        <v>2019</v>
      </c>
      <c r="D347" s="98" t="s">
        <v>2203</v>
      </c>
      <c r="E347" s="153"/>
      <c r="F347" s="168" t="s">
        <v>2218</v>
      </c>
      <c r="G347" s="82"/>
      <c r="H347" s="82"/>
      <c r="I347" s="99" t="s">
        <v>2204</v>
      </c>
      <c r="J347" s="98" t="s">
        <v>1780</v>
      </c>
      <c r="K347" s="98" t="s">
        <v>437</v>
      </c>
      <c r="L347" s="98" t="s">
        <v>1403</v>
      </c>
      <c r="M347" s="98" t="s">
        <v>45</v>
      </c>
      <c r="N347" s="98" t="s">
        <v>2205</v>
      </c>
      <c r="O347" s="98" t="s">
        <v>2206</v>
      </c>
      <c r="P347" s="98" t="s">
        <v>268</v>
      </c>
      <c r="Q347" s="98" t="s">
        <v>105</v>
      </c>
      <c r="R347" s="13">
        <v>43709</v>
      </c>
      <c r="S347" s="13">
        <f t="shared" ref="S347" si="111">EDATE(R347,6)</f>
        <v>43891</v>
      </c>
      <c r="T347" s="13">
        <f>EDATE(R347,23)</f>
        <v>44409</v>
      </c>
      <c r="U347" s="13">
        <f>EDATE(R347,24)</f>
        <v>44440</v>
      </c>
      <c r="V347" s="13">
        <f>EDATE(R347,35)</f>
        <v>44774</v>
      </c>
      <c r="W347" s="8"/>
      <c r="X347" s="8"/>
      <c r="Y347" s="8"/>
      <c r="Z347" s="98" t="s">
        <v>1959</v>
      </c>
      <c r="AA347" s="98" t="s">
        <v>1053</v>
      </c>
      <c r="AB347" s="98" t="s">
        <v>1189</v>
      </c>
      <c r="AC347" s="98" t="s">
        <v>22</v>
      </c>
      <c r="AD347" s="98" t="s">
        <v>24</v>
      </c>
      <c r="AE347" s="169" t="s">
        <v>39</v>
      </c>
      <c r="AF347" s="175" t="s">
        <v>39</v>
      </c>
      <c r="AG347" s="175" t="s">
        <v>2510</v>
      </c>
      <c r="AH347" s="176">
        <v>43756</v>
      </c>
      <c r="AI347" s="177" t="s">
        <v>2449</v>
      </c>
      <c r="AJ347" s="175" t="s">
        <v>124</v>
      </c>
      <c r="AK347" s="33" t="s">
        <v>39</v>
      </c>
      <c r="AL347" s="33" t="s">
        <v>39</v>
      </c>
      <c r="AM347" s="33" t="s">
        <v>2522</v>
      </c>
      <c r="AN347" s="35">
        <v>43866</v>
      </c>
      <c r="AO347" s="33" t="s">
        <v>71</v>
      </c>
      <c r="AP347" s="33" t="s">
        <v>1225</v>
      </c>
      <c r="AQ347" s="71"/>
      <c r="AR347" s="71"/>
      <c r="AS347" s="71"/>
      <c r="AT347" s="71"/>
      <c r="AU347" s="71"/>
      <c r="AV347" s="71"/>
      <c r="AW347" s="71"/>
    </row>
    <row r="348" spans="1:49" ht="30" x14ac:dyDescent="0.25">
      <c r="A348" s="141">
        <v>341</v>
      </c>
      <c r="B348" s="120" t="s">
        <v>1323</v>
      </c>
      <c r="C348" s="8">
        <v>2019</v>
      </c>
      <c r="D348" s="98" t="s">
        <v>2207</v>
      </c>
      <c r="E348" s="153"/>
      <c r="F348" s="153"/>
      <c r="G348" s="82"/>
      <c r="H348" s="82"/>
      <c r="I348" s="99" t="s">
        <v>2208</v>
      </c>
      <c r="J348" s="98" t="s">
        <v>362</v>
      </c>
      <c r="K348" s="98" t="s">
        <v>437</v>
      </c>
      <c r="L348" s="98" t="s">
        <v>80</v>
      </c>
      <c r="M348" s="98" t="s">
        <v>45</v>
      </c>
      <c r="N348" s="98" t="s">
        <v>2209</v>
      </c>
      <c r="O348" s="98" t="s">
        <v>2210</v>
      </c>
      <c r="P348" s="98" t="s">
        <v>1613</v>
      </c>
      <c r="Q348" s="98" t="s">
        <v>105</v>
      </c>
      <c r="R348" s="13">
        <v>43709</v>
      </c>
      <c r="S348" s="25">
        <f t="shared" ref="S348:S360" si="112">EDATE(R348,6)</f>
        <v>43891</v>
      </c>
      <c r="T348" s="25">
        <f t="shared" ref="T348" si="113">EDATE(R348,35)</f>
        <v>44774</v>
      </c>
      <c r="U348" s="25">
        <f t="shared" ref="U348" si="114">EDATE(R348,36)</f>
        <v>44805</v>
      </c>
      <c r="V348" s="25">
        <f t="shared" ref="V348" si="115">EDATE(R348,47)</f>
        <v>45139</v>
      </c>
      <c r="W348" s="8"/>
      <c r="X348" s="8"/>
      <c r="Y348" s="8"/>
      <c r="Z348" s="98" t="s">
        <v>14</v>
      </c>
      <c r="AA348" s="166" t="s">
        <v>2215</v>
      </c>
      <c r="AB348" s="166" t="s">
        <v>2216</v>
      </c>
      <c r="AC348" s="98" t="s">
        <v>308</v>
      </c>
      <c r="AD348" s="98" t="s">
        <v>50</v>
      </c>
      <c r="AE348" s="173" t="s">
        <v>2477</v>
      </c>
      <c r="AF348" s="174">
        <v>43843</v>
      </c>
      <c r="AG348" s="173"/>
      <c r="AH348" s="173"/>
      <c r="AI348" s="173"/>
      <c r="AJ348" s="173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</row>
    <row r="349" spans="1:49" x14ac:dyDescent="0.25">
      <c r="A349" s="7">
        <v>342</v>
      </c>
      <c r="B349" s="120" t="s">
        <v>1323</v>
      </c>
      <c r="C349" s="8">
        <v>2019</v>
      </c>
      <c r="D349" s="98" t="s">
        <v>2211</v>
      </c>
      <c r="E349" s="153"/>
      <c r="F349" s="153"/>
      <c r="G349" s="82"/>
      <c r="H349" s="82"/>
      <c r="I349" s="99" t="s">
        <v>2212</v>
      </c>
      <c r="J349" s="98" t="s">
        <v>614</v>
      </c>
      <c r="K349" s="98" t="s">
        <v>857</v>
      </c>
      <c r="L349" s="98" t="s">
        <v>858</v>
      </c>
      <c r="M349" s="98" t="s">
        <v>45</v>
      </c>
      <c r="N349" s="98" t="s">
        <v>2213</v>
      </c>
      <c r="O349" s="98" t="s">
        <v>2134</v>
      </c>
      <c r="P349" s="98" t="s">
        <v>214</v>
      </c>
      <c r="Q349" s="98" t="s">
        <v>105</v>
      </c>
      <c r="R349" s="111">
        <v>42217</v>
      </c>
      <c r="S349" s="25">
        <f t="shared" si="112"/>
        <v>42401</v>
      </c>
      <c r="T349" s="25">
        <f t="shared" ref="T349:T350" si="116">EDATE(R349,35)</f>
        <v>43282</v>
      </c>
      <c r="U349" s="25">
        <f t="shared" ref="U349:U350" si="117">EDATE(R349,36)</f>
        <v>43313</v>
      </c>
      <c r="V349" s="25">
        <f t="shared" ref="V349:V350" si="118">EDATE(R349,47)</f>
        <v>43647</v>
      </c>
      <c r="W349" s="8"/>
      <c r="X349" s="8"/>
      <c r="Y349" s="8"/>
      <c r="Z349" s="98" t="s">
        <v>14</v>
      </c>
      <c r="AA349" s="98" t="s">
        <v>274</v>
      </c>
      <c r="AB349" s="98" t="s">
        <v>424</v>
      </c>
      <c r="AC349" s="98" t="s">
        <v>22</v>
      </c>
      <c r="AD349" s="98" t="s">
        <v>24</v>
      </c>
      <c r="AE349" s="86" t="s">
        <v>39</v>
      </c>
      <c r="AF349" s="86" t="s">
        <v>39</v>
      </c>
      <c r="AG349" s="86" t="s">
        <v>2251</v>
      </c>
      <c r="AH349" s="86" t="s">
        <v>2230</v>
      </c>
      <c r="AI349" s="86" t="s">
        <v>71</v>
      </c>
      <c r="AJ349" s="86" t="s">
        <v>124</v>
      </c>
      <c r="AK349" s="86" t="s">
        <v>39</v>
      </c>
      <c r="AL349" s="86" t="s">
        <v>39</v>
      </c>
      <c r="AM349" s="86" t="s">
        <v>2252</v>
      </c>
      <c r="AN349" s="86" t="s">
        <v>2230</v>
      </c>
      <c r="AO349" s="86" t="s">
        <v>71</v>
      </c>
      <c r="AP349" s="86" t="s">
        <v>582</v>
      </c>
      <c r="AQ349" s="71"/>
      <c r="AR349" s="71"/>
      <c r="AS349" s="71"/>
      <c r="AT349" s="71"/>
      <c r="AU349" s="71"/>
      <c r="AV349" s="71"/>
      <c r="AW349" s="71"/>
    </row>
    <row r="350" spans="1:49" ht="30" x14ac:dyDescent="0.25">
      <c r="A350" s="8">
        <v>343</v>
      </c>
      <c r="B350" s="120" t="s">
        <v>1323</v>
      </c>
      <c r="C350" s="8">
        <v>2019</v>
      </c>
      <c r="D350" s="98" t="s">
        <v>2227</v>
      </c>
      <c r="E350" s="153"/>
      <c r="F350" s="153"/>
      <c r="G350" s="82"/>
      <c r="H350" s="82"/>
      <c r="I350" s="99" t="s">
        <v>2228</v>
      </c>
      <c r="J350" s="98" t="s">
        <v>125</v>
      </c>
      <c r="K350" s="98" t="s">
        <v>857</v>
      </c>
      <c r="L350" s="98" t="s">
        <v>858</v>
      </c>
      <c r="M350" s="98" t="s">
        <v>45</v>
      </c>
      <c r="N350" s="98" t="s">
        <v>2229</v>
      </c>
      <c r="O350" s="98" t="s">
        <v>2230</v>
      </c>
      <c r="P350" s="98" t="s">
        <v>268</v>
      </c>
      <c r="Q350" s="98" t="s">
        <v>105</v>
      </c>
      <c r="R350" s="13">
        <v>43709</v>
      </c>
      <c r="S350" s="25">
        <f t="shared" si="112"/>
        <v>43891</v>
      </c>
      <c r="T350" s="25">
        <f t="shared" si="116"/>
        <v>44774</v>
      </c>
      <c r="U350" s="25">
        <f t="shared" si="117"/>
        <v>44805</v>
      </c>
      <c r="V350" s="25">
        <f t="shared" si="118"/>
        <v>45139</v>
      </c>
      <c r="W350" s="8"/>
      <c r="X350" s="8"/>
      <c r="Y350" s="8"/>
      <c r="Z350" s="98" t="s">
        <v>14</v>
      </c>
      <c r="AA350" s="166" t="s">
        <v>2231</v>
      </c>
      <c r="AB350" s="98" t="s">
        <v>2232</v>
      </c>
      <c r="AC350" s="98" t="s">
        <v>69</v>
      </c>
      <c r="AD350" s="98" t="s">
        <v>50</v>
      </c>
      <c r="AE350" s="160" t="s">
        <v>1590</v>
      </c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</row>
    <row r="351" spans="1:49" x14ac:dyDescent="0.25">
      <c r="A351" s="8">
        <v>344</v>
      </c>
      <c r="B351" s="120" t="s">
        <v>1323</v>
      </c>
      <c r="C351" s="8">
        <v>2019</v>
      </c>
      <c r="D351" s="98" t="s">
        <v>2233</v>
      </c>
      <c r="E351" s="153"/>
      <c r="F351" s="153"/>
      <c r="G351" s="82"/>
      <c r="H351" s="82"/>
      <c r="I351" s="99" t="s">
        <v>2234</v>
      </c>
      <c r="J351" s="98" t="s">
        <v>362</v>
      </c>
      <c r="K351" s="98" t="s">
        <v>437</v>
      </c>
      <c r="L351" s="98" t="s">
        <v>39</v>
      </c>
      <c r="M351" s="98" t="s">
        <v>45</v>
      </c>
      <c r="N351" s="98" t="s">
        <v>2235</v>
      </c>
      <c r="O351" s="98" t="s">
        <v>2236</v>
      </c>
      <c r="P351" s="98" t="s">
        <v>2239</v>
      </c>
      <c r="Q351" s="98" t="s">
        <v>105</v>
      </c>
      <c r="R351" s="13">
        <v>43709</v>
      </c>
      <c r="S351" s="25">
        <f t="shared" si="112"/>
        <v>43891</v>
      </c>
      <c r="T351" s="25">
        <f t="shared" ref="T351" si="119">EDATE(R351,35)</f>
        <v>44774</v>
      </c>
      <c r="U351" s="25">
        <f t="shared" ref="U351" si="120">EDATE(R351,36)</f>
        <v>44805</v>
      </c>
      <c r="V351" s="25">
        <f t="shared" ref="V351" si="121">EDATE(R351,47)</f>
        <v>45139</v>
      </c>
      <c r="W351" s="8"/>
      <c r="X351" s="8"/>
      <c r="Y351" s="8"/>
      <c r="Z351" s="98" t="s">
        <v>14</v>
      </c>
      <c r="AA351" s="98" t="s">
        <v>2240</v>
      </c>
      <c r="AB351" s="98" t="s">
        <v>2241</v>
      </c>
      <c r="AC351" s="98" t="s">
        <v>2242</v>
      </c>
      <c r="AD351" s="98" t="s">
        <v>50</v>
      </c>
      <c r="AE351" s="160" t="s">
        <v>1590</v>
      </c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</row>
    <row r="352" spans="1:49" x14ac:dyDescent="0.25">
      <c r="A352" s="8">
        <v>345</v>
      </c>
      <c r="B352" s="120" t="s">
        <v>1323</v>
      </c>
      <c r="C352" s="8">
        <v>2019</v>
      </c>
      <c r="D352" s="98" t="s">
        <v>2246</v>
      </c>
      <c r="E352" s="153"/>
      <c r="F352" s="153"/>
      <c r="G352" s="82"/>
      <c r="H352" s="82"/>
      <c r="I352" s="99" t="s">
        <v>2247</v>
      </c>
      <c r="J352" s="98" t="s">
        <v>66</v>
      </c>
      <c r="K352" s="98" t="s">
        <v>437</v>
      </c>
      <c r="L352" s="98" t="s">
        <v>39</v>
      </c>
      <c r="M352" s="98" t="s">
        <v>45</v>
      </c>
      <c r="N352" s="98" t="s">
        <v>2248</v>
      </c>
      <c r="O352" s="98" t="s">
        <v>2249</v>
      </c>
      <c r="P352" s="98" t="s">
        <v>365</v>
      </c>
      <c r="Q352" s="98" t="s">
        <v>105</v>
      </c>
      <c r="R352" s="13">
        <v>43709</v>
      </c>
      <c r="S352" s="25">
        <f t="shared" si="112"/>
        <v>43891</v>
      </c>
      <c r="T352" s="25">
        <f t="shared" ref="T352" si="122">EDATE(R352,35)</f>
        <v>44774</v>
      </c>
      <c r="U352" s="25">
        <f t="shared" ref="U352" si="123">EDATE(R352,36)</f>
        <v>44805</v>
      </c>
      <c r="V352" s="25">
        <f t="shared" ref="V352" si="124">EDATE(R352,47)</f>
        <v>45139</v>
      </c>
      <c r="W352" s="8"/>
      <c r="X352" s="8"/>
      <c r="Y352" s="8"/>
      <c r="Z352" s="98" t="s">
        <v>14</v>
      </c>
      <c r="AA352" s="98" t="s">
        <v>2250</v>
      </c>
      <c r="AB352" s="98" t="s">
        <v>365</v>
      </c>
      <c r="AC352" s="98" t="s">
        <v>366</v>
      </c>
      <c r="AD352" s="98" t="s">
        <v>50</v>
      </c>
      <c r="AE352" s="160" t="s">
        <v>1590</v>
      </c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</row>
    <row r="353" spans="1:49" x14ac:dyDescent="0.25">
      <c r="A353" s="7">
        <v>346</v>
      </c>
      <c r="B353" s="120" t="s">
        <v>1323</v>
      </c>
      <c r="C353" s="8">
        <v>2019</v>
      </c>
      <c r="D353" s="98" t="s">
        <v>2255</v>
      </c>
      <c r="E353" s="153"/>
      <c r="F353" s="153"/>
      <c r="G353" s="82"/>
      <c r="H353" s="82"/>
      <c r="I353" s="99" t="s">
        <v>2256</v>
      </c>
      <c r="J353" s="98" t="s">
        <v>614</v>
      </c>
      <c r="K353" s="98" t="s">
        <v>857</v>
      </c>
      <c r="L353" s="98" t="s">
        <v>80</v>
      </c>
      <c r="M353" s="98" t="s">
        <v>45</v>
      </c>
      <c r="N353" s="98" t="s">
        <v>2257</v>
      </c>
      <c r="O353" s="98" t="s">
        <v>2134</v>
      </c>
      <c r="P353" s="98" t="s">
        <v>268</v>
      </c>
      <c r="Q353" s="98" t="s">
        <v>105</v>
      </c>
      <c r="R353" s="13">
        <v>43678</v>
      </c>
      <c r="S353" s="25">
        <f t="shared" si="112"/>
        <v>43862</v>
      </c>
      <c r="T353" s="25">
        <f t="shared" ref="T353" si="125">EDATE(R353,35)</f>
        <v>44743</v>
      </c>
      <c r="U353" s="25">
        <f t="shared" ref="U353" si="126">EDATE(R353,36)</f>
        <v>44774</v>
      </c>
      <c r="V353" s="25">
        <f t="shared" ref="V353" si="127">EDATE(R353,47)</f>
        <v>45108</v>
      </c>
      <c r="W353" s="8"/>
      <c r="X353" s="8"/>
      <c r="Y353" s="8"/>
      <c r="Z353" s="98" t="s">
        <v>14</v>
      </c>
      <c r="AA353" s="98" t="s">
        <v>2258</v>
      </c>
      <c r="AB353" s="98" t="s">
        <v>2015</v>
      </c>
      <c r="AC353" s="98" t="s">
        <v>22</v>
      </c>
      <c r="AD353" s="98" t="s">
        <v>24</v>
      </c>
      <c r="AE353" s="86" t="s">
        <v>39</v>
      </c>
      <c r="AF353" s="86" t="s">
        <v>39</v>
      </c>
      <c r="AG353" s="86" t="s">
        <v>2259</v>
      </c>
      <c r="AH353" s="86" t="s">
        <v>2260</v>
      </c>
      <c r="AI353" s="86" t="s">
        <v>71</v>
      </c>
      <c r="AJ353" s="86" t="s">
        <v>124</v>
      </c>
      <c r="AK353" s="86" t="s">
        <v>39</v>
      </c>
      <c r="AL353" s="86" t="s">
        <v>39</v>
      </c>
      <c r="AM353" s="86" t="s">
        <v>2261</v>
      </c>
      <c r="AN353" s="86" t="s">
        <v>2260</v>
      </c>
      <c r="AO353" s="86" t="s">
        <v>71</v>
      </c>
      <c r="AP353" s="86" t="s">
        <v>582</v>
      </c>
      <c r="AQ353" s="71"/>
      <c r="AR353" s="71"/>
      <c r="AS353" s="71"/>
      <c r="AT353" s="71"/>
      <c r="AU353" s="71"/>
      <c r="AV353" s="71"/>
      <c r="AW353" s="71"/>
    </row>
    <row r="354" spans="1:49" x14ac:dyDescent="0.25">
      <c r="A354" s="7">
        <v>347</v>
      </c>
      <c r="B354" s="120" t="s">
        <v>1323</v>
      </c>
      <c r="C354" s="8">
        <v>2019</v>
      </c>
      <c r="D354" s="98" t="s">
        <v>2262</v>
      </c>
      <c r="E354" s="153"/>
      <c r="F354" s="153"/>
      <c r="G354" s="82"/>
      <c r="H354" s="82"/>
      <c r="I354" s="99" t="s">
        <v>2263</v>
      </c>
      <c r="J354" s="98" t="s">
        <v>32</v>
      </c>
      <c r="K354" s="98" t="s">
        <v>437</v>
      </c>
      <c r="L354" s="98" t="s">
        <v>39</v>
      </c>
      <c r="M354" s="98" t="s">
        <v>937</v>
      </c>
      <c r="N354" s="98" t="s">
        <v>2264</v>
      </c>
      <c r="O354" s="98" t="s">
        <v>2265</v>
      </c>
      <c r="P354" s="98" t="s">
        <v>10</v>
      </c>
      <c r="Q354" s="98" t="s">
        <v>104</v>
      </c>
      <c r="R354" s="13">
        <v>43313</v>
      </c>
      <c r="S354" s="25">
        <f t="shared" si="112"/>
        <v>43497</v>
      </c>
      <c r="T354" s="25">
        <f t="shared" ref="T354" si="128">EDATE(R354,35)</f>
        <v>44378</v>
      </c>
      <c r="U354" s="25">
        <f t="shared" ref="U354" si="129">EDATE(R354,36)</f>
        <v>44409</v>
      </c>
      <c r="V354" s="25">
        <f t="shared" ref="V354" si="130">EDATE(R354,47)</f>
        <v>44743</v>
      </c>
      <c r="W354" s="8"/>
      <c r="X354" s="8"/>
      <c r="Y354" s="8"/>
      <c r="Z354" s="98" t="s">
        <v>1773</v>
      </c>
      <c r="AA354" s="98" t="s">
        <v>1105</v>
      </c>
      <c r="AB354" s="98" t="s">
        <v>17</v>
      </c>
      <c r="AC354" s="98" t="s">
        <v>22</v>
      </c>
      <c r="AD354" s="98" t="s">
        <v>24</v>
      </c>
      <c r="AE354" s="86" t="s">
        <v>39</v>
      </c>
      <c r="AF354" s="86" t="s">
        <v>39</v>
      </c>
      <c r="AG354" s="86" t="s">
        <v>2266</v>
      </c>
      <c r="AH354" s="86" t="s">
        <v>2260</v>
      </c>
      <c r="AI354" s="86" t="s">
        <v>738</v>
      </c>
      <c r="AJ354" s="86" t="s">
        <v>124</v>
      </c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</row>
    <row r="355" spans="1:49" x14ac:dyDescent="0.25">
      <c r="A355" s="7">
        <v>348</v>
      </c>
      <c r="B355" s="120" t="s">
        <v>1323</v>
      </c>
      <c r="C355" s="8">
        <v>2019</v>
      </c>
      <c r="D355" s="98" t="s">
        <v>2267</v>
      </c>
      <c r="E355" s="153"/>
      <c r="F355" s="153"/>
      <c r="G355" s="82"/>
      <c r="H355" s="82"/>
      <c r="I355" s="99" t="s">
        <v>2268</v>
      </c>
      <c r="J355" s="98" t="s">
        <v>614</v>
      </c>
      <c r="K355" s="98" t="s">
        <v>33</v>
      </c>
      <c r="L355" s="98" t="s">
        <v>7</v>
      </c>
      <c r="M355" s="98" t="s">
        <v>937</v>
      </c>
      <c r="N355" s="98" t="s">
        <v>2269</v>
      </c>
      <c r="O355" s="98" t="s">
        <v>2270</v>
      </c>
      <c r="P355" s="98" t="s">
        <v>10</v>
      </c>
      <c r="Q355" s="98" t="s">
        <v>104</v>
      </c>
      <c r="R355" s="13">
        <v>43678</v>
      </c>
      <c r="S355" s="25">
        <f t="shared" si="112"/>
        <v>43862</v>
      </c>
      <c r="T355" s="25">
        <f t="shared" ref="T355" si="131">EDATE(R355,35)</f>
        <v>44743</v>
      </c>
      <c r="U355" s="25">
        <f t="shared" ref="U355" si="132">EDATE(R355,36)</f>
        <v>44774</v>
      </c>
      <c r="V355" s="25">
        <f t="shared" ref="V355" si="133">EDATE(R355,47)</f>
        <v>45108</v>
      </c>
      <c r="W355" s="8"/>
      <c r="X355" s="8"/>
      <c r="Y355" s="8"/>
      <c r="Z355" s="98" t="s">
        <v>14</v>
      </c>
      <c r="AA355" s="98" t="s">
        <v>274</v>
      </c>
      <c r="AB355" s="98" t="s">
        <v>151</v>
      </c>
      <c r="AC355" s="98" t="s">
        <v>22</v>
      </c>
      <c r="AD355" s="98" t="s">
        <v>24</v>
      </c>
      <c r="AE355" s="86" t="s">
        <v>39</v>
      </c>
      <c r="AF355" s="86" t="s">
        <v>39</v>
      </c>
      <c r="AG355" s="86" t="s">
        <v>2283</v>
      </c>
      <c r="AH355" s="86" t="s">
        <v>2284</v>
      </c>
      <c r="AI355" s="86" t="s">
        <v>738</v>
      </c>
      <c r="AJ355" s="86" t="s">
        <v>124</v>
      </c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</row>
    <row r="356" spans="1:49" x14ac:dyDescent="0.25">
      <c r="A356" s="7">
        <v>349</v>
      </c>
      <c r="B356" s="120" t="s">
        <v>1323</v>
      </c>
      <c r="C356" s="8">
        <v>2019</v>
      </c>
      <c r="D356" s="98" t="s">
        <v>2271</v>
      </c>
      <c r="E356" s="153"/>
      <c r="F356" s="153"/>
      <c r="G356" s="82"/>
      <c r="H356" s="82"/>
      <c r="I356" s="99" t="s">
        <v>2272</v>
      </c>
      <c r="J356" s="98" t="s">
        <v>32</v>
      </c>
      <c r="K356" s="98" t="s">
        <v>437</v>
      </c>
      <c r="L356" s="98" t="s">
        <v>80</v>
      </c>
      <c r="M356" s="98" t="s">
        <v>937</v>
      </c>
      <c r="N356" s="98" t="s">
        <v>2273</v>
      </c>
      <c r="O356" s="98" t="s">
        <v>2274</v>
      </c>
      <c r="P356" s="98" t="s">
        <v>10</v>
      </c>
      <c r="Q356" s="98" t="s">
        <v>104</v>
      </c>
      <c r="R356" s="13">
        <v>42948</v>
      </c>
      <c r="S356" s="25">
        <f t="shared" si="112"/>
        <v>43132</v>
      </c>
      <c r="T356" s="25">
        <f t="shared" ref="T356:T360" si="134">EDATE(R356,35)</f>
        <v>44013</v>
      </c>
      <c r="U356" s="25">
        <f t="shared" ref="U356:U360" si="135">EDATE(R356,36)</f>
        <v>44044</v>
      </c>
      <c r="V356" s="25">
        <f t="shared" ref="V356:V360" si="136">EDATE(R356,47)</f>
        <v>44378</v>
      </c>
      <c r="W356" s="8"/>
      <c r="X356" s="8"/>
      <c r="Y356" s="8"/>
      <c r="Z356" s="98" t="s">
        <v>14</v>
      </c>
      <c r="AA356" s="98" t="s">
        <v>35</v>
      </c>
      <c r="AB356" s="98" t="s">
        <v>151</v>
      </c>
      <c r="AC356" s="98" t="s">
        <v>22</v>
      </c>
      <c r="AD356" s="98" t="s">
        <v>24</v>
      </c>
      <c r="AE356" s="86" t="s">
        <v>39</v>
      </c>
      <c r="AF356" s="86" t="s">
        <v>39</v>
      </c>
      <c r="AG356" s="86" t="s">
        <v>2275</v>
      </c>
      <c r="AH356" s="86" t="s">
        <v>2260</v>
      </c>
      <c r="AI356" s="86" t="s">
        <v>738</v>
      </c>
      <c r="AJ356" s="86" t="s">
        <v>124</v>
      </c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</row>
    <row r="357" spans="1:49" x14ac:dyDescent="0.25">
      <c r="A357" s="8">
        <v>350</v>
      </c>
      <c r="B357" s="120" t="s">
        <v>1323</v>
      </c>
      <c r="C357" s="8">
        <v>2019</v>
      </c>
      <c r="D357" s="98" t="s">
        <v>2285</v>
      </c>
      <c r="E357" s="153"/>
      <c r="F357" s="153"/>
      <c r="G357" s="82"/>
      <c r="H357" s="82"/>
      <c r="I357" s="99" t="s">
        <v>2286</v>
      </c>
      <c r="J357" s="98" t="s">
        <v>614</v>
      </c>
      <c r="K357" s="98" t="s">
        <v>857</v>
      </c>
      <c r="L357" s="98" t="s">
        <v>80</v>
      </c>
      <c r="M357" s="98" t="s">
        <v>45</v>
      </c>
      <c r="N357" s="98" t="s">
        <v>2287</v>
      </c>
      <c r="O357" s="98" t="s">
        <v>2288</v>
      </c>
      <c r="P357" s="98" t="s">
        <v>256</v>
      </c>
      <c r="Q357" s="98" t="s">
        <v>105</v>
      </c>
      <c r="R357" s="13">
        <v>43709</v>
      </c>
      <c r="S357" s="13">
        <f t="shared" si="112"/>
        <v>43891</v>
      </c>
      <c r="T357" s="13">
        <f t="shared" si="134"/>
        <v>44774</v>
      </c>
      <c r="U357" s="13">
        <f t="shared" si="135"/>
        <v>44805</v>
      </c>
      <c r="V357" s="13">
        <f t="shared" si="136"/>
        <v>45139</v>
      </c>
      <c r="W357" s="8"/>
      <c r="X357" s="8"/>
      <c r="Y357" s="8"/>
      <c r="Z357" s="98" t="s">
        <v>14</v>
      </c>
      <c r="AA357" s="98" t="s">
        <v>2289</v>
      </c>
      <c r="AB357" s="98" t="s">
        <v>2290</v>
      </c>
      <c r="AC357" s="98" t="s">
        <v>190</v>
      </c>
      <c r="AD357" s="98" t="s">
        <v>50</v>
      </c>
      <c r="AE357" s="160" t="s">
        <v>2311</v>
      </c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</row>
    <row r="358" spans="1:49" s="41" customFormat="1" x14ac:dyDescent="0.25">
      <c r="A358" s="141">
        <v>351</v>
      </c>
      <c r="B358" s="120" t="s">
        <v>1323</v>
      </c>
      <c r="C358" s="8">
        <v>2019</v>
      </c>
      <c r="D358" s="98" t="s">
        <v>2294</v>
      </c>
      <c r="E358" s="147"/>
      <c r="F358" s="147"/>
      <c r="G358" s="9"/>
      <c r="H358" s="9"/>
      <c r="I358" s="99" t="s">
        <v>2295</v>
      </c>
      <c r="J358" s="98" t="s">
        <v>94</v>
      </c>
      <c r="K358" s="98" t="s">
        <v>6</v>
      </c>
      <c r="L358" s="98" t="s">
        <v>7</v>
      </c>
      <c r="M358" s="98" t="s">
        <v>45</v>
      </c>
      <c r="N358" s="98" t="s">
        <v>2296</v>
      </c>
      <c r="O358" s="98" t="s">
        <v>2297</v>
      </c>
      <c r="P358" s="98" t="s">
        <v>214</v>
      </c>
      <c r="Q358" s="98" t="s">
        <v>105</v>
      </c>
      <c r="R358" s="13">
        <v>43709</v>
      </c>
      <c r="S358" s="13">
        <f t="shared" si="112"/>
        <v>43891</v>
      </c>
      <c r="T358" s="13">
        <f t="shared" si="134"/>
        <v>44774</v>
      </c>
      <c r="U358" s="13">
        <f t="shared" si="135"/>
        <v>44805</v>
      </c>
      <c r="V358" s="13">
        <f t="shared" si="136"/>
        <v>45139</v>
      </c>
      <c r="W358" s="8"/>
      <c r="X358" s="8"/>
      <c r="Y358" s="8"/>
      <c r="Z358" s="98" t="s">
        <v>14</v>
      </c>
      <c r="AA358" s="98" t="s">
        <v>150</v>
      </c>
      <c r="AB358" s="98" t="s">
        <v>151</v>
      </c>
      <c r="AC358" s="98" t="s">
        <v>22</v>
      </c>
      <c r="AD358" s="98" t="s">
        <v>24</v>
      </c>
      <c r="AE358" s="142" t="s">
        <v>2316</v>
      </c>
      <c r="AF358" s="170">
        <v>43721</v>
      </c>
      <c r="AG358" s="142" t="s">
        <v>440</v>
      </c>
      <c r="AH358" s="142" t="s">
        <v>441</v>
      </c>
      <c r="AI358" s="142" t="s">
        <v>440</v>
      </c>
      <c r="AJ358" s="142" t="s">
        <v>460</v>
      </c>
      <c r="AK358" s="171" t="s">
        <v>78</v>
      </c>
      <c r="AL358" s="171" t="s">
        <v>78</v>
      </c>
      <c r="AM358" s="171" t="s">
        <v>78</v>
      </c>
      <c r="AN358" s="171" t="s">
        <v>78</v>
      </c>
      <c r="AO358" s="171" t="s">
        <v>78</v>
      </c>
      <c r="AP358" s="171" t="s">
        <v>460</v>
      </c>
      <c r="AQ358" s="171" t="s">
        <v>78</v>
      </c>
      <c r="AR358" s="171" t="s">
        <v>78</v>
      </c>
      <c r="AS358" s="171" t="s">
        <v>78</v>
      </c>
      <c r="AT358" s="171" t="s">
        <v>1475</v>
      </c>
      <c r="AU358" s="171" t="s">
        <v>78</v>
      </c>
      <c r="AV358" s="171" t="s">
        <v>594</v>
      </c>
      <c r="AW358" s="8"/>
    </row>
    <row r="359" spans="1:49" x14ac:dyDescent="0.25">
      <c r="A359" s="8">
        <v>352</v>
      </c>
      <c r="B359" s="120" t="s">
        <v>1323</v>
      </c>
      <c r="C359" s="8">
        <v>2019</v>
      </c>
      <c r="D359" s="98" t="s">
        <v>2303</v>
      </c>
      <c r="E359" s="153"/>
      <c r="F359" s="153"/>
      <c r="G359" s="82"/>
      <c r="H359" s="82"/>
      <c r="I359" s="99" t="s">
        <v>2304</v>
      </c>
      <c r="J359" s="98" t="s">
        <v>164</v>
      </c>
      <c r="K359" s="98" t="s">
        <v>437</v>
      </c>
      <c r="L359" s="98" t="s">
        <v>80</v>
      </c>
      <c r="M359" s="98" t="s">
        <v>45</v>
      </c>
      <c r="N359" s="98" t="s">
        <v>2305</v>
      </c>
      <c r="O359" s="98" t="s">
        <v>2260</v>
      </c>
      <c r="P359" s="98" t="s">
        <v>213</v>
      </c>
      <c r="Q359" s="98" t="s">
        <v>105</v>
      </c>
      <c r="R359" s="13">
        <v>43709</v>
      </c>
      <c r="S359" s="13">
        <f t="shared" si="112"/>
        <v>43891</v>
      </c>
      <c r="T359" s="13">
        <f t="shared" si="134"/>
        <v>44774</v>
      </c>
      <c r="U359" s="13">
        <f t="shared" si="135"/>
        <v>44805</v>
      </c>
      <c r="V359" s="13">
        <f t="shared" si="136"/>
        <v>45139</v>
      </c>
      <c r="W359" s="8"/>
      <c r="X359" s="8"/>
      <c r="Y359" s="8"/>
      <c r="Z359" s="98" t="s">
        <v>14</v>
      </c>
      <c r="AA359" s="98" t="s">
        <v>2306</v>
      </c>
      <c r="AB359" s="98" t="s">
        <v>1189</v>
      </c>
      <c r="AC359" s="98" t="s">
        <v>22</v>
      </c>
      <c r="AD359" s="98" t="s">
        <v>24</v>
      </c>
      <c r="AE359" s="160" t="s">
        <v>1590</v>
      </c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</row>
    <row r="360" spans="1:49" x14ac:dyDescent="0.25">
      <c r="A360" s="141">
        <v>353</v>
      </c>
      <c r="B360" s="120" t="s">
        <v>1323</v>
      </c>
      <c r="C360" s="8">
        <v>2019</v>
      </c>
      <c r="D360" s="98" t="s">
        <v>2307</v>
      </c>
      <c r="E360" s="153"/>
      <c r="F360" s="153"/>
      <c r="G360" s="82"/>
      <c r="H360" s="82"/>
      <c r="I360" s="99" t="s">
        <v>2308</v>
      </c>
      <c r="J360" s="98" t="s">
        <v>156</v>
      </c>
      <c r="K360" s="98" t="s">
        <v>437</v>
      </c>
      <c r="L360" s="98" t="s">
        <v>80</v>
      </c>
      <c r="M360" s="98" t="s">
        <v>45</v>
      </c>
      <c r="N360" s="98" t="s">
        <v>2309</v>
      </c>
      <c r="O360" s="98" t="s">
        <v>2310</v>
      </c>
      <c r="P360" s="98" t="s">
        <v>214</v>
      </c>
      <c r="Q360" s="98" t="s">
        <v>105</v>
      </c>
      <c r="R360" s="13">
        <v>43709</v>
      </c>
      <c r="S360" s="13">
        <f t="shared" si="112"/>
        <v>43891</v>
      </c>
      <c r="T360" s="13">
        <f t="shared" si="134"/>
        <v>44774</v>
      </c>
      <c r="U360" s="13">
        <f t="shared" si="135"/>
        <v>44805</v>
      </c>
      <c r="V360" s="13">
        <f t="shared" si="136"/>
        <v>45139</v>
      </c>
      <c r="W360" s="8"/>
      <c r="X360" s="8"/>
      <c r="Y360" s="8"/>
      <c r="Z360" s="98" t="s">
        <v>14</v>
      </c>
      <c r="AA360" s="98" t="s">
        <v>1184</v>
      </c>
      <c r="AB360" s="98" t="s">
        <v>151</v>
      </c>
      <c r="AC360" s="98" t="s">
        <v>22</v>
      </c>
      <c r="AD360" s="98" t="s">
        <v>24</v>
      </c>
      <c r="AE360" s="179" t="s">
        <v>2477</v>
      </c>
      <c r="AF360" s="174">
        <v>43843</v>
      </c>
      <c r="AG360" s="173"/>
      <c r="AH360" s="173"/>
      <c r="AI360" s="173"/>
      <c r="AJ360" s="173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</row>
    <row r="361" spans="1:49" x14ac:dyDescent="0.25">
      <c r="A361" s="8">
        <v>354</v>
      </c>
      <c r="B361" s="120" t="s">
        <v>1323</v>
      </c>
      <c r="C361" s="8">
        <v>2019</v>
      </c>
      <c r="D361" s="98" t="s">
        <v>2312</v>
      </c>
      <c r="E361" s="153"/>
      <c r="F361" s="153"/>
      <c r="G361" s="82"/>
      <c r="H361" s="82"/>
      <c r="I361" s="99" t="s">
        <v>2313</v>
      </c>
      <c r="J361" s="98" t="s">
        <v>5</v>
      </c>
      <c r="K361" s="98" t="s">
        <v>437</v>
      </c>
      <c r="L361" s="98" t="s">
        <v>80</v>
      </c>
      <c r="M361" s="98" t="s">
        <v>45</v>
      </c>
      <c r="N361" s="98" t="s">
        <v>2314</v>
      </c>
      <c r="O361" s="98" t="s">
        <v>2315</v>
      </c>
      <c r="P361" s="98" t="s">
        <v>214</v>
      </c>
      <c r="Q361" s="98" t="s">
        <v>105</v>
      </c>
      <c r="R361" s="13">
        <v>43678</v>
      </c>
      <c r="S361" s="13">
        <f t="shared" ref="S361" si="137">EDATE(R361,6)</f>
        <v>43862</v>
      </c>
      <c r="T361" s="13">
        <f t="shared" ref="T361" si="138">EDATE(R361,35)</f>
        <v>44743</v>
      </c>
      <c r="U361" s="13">
        <f t="shared" ref="U361" si="139">EDATE(R361,36)</f>
        <v>44774</v>
      </c>
      <c r="V361" s="13">
        <f t="shared" ref="V361" si="140">EDATE(R361,47)</f>
        <v>45108</v>
      </c>
      <c r="W361" s="8"/>
      <c r="X361" s="8"/>
      <c r="Y361" s="8"/>
      <c r="Z361" s="98" t="s">
        <v>14</v>
      </c>
      <c r="AA361" s="98" t="s">
        <v>427</v>
      </c>
      <c r="AB361" s="98" t="s">
        <v>983</v>
      </c>
      <c r="AC361" s="98" t="s">
        <v>22</v>
      </c>
      <c r="AD361" s="98" t="s">
        <v>24</v>
      </c>
      <c r="AE361" s="160" t="s">
        <v>1590</v>
      </c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</row>
    <row r="362" spans="1:49" ht="30" x14ac:dyDescent="0.25">
      <c r="A362" s="8">
        <v>355</v>
      </c>
      <c r="B362" s="120" t="s">
        <v>1323</v>
      </c>
      <c r="C362" s="8">
        <v>2019</v>
      </c>
      <c r="D362" s="98" t="s">
        <v>2317</v>
      </c>
      <c r="E362" s="153"/>
      <c r="F362" s="153"/>
      <c r="G362" s="82"/>
      <c r="H362" s="82"/>
      <c r="I362" s="99" t="s">
        <v>2318</v>
      </c>
      <c r="J362" s="98" t="s">
        <v>362</v>
      </c>
      <c r="K362" s="98" t="s">
        <v>437</v>
      </c>
      <c r="L362" s="8"/>
      <c r="M362" s="98" t="s">
        <v>45</v>
      </c>
      <c r="N362" s="98" t="s">
        <v>2319</v>
      </c>
      <c r="O362" s="98" t="s">
        <v>2320</v>
      </c>
      <c r="P362" s="98" t="s">
        <v>2321</v>
      </c>
      <c r="Q362" s="98" t="s">
        <v>105</v>
      </c>
      <c r="R362" s="13">
        <v>43862</v>
      </c>
      <c r="S362" s="13">
        <f t="shared" ref="S362" si="141">EDATE(R362,6)</f>
        <v>44044</v>
      </c>
      <c r="T362" s="13">
        <f t="shared" ref="T362" si="142">EDATE(R362,35)</f>
        <v>44927</v>
      </c>
      <c r="U362" s="13">
        <f t="shared" ref="U362" si="143">EDATE(R362,36)</f>
        <v>44958</v>
      </c>
      <c r="V362" s="13">
        <f t="shared" ref="V362" si="144">EDATE(R362,47)</f>
        <v>45292</v>
      </c>
      <c r="W362" s="8"/>
      <c r="X362" s="8"/>
      <c r="Y362" s="8"/>
      <c r="Z362" s="98" t="s">
        <v>14</v>
      </c>
      <c r="AA362" s="98" t="s">
        <v>2322</v>
      </c>
      <c r="AB362" s="166" t="s">
        <v>2323</v>
      </c>
      <c r="AC362" s="98" t="s">
        <v>2324</v>
      </c>
      <c r="AD362" s="98" t="s">
        <v>50</v>
      </c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</row>
    <row r="363" spans="1:49" x14ac:dyDescent="0.25">
      <c r="A363" s="8">
        <v>353</v>
      </c>
      <c r="B363" s="75"/>
      <c r="C363" s="8"/>
      <c r="D363" s="8"/>
      <c r="E363" s="153"/>
      <c r="F363" s="153"/>
      <c r="G363" s="82"/>
      <c r="H363" s="8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</row>
    <row r="364" spans="1:49" s="42" customFormat="1" ht="30" x14ac:dyDescent="0.25">
      <c r="A364" s="20">
        <v>354</v>
      </c>
      <c r="B364" s="105" t="s">
        <v>1323</v>
      </c>
      <c r="C364" s="21">
        <v>2019</v>
      </c>
      <c r="D364" s="89" t="s">
        <v>2325</v>
      </c>
      <c r="E364" s="148"/>
      <c r="F364" s="148"/>
      <c r="G364" s="156"/>
      <c r="H364" s="156"/>
      <c r="I364" s="90" t="s">
        <v>2326</v>
      </c>
      <c r="J364" s="89" t="s">
        <v>198</v>
      </c>
      <c r="K364" s="89" t="s">
        <v>857</v>
      </c>
      <c r="L364" s="89" t="s">
        <v>80</v>
      </c>
      <c r="M364" s="89" t="s">
        <v>45</v>
      </c>
      <c r="N364" s="89" t="s">
        <v>2327</v>
      </c>
      <c r="O364" s="89" t="s">
        <v>2328</v>
      </c>
      <c r="P364" s="91" t="s">
        <v>2329</v>
      </c>
      <c r="Q364" s="89" t="s">
        <v>105</v>
      </c>
      <c r="R364" s="25">
        <v>43831</v>
      </c>
      <c r="S364" s="25">
        <f t="shared" ref="S364" si="145">EDATE(R364,6)</f>
        <v>44013</v>
      </c>
      <c r="T364" s="25">
        <f t="shared" ref="T364" si="146">EDATE(R364,35)</f>
        <v>44896</v>
      </c>
      <c r="U364" s="25">
        <f t="shared" ref="U364" si="147">EDATE(R364,36)</f>
        <v>44927</v>
      </c>
      <c r="V364" s="25">
        <f t="shared" ref="V364" si="148">EDATE(R364,47)</f>
        <v>45261</v>
      </c>
      <c r="W364" s="21"/>
      <c r="X364" s="21"/>
      <c r="Y364" s="21"/>
      <c r="Z364" s="89" t="s">
        <v>2330</v>
      </c>
      <c r="AA364" s="89" t="s">
        <v>1053</v>
      </c>
      <c r="AB364" s="89" t="s">
        <v>1516</v>
      </c>
      <c r="AC364" s="89" t="s">
        <v>113</v>
      </c>
      <c r="AD364" s="89" t="s">
        <v>50</v>
      </c>
      <c r="AE364" s="20" t="s">
        <v>39</v>
      </c>
      <c r="AF364" s="20" t="s">
        <v>39</v>
      </c>
      <c r="AG364" s="20" t="s">
        <v>2427</v>
      </c>
      <c r="AH364" s="26">
        <v>43815</v>
      </c>
      <c r="AI364" s="20" t="s">
        <v>2358</v>
      </c>
      <c r="AJ364" s="20" t="s">
        <v>124</v>
      </c>
      <c r="AK364" s="20" t="s">
        <v>39</v>
      </c>
      <c r="AL364" s="20" t="s">
        <v>39</v>
      </c>
      <c r="AM364" s="20" t="s">
        <v>2428</v>
      </c>
      <c r="AN364" s="26">
        <v>43815</v>
      </c>
      <c r="AO364" s="20" t="s">
        <v>71</v>
      </c>
      <c r="AP364" s="20" t="s">
        <v>124</v>
      </c>
      <c r="AQ364" s="21"/>
      <c r="AR364" s="21"/>
      <c r="AS364" s="21"/>
      <c r="AT364" s="21"/>
      <c r="AU364" s="21"/>
      <c r="AV364" s="21"/>
      <c r="AW364" s="21"/>
    </row>
    <row r="365" spans="1:49" x14ac:dyDescent="0.25">
      <c r="A365" s="8">
        <v>355</v>
      </c>
      <c r="B365" s="120" t="s">
        <v>1323</v>
      </c>
      <c r="C365" s="8">
        <v>2019</v>
      </c>
      <c r="D365" s="98" t="s">
        <v>2336</v>
      </c>
      <c r="E365" s="153"/>
      <c r="F365" s="153"/>
      <c r="G365" s="82"/>
      <c r="H365" s="82"/>
      <c r="I365" s="99" t="s">
        <v>2337</v>
      </c>
      <c r="J365" s="98" t="s">
        <v>66</v>
      </c>
      <c r="K365" s="98" t="s">
        <v>437</v>
      </c>
      <c r="L365" s="98" t="s">
        <v>80</v>
      </c>
      <c r="M365" s="98" t="s">
        <v>45</v>
      </c>
      <c r="N365" s="98" t="s">
        <v>2338</v>
      </c>
      <c r="O365" s="12">
        <v>43790</v>
      </c>
      <c r="P365" s="98" t="s">
        <v>2339</v>
      </c>
      <c r="Q365" s="98" t="s">
        <v>105</v>
      </c>
      <c r="R365" s="13">
        <v>43831</v>
      </c>
      <c r="S365" s="13">
        <f t="shared" ref="S365:S369" si="149">EDATE(R365,6)</f>
        <v>44013</v>
      </c>
      <c r="T365" s="13">
        <f t="shared" ref="T365:T368" si="150">EDATE(R365,35)</f>
        <v>44896</v>
      </c>
      <c r="U365" s="13">
        <f t="shared" ref="U365:U368" si="151">EDATE(R365,36)</f>
        <v>44927</v>
      </c>
      <c r="V365" s="13">
        <f t="shared" ref="V365:V368" si="152">EDATE(R365,47)</f>
        <v>45261</v>
      </c>
      <c r="W365" s="8"/>
      <c r="X365" s="8"/>
      <c r="Y365" s="8"/>
      <c r="Z365" s="98" t="s">
        <v>2330</v>
      </c>
      <c r="AA365" s="98" t="s">
        <v>2340</v>
      </c>
      <c r="AB365" s="98" t="s">
        <v>2341</v>
      </c>
      <c r="AC365" s="98" t="s">
        <v>2342</v>
      </c>
      <c r="AD365" s="98" t="s">
        <v>50</v>
      </c>
      <c r="AE365" s="160" t="s">
        <v>1590</v>
      </c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</row>
    <row r="366" spans="1:49" x14ac:dyDescent="0.25">
      <c r="A366" s="7">
        <v>356</v>
      </c>
      <c r="B366" s="120" t="s">
        <v>1323</v>
      </c>
      <c r="C366" s="8">
        <v>2019</v>
      </c>
      <c r="D366" s="98" t="s">
        <v>2345</v>
      </c>
      <c r="E366" s="153"/>
      <c r="F366" s="153"/>
      <c r="G366" s="82"/>
      <c r="H366" s="82"/>
      <c r="I366" s="99" t="s">
        <v>2346</v>
      </c>
      <c r="J366" s="98" t="s">
        <v>205</v>
      </c>
      <c r="K366" s="98" t="s">
        <v>437</v>
      </c>
      <c r="L366" s="98" t="s">
        <v>2347</v>
      </c>
      <c r="M366" s="98" t="s">
        <v>937</v>
      </c>
      <c r="N366" s="98" t="s">
        <v>2348</v>
      </c>
      <c r="O366" s="12">
        <v>43710</v>
      </c>
      <c r="P366" s="98" t="s">
        <v>10</v>
      </c>
      <c r="Q366" s="98" t="s">
        <v>104</v>
      </c>
      <c r="R366" s="13">
        <v>43709</v>
      </c>
      <c r="S366" s="13">
        <f t="shared" si="149"/>
        <v>43891</v>
      </c>
      <c r="T366" s="13">
        <f t="shared" si="150"/>
        <v>44774</v>
      </c>
      <c r="U366" s="13">
        <f t="shared" si="151"/>
        <v>44805</v>
      </c>
      <c r="V366" s="13">
        <f t="shared" si="152"/>
        <v>45139</v>
      </c>
      <c r="W366" s="8"/>
      <c r="X366" s="8"/>
      <c r="Y366" s="8"/>
      <c r="Z366" s="98" t="s">
        <v>2330</v>
      </c>
      <c r="AA366" s="98" t="s">
        <v>1557</v>
      </c>
      <c r="AB366" s="98" t="s">
        <v>151</v>
      </c>
      <c r="AC366" s="98" t="s">
        <v>22</v>
      </c>
      <c r="AD366" s="98" t="s">
        <v>24</v>
      </c>
      <c r="AE366" s="86" t="s">
        <v>39</v>
      </c>
      <c r="AF366" s="86" t="s">
        <v>39</v>
      </c>
      <c r="AG366" s="86" t="s">
        <v>2349</v>
      </c>
      <c r="AH366" s="26">
        <v>43797</v>
      </c>
      <c r="AI366" s="86" t="s">
        <v>738</v>
      </c>
      <c r="AJ366" s="86" t="s">
        <v>124</v>
      </c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</row>
    <row r="367" spans="1:49" x14ac:dyDescent="0.25">
      <c r="A367" s="7">
        <v>357</v>
      </c>
      <c r="B367" s="120" t="s">
        <v>1323</v>
      </c>
      <c r="C367" s="8">
        <v>2019</v>
      </c>
      <c r="D367" s="98" t="s">
        <v>2350</v>
      </c>
      <c r="E367" s="153"/>
      <c r="F367" s="153"/>
      <c r="G367" s="82"/>
      <c r="H367" s="82"/>
      <c r="I367" s="99" t="s">
        <v>2351</v>
      </c>
      <c r="J367" s="98" t="s">
        <v>348</v>
      </c>
      <c r="K367" s="98" t="s">
        <v>437</v>
      </c>
      <c r="L367" s="98" t="s">
        <v>80</v>
      </c>
      <c r="M367" s="98" t="s">
        <v>937</v>
      </c>
      <c r="N367" s="98" t="s">
        <v>2352</v>
      </c>
      <c r="O367" s="12">
        <v>43717</v>
      </c>
      <c r="P367" s="98" t="s">
        <v>10</v>
      </c>
      <c r="Q367" s="98" t="s">
        <v>104</v>
      </c>
      <c r="R367" s="13">
        <v>42614</v>
      </c>
      <c r="S367" s="13">
        <f t="shared" si="149"/>
        <v>42795</v>
      </c>
      <c r="T367" s="13">
        <f t="shared" si="150"/>
        <v>43678</v>
      </c>
      <c r="U367" s="13">
        <f t="shared" si="151"/>
        <v>43709</v>
      </c>
      <c r="V367" s="13">
        <f t="shared" si="152"/>
        <v>44044</v>
      </c>
      <c r="W367" s="8"/>
      <c r="X367" s="8"/>
      <c r="Y367" s="8"/>
      <c r="Z367" s="98" t="s">
        <v>2330</v>
      </c>
      <c r="AA367" s="98" t="s">
        <v>1127</v>
      </c>
      <c r="AB367" s="98" t="s">
        <v>151</v>
      </c>
      <c r="AC367" s="98" t="s">
        <v>22</v>
      </c>
      <c r="AD367" s="98" t="s">
        <v>24</v>
      </c>
      <c r="AE367" s="86" t="s">
        <v>39</v>
      </c>
      <c r="AF367" s="86" t="s">
        <v>39</v>
      </c>
      <c r="AG367" s="86" t="s">
        <v>2353</v>
      </c>
      <c r="AH367" s="26">
        <v>43797</v>
      </c>
      <c r="AI367" s="86" t="s">
        <v>738</v>
      </c>
      <c r="AJ367" s="86" t="s">
        <v>124</v>
      </c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</row>
    <row r="368" spans="1:49" x14ac:dyDescent="0.25">
      <c r="A368" s="7">
        <v>358</v>
      </c>
      <c r="B368" s="120" t="s">
        <v>1323</v>
      </c>
      <c r="C368" s="8">
        <v>2019</v>
      </c>
      <c r="D368" s="98" t="s">
        <v>2354</v>
      </c>
      <c r="E368" s="153"/>
      <c r="F368" s="153"/>
      <c r="G368" s="82"/>
      <c r="H368" s="82"/>
      <c r="I368" s="99" t="s">
        <v>2355</v>
      </c>
      <c r="J368" s="98" t="s">
        <v>205</v>
      </c>
      <c r="K368" s="98" t="s">
        <v>963</v>
      </c>
      <c r="L368" s="98" t="s">
        <v>478</v>
      </c>
      <c r="M368" s="98" t="s">
        <v>937</v>
      </c>
      <c r="N368" s="98" t="s">
        <v>2356</v>
      </c>
      <c r="O368" s="12">
        <v>43661</v>
      </c>
      <c r="P368" s="98" t="s">
        <v>10</v>
      </c>
      <c r="Q368" s="98" t="s">
        <v>104</v>
      </c>
      <c r="R368" s="13">
        <v>43344</v>
      </c>
      <c r="S368" s="13">
        <f t="shared" si="149"/>
        <v>43525</v>
      </c>
      <c r="T368" s="13">
        <f t="shared" si="150"/>
        <v>44409</v>
      </c>
      <c r="U368" s="13">
        <f t="shared" si="151"/>
        <v>44440</v>
      </c>
      <c r="V368" s="13">
        <f t="shared" si="152"/>
        <v>44774</v>
      </c>
      <c r="W368" s="8"/>
      <c r="X368" s="8"/>
      <c r="Y368" s="8"/>
      <c r="Z368" s="98" t="s">
        <v>2330</v>
      </c>
      <c r="AA368" s="98" t="s">
        <v>35</v>
      </c>
      <c r="AB368" s="98" t="s">
        <v>151</v>
      </c>
      <c r="AC368" s="98" t="s">
        <v>22</v>
      </c>
      <c r="AD368" s="98" t="s">
        <v>24</v>
      </c>
      <c r="AE368" s="86" t="s">
        <v>39</v>
      </c>
      <c r="AF368" s="86" t="s">
        <v>39</v>
      </c>
      <c r="AG368" s="86" t="s">
        <v>2357</v>
      </c>
      <c r="AH368" s="26">
        <v>43797</v>
      </c>
      <c r="AI368" s="86" t="s">
        <v>2358</v>
      </c>
      <c r="AJ368" s="86" t="s">
        <v>124</v>
      </c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</row>
    <row r="369" spans="1:49" x14ac:dyDescent="0.25">
      <c r="A369" s="7">
        <v>359</v>
      </c>
      <c r="B369" s="75" t="s">
        <v>1327</v>
      </c>
      <c r="C369" s="8">
        <v>2019</v>
      </c>
      <c r="D369" s="8" t="s">
        <v>1897</v>
      </c>
      <c r="E369" s="153"/>
      <c r="F369" s="153"/>
      <c r="G369" s="82"/>
      <c r="H369" s="82"/>
      <c r="I369" s="11" t="s">
        <v>1898</v>
      </c>
      <c r="J369" s="8" t="s">
        <v>348</v>
      </c>
      <c r="K369" s="8" t="s">
        <v>437</v>
      </c>
      <c r="L369" s="8" t="s">
        <v>1899</v>
      </c>
      <c r="M369" s="8" t="s">
        <v>937</v>
      </c>
      <c r="N369" s="8" t="s">
        <v>2359</v>
      </c>
      <c r="O369" s="12">
        <v>43795</v>
      </c>
      <c r="P369" s="8" t="s">
        <v>10</v>
      </c>
      <c r="Q369" s="8" t="s">
        <v>104</v>
      </c>
      <c r="R369" s="13">
        <v>42401</v>
      </c>
      <c r="S369" s="13">
        <f t="shared" si="149"/>
        <v>42583</v>
      </c>
      <c r="T369" s="13">
        <f>EDATE(R369,23)</f>
        <v>43101</v>
      </c>
      <c r="U369" s="13">
        <f>EDATE(R369,24)</f>
        <v>43132</v>
      </c>
      <c r="V369" s="13">
        <f>EDATE(R369,35)</f>
        <v>43466</v>
      </c>
      <c r="W369" s="8"/>
      <c r="X369" s="8"/>
      <c r="Y369" s="8"/>
      <c r="Z369" s="8" t="s">
        <v>1959</v>
      </c>
      <c r="AA369" s="8" t="s">
        <v>42</v>
      </c>
      <c r="AB369" s="8" t="s">
        <v>2360</v>
      </c>
      <c r="AC369" s="8" t="s">
        <v>22</v>
      </c>
      <c r="AD369" s="8" t="s">
        <v>24</v>
      </c>
      <c r="AE369" s="175" t="s">
        <v>39</v>
      </c>
      <c r="AF369" s="175" t="s">
        <v>39</v>
      </c>
      <c r="AG369" s="175" t="s">
        <v>2476</v>
      </c>
      <c r="AH369" s="176">
        <v>43808</v>
      </c>
      <c r="AI369" s="175" t="s">
        <v>738</v>
      </c>
      <c r="AJ369" s="175" t="s">
        <v>124</v>
      </c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</row>
    <row r="370" spans="1:49" x14ac:dyDescent="0.25">
      <c r="A370" s="7">
        <v>360</v>
      </c>
      <c r="B370" s="75" t="s">
        <v>1323</v>
      </c>
      <c r="C370" s="8">
        <v>2019</v>
      </c>
      <c r="D370" s="8" t="s">
        <v>2362</v>
      </c>
      <c r="E370" s="153"/>
      <c r="F370" s="153"/>
      <c r="G370" s="82"/>
      <c r="H370" s="82"/>
      <c r="I370" s="11" t="s">
        <v>2363</v>
      </c>
      <c r="J370" s="8" t="s">
        <v>348</v>
      </c>
      <c r="K370" s="8" t="s">
        <v>6</v>
      </c>
      <c r="L370" s="8" t="s">
        <v>1403</v>
      </c>
      <c r="M370" s="8" t="s">
        <v>937</v>
      </c>
      <c r="N370" s="8" t="s">
        <v>2364</v>
      </c>
      <c r="O370" s="12">
        <v>43787</v>
      </c>
      <c r="P370" s="8" t="s">
        <v>10</v>
      </c>
      <c r="Q370" s="8" t="s">
        <v>104</v>
      </c>
      <c r="R370" s="13">
        <v>43709</v>
      </c>
      <c r="S370" s="13">
        <f t="shared" ref="S370" si="153">EDATE(R370,6)</f>
        <v>43891</v>
      </c>
      <c r="T370" s="13">
        <f>EDATE(R370,23)</f>
        <v>44409</v>
      </c>
      <c r="U370" s="13">
        <f>EDATE(R370,24)</f>
        <v>44440</v>
      </c>
      <c r="V370" s="13">
        <f>EDATE(R370,35)</f>
        <v>44774</v>
      </c>
      <c r="W370" s="8"/>
      <c r="X370" s="8"/>
      <c r="Y370" s="8"/>
      <c r="Z370" s="8" t="s">
        <v>1959</v>
      </c>
      <c r="AA370" s="8" t="s">
        <v>1309</v>
      </c>
      <c r="AB370" s="8" t="s">
        <v>2360</v>
      </c>
      <c r="AC370" s="8" t="s">
        <v>22</v>
      </c>
      <c r="AD370" s="8" t="s">
        <v>24</v>
      </c>
      <c r="AE370" s="175" t="s">
        <v>39</v>
      </c>
      <c r="AF370" s="175" t="s">
        <v>39</v>
      </c>
      <c r="AG370" s="175" t="s">
        <v>2447</v>
      </c>
      <c r="AH370" s="176">
        <v>43808</v>
      </c>
      <c r="AI370" s="175" t="s">
        <v>738</v>
      </c>
      <c r="AJ370" s="175" t="s">
        <v>124</v>
      </c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</row>
    <row r="371" spans="1:49" x14ac:dyDescent="0.25">
      <c r="A371" s="7">
        <v>361</v>
      </c>
      <c r="B371" s="75" t="s">
        <v>1323</v>
      </c>
      <c r="C371" s="8">
        <v>2019</v>
      </c>
      <c r="D371" s="8" t="s">
        <v>2365</v>
      </c>
      <c r="E371" s="153"/>
      <c r="F371" s="153"/>
      <c r="G371" s="82"/>
      <c r="H371" s="82"/>
      <c r="I371" s="11" t="s">
        <v>2366</v>
      </c>
      <c r="J371" s="8" t="s">
        <v>348</v>
      </c>
      <c r="K371" s="8" t="s">
        <v>2367</v>
      </c>
      <c r="L371" s="8" t="s">
        <v>1899</v>
      </c>
      <c r="M371" s="8" t="s">
        <v>937</v>
      </c>
      <c r="N371" s="8" t="s">
        <v>2368</v>
      </c>
      <c r="O371" s="12">
        <v>43787</v>
      </c>
      <c r="P371" s="8" t="s">
        <v>10</v>
      </c>
      <c r="Q371" s="8" t="s">
        <v>104</v>
      </c>
      <c r="R371" s="13">
        <v>43709</v>
      </c>
      <c r="S371" s="8" t="s">
        <v>39</v>
      </c>
      <c r="T371" s="8" t="s">
        <v>39</v>
      </c>
      <c r="U371" s="8" t="s">
        <v>39</v>
      </c>
      <c r="V371" s="8" t="s">
        <v>39</v>
      </c>
      <c r="W371" s="8"/>
      <c r="X371" s="8"/>
      <c r="Y371" s="8"/>
      <c r="Z371" s="8" t="s">
        <v>2369</v>
      </c>
      <c r="AA371" s="8" t="s">
        <v>1901</v>
      </c>
      <c r="AB371" s="8" t="s">
        <v>1310</v>
      </c>
      <c r="AC371" s="8" t="s">
        <v>22</v>
      </c>
      <c r="AD371" s="8" t="s">
        <v>24</v>
      </c>
      <c r="AE371" s="175" t="s">
        <v>39</v>
      </c>
      <c r="AF371" s="175" t="s">
        <v>39</v>
      </c>
      <c r="AG371" s="175" t="s">
        <v>2393</v>
      </c>
      <c r="AH371" s="176">
        <v>43810</v>
      </c>
      <c r="AI371" s="175" t="s">
        <v>738</v>
      </c>
      <c r="AJ371" s="175" t="s">
        <v>124</v>
      </c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</row>
    <row r="372" spans="1:49" ht="30" x14ac:dyDescent="0.25">
      <c r="A372" s="7">
        <v>362</v>
      </c>
      <c r="B372" s="75" t="s">
        <v>1323</v>
      </c>
      <c r="C372" s="8">
        <v>2019</v>
      </c>
      <c r="D372" s="8" t="s">
        <v>2370</v>
      </c>
      <c r="E372" s="153"/>
      <c r="F372" s="153"/>
      <c r="G372" s="82"/>
      <c r="H372" s="82"/>
      <c r="I372" s="11" t="s">
        <v>2371</v>
      </c>
      <c r="J372" s="8" t="s">
        <v>2372</v>
      </c>
      <c r="K372" s="8" t="s">
        <v>2373</v>
      </c>
      <c r="L372" s="63" t="s">
        <v>2374</v>
      </c>
      <c r="M372" s="8" t="s">
        <v>937</v>
      </c>
      <c r="N372" s="8" t="s">
        <v>2375</v>
      </c>
      <c r="O372" s="12">
        <v>43699</v>
      </c>
      <c r="P372" s="8" t="s">
        <v>10</v>
      </c>
      <c r="Q372" s="8" t="s">
        <v>104</v>
      </c>
      <c r="R372" s="13">
        <v>43709</v>
      </c>
      <c r="S372" s="8" t="s">
        <v>39</v>
      </c>
      <c r="T372" s="8" t="s">
        <v>39</v>
      </c>
      <c r="U372" s="8" t="s">
        <v>39</v>
      </c>
      <c r="V372" s="8" t="s">
        <v>39</v>
      </c>
      <c r="W372" s="8"/>
      <c r="X372" s="8"/>
      <c r="Y372" s="8"/>
      <c r="Z372" s="8" t="s">
        <v>2369</v>
      </c>
      <c r="AA372" s="8" t="s">
        <v>1309</v>
      </c>
      <c r="AB372" s="8" t="s">
        <v>1310</v>
      </c>
      <c r="AC372" s="8" t="s">
        <v>22</v>
      </c>
      <c r="AD372" s="8" t="s">
        <v>24</v>
      </c>
      <c r="AE372" s="175" t="s">
        <v>39</v>
      </c>
      <c r="AF372" s="175" t="s">
        <v>39</v>
      </c>
      <c r="AG372" s="175" t="s">
        <v>2442</v>
      </c>
      <c r="AH372" s="176">
        <v>43810</v>
      </c>
      <c r="AI372" s="175" t="s">
        <v>738</v>
      </c>
      <c r="AJ372" s="175" t="s">
        <v>124</v>
      </c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</row>
    <row r="373" spans="1:49" x14ac:dyDescent="0.25">
      <c r="A373" s="8">
        <v>363</v>
      </c>
      <c r="B373" s="75" t="s">
        <v>1327</v>
      </c>
      <c r="C373" s="8">
        <v>2019</v>
      </c>
      <c r="D373" s="8" t="s">
        <v>2376</v>
      </c>
      <c r="E373" s="153"/>
      <c r="F373" s="153"/>
      <c r="G373" s="82"/>
      <c r="H373" s="82"/>
      <c r="I373" s="11" t="s">
        <v>2377</v>
      </c>
      <c r="J373" s="8" t="s">
        <v>108</v>
      </c>
      <c r="K373" s="8" t="s">
        <v>2378</v>
      </c>
      <c r="L373" s="8" t="s">
        <v>478</v>
      </c>
      <c r="M373" s="8" t="s">
        <v>45</v>
      </c>
      <c r="N373" s="8" t="s">
        <v>39</v>
      </c>
      <c r="O373" s="8" t="s">
        <v>39</v>
      </c>
      <c r="P373" s="8" t="s">
        <v>705</v>
      </c>
      <c r="Q373" s="8" t="s">
        <v>105</v>
      </c>
      <c r="R373" s="13">
        <v>41153</v>
      </c>
      <c r="S373" s="13">
        <f t="shared" ref="S373:S375" si="154">EDATE(R373,6)</f>
        <v>41334</v>
      </c>
      <c r="T373" s="13">
        <f t="shared" ref="T373" si="155">EDATE(R373,35)</f>
        <v>42217</v>
      </c>
      <c r="U373" s="13">
        <f t="shared" ref="U373" si="156">EDATE(R373,36)</f>
        <v>42248</v>
      </c>
      <c r="V373" s="13">
        <f t="shared" ref="V373" si="157">EDATE(R373,47)</f>
        <v>42583</v>
      </c>
      <c r="W373" s="12">
        <v>43675</v>
      </c>
      <c r="X373" s="8" t="s">
        <v>1637</v>
      </c>
      <c r="Y373" s="8"/>
      <c r="Z373" s="8" t="s">
        <v>2330</v>
      </c>
      <c r="AA373" s="8" t="s">
        <v>693</v>
      </c>
      <c r="AB373" s="8" t="s">
        <v>151</v>
      </c>
      <c r="AC373" s="8" t="s">
        <v>22</v>
      </c>
      <c r="AD373" s="8" t="s">
        <v>24</v>
      </c>
      <c r="AE373" s="71" t="s">
        <v>39</v>
      </c>
      <c r="AF373" s="71" t="s">
        <v>39</v>
      </c>
      <c r="AG373" s="71" t="s">
        <v>2379</v>
      </c>
      <c r="AH373" s="172">
        <v>41372</v>
      </c>
      <c r="AI373" s="71" t="s">
        <v>2380</v>
      </c>
      <c r="AJ373" s="71" t="s">
        <v>124</v>
      </c>
      <c r="AK373" s="71" t="s">
        <v>39</v>
      </c>
      <c r="AL373" s="71" t="s">
        <v>39</v>
      </c>
      <c r="AM373" s="71" t="s">
        <v>2381</v>
      </c>
      <c r="AN373" s="172">
        <v>41404</v>
      </c>
      <c r="AO373" s="71" t="s">
        <v>2382</v>
      </c>
      <c r="AP373" s="71" t="s">
        <v>124</v>
      </c>
      <c r="AQ373" s="71"/>
      <c r="AR373" s="71"/>
      <c r="AS373" s="71"/>
      <c r="AT373" s="71"/>
      <c r="AU373" s="71"/>
      <c r="AV373" s="71" t="s">
        <v>2383</v>
      </c>
      <c r="AW373" s="71"/>
    </row>
    <row r="374" spans="1:49" x14ac:dyDescent="0.25">
      <c r="A374" s="8">
        <v>364</v>
      </c>
      <c r="B374" s="75" t="s">
        <v>1323</v>
      </c>
      <c r="C374" s="8">
        <v>2019</v>
      </c>
      <c r="D374" s="8" t="s">
        <v>2384</v>
      </c>
      <c r="E374" s="153"/>
      <c r="F374" s="153"/>
      <c r="G374" s="82"/>
      <c r="H374" s="82"/>
      <c r="I374" s="11" t="s">
        <v>2386</v>
      </c>
      <c r="J374" s="8" t="s">
        <v>108</v>
      </c>
      <c r="K374" s="8" t="s">
        <v>2387</v>
      </c>
      <c r="L374" s="8" t="s">
        <v>2388</v>
      </c>
      <c r="M374" s="8" t="s">
        <v>937</v>
      </c>
      <c r="N374" s="8" t="s">
        <v>2389</v>
      </c>
      <c r="O374" s="12">
        <v>43706</v>
      </c>
      <c r="P374" s="8" t="s">
        <v>1421</v>
      </c>
      <c r="Q374" s="8" t="s">
        <v>105</v>
      </c>
      <c r="R374" s="13">
        <v>43313</v>
      </c>
      <c r="S374" s="13">
        <f t="shared" si="154"/>
        <v>43497</v>
      </c>
      <c r="T374" s="13">
        <f>EDATE(R374,23)</f>
        <v>44013</v>
      </c>
      <c r="U374" s="13">
        <f>EDATE(R374,24)</f>
        <v>44044</v>
      </c>
      <c r="V374" s="13">
        <f>EDATE(R374,35)</f>
        <v>44378</v>
      </c>
      <c r="W374" s="8" t="s">
        <v>39</v>
      </c>
      <c r="X374" s="8" t="s">
        <v>39</v>
      </c>
      <c r="Y374" s="8" t="s">
        <v>39</v>
      </c>
      <c r="Z374" s="8" t="s">
        <v>1959</v>
      </c>
      <c r="AA374" s="8" t="s">
        <v>693</v>
      </c>
      <c r="AB374" s="8" t="s">
        <v>138</v>
      </c>
      <c r="AC374" s="8" t="s">
        <v>22</v>
      </c>
      <c r="AD374" s="8" t="s">
        <v>24</v>
      </c>
      <c r="AE374" s="71" t="s">
        <v>2361</v>
      </c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</row>
    <row r="375" spans="1:49" x14ac:dyDescent="0.25">
      <c r="A375" s="141">
        <v>365</v>
      </c>
      <c r="B375" s="75" t="s">
        <v>1323</v>
      </c>
      <c r="C375" s="8">
        <v>2019</v>
      </c>
      <c r="D375" s="8" t="s">
        <v>2390</v>
      </c>
      <c r="E375" s="153"/>
      <c r="F375" s="153"/>
      <c r="G375" s="82"/>
      <c r="H375" s="82"/>
      <c r="I375" s="11" t="s">
        <v>2391</v>
      </c>
      <c r="J375" s="8" t="s">
        <v>108</v>
      </c>
      <c r="K375" s="8" t="s">
        <v>33</v>
      </c>
      <c r="L375" s="8" t="s">
        <v>7</v>
      </c>
      <c r="M375" s="8" t="s">
        <v>937</v>
      </c>
      <c r="N375" s="8" t="s">
        <v>2389</v>
      </c>
      <c r="O375" s="12">
        <v>43706</v>
      </c>
      <c r="P375" s="8" t="s">
        <v>10</v>
      </c>
      <c r="Q375" s="8" t="s">
        <v>104</v>
      </c>
      <c r="R375" s="13">
        <v>42217</v>
      </c>
      <c r="S375" s="13">
        <f t="shared" si="154"/>
        <v>42401</v>
      </c>
      <c r="T375" s="13">
        <f t="shared" ref="T375" si="158">EDATE(R375,35)</f>
        <v>43282</v>
      </c>
      <c r="U375" s="13">
        <f t="shared" ref="U375" si="159">EDATE(R375,36)</f>
        <v>43313</v>
      </c>
      <c r="V375" s="13">
        <f t="shared" ref="V375" si="160">EDATE(R375,47)</f>
        <v>43647</v>
      </c>
      <c r="W375" s="8"/>
      <c r="X375" s="8"/>
      <c r="Y375" s="8"/>
      <c r="Z375" s="8" t="s">
        <v>2330</v>
      </c>
      <c r="AA375" s="8" t="s">
        <v>693</v>
      </c>
      <c r="AB375" s="8" t="s">
        <v>151</v>
      </c>
      <c r="AC375" s="8" t="s">
        <v>22</v>
      </c>
      <c r="AD375" s="8" t="s">
        <v>24</v>
      </c>
      <c r="AE375" s="173" t="s">
        <v>39</v>
      </c>
      <c r="AF375" s="173" t="s">
        <v>39</v>
      </c>
      <c r="AG375" s="173" t="s">
        <v>2392</v>
      </c>
      <c r="AH375" s="174">
        <v>43812</v>
      </c>
      <c r="AI375" s="173" t="s">
        <v>738</v>
      </c>
      <c r="AJ375" s="173" t="s">
        <v>1225</v>
      </c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</row>
    <row r="376" spans="1:49" x14ac:dyDescent="0.25">
      <c r="A376" s="7">
        <v>366</v>
      </c>
      <c r="B376" s="75" t="s">
        <v>1323</v>
      </c>
      <c r="C376" s="8">
        <v>2019</v>
      </c>
      <c r="D376" s="8" t="s">
        <v>2394</v>
      </c>
      <c r="E376" s="153"/>
      <c r="F376" s="153"/>
      <c r="G376" s="82"/>
      <c r="H376" s="82"/>
      <c r="I376" s="11" t="s">
        <v>2395</v>
      </c>
      <c r="J376" s="8" t="s">
        <v>205</v>
      </c>
      <c r="K376" s="8" t="s">
        <v>437</v>
      </c>
      <c r="L376" s="8" t="s">
        <v>40</v>
      </c>
      <c r="M376" s="8" t="s">
        <v>937</v>
      </c>
      <c r="N376" s="8" t="s">
        <v>2396</v>
      </c>
      <c r="O376" s="12">
        <v>43710</v>
      </c>
      <c r="P376" s="8" t="s">
        <v>10</v>
      </c>
      <c r="Q376" s="8" t="s">
        <v>104</v>
      </c>
      <c r="R376" s="13">
        <v>43313</v>
      </c>
      <c r="S376" s="13">
        <f t="shared" ref="S376:S377" si="161">EDATE(R376,6)</f>
        <v>43497</v>
      </c>
      <c r="T376" s="13">
        <f>EDATE(R376,23)</f>
        <v>44013</v>
      </c>
      <c r="U376" s="13">
        <f>EDATE(R376,24)</f>
        <v>44044</v>
      </c>
      <c r="V376" s="13">
        <f>EDATE(R376,35)</f>
        <v>44378</v>
      </c>
      <c r="W376" s="8"/>
      <c r="X376" s="8"/>
      <c r="Y376" s="8"/>
      <c r="Z376" s="8" t="s">
        <v>1959</v>
      </c>
      <c r="AA376" s="8" t="s">
        <v>302</v>
      </c>
      <c r="AB376" s="8" t="s">
        <v>151</v>
      </c>
      <c r="AC376" s="8" t="s">
        <v>22</v>
      </c>
      <c r="AD376" s="8" t="s">
        <v>24</v>
      </c>
      <c r="AE376" s="175" t="s">
        <v>39</v>
      </c>
      <c r="AF376" s="175" t="s">
        <v>39</v>
      </c>
      <c r="AG376" s="175" t="s">
        <v>2397</v>
      </c>
      <c r="AH376" s="176">
        <v>43796</v>
      </c>
      <c r="AI376" s="175" t="s">
        <v>738</v>
      </c>
      <c r="AJ376" s="175" t="s">
        <v>124</v>
      </c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</row>
    <row r="377" spans="1:49" x14ac:dyDescent="0.25">
      <c r="A377" s="141">
        <v>367</v>
      </c>
      <c r="B377" s="75" t="s">
        <v>1323</v>
      </c>
      <c r="C377" s="8">
        <v>2019</v>
      </c>
      <c r="D377" s="8" t="s">
        <v>2398</v>
      </c>
      <c r="E377" s="153"/>
      <c r="F377" s="153"/>
      <c r="G377" s="82"/>
      <c r="H377" s="82"/>
      <c r="I377" s="11" t="s">
        <v>2399</v>
      </c>
      <c r="J377" s="8" t="s">
        <v>5</v>
      </c>
      <c r="K377" s="8" t="s">
        <v>33</v>
      </c>
      <c r="L377" s="8" t="s">
        <v>7</v>
      </c>
      <c r="M377" s="8" t="s">
        <v>45</v>
      </c>
      <c r="N377" s="8" t="s">
        <v>2400</v>
      </c>
      <c r="O377" s="12">
        <v>43753</v>
      </c>
      <c r="P377" s="8" t="s">
        <v>214</v>
      </c>
      <c r="Q377" s="8" t="s">
        <v>105</v>
      </c>
      <c r="R377" s="13">
        <v>43678</v>
      </c>
      <c r="S377" s="13">
        <f t="shared" si="161"/>
        <v>43862</v>
      </c>
      <c r="T377" s="13">
        <f t="shared" ref="T377" si="162">EDATE(R377,35)</f>
        <v>44743</v>
      </c>
      <c r="U377" s="13">
        <f t="shared" ref="U377" si="163">EDATE(R377,36)</f>
        <v>44774</v>
      </c>
      <c r="V377" s="13">
        <f t="shared" ref="V377" si="164">EDATE(R377,47)</f>
        <v>45108</v>
      </c>
      <c r="W377" s="8"/>
      <c r="X377" s="8"/>
      <c r="Y377" s="8"/>
      <c r="Z377" s="8" t="s">
        <v>2330</v>
      </c>
      <c r="AA377" s="8" t="s">
        <v>2401</v>
      </c>
      <c r="AB377" s="8" t="s">
        <v>151</v>
      </c>
      <c r="AC377" s="8" t="s">
        <v>22</v>
      </c>
      <c r="AD377" s="8" t="s">
        <v>24</v>
      </c>
      <c r="AE377" s="173" t="s">
        <v>1590</v>
      </c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</row>
    <row r="378" spans="1:49" x14ac:dyDescent="0.25">
      <c r="A378" s="7">
        <v>368</v>
      </c>
      <c r="B378" s="75" t="s">
        <v>1327</v>
      </c>
      <c r="C378" s="8">
        <v>2019</v>
      </c>
      <c r="D378" s="8" t="s">
        <v>2402</v>
      </c>
      <c r="E378" s="153"/>
      <c r="F378" s="153"/>
      <c r="G378" s="82"/>
      <c r="H378" s="82"/>
      <c r="I378" s="11" t="s">
        <v>2403</v>
      </c>
      <c r="J378" s="8" t="s">
        <v>1780</v>
      </c>
      <c r="K378" s="8" t="s">
        <v>437</v>
      </c>
      <c r="L378" s="8" t="s">
        <v>2404</v>
      </c>
      <c r="M378" s="8" t="s">
        <v>45</v>
      </c>
      <c r="N378" s="8" t="s">
        <v>39</v>
      </c>
      <c r="O378" s="8" t="s">
        <v>39</v>
      </c>
      <c r="P378" s="8" t="s">
        <v>2452</v>
      </c>
      <c r="Q378" s="8" t="s">
        <v>105</v>
      </c>
      <c r="R378" s="13">
        <v>41791</v>
      </c>
      <c r="S378" s="13">
        <f t="shared" ref="S378" si="165">EDATE(R378,6)</f>
        <v>41974</v>
      </c>
      <c r="T378" s="13">
        <f>EDATE(R378,23)</f>
        <v>42491</v>
      </c>
      <c r="U378" s="13">
        <f>EDATE(R378,24)</f>
        <v>42522</v>
      </c>
      <c r="V378" s="13">
        <f>EDATE(R378,35)</f>
        <v>42856</v>
      </c>
      <c r="W378" s="12">
        <v>42580</v>
      </c>
      <c r="X378" s="8" t="s">
        <v>2405</v>
      </c>
      <c r="Y378" s="8"/>
      <c r="Z378" s="8" t="s">
        <v>1959</v>
      </c>
      <c r="AA378" s="8" t="s">
        <v>2406</v>
      </c>
      <c r="AB378" s="8" t="s">
        <v>134</v>
      </c>
      <c r="AC378" s="8" t="s">
        <v>113</v>
      </c>
      <c r="AD378" s="8" t="s">
        <v>50</v>
      </c>
      <c r="AE378" s="175" t="s">
        <v>39</v>
      </c>
      <c r="AF378" s="175" t="s">
        <v>39</v>
      </c>
      <c r="AG378" s="175" t="s">
        <v>2407</v>
      </c>
      <c r="AH378" s="176">
        <v>42207</v>
      </c>
      <c r="AI378" s="175" t="s">
        <v>2408</v>
      </c>
      <c r="AJ378" s="175" t="s">
        <v>124</v>
      </c>
      <c r="AK378" s="175" t="s">
        <v>39</v>
      </c>
      <c r="AL378" s="175" t="s">
        <v>39</v>
      </c>
      <c r="AM378" s="175" t="s">
        <v>2409</v>
      </c>
      <c r="AN378" s="176">
        <v>42496</v>
      </c>
      <c r="AO378" s="175" t="s">
        <v>2410</v>
      </c>
      <c r="AP378" s="175" t="s">
        <v>124</v>
      </c>
      <c r="AQ378" s="175" t="s">
        <v>39</v>
      </c>
      <c r="AR378" s="176" t="s">
        <v>39</v>
      </c>
      <c r="AS378" s="175" t="s">
        <v>2411</v>
      </c>
      <c r="AT378" s="176">
        <v>43815</v>
      </c>
      <c r="AU378" s="175" t="s">
        <v>71</v>
      </c>
      <c r="AV378" s="175" t="s">
        <v>124</v>
      </c>
      <c r="AW378" s="71"/>
    </row>
    <row r="379" spans="1:49" x14ac:dyDescent="0.25">
      <c r="A379" s="141">
        <v>369</v>
      </c>
      <c r="B379" s="75" t="s">
        <v>2479</v>
      </c>
      <c r="C379" s="8">
        <v>2019</v>
      </c>
      <c r="D379" s="8" t="s">
        <v>2413</v>
      </c>
      <c r="E379" s="153"/>
      <c r="F379" s="153"/>
      <c r="G379" s="82"/>
      <c r="H379" s="82"/>
      <c r="I379" s="11" t="s">
        <v>2414</v>
      </c>
      <c r="J379" s="8" t="s">
        <v>866</v>
      </c>
      <c r="K379" s="8" t="s">
        <v>2415</v>
      </c>
      <c r="L379" s="8" t="s">
        <v>1308</v>
      </c>
      <c r="M379" s="8" t="s">
        <v>937</v>
      </c>
      <c r="N379" s="8" t="s">
        <v>2416</v>
      </c>
      <c r="O379" s="12">
        <v>43707</v>
      </c>
      <c r="P379" s="8" t="s">
        <v>10</v>
      </c>
      <c r="Q379" s="8" t="s">
        <v>104</v>
      </c>
      <c r="R379" s="13">
        <v>43647</v>
      </c>
      <c r="S379" s="8" t="s">
        <v>39</v>
      </c>
      <c r="T379" s="8" t="s">
        <v>39</v>
      </c>
      <c r="U379" s="8" t="s">
        <v>39</v>
      </c>
      <c r="V379" s="8" t="s">
        <v>39</v>
      </c>
      <c r="W379" s="8"/>
      <c r="X379" s="8"/>
      <c r="Y379" s="8"/>
      <c r="Z379" s="8" t="s">
        <v>2369</v>
      </c>
      <c r="AA379" s="8" t="s">
        <v>1827</v>
      </c>
      <c r="AB379" s="8" t="s">
        <v>1310</v>
      </c>
      <c r="AC379" s="8" t="s">
        <v>22</v>
      </c>
      <c r="AD379" s="8" t="s">
        <v>24</v>
      </c>
      <c r="AE379" s="173" t="s">
        <v>39</v>
      </c>
      <c r="AF379" s="173" t="s">
        <v>39</v>
      </c>
      <c r="AG379" s="173" t="s">
        <v>2417</v>
      </c>
      <c r="AH379" s="174">
        <v>43815</v>
      </c>
      <c r="AI379" s="173" t="s">
        <v>2358</v>
      </c>
      <c r="AJ379" s="173" t="s">
        <v>1225</v>
      </c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</row>
    <row r="380" spans="1:49" x14ac:dyDescent="0.25">
      <c r="A380" s="7">
        <v>370</v>
      </c>
      <c r="B380" s="75" t="s">
        <v>1323</v>
      </c>
      <c r="C380" s="8">
        <v>2019</v>
      </c>
      <c r="D380" s="8" t="s">
        <v>2418</v>
      </c>
      <c r="E380" s="153"/>
      <c r="F380" s="153"/>
      <c r="G380" s="82"/>
      <c r="H380" s="82"/>
      <c r="I380" s="11" t="s">
        <v>2419</v>
      </c>
      <c r="J380" s="8" t="s">
        <v>866</v>
      </c>
      <c r="K380" s="8" t="s">
        <v>1307</v>
      </c>
      <c r="L380" s="8" t="s">
        <v>1308</v>
      </c>
      <c r="M380" s="8" t="s">
        <v>937</v>
      </c>
      <c r="N380" s="8" t="s">
        <v>2416</v>
      </c>
      <c r="O380" s="12">
        <v>43707</v>
      </c>
      <c r="P380" s="8" t="s">
        <v>10</v>
      </c>
      <c r="Q380" s="8" t="s">
        <v>104</v>
      </c>
      <c r="R380" s="13">
        <v>43313</v>
      </c>
      <c r="S380" s="8" t="s">
        <v>39</v>
      </c>
      <c r="T380" s="8" t="s">
        <v>39</v>
      </c>
      <c r="U380" s="8" t="s">
        <v>39</v>
      </c>
      <c r="V380" s="8" t="s">
        <v>39</v>
      </c>
      <c r="W380" s="8"/>
      <c r="X380" s="8"/>
      <c r="Y380" s="8"/>
      <c r="Z380" s="8" t="s">
        <v>2369</v>
      </c>
      <c r="AA380" s="8" t="s">
        <v>2420</v>
      </c>
      <c r="AB380" s="8" t="s">
        <v>1310</v>
      </c>
      <c r="AC380" s="8" t="s">
        <v>22</v>
      </c>
      <c r="AD380" s="8" t="s">
        <v>24</v>
      </c>
      <c r="AE380" s="175" t="s">
        <v>39</v>
      </c>
      <c r="AF380" s="175" t="s">
        <v>39</v>
      </c>
      <c r="AG380" s="175" t="s">
        <v>2421</v>
      </c>
      <c r="AH380" s="176">
        <v>43815</v>
      </c>
      <c r="AI380" s="175" t="s">
        <v>2358</v>
      </c>
      <c r="AJ380" s="175" t="s">
        <v>124</v>
      </c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</row>
    <row r="381" spans="1:49" x14ac:dyDescent="0.25">
      <c r="A381" s="7">
        <v>371</v>
      </c>
      <c r="B381" s="75" t="s">
        <v>1323</v>
      </c>
      <c r="C381" s="8">
        <v>2019</v>
      </c>
      <c r="D381" s="8" t="s">
        <v>2422</v>
      </c>
      <c r="E381" s="153"/>
      <c r="F381" s="153"/>
      <c r="G381" s="82"/>
      <c r="H381" s="82"/>
      <c r="I381" s="11" t="s">
        <v>2423</v>
      </c>
      <c r="J381" s="8" t="s">
        <v>866</v>
      </c>
      <c r="K381" s="8" t="s">
        <v>2415</v>
      </c>
      <c r="L381" s="8" t="s">
        <v>1308</v>
      </c>
      <c r="M381" s="8" t="s">
        <v>937</v>
      </c>
      <c r="N381" s="8" t="s">
        <v>2416</v>
      </c>
      <c r="O381" s="12">
        <v>43707</v>
      </c>
      <c r="P381" s="8" t="s">
        <v>10</v>
      </c>
      <c r="Q381" s="8" t="s">
        <v>104</v>
      </c>
      <c r="R381" s="13">
        <v>43313</v>
      </c>
      <c r="S381" s="8" t="s">
        <v>39</v>
      </c>
      <c r="T381" s="8" t="s">
        <v>39</v>
      </c>
      <c r="U381" s="8" t="s">
        <v>39</v>
      </c>
      <c r="V381" s="8" t="s">
        <v>39</v>
      </c>
      <c r="W381" s="8"/>
      <c r="X381" s="8"/>
      <c r="Y381" s="8"/>
      <c r="Z381" s="8" t="s">
        <v>2369</v>
      </c>
      <c r="AA381" s="8" t="s">
        <v>1309</v>
      </c>
      <c r="AB381" s="8" t="s">
        <v>1310</v>
      </c>
      <c r="AC381" s="8" t="s">
        <v>22</v>
      </c>
      <c r="AD381" s="8" t="s">
        <v>24</v>
      </c>
      <c r="AE381" s="175" t="s">
        <v>39</v>
      </c>
      <c r="AF381" s="175" t="s">
        <v>39</v>
      </c>
      <c r="AG381" s="175" t="s">
        <v>2424</v>
      </c>
      <c r="AH381" s="176">
        <v>43815</v>
      </c>
      <c r="AI381" s="175" t="s">
        <v>2358</v>
      </c>
      <c r="AJ381" s="175" t="s">
        <v>124</v>
      </c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</row>
    <row r="382" spans="1:49" x14ac:dyDescent="0.25">
      <c r="A382" s="7">
        <v>372</v>
      </c>
      <c r="B382" s="75" t="s">
        <v>1323</v>
      </c>
      <c r="C382" s="8">
        <v>2019</v>
      </c>
      <c r="D382" s="8" t="s">
        <v>2433</v>
      </c>
      <c r="E382" s="153"/>
      <c r="F382" s="153"/>
      <c r="G382" s="82"/>
      <c r="H382" s="82"/>
      <c r="I382" s="11" t="s">
        <v>2434</v>
      </c>
      <c r="J382" s="8" t="s">
        <v>32</v>
      </c>
      <c r="K382" s="8" t="s">
        <v>437</v>
      </c>
      <c r="L382" s="8" t="s">
        <v>80</v>
      </c>
      <c r="M382" s="8" t="s">
        <v>937</v>
      </c>
      <c r="N382" s="8" t="s">
        <v>2435</v>
      </c>
      <c r="O382" s="12">
        <v>43812</v>
      </c>
      <c r="P382" s="8" t="s">
        <v>10</v>
      </c>
      <c r="Q382" s="8" t="s">
        <v>104</v>
      </c>
      <c r="R382" s="13">
        <v>43831</v>
      </c>
      <c r="S382" s="13">
        <f t="shared" ref="S382:S383" si="166">EDATE(R382,6)</f>
        <v>44013</v>
      </c>
      <c r="T382" s="13">
        <f>EDATE(R382,23)</f>
        <v>44531</v>
      </c>
      <c r="U382" s="13">
        <f>EDATE(R382,24)</f>
        <v>44562</v>
      </c>
      <c r="V382" s="13">
        <f>EDATE(R382,35)</f>
        <v>44896</v>
      </c>
      <c r="W382" s="8"/>
      <c r="X382" s="8"/>
      <c r="Y382" s="8"/>
      <c r="Z382" s="8" t="s">
        <v>2436</v>
      </c>
      <c r="AA382" s="8" t="s">
        <v>2437</v>
      </c>
      <c r="AB382" s="8" t="s">
        <v>151</v>
      </c>
      <c r="AC382" s="8" t="s">
        <v>22</v>
      </c>
      <c r="AD382" s="8" t="s">
        <v>24</v>
      </c>
      <c r="AE382" s="175" t="s">
        <v>39</v>
      </c>
      <c r="AF382" s="175" t="s">
        <v>39</v>
      </c>
      <c r="AG382" s="175" t="s">
        <v>2440</v>
      </c>
      <c r="AH382" s="176">
        <v>43817</v>
      </c>
      <c r="AI382" s="175" t="s">
        <v>738</v>
      </c>
      <c r="AJ382" s="175" t="s">
        <v>124</v>
      </c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</row>
    <row r="383" spans="1:49" x14ac:dyDescent="0.25">
      <c r="A383" s="7">
        <v>373</v>
      </c>
      <c r="B383" s="75" t="s">
        <v>1323</v>
      </c>
      <c r="C383" s="8">
        <v>2019</v>
      </c>
      <c r="D383" s="8" t="s">
        <v>2438</v>
      </c>
      <c r="E383" s="153"/>
      <c r="F383" s="153"/>
      <c r="G383" s="82"/>
      <c r="H383" s="82"/>
      <c r="I383" s="11" t="s">
        <v>2439</v>
      </c>
      <c r="J383" s="8" t="s">
        <v>32</v>
      </c>
      <c r="K383" s="8" t="s">
        <v>437</v>
      </c>
      <c r="L383" s="8" t="s">
        <v>914</v>
      </c>
      <c r="M383" s="8" t="s">
        <v>937</v>
      </c>
      <c r="N383" s="8" t="s">
        <v>2435</v>
      </c>
      <c r="O383" s="12">
        <v>43815</v>
      </c>
      <c r="P383" s="8" t="s">
        <v>10</v>
      </c>
      <c r="Q383" s="8" t="s">
        <v>104</v>
      </c>
      <c r="R383" s="13">
        <v>43831</v>
      </c>
      <c r="S383" s="13">
        <f t="shared" si="166"/>
        <v>44013</v>
      </c>
      <c r="T383" s="13">
        <f t="shared" ref="T383" si="167">EDATE(R383,35)</f>
        <v>44896</v>
      </c>
      <c r="U383" s="13">
        <f t="shared" ref="U383" si="168">EDATE(R383,36)</f>
        <v>44927</v>
      </c>
      <c r="V383" s="13">
        <f t="shared" ref="V383" si="169">EDATE(R383,47)</f>
        <v>45261</v>
      </c>
      <c r="W383" s="8"/>
      <c r="X383" s="8"/>
      <c r="Y383" s="8"/>
      <c r="Z383" s="8" t="s">
        <v>2330</v>
      </c>
      <c r="AA383" s="8" t="s">
        <v>35</v>
      </c>
      <c r="AB383" s="8" t="s">
        <v>151</v>
      </c>
      <c r="AC383" s="8" t="s">
        <v>22</v>
      </c>
      <c r="AD383" s="8" t="s">
        <v>24</v>
      </c>
      <c r="AE383" s="175" t="s">
        <v>39</v>
      </c>
      <c r="AF383" s="175" t="s">
        <v>39</v>
      </c>
      <c r="AG383" s="175" t="s">
        <v>2441</v>
      </c>
      <c r="AH383" s="176">
        <v>43817</v>
      </c>
      <c r="AI383" s="175" t="s">
        <v>738</v>
      </c>
      <c r="AJ383" s="175" t="s">
        <v>124</v>
      </c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</row>
    <row r="384" spans="1:49" x14ac:dyDescent="0.25">
      <c r="A384" s="7">
        <v>374</v>
      </c>
      <c r="B384" s="75" t="s">
        <v>1323</v>
      </c>
      <c r="C384" s="8">
        <v>2019</v>
      </c>
      <c r="D384" s="8" t="s">
        <v>2443</v>
      </c>
      <c r="E384" s="153"/>
      <c r="F384" s="153"/>
      <c r="G384" s="82"/>
      <c r="H384" s="82"/>
      <c r="I384" s="11" t="s">
        <v>2444</v>
      </c>
      <c r="J384" s="8" t="s">
        <v>348</v>
      </c>
      <c r="K384" s="8" t="s">
        <v>437</v>
      </c>
      <c r="L384" s="8" t="s">
        <v>80</v>
      </c>
      <c r="M384" s="8" t="s">
        <v>937</v>
      </c>
      <c r="N384" s="8" t="s">
        <v>39</v>
      </c>
      <c r="O384" s="8" t="s">
        <v>39</v>
      </c>
      <c r="P384" s="8" t="s">
        <v>10</v>
      </c>
      <c r="Q384" s="8" t="s">
        <v>104</v>
      </c>
      <c r="R384" s="13">
        <v>43160</v>
      </c>
      <c r="S384" s="13">
        <f t="shared" ref="S384" si="170">EDATE(R384,6)</f>
        <v>43344</v>
      </c>
      <c r="T384" s="13">
        <f t="shared" ref="T384" si="171">EDATE(R384,35)</f>
        <v>44228</v>
      </c>
      <c r="U384" s="13">
        <f t="shared" ref="U384" si="172">EDATE(R384,36)</f>
        <v>44256</v>
      </c>
      <c r="V384" s="13">
        <f t="shared" ref="V384" si="173">EDATE(R384,47)</f>
        <v>44593</v>
      </c>
      <c r="W384" s="8"/>
      <c r="X384" s="8"/>
      <c r="Y384" s="8"/>
      <c r="Z384" s="8" t="s">
        <v>2330</v>
      </c>
      <c r="AA384" s="8" t="s">
        <v>2445</v>
      </c>
      <c r="AB384" s="8" t="s">
        <v>151</v>
      </c>
      <c r="AC384" s="8" t="s">
        <v>22</v>
      </c>
      <c r="AD384" s="8" t="s">
        <v>24</v>
      </c>
      <c r="AE384" s="175" t="s">
        <v>39</v>
      </c>
      <c r="AF384" s="175" t="s">
        <v>39</v>
      </c>
      <c r="AG384" s="175" t="s">
        <v>2446</v>
      </c>
      <c r="AH384" s="176">
        <v>43797</v>
      </c>
      <c r="AI384" s="175" t="s">
        <v>738</v>
      </c>
      <c r="AJ384" s="175" t="s">
        <v>124</v>
      </c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</row>
    <row r="385" spans="1:49" ht="30" x14ac:dyDescent="0.25">
      <c r="A385" s="8">
        <v>375</v>
      </c>
      <c r="B385" s="75" t="s">
        <v>1323</v>
      </c>
      <c r="C385" s="8">
        <v>2020</v>
      </c>
      <c r="D385" s="8" t="s">
        <v>280</v>
      </c>
      <c r="E385" s="153"/>
      <c r="F385" s="153"/>
      <c r="G385" s="82"/>
      <c r="H385" s="82"/>
      <c r="I385" s="11" t="s">
        <v>281</v>
      </c>
      <c r="J385" s="11" t="s">
        <v>156</v>
      </c>
      <c r="K385" s="8" t="s">
        <v>437</v>
      </c>
      <c r="L385" s="8" t="s">
        <v>80</v>
      </c>
      <c r="M385" s="8" t="s">
        <v>45</v>
      </c>
      <c r="N385" s="8" t="s">
        <v>2455</v>
      </c>
      <c r="O385" s="12">
        <v>43826</v>
      </c>
      <c r="P385" s="8" t="s">
        <v>268</v>
      </c>
      <c r="Q385" s="8" t="s">
        <v>105</v>
      </c>
      <c r="R385" s="13">
        <v>43922</v>
      </c>
      <c r="S385" s="13">
        <f t="shared" ref="S385" si="174">EDATE(R385,6)</f>
        <v>44105</v>
      </c>
      <c r="T385" s="13">
        <f t="shared" ref="T385" si="175">EDATE(R385,35)</f>
        <v>44986</v>
      </c>
      <c r="U385" s="13">
        <f t="shared" ref="U385" si="176">EDATE(R385,36)</f>
        <v>45017</v>
      </c>
      <c r="V385" s="13">
        <f t="shared" ref="V385" si="177">EDATE(R385,47)</f>
        <v>45352</v>
      </c>
      <c r="W385" s="8"/>
      <c r="X385" s="8"/>
      <c r="Y385" s="8"/>
      <c r="Z385" s="8" t="s">
        <v>2330</v>
      </c>
      <c r="AA385" s="63" t="s">
        <v>2456</v>
      </c>
      <c r="AB385" s="8" t="s">
        <v>2457</v>
      </c>
      <c r="AC385" s="8" t="s">
        <v>2458</v>
      </c>
      <c r="AD385" s="8" t="s">
        <v>50</v>
      </c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</row>
    <row r="386" spans="1:49" x14ac:dyDescent="0.25">
      <c r="A386" s="8">
        <v>376</v>
      </c>
      <c r="B386" s="75" t="s">
        <v>1323</v>
      </c>
      <c r="C386" s="8">
        <v>2020</v>
      </c>
      <c r="D386" s="8" t="s">
        <v>2459</v>
      </c>
      <c r="E386" s="153"/>
      <c r="F386" s="153"/>
      <c r="G386" s="82"/>
      <c r="H386" s="82"/>
      <c r="I386" s="11" t="s">
        <v>2460</v>
      </c>
      <c r="J386" s="8" t="s">
        <v>198</v>
      </c>
      <c r="K386" s="8" t="s">
        <v>437</v>
      </c>
      <c r="L386" s="8" t="s">
        <v>80</v>
      </c>
      <c r="M386" s="8" t="s">
        <v>45</v>
      </c>
      <c r="N386" s="8" t="s">
        <v>2461</v>
      </c>
      <c r="O386" s="12">
        <v>43839</v>
      </c>
      <c r="P386" s="8" t="s">
        <v>17</v>
      </c>
      <c r="Q386" s="8" t="s">
        <v>105</v>
      </c>
      <c r="R386" s="13">
        <v>43862</v>
      </c>
      <c r="S386" s="13">
        <f t="shared" ref="S386:S388" si="178">EDATE(R386,6)</f>
        <v>44044</v>
      </c>
      <c r="T386" s="13">
        <f t="shared" ref="T386" si="179">EDATE(R386,35)</f>
        <v>44927</v>
      </c>
      <c r="U386" s="13">
        <f t="shared" ref="U386" si="180">EDATE(R386,36)</f>
        <v>44958</v>
      </c>
      <c r="V386" s="13">
        <f t="shared" ref="V386" si="181">EDATE(R386,47)</f>
        <v>45292</v>
      </c>
      <c r="W386" s="8"/>
      <c r="X386" s="8"/>
      <c r="Y386" s="8"/>
      <c r="Z386" s="8" t="s">
        <v>2330</v>
      </c>
      <c r="AA386" s="8" t="s">
        <v>2462</v>
      </c>
      <c r="AB386" s="8" t="s">
        <v>1680</v>
      </c>
      <c r="AC386" s="8" t="s">
        <v>83</v>
      </c>
      <c r="AD386" s="8" t="s">
        <v>50</v>
      </c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</row>
    <row r="387" spans="1:49" x14ac:dyDescent="0.25">
      <c r="A387" s="8">
        <v>377</v>
      </c>
      <c r="B387" s="75" t="s">
        <v>1323</v>
      </c>
      <c r="C387" s="8">
        <v>2020</v>
      </c>
      <c r="D387" s="8" t="s">
        <v>2463</v>
      </c>
      <c r="E387" s="153"/>
      <c r="F387" s="153"/>
      <c r="G387" s="82"/>
      <c r="H387" s="82"/>
      <c r="I387" s="11" t="s">
        <v>2464</v>
      </c>
      <c r="J387" s="8" t="s">
        <v>108</v>
      </c>
      <c r="K387" s="8" t="s">
        <v>2045</v>
      </c>
      <c r="L387" s="8" t="s">
        <v>1308</v>
      </c>
      <c r="M387" s="8" t="s">
        <v>937</v>
      </c>
      <c r="N387" s="8" t="s">
        <v>2465</v>
      </c>
      <c r="O387" s="12">
        <v>43116</v>
      </c>
      <c r="P387" s="8" t="s">
        <v>10</v>
      </c>
      <c r="Q387" s="8" t="s">
        <v>104</v>
      </c>
      <c r="R387" s="13">
        <v>43101</v>
      </c>
      <c r="S387" s="13">
        <f t="shared" si="178"/>
        <v>43282</v>
      </c>
      <c r="T387" s="13">
        <f>EDATE(R387,23)</f>
        <v>43800</v>
      </c>
      <c r="U387" s="13">
        <f>EDATE(R387,24)</f>
        <v>43831</v>
      </c>
      <c r="V387" s="13">
        <f>EDATE(R387,35)</f>
        <v>44166</v>
      </c>
      <c r="W387" s="8"/>
      <c r="X387" s="8"/>
      <c r="Y387" s="8"/>
      <c r="Z387" s="8" t="s">
        <v>1959</v>
      </c>
      <c r="AA387" s="8" t="s">
        <v>2466</v>
      </c>
      <c r="AB387" s="8" t="s">
        <v>151</v>
      </c>
      <c r="AC387" s="8" t="s">
        <v>22</v>
      </c>
      <c r="AD387" s="8" t="s">
        <v>24</v>
      </c>
      <c r="AE387" s="71" t="s">
        <v>39</v>
      </c>
      <c r="AF387" s="71" t="s">
        <v>39</v>
      </c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</row>
    <row r="388" spans="1:49" x14ac:dyDescent="0.25">
      <c r="A388" s="7">
        <v>378</v>
      </c>
      <c r="B388" s="75" t="s">
        <v>1323</v>
      </c>
      <c r="C388" s="8">
        <v>2019</v>
      </c>
      <c r="D388" s="8" t="s">
        <v>2471</v>
      </c>
      <c r="E388" s="153"/>
      <c r="F388" s="153"/>
      <c r="G388" s="82"/>
      <c r="H388" s="82"/>
      <c r="I388" s="11" t="s">
        <v>2472</v>
      </c>
      <c r="J388" s="8" t="s">
        <v>32</v>
      </c>
      <c r="K388" s="8" t="s">
        <v>2473</v>
      </c>
      <c r="L388" s="8" t="s">
        <v>40</v>
      </c>
      <c r="M388" s="8" t="s">
        <v>937</v>
      </c>
      <c r="N388" s="8" t="s">
        <v>2474</v>
      </c>
      <c r="O388" s="12">
        <v>43710</v>
      </c>
      <c r="P388" s="8" t="s">
        <v>10</v>
      </c>
      <c r="Q388" s="8" t="s">
        <v>104</v>
      </c>
      <c r="R388" s="13">
        <v>43678</v>
      </c>
      <c r="S388" s="13">
        <f t="shared" si="178"/>
        <v>43862</v>
      </c>
      <c r="T388" s="13">
        <f>EDATE(R388,23)</f>
        <v>44378</v>
      </c>
      <c r="U388" s="13">
        <f>EDATE(R388,24)</f>
        <v>44409</v>
      </c>
      <c r="V388" s="13">
        <f>EDATE(R388,35)</f>
        <v>44743</v>
      </c>
      <c r="W388" s="8"/>
      <c r="X388" s="8"/>
      <c r="Y388" s="8"/>
      <c r="Z388" s="8" t="s">
        <v>2436</v>
      </c>
      <c r="AA388" s="8" t="s">
        <v>2475</v>
      </c>
      <c r="AB388" s="8" t="s">
        <v>151</v>
      </c>
      <c r="AC388" s="8" t="s">
        <v>22</v>
      </c>
      <c r="AD388" s="8" t="s">
        <v>24</v>
      </c>
      <c r="AE388" s="175" t="s">
        <v>39</v>
      </c>
      <c r="AF388" s="175" t="s">
        <v>39</v>
      </c>
      <c r="AG388" s="175" t="s">
        <v>2503</v>
      </c>
      <c r="AH388" s="176">
        <v>43791</v>
      </c>
      <c r="AI388" s="175" t="s">
        <v>738</v>
      </c>
      <c r="AJ388" s="175" t="s">
        <v>124</v>
      </c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</row>
    <row r="389" spans="1:49" x14ac:dyDescent="0.25">
      <c r="A389" s="8">
        <v>379</v>
      </c>
      <c r="B389" s="75" t="s">
        <v>1323</v>
      </c>
      <c r="C389" s="8">
        <v>2020</v>
      </c>
      <c r="D389" s="8" t="s">
        <v>2480</v>
      </c>
      <c r="E389" s="153"/>
      <c r="F389" s="153"/>
      <c r="G389" s="82"/>
      <c r="H389" s="82"/>
      <c r="I389" s="11" t="s">
        <v>2481</v>
      </c>
      <c r="J389" s="8" t="s">
        <v>38</v>
      </c>
      <c r="K389" s="8" t="s">
        <v>641</v>
      </c>
      <c r="L389" s="8" t="s">
        <v>80</v>
      </c>
      <c r="M389" s="8" t="s">
        <v>45</v>
      </c>
      <c r="N389" s="8" t="s">
        <v>2482</v>
      </c>
      <c r="O389" s="12">
        <v>43783</v>
      </c>
      <c r="P389" s="8" t="s">
        <v>268</v>
      </c>
      <c r="Q389" s="8" t="s">
        <v>105</v>
      </c>
      <c r="R389" s="13">
        <v>43678</v>
      </c>
      <c r="S389" s="13">
        <f t="shared" ref="S389" si="182">EDATE(R389,6)</f>
        <v>43862</v>
      </c>
      <c r="T389" s="13">
        <f t="shared" ref="T389" si="183">EDATE(R389,35)</f>
        <v>44743</v>
      </c>
      <c r="U389" s="13">
        <f t="shared" ref="U389" si="184">EDATE(R389,36)</f>
        <v>44774</v>
      </c>
      <c r="V389" s="13">
        <f t="shared" ref="V389" si="185">EDATE(R389,47)</f>
        <v>45108</v>
      </c>
      <c r="W389" s="8"/>
      <c r="X389" s="8"/>
      <c r="Y389" s="8"/>
      <c r="Z389" s="8" t="s">
        <v>2330</v>
      </c>
      <c r="AA389" s="8" t="s">
        <v>42</v>
      </c>
      <c r="AB389" s="8" t="s">
        <v>138</v>
      </c>
      <c r="AC389" s="8" t="s">
        <v>22</v>
      </c>
      <c r="AD389" s="8" t="s">
        <v>24</v>
      </c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</row>
    <row r="390" spans="1:49" x14ac:dyDescent="0.25">
      <c r="A390" s="141">
        <v>380</v>
      </c>
      <c r="B390" s="75" t="s">
        <v>1323</v>
      </c>
      <c r="C390" s="8">
        <v>2020</v>
      </c>
      <c r="D390" s="8" t="s">
        <v>2483</v>
      </c>
      <c r="E390" s="153"/>
      <c r="F390" s="153"/>
      <c r="G390" s="82"/>
      <c r="H390" s="82"/>
      <c r="I390" s="11" t="s">
        <v>2484</v>
      </c>
      <c r="J390" s="8" t="s">
        <v>1535</v>
      </c>
      <c r="K390" s="8" t="s">
        <v>2415</v>
      </c>
      <c r="L390" s="8" t="s">
        <v>1308</v>
      </c>
      <c r="M390" s="8" t="s">
        <v>937</v>
      </c>
      <c r="N390" s="8" t="s">
        <v>2485</v>
      </c>
      <c r="O390" s="12">
        <v>43829</v>
      </c>
      <c r="P390" s="8" t="s">
        <v>10</v>
      </c>
      <c r="Q390" s="8" t="s">
        <v>104</v>
      </c>
      <c r="R390" s="13">
        <v>43313</v>
      </c>
      <c r="S390" s="8"/>
      <c r="T390" s="8"/>
      <c r="U390" s="8"/>
      <c r="V390" s="8"/>
      <c r="W390" s="8"/>
      <c r="X390" s="8"/>
      <c r="Y390" s="8"/>
      <c r="Z390" s="8" t="s">
        <v>2369</v>
      </c>
      <c r="AA390" s="8" t="s">
        <v>2486</v>
      </c>
      <c r="AB390" s="8" t="s">
        <v>1828</v>
      </c>
      <c r="AC390" s="8" t="s">
        <v>22</v>
      </c>
      <c r="AD390" s="8" t="s">
        <v>24</v>
      </c>
      <c r="AE390" s="173" t="s">
        <v>39</v>
      </c>
      <c r="AF390" s="173" t="s">
        <v>39</v>
      </c>
      <c r="AG390" s="173" t="s">
        <v>2487</v>
      </c>
      <c r="AH390" s="174">
        <v>43845</v>
      </c>
      <c r="AI390" s="173" t="s">
        <v>2358</v>
      </c>
      <c r="AJ390" s="173" t="s">
        <v>1225</v>
      </c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</row>
    <row r="391" spans="1:49" x14ac:dyDescent="0.25">
      <c r="A391" s="7">
        <v>381</v>
      </c>
      <c r="B391" s="75" t="s">
        <v>1323</v>
      </c>
      <c r="C391" s="8">
        <v>2020</v>
      </c>
      <c r="D391" s="8" t="s">
        <v>2488</v>
      </c>
      <c r="E391" s="153"/>
      <c r="F391" s="153"/>
      <c r="G391" s="82"/>
      <c r="H391" s="82"/>
      <c r="I391" s="11" t="s">
        <v>2489</v>
      </c>
      <c r="J391" s="8" t="s">
        <v>2490</v>
      </c>
      <c r="K391" s="8" t="s">
        <v>2415</v>
      </c>
      <c r="L391" s="8" t="s">
        <v>1308</v>
      </c>
      <c r="M391" s="8" t="s">
        <v>937</v>
      </c>
      <c r="N391" s="8" t="s">
        <v>2491</v>
      </c>
      <c r="O391" s="12">
        <v>43570</v>
      </c>
      <c r="P391" s="8" t="s">
        <v>10</v>
      </c>
      <c r="Q391" s="8" t="s">
        <v>104</v>
      </c>
      <c r="R391" s="13">
        <v>43678</v>
      </c>
      <c r="S391" s="8"/>
      <c r="T391" s="8"/>
      <c r="U391" s="8"/>
      <c r="V391" s="8"/>
      <c r="W391" s="8"/>
      <c r="X391" s="8"/>
      <c r="Y391" s="8"/>
      <c r="Z391" s="8" t="s">
        <v>2369</v>
      </c>
      <c r="AA391" s="8" t="s">
        <v>2492</v>
      </c>
      <c r="AB391" s="8" t="s">
        <v>2493</v>
      </c>
      <c r="AC391" s="8" t="s">
        <v>22</v>
      </c>
      <c r="AD391" s="8" t="s">
        <v>24</v>
      </c>
      <c r="AE391" s="175" t="s">
        <v>39</v>
      </c>
      <c r="AF391" s="175" t="s">
        <v>39</v>
      </c>
      <c r="AG391" s="175" t="s">
        <v>2501</v>
      </c>
      <c r="AH391" s="176">
        <v>43846</v>
      </c>
      <c r="AI391" s="175" t="s">
        <v>2358</v>
      </c>
      <c r="AJ391" s="175" t="s">
        <v>124</v>
      </c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</row>
    <row r="392" spans="1:49" x14ac:dyDescent="0.25">
      <c r="A392" s="7">
        <v>382</v>
      </c>
      <c r="B392" s="75" t="s">
        <v>1323</v>
      </c>
      <c r="C392" s="8">
        <v>2020</v>
      </c>
      <c r="D392" s="8" t="s">
        <v>2494</v>
      </c>
      <c r="E392" s="153"/>
      <c r="F392" s="153"/>
      <c r="G392" s="82"/>
      <c r="H392" s="82"/>
      <c r="I392" s="11" t="s">
        <v>2495</v>
      </c>
      <c r="J392" s="8" t="s">
        <v>2496</v>
      </c>
      <c r="K392" s="8" t="s">
        <v>2497</v>
      </c>
      <c r="L392" s="8" t="s">
        <v>2498</v>
      </c>
      <c r="M392" s="8" t="s">
        <v>937</v>
      </c>
      <c r="N392" s="8" t="s">
        <v>2499</v>
      </c>
      <c r="O392" s="12">
        <v>43830</v>
      </c>
      <c r="P392" s="8" t="s">
        <v>10</v>
      </c>
      <c r="Q392" s="8" t="s">
        <v>104</v>
      </c>
      <c r="R392" s="13">
        <v>43313</v>
      </c>
      <c r="S392" s="8"/>
      <c r="T392" s="8"/>
      <c r="U392" s="8"/>
      <c r="V392" s="8"/>
      <c r="W392" s="8"/>
      <c r="X392" s="8"/>
      <c r="Y392" s="8"/>
      <c r="Z392" s="8" t="s">
        <v>2369</v>
      </c>
      <c r="AA392" s="8" t="s">
        <v>2500</v>
      </c>
      <c r="AB392" s="8" t="s">
        <v>1310</v>
      </c>
      <c r="AC392" s="8" t="s">
        <v>22</v>
      </c>
      <c r="AD392" s="8" t="s">
        <v>24</v>
      </c>
      <c r="AE392" s="175" t="s">
        <v>39</v>
      </c>
      <c r="AF392" s="175" t="s">
        <v>39</v>
      </c>
      <c r="AG392" s="175" t="s">
        <v>2502</v>
      </c>
      <c r="AH392" s="176">
        <v>43846</v>
      </c>
      <c r="AI392" s="175" t="s">
        <v>738</v>
      </c>
      <c r="AJ392" s="175" t="s">
        <v>124</v>
      </c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</row>
    <row r="393" spans="1:49" ht="30" x14ac:dyDescent="0.25">
      <c r="A393" s="8">
        <v>383</v>
      </c>
      <c r="B393" s="75" t="s">
        <v>1323</v>
      </c>
      <c r="C393" s="8">
        <v>2019</v>
      </c>
      <c r="D393" s="8" t="s">
        <v>2504</v>
      </c>
      <c r="E393" s="153"/>
      <c r="F393" s="153"/>
      <c r="G393" s="82"/>
      <c r="H393" s="82"/>
      <c r="I393" s="11" t="s">
        <v>2505</v>
      </c>
      <c r="J393" s="8" t="s">
        <v>66</v>
      </c>
      <c r="K393" s="8" t="s">
        <v>437</v>
      </c>
      <c r="L393" s="8" t="s">
        <v>1842</v>
      </c>
      <c r="M393" s="8" t="s">
        <v>45</v>
      </c>
      <c r="N393" s="8" t="s">
        <v>2506</v>
      </c>
      <c r="O393" s="12">
        <v>43720</v>
      </c>
      <c r="P393" s="8" t="s">
        <v>214</v>
      </c>
      <c r="Q393" s="8" t="s">
        <v>105</v>
      </c>
      <c r="R393" s="13">
        <v>43709</v>
      </c>
      <c r="S393" s="13">
        <f t="shared" ref="S393:S395" si="186">EDATE(R393,6)</f>
        <v>43891</v>
      </c>
      <c r="T393" s="13">
        <f t="shared" ref="T393" si="187">EDATE(R393,35)</f>
        <v>44774</v>
      </c>
      <c r="U393" s="13">
        <f t="shared" ref="U393" si="188">EDATE(R393,36)</f>
        <v>44805</v>
      </c>
      <c r="V393" s="13">
        <f t="shared" ref="V393" si="189">EDATE(R393,47)</f>
        <v>45139</v>
      </c>
      <c r="W393" s="8"/>
      <c r="X393" s="8"/>
      <c r="Y393" s="8"/>
      <c r="Z393" s="8" t="s">
        <v>2330</v>
      </c>
      <c r="AA393" s="8" t="s">
        <v>2507</v>
      </c>
      <c r="AB393" s="63" t="s">
        <v>2508</v>
      </c>
      <c r="AC393" s="8" t="s">
        <v>22</v>
      </c>
      <c r="AD393" s="8" t="s">
        <v>24</v>
      </c>
      <c r="AE393" s="71" t="s">
        <v>39</v>
      </c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</row>
    <row r="394" spans="1:49" x14ac:dyDescent="0.25">
      <c r="A394" s="141">
        <v>384</v>
      </c>
      <c r="B394" s="75" t="s">
        <v>1323</v>
      </c>
      <c r="C394" s="8">
        <v>2020</v>
      </c>
      <c r="D394" s="8" t="s">
        <v>2525</v>
      </c>
      <c r="E394" s="153"/>
      <c r="F394" s="153"/>
      <c r="G394" s="82"/>
      <c r="H394" s="82"/>
      <c r="I394" s="11" t="s">
        <v>2526</v>
      </c>
      <c r="J394" s="8" t="s">
        <v>1535</v>
      </c>
      <c r="K394" s="8" t="s">
        <v>2415</v>
      </c>
      <c r="L394" s="8" t="s">
        <v>1308</v>
      </c>
      <c r="M394" s="8" t="s">
        <v>937</v>
      </c>
      <c r="N394" s="8" t="s">
        <v>2527</v>
      </c>
      <c r="O394" s="12">
        <v>43654</v>
      </c>
      <c r="P394" s="8" t="s">
        <v>10</v>
      </c>
      <c r="Q394" s="8" t="s">
        <v>104</v>
      </c>
      <c r="R394" s="13">
        <v>43709</v>
      </c>
      <c r="S394" s="13">
        <f t="shared" si="186"/>
        <v>43891</v>
      </c>
      <c r="T394" s="13">
        <f>EDATE(R394,23)</f>
        <v>44409</v>
      </c>
      <c r="U394" s="13">
        <f>EDATE(R394,24)</f>
        <v>44440</v>
      </c>
      <c r="V394" s="13">
        <f>EDATE(R394,35)</f>
        <v>44774</v>
      </c>
      <c r="W394" s="8"/>
      <c r="X394" s="8"/>
      <c r="Y394" s="8"/>
      <c r="Z394" s="8" t="s">
        <v>2369</v>
      </c>
      <c r="AA394" s="8" t="s">
        <v>2492</v>
      </c>
      <c r="AB394" s="8" t="s">
        <v>2360</v>
      </c>
      <c r="AC394" s="8" t="s">
        <v>22</v>
      </c>
      <c r="AD394" s="8" t="s">
        <v>24</v>
      </c>
      <c r="AE394" s="33" t="s">
        <v>39</v>
      </c>
      <c r="AF394" s="33" t="s">
        <v>39</v>
      </c>
      <c r="AG394" s="33" t="s">
        <v>2528</v>
      </c>
      <c r="AH394" s="35">
        <v>43868</v>
      </c>
      <c r="AI394" s="33" t="s">
        <v>2358</v>
      </c>
      <c r="AJ394" s="33" t="s">
        <v>1225</v>
      </c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</row>
    <row r="395" spans="1:49" x14ac:dyDescent="0.25">
      <c r="A395" s="141">
        <v>389</v>
      </c>
      <c r="B395" s="75" t="s">
        <v>1323</v>
      </c>
      <c r="C395" s="8">
        <v>2020</v>
      </c>
      <c r="D395" s="8" t="s">
        <v>2529</v>
      </c>
      <c r="E395" s="153"/>
      <c r="F395" s="153"/>
      <c r="G395" s="82"/>
      <c r="H395" s="82"/>
      <c r="I395" s="11" t="s">
        <v>2530</v>
      </c>
      <c r="J395" s="8" t="s">
        <v>2496</v>
      </c>
      <c r="K395" s="8" t="s">
        <v>2045</v>
      </c>
      <c r="L395" s="8" t="s">
        <v>1308</v>
      </c>
      <c r="M395" s="8" t="s">
        <v>937</v>
      </c>
      <c r="N395" s="8" t="s">
        <v>39</v>
      </c>
      <c r="O395" s="8" t="s">
        <v>39</v>
      </c>
      <c r="P395" s="8" t="s">
        <v>10</v>
      </c>
      <c r="Q395" s="8" t="s">
        <v>104</v>
      </c>
      <c r="R395" s="13">
        <v>43831</v>
      </c>
      <c r="S395" s="13">
        <f t="shared" si="186"/>
        <v>44013</v>
      </c>
      <c r="T395" s="13">
        <f>EDATE(R395,23)</f>
        <v>44531</v>
      </c>
      <c r="U395" s="13">
        <f>EDATE(R395,24)</f>
        <v>44562</v>
      </c>
      <c r="V395" s="13">
        <f>EDATE(R395,35)</f>
        <v>44896</v>
      </c>
      <c r="W395" s="8"/>
      <c r="X395" s="8"/>
      <c r="Y395" s="8"/>
      <c r="Z395" s="8" t="s">
        <v>1959</v>
      </c>
      <c r="AA395" s="8" t="s">
        <v>1404</v>
      </c>
      <c r="AB395" s="8" t="s">
        <v>151</v>
      </c>
      <c r="AC395" s="8" t="s">
        <v>22</v>
      </c>
      <c r="AD395" s="8" t="s">
        <v>24</v>
      </c>
      <c r="AE395" s="33" t="s">
        <v>39</v>
      </c>
      <c r="AF395" s="33" t="s">
        <v>39</v>
      </c>
      <c r="AG395" s="33" t="s">
        <v>2531</v>
      </c>
      <c r="AH395" s="35">
        <v>43867</v>
      </c>
      <c r="AI395" s="33" t="s">
        <v>2358</v>
      </c>
      <c r="AJ395" s="33" t="s">
        <v>1225</v>
      </c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</row>
    <row r="396" spans="1:49" x14ac:dyDescent="0.25">
      <c r="A396" s="141">
        <v>390</v>
      </c>
      <c r="B396" s="75" t="s">
        <v>1323</v>
      </c>
      <c r="C396" s="8">
        <v>2020</v>
      </c>
      <c r="D396" s="8" t="s">
        <v>2532</v>
      </c>
      <c r="E396" s="153"/>
      <c r="F396" s="153"/>
      <c r="G396" s="82"/>
      <c r="H396" s="82"/>
      <c r="I396" s="11" t="s">
        <v>2533</v>
      </c>
      <c r="J396" s="8" t="s">
        <v>2534</v>
      </c>
      <c r="K396" s="8" t="s">
        <v>2415</v>
      </c>
      <c r="L396" s="8" t="s">
        <v>1308</v>
      </c>
      <c r="M396" s="8" t="s">
        <v>937</v>
      </c>
      <c r="N396" s="8" t="s">
        <v>39</v>
      </c>
      <c r="O396" s="8" t="s">
        <v>39</v>
      </c>
      <c r="P396" s="8" t="s">
        <v>10</v>
      </c>
      <c r="Q396" s="8" t="s">
        <v>104</v>
      </c>
      <c r="R396" s="13">
        <v>43374</v>
      </c>
      <c r="S396" s="13">
        <f t="shared" ref="S396:S397" si="190">EDATE(R396,6)</f>
        <v>43556</v>
      </c>
      <c r="T396" s="13">
        <f>EDATE(R396,23)</f>
        <v>44075</v>
      </c>
      <c r="U396" s="13">
        <f>EDATE(R396,24)</f>
        <v>44105</v>
      </c>
      <c r="V396" s="13">
        <f>EDATE(R396,35)</f>
        <v>44440</v>
      </c>
      <c r="W396" s="8"/>
      <c r="X396" s="8"/>
      <c r="Y396" s="8"/>
      <c r="Z396" s="8" t="s">
        <v>2369</v>
      </c>
      <c r="AA396" s="8" t="s">
        <v>1827</v>
      </c>
      <c r="AB396" s="8" t="s">
        <v>1828</v>
      </c>
      <c r="AC396" s="8" t="s">
        <v>22</v>
      </c>
      <c r="AD396" s="8" t="s">
        <v>24</v>
      </c>
      <c r="AE396" s="141" t="s">
        <v>39</v>
      </c>
      <c r="AF396" s="141" t="s">
        <v>39</v>
      </c>
      <c r="AG396" s="141" t="s">
        <v>2538</v>
      </c>
      <c r="AH396" s="170">
        <v>43872</v>
      </c>
      <c r="AI396" s="141" t="s">
        <v>2358</v>
      </c>
      <c r="AJ396" s="141" t="s">
        <v>1225</v>
      </c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</row>
    <row r="397" spans="1:49" x14ac:dyDescent="0.25">
      <c r="A397" s="141">
        <v>391</v>
      </c>
      <c r="B397" s="75" t="s">
        <v>1323</v>
      </c>
      <c r="C397" s="8">
        <v>2020</v>
      </c>
      <c r="D397" s="8" t="s">
        <v>2535</v>
      </c>
      <c r="E397" s="153"/>
      <c r="F397" s="153"/>
      <c r="G397" s="82"/>
      <c r="H397" s="82"/>
      <c r="I397" s="11" t="s">
        <v>2536</v>
      </c>
      <c r="J397" s="8" t="s">
        <v>2534</v>
      </c>
      <c r="K397" s="8" t="s">
        <v>437</v>
      </c>
      <c r="L397" s="8" t="s">
        <v>2537</v>
      </c>
      <c r="M397" s="8" t="s">
        <v>937</v>
      </c>
      <c r="N397" s="8" t="s">
        <v>39</v>
      </c>
      <c r="O397" s="8" t="s">
        <v>39</v>
      </c>
      <c r="P397" s="8" t="s">
        <v>10</v>
      </c>
      <c r="Q397" s="8" t="s">
        <v>104</v>
      </c>
      <c r="R397" s="13">
        <v>43374</v>
      </c>
      <c r="S397" s="13">
        <f t="shared" ref="S397:S398" si="191">EDATE(R397,6)</f>
        <v>43556</v>
      </c>
      <c r="T397" s="13">
        <f>EDATE(R397,23)</f>
        <v>44075</v>
      </c>
      <c r="U397" s="13">
        <f>EDATE(R397,24)</f>
        <v>44105</v>
      </c>
      <c r="V397" s="13">
        <f>EDATE(R397,35)</f>
        <v>44440</v>
      </c>
      <c r="W397" s="8"/>
      <c r="X397" s="8"/>
      <c r="Y397" s="8"/>
      <c r="Z397" s="8" t="s">
        <v>2369</v>
      </c>
      <c r="AA397" s="8" t="s">
        <v>1827</v>
      </c>
      <c r="AB397" s="8" t="s">
        <v>1828</v>
      </c>
      <c r="AC397" s="8" t="s">
        <v>22</v>
      </c>
      <c r="AD397" s="8" t="s">
        <v>24</v>
      </c>
      <c r="AE397" s="141" t="s">
        <v>39</v>
      </c>
      <c r="AF397" s="141" t="s">
        <v>39</v>
      </c>
      <c r="AG397" s="141" t="s">
        <v>2539</v>
      </c>
      <c r="AH397" s="170">
        <v>43872</v>
      </c>
      <c r="AI397" s="141" t="s">
        <v>738</v>
      </c>
      <c r="AJ397" s="141" t="s">
        <v>1225</v>
      </c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</row>
    <row r="398" spans="1:49" ht="30" x14ac:dyDescent="0.25">
      <c r="A398" s="141">
        <v>392</v>
      </c>
      <c r="B398" s="75" t="s">
        <v>1323</v>
      </c>
      <c r="C398" s="8">
        <v>2020</v>
      </c>
      <c r="D398" s="8" t="s">
        <v>2540</v>
      </c>
      <c r="E398" s="153"/>
      <c r="F398" s="153"/>
      <c r="G398" s="82"/>
      <c r="H398" s="82"/>
      <c r="I398" s="11" t="s">
        <v>2541</v>
      </c>
      <c r="J398" s="8" t="s">
        <v>2542</v>
      </c>
      <c r="K398" s="8" t="s">
        <v>2045</v>
      </c>
      <c r="L398" s="8" t="s">
        <v>1308</v>
      </c>
      <c r="M398" s="8" t="s">
        <v>937</v>
      </c>
      <c r="N398" s="8" t="s">
        <v>39</v>
      </c>
      <c r="O398" s="8" t="s">
        <v>39</v>
      </c>
      <c r="P398" s="8" t="s">
        <v>10</v>
      </c>
      <c r="Q398" s="8" t="s">
        <v>104</v>
      </c>
      <c r="R398" s="13">
        <v>43344</v>
      </c>
      <c r="S398" s="13">
        <f t="shared" ref="S398" si="192">EDATE(R398,6)</f>
        <v>43525</v>
      </c>
      <c r="T398" s="13">
        <f>EDATE(R398,23)</f>
        <v>44044</v>
      </c>
      <c r="U398" s="13">
        <f>EDATE(R398,24)</f>
        <v>44075</v>
      </c>
      <c r="V398" s="13">
        <f>EDATE(R398,35)</f>
        <v>44409</v>
      </c>
      <c r="W398" s="8"/>
      <c r="X398" s="8"/>
      <c r="Y398" s="8"/>
      <c r="Z398" s="8" t="s">
        <v>1959</v>
      </c>
      <c r="AA398" s="63" t="s">
        <v>2543</v>
      </c>
      <c r="AB398" s="8" t="s">
        <v>151</v>
      </c>
      <c r="AC398" s="8" t="s">
        <v>22</v>
      </c>
      <c r="AD398" s="8" t="s">
        <v>24</v>
      </c>
      <c r="AE398" s="141" t="s">
        <v>39</v>
      </c>
      <c r="AF398" s="141" t="s">
        <v>39</v>
      </c>
      <c r="AG398" s="141" t="s">
        <v>2544</v>
      </c>
      <c r="AH398" s="170">
        <v>43872</v>
      </c>
      <c r="AI398" s="141" t="s">
        <v>2358</v>
      </c>
      <c r="AJ398" s="141" t="s">
        <v>1225</v>
      </c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</row>
    <row r="399" spans="1:49" x14ac:dyDescent="0.25">
      <c r="A399" s="8"/>
      <c r="B399" s="75"/>
      <c r="C399" s="8"/>
      <c r="D399" s="8"/>
      <c r="E399" s="153"/>
      <c r="F399" s="153"/>
      <c r="G399" s="82"/>
      <c r="H399" s="8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</row>
    <row r="400" spans="1:49" x14ac:dyDescent="0.25">
      <c r="A400" s="8"/>
      <c r="B400" s="75"/>
      <c r="C400" s="8"/>
      <c r="D400" s="8"/>
      <c r="E400" s="153"/>
      <c r="F400" s="153"/>
      <c r="G400" s="82"/>
      <c r="H400" s="8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</row>
    <row r="401" spans="1:49" x14ac:dyDescent="0.25">
      <c r="A401" s="8"/>
      <c r="B401" s="75"/>
      <c r="C401" s="8"/>
      <c r="D401" s="8"/>
      <c r="E401" s="153"/>
      <c r="F401" s="153"/>
      <c r="G401" s="82"/>
      <c r="H401" s="8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</row>
    <row r="402" spans="1:49" x14ac:dyDescent="0.25">
      <c r="A402" s="8"/>
      <c r="B402" s="75"/>
      <c r="C402" s="8"/>
      <c r="D402" s="8"/>
      <c r="E402" s="153"/>
      <c r="F402" s="153"/>
      <c r="G402" s="82"/>
      <c r="H402" s="8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</row>
    <row r="403" spans="1:49" x14ac:dyDescent="0.25">
      <c r="A403" s="8"/>
      <c r="B403" s="75"/>
      <c r="C403" s="8"/>
      <c r="D403" s="8"/>
      <c r="E403" s="153"/>
      <c r="F403" s="153"/>
      <c r="G403" s="82"/>
      <c r="H403" s="8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</row>
    <row r="404" spans="1:49" x14ac:dyDescent="0.25">
      <c r="A404" s="8"/>
      <c r="B404" s="75"/>
      <c r="C404" s="8"/>
      <c r="D404" s="8"/>
      <c r="E404" s="153"/>
      <c r="F404" s="153"/>
      <c r="G404" s="82"/>
      <c r="H404" s="8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</row>
    <row r="405" spans="1:49" x14ac:dyDescent="0.25">
      <c r="A405" s="8"/>
      <c r="B405" s="75"/>
      <c r="C405" s="8"/>
      <c r="D405" s="8"/>
      <c r="E405" s="153"/>
      <c r="F405" s="153"/>
      <c r="G405" s="82"/>
      <c r="H405" s="8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</row>
    <row r="406" spans="1:49" x14ac:dyDescent="0.25">
      <c r="A406" s="8"/>
      <c r="B406" s="75"/>
      <c r="C406" s="8"/>
      <c r="D406" s="8"/>
      <c r="E406" s="153"/>
      <c r="F406" s="153"/>
      <c r="G406" s="82"/>
      <c r="H406" s="8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</row>
    <row r="407" spans="1:49" x14ac:dyDescent="0.25">
      <c r="A407" s="8"/>
      <c r="B407" s="75"/>
      <c r="C407" s="8"/>
      <c r="D407" s="8"/>
      <c r="E407" s="153"/>
      <c r="F407" s="153"/>
      <c r="G407" s="82"/>
      <c r="H407" s="8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</row>
    <row r="408" spans="1:49" x14ac:dyDescent="0.25">
      <c r="A408" s="8"/>
      <c r="B408" s="75"/>
      <c r="C408" s="8"/>
      <c r="D408" s="8"/>
      <c r="E408" s="153"/>
      <c r="F408" s="153"/>
      <c r="G408" s="82"/>
      <c r="H408" s="8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</row>
    <row r="409" spans="1:49" x14ac:dyDescent="0.25">
      <c r="A409" s="8"/>
      <c r="B409" s="75"/>
      <c r="C409" s="8"/>
      <c r="D409" s="8"/>
      <c r="E409" s="153"/>
      <c r="F409" s="153"/>
      <c r="G409" s="82"/>
      <c r="H409" s="8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</row>
    <row r="410" spans="1:49" x14ac:dyDescent="0.25">
      <c r="A410" s="8"/>
      <c r="B410" s="75"/>
      <c r="C410" s="8"/>
      <c r="D410" s="8"/>
      <c r="E410" s="153"/>
      <c r="F410" s="153"/>
      <c r="G410" s="82"/>
      <c r="H410" s="8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</row>
    <row r="411" spans="1:49" x14ac:dyDescent="0.25">
      <c r="A411" s="8"/>
      <c r="B411" s="75"/>
      <c r="C411" s="8"/>
      <c r="D411" s="8"/>
      <c r="E411" s="153"/>
      <c r="F411" s="153"/>
      <c r="G411" s="82"/>
      <c r="H411" s="8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</row>
    <row r="412" spans="1:49" x14ac:dyDescent="0.25">
      <c r="A412" s="8"/>
      <c r="B412" s="75"/>
      <c r="C412" s="8"/>
      <c r="D412" s="8"/>
      <c r="E412" s="153"/>
      <c r="F412" s="153"/>
      <c r="G412" s="82"/>
      <c r="H412" s="8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</row>
    <row r="413" spans="1:49" x14ac:dyDescent="0.25">
      <c r="A413" s="8"/>
      <c r="B413" s="75"/>
      <c r="C413" s="8"/>
      <c r="D413" s="8"/>
      <c r="E413" s="153"/>
      <c r="F413" s="153"/>
      <c r="G413" s="82"/>
      <c r="H413" s="8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</row>
    <row r="414" spans="1:49" x14ac:dyDescent="0.25">
      <c r="A414" s="8"/>
      <c r="B414" s="75"/>
      <c r="C414" s="8"/>
      <c r="D414" s="8"/>
      <c r="E414" s="153"/>
      <c r="F414" s="153"/>
      <c r="G414" s="82"/>
      <c r="H414" s="8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</row>
    <row r="415" spans="1:49" x14ac:dyDescent="0.25">
      <c r="A415" s="8"/>
      <c r="B415" s="75"/>
      <c r="C415" s="8"/>
      <c r="D415" s="8"/>
      <c r="E415" s="153"/>
      <c r="F415" s="153"/>
      <c r="G415" s="82"/>
      <c r="H415" s="8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</row>
    <row r="416" spans="1:49" x14ac:dyDescent="0.25">
      <c r="A416" s="8"/>
      <c r="B416" s="75"/>
      <c r="C416" s="8"/>
      <c r="D416" s="8"/>
      <c r="E416" s="153"/>
      <c r="F416" s="153"/>
      <c r="G416" s="82"/>
      <c r="H416" s="8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</row>
    <row r="417" spans="1:49" x14ac:dyDescent="0.25">
      <c r="A417" s="8"/>
      <c r="B417" s="75"/>
      <c r="C417" s="8"/>
      <c r="D417" s="8"/>
      <c r="E417" s="153"/>
      <c r="F417" s="153"/>
      <c r="G417" s="82"/>
      <c r="H417" s="8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</row>
    <row r="418" spans="1:49" x14ac:dyDescent="0.25">
      <c r="A418" s="8"/>
      <c r="B418" s="75"/>
      <c r="C418" s="8"/>
      <c r="D418" s="8"/>
      <c r="E418" s="153"/>
      <c r="F418" s="153"/>
      <c r="G418" s="82"/>
      <c r="H418" s="8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</row>
    <row r="419" spans="1:49" x14ac:dyDescent="0.25">
      <c r="A419" s="8"/>
      <c r="B419" s="75"/>
      <c r="C419" s="8"/>
      <c r="D419" s="8"/>
      <c r="E419" s="153"/>
      <c r="F419" s="153"/>
      <c r="G419" s="82"/>
      <c r="H419" s="8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</row>
    <row r="420" spans="1:49" x14ac:dyDescent="0.25">
      <c r="A420" s="8"/>
      <c r="B420" s="75"/>
      <c r="C420" s="8"/>
      <c r="D420" s="8"/>
      <c r="E420" s="153"/>
      <c r="F420" s="153"/>
      <c r="G420" s="82"/>
      <c r="H420" s="8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</row>
    <row r="421" spans="1:49" x14ac:dyDescent="0.25">
      <c r="A421" s="8"/>
      <c r="B421" s="75"/>
      <c r="C421" s="8"/>
      <c r="D421" s="8"/>
      <c r="E421" s="153"/>
      <c r="F421" s="153"/>
      <c r="G421" s="82"/>
      <c r="H421" s="8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</row>
    <row r="422" spans="1:49" x14ac:dyDescent="0.25">
      <c r="A422" s="8"/>
      <c r="B422" s="75"/>
      <c r="C422" s="8"/>
      <c r="D422" s="8"/>
      <c r="E422" s="153"/>
      <c r="F422" s="153"/>
      <c r="G422" s="82"/>
      <c r="H422" s="8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</row>
    <row r="423" spans="1:49" x14ac:dyDescent="0.25">
      <c r="A423" s="8"/>
      <c r="B423" s="75"/>
      <c r="C423" s="8"/>
      <c r="D423" s="8"/>
      <c r="E423" s="153"/>
      <c r="F423" s="153"/>
      <c r="G423" s="82"/>
      <c r="H423" s="8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</row>
    <row r="424" spans="1:49" x14ac:dyDescent="0.25">
      <c r="A424" s="8"/>
      <c r="B424" s="75"/>
      <c r="C424" s="8"/>
      <c r="D424" s="8"/>
      <c r="E424" s="153"/>
      <c r="F424" s="153"/>
      <c r="G424" s="82"/>
      <c r="H424" s="8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</row>
    <row r="425" spans="1:49" x14ac:dyDescent="0.25">
      <c r="A425" s="8"/>
      <c r="B425" s="75"/>
      <c r="C425" s="8"/>
      <c r="D425" s="8"/>
      <c r="E425" s="153"/>
      <c r="F425" s="153"/>
      <c r="G425" s="82"/>
      <c r="H425" s="8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</row>
    <row r="426" spans="1:49" x14ac:dyDescent="0.25">
      <c r="A426" s="8"/>
      <c r="B426" s="75"/>
      <c r="C426" s="8"/>
      <c r="D426" s="8"/>
      <c r="E426" s="153"/>
      <c r="F426" s="153"/>
      <c r="G426" s="82"/>
      <c r="H426" s="8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</row>
    <row r="427" spans="1:49" x14ac:dyDescent="0.25">
      <c r="A427" s="8"/>
      <c r="B427" s="75"/>
      <c r="C427" s="8"/>
      <c r="D427" s="8"/>
      <c r="E427" s="153"/>
      <c r="F427" s="153"/>
      <c r="G427" s="82"/>
      <c r="H427" s="8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</row>
    <row r="428" spans="1:49" x14ac:dyDescent="0.25">
      <c r="A428" s="8"/>
      <c r="B428" s="75"/>
      <c r="C428" s="8"/>
      <c r="D428" s="8"/>
      <c r="E428" s="153"/>
      <c r="F428" s="153"/>
      <c r="G428" s="82"/>
      <c r="H428" s="8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</row>
    <row r="429" spans="1:49" x14ac:dyDescent="0.25">
      <c r="A429" s="8"/>
      <c r="B429" s="75"/>
      <c r="C429" s="8"/>
      <c r="D429" s="8"/>
      <c r="E429" s="153"/>
      <c r="F429" s="153"/>
      <c r="G429" s="82"/>
      <c r="H429" s="8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</row>
    <row r="430" spans="1:49" x14ac:dyDescent="0.25">
      <c r="A430" s="8"/>
      <c r="B430" s="75"/>
      <c r="C430" s="8"/>
      <c r="D430" s="8"/>
      <c r="E430" s="153"/>
      <c r="F430" s="153"/>
      <c r="G430" s="82"/>
      <c r="H430" s="8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</row>
    <row r="431" spans="1:49" x14ac:dyDescent="0.25">
      <c r="A431" s="8"/>
      <c r="B431" s="75"/>
      <c r="C431" s="8"/>
      <c r="D431" s="8"/>
      <c r="E431" s="153"/>
      <c r="F431" s="153"/>
      <c r="G431" s="82"/>
      <c r="H431" s="8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</row>
    <row r="432" spans="1:49" x14ac:dyDescent="0.25">
      <c r="A432" s="8"/>
      <c r="B432" s="75"/>
      <c r="C432" s="8"/>
      <c r="D432" s="8"/>
      <c r="E432" s="153"/>
      <c r="F432" s="153"/>
      <c r="G432" s="82"/>
      <c r="H432" s="8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</row>
    <row r="433" spans="1:49" x14ac:dyDescent="0.25">
      <c r="A433" s="8"/>
      <c r="B433" s="75"/>
      <c r="C433" s="8"/>
      <c r="D433" s="8"/>
      <c r="E433" s="153"/>
      <c r="F433" s="153"/>
      <c r="G433" s="82"/>
      <c r="H433" s="8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</row>
    <row r="434" spans="1:49" x14ac:dyDescent="0.25">
      <c r="A434" s="8"/>
      <c r="B434" s="75"/>
      <c r="C434" s="8"/>
      <c r="D434" s="8"/>
      <c r="E434" s="153"/>
      <c r="F434" s="153"/>
      <c r="G434" s="82"/>
      <c r="H434" s="8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</row>
    <row r="435" spans="1:49" x14ac:dyDescent="0.25">
      <c r="A435" s="8"/>
      <c r="B435" s="75"/>
      <c r="C435" s="8"/>
      <c r="D435" s="8"/>
      <c r="E435" s="153"/>
      <c r="F435" s="153"/>
      <c r="G435" s="82"/>
      <c r="H435" s="8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</row>
    <row r="436" spans="1:49" x14ac:dyDescent="0.25">
      <c r="A436" s="8"/>
      <c r="B436" s="75"/>
      <c r="C436" s="8"/>
      <c r="D436" s="8"/>
      <c r="E436" s="153"/>
      <c r="F436" s="153"/>
      <c r="G436" s="82"/>
      <c r="H436" s="8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</row>
    <row r="437" spans="1:49" x14ac:dyDescent="0.25">
      <c r="A437" s="8"/>
      <c r="B437" s="75"/>
      <c r="C437" s="8"/>
      <c r="D437" s="8"/>
      <c r="E437" s="153"/>
      <c r="F437" s="153"/>
      <c r="G437" s="82"/>
      <c r="H437" s="8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</row>
    <row r="438" spans="1:49" x14ac:dyDescent="0.25">
      <c r="A438" s="8"/>
      <c r="B438" s="75"/>
      <c r="C438" s="8"/>
      <c r="D438" s="8"/>
      <c r="E438" s="153"/>
      <c r="F438" s="153"/>
      <c r="G438" s="82"/>
      <c r="H438" s="8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</row>
    <row r="439" spans="1:49" x14ac:dyDescent="0.25">
      <c r="A439" s="8"/>
      <c r="B439" s="75"/>
      <c r="C439" s="8"/>
      <c r="D439" s="8"/>
      <c r="E439" s="153"/>
      <c r="F439" s="153"/>
      <c r="G439" s="82"/>
      <c r="H439" s="8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</row>
    <row r="440" spans="1:49" x14ac:dyDescent="0.25">
      <c r="A440" s="8"/>
      <c r="B440" s="75"/>
      <c r="C440" s="8"/>
      <c r="D440" s="8"/>
      <c r="E440" s="153"/>
      <c r="F440" s="153"/>
      <c r="G440" s="82"/>
      <c r="H440" s="8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</row>
    <row r="441" spans="1:49" x14ac:dyDescent="0.25">
      <c r="A441" s="8"/>
      <c r="B441" s="75"/>
      <c r="C441" s="8"/>
      <c r="D441" s="8"/>
      <c r="E441" s="153"/>
      <c r="F441" s="153"/>
      <c r="G441" s="82"/>
      <c r="H441" s="8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</row>
    <row r="442" spans="1:49" x14ac:dyDescent="0.25">
      <c r="A442" s="8"/>
      <c r="B442" s="75"/>
      <c r="C442" s="8"/>
      <c r="D442" s="8"/>
      <c r="E442" s="153"/>
      <c r="F442" s="153"/>
      <c r="G442" s="82"/>
      <c r="H442" s="8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</row>
    <row r="443" spans="1:49" x14ac:dyDescent="0.25">
      <c r="A443" s="8"/>
      <c r="B443" s="75"/>
      <c r="C443" s="8"/>
      <c r="D443" s="8"/>
      <c r="E443" s="153"/>
      <c r="F443" s="153"/>
      <c r="G443" s="82"/>
      <c r="H443" s="8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</row>
    <row r="444" spans="1:49" x14ac:dyDescent="0.25">
      <c r="A444" s="8"/>
      <c r="B444" s="75"/>
      <c r="C444" s="8"/>
      <c r="D444" s="8"/>
      <c r="E444" s="153"/>
      <c r="F444" s="153"/>
      <c r="G444" s="82"/>
      <c r="H444" s="8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</row>
    <row r="445" spans="1:49" x14ac:dyDescent="0.25">
      <c r="A445" s="8"/>
      <c r="B445" s="75"/>
      <c r="C445" s="8"/>
      <c r="D445" s="8"/>
      <c r="E445" s="153"/>
      <c r="F445" s="153"/>
      <c r="G445" s="82"/>
      <c r="H445" s="8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</row>
    <row r="446" spans="1:49" x14ac:dyDescent="0.25">
      <c r="A446" s="8"/>
      <c r="B446" s="75"/>
      <c r="C446" s="8"/>
      <c r="D446" s="8"/>
      <c r="E446" s="153"/>
      <c r="F446" s="153"/>
      <c r="G446" s="82"/>
      <c r="H446" s="8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</row>
    <row r="447" spans="1:49" x14ac:dyDescent="0.25">
      <c r="A447" s="8"/>
      <c r="B447" s="75"/>
      <c r="C447" s="8"/>
      <c r="D447" s="8"/>
      <c r="E447" s="153"/>
      <c r="F447" s="153"/>
      <c r="G447" s="82"/>
      <c r="H447" s="8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</row>
    <row r="448" spans="1:49" x14ac:dyDescent="0.25">
      <c r="A448" s="8"/>
      <c r="B448" s="75"/>
      <c r="C448" s="8"/>
      <c r="D448" s="8"/>
      <c r="E448" s="153"/>
      <c r="F448" s="153"/>
      <c r="G448" s="82"/>
      <c r="H448" s="8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</row>
    <row r="449" spans="1:49" x14ac:dyDescent="0.25">
      <c r="A449" s="8"/>
      <c r="B449" s="75"/>
      <c r="C449" s="8"/>
      <c r="D449" s="8"/>
      <c r="E449" s="153"/>
      <c r="F449" s="153"/>
      <c r="G449" s="82"/>
      <c r="H449" s="8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</row>
    <row r="450" spans="1:49" x14ac:dyDescent="0.25">
      <c r="A450" s="8"/>
      <c r="B450" s="75"/>
      <c r="C450" s="8"/>
      <c r="D450" s="8"/>
      <c r="E450" s="153"/>
      <c r="F450" s="153"/>
      <c r="G450" s="82"/>
      <c r="H450" s="8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</row>
    <row r="451" spans="1:49" x14ac:dyDescent="0.25">
      <c r="A451" s="8"/>
      <c r="B451" s="75"/>
      <c r="C451" s="8"/>
      <c r="D451" s="8"/>
      <c r="E451" s="153"/>
      <c r="F451" s="153"/>
      <c r="G451" s="82"/>
      <c r="H451" s="8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</row>
    <row r="452" spans="1:49" x14ac:dyDescent="0.25">
      <c r="A452" s="8"/>
      <c r="B452" s="75"/>
      <c r="C452" s="8"/>
      <c r="D452" s="8"/>
      <c r="E452" s="153"/>
      <c r="F452" s="153"/>
      <c r="G452" s="82"/>
      <c r="H452" s="8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</row>
    <row r="453" spans="1:49" x14ac:dyDescent="0.25">
      <c r="A453" s="8"/>
      <c r="B453" s="75"/>
      <c r="C453" s="8"/>
      <c r="D453" s="8"/>
      <c r="E453" s="153"/>
      <c r="F453" s="153"/>
      <c r="G453" s="82"/>
      <c r="H453" s="8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 x14ac:dyDescent="0.25">
      <c r="A454" s="8"/>
      <c r="B454" s="75"/>
      <c r="C454" s="8"/>
      <c r="D454" s="8"/>
      <c r="E454" s="153"/>
      <c r="F454" s="153"/>
      <c r="G454" s="82"/>
      <c r="H454" s="8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 x14ac:dyDescent="0.25">
      <c r="A455" s="8"/>
      <c r="B455" s="75"/>
      <c r="C455" s="8"/>
      <c r="D455" s="8"/>
      <c r="E455" s="153"/>
      <c r="F455" s="153"/>
      <c r="G455" s="82"/>
      <c r="H455" s="8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 x14ac:dyDescent="0.25">
      <c r="A456" s="8"/>
      <c r="B456" s="75"/>
      <c r="C456" s="8"/>
      <c r="D456" s="8"/>
      <c r="E456" s="153"/>
      <c r="F456" s="153"/>
      <c r="G456" s="82"/>
      <c r="H456" s="8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 x14ac:dyDescent="0.25">
      <c r="A457" s="8"/>
      <c r="B457" s="75"/>
      <c r="C457" s="8"/>
      <c r="D457" s="8"/>
      <c r="E457" s="153"/>
      <c r="F457" s="153"/>
      <c r="G457" s="82"/>
      <c r="H457" s="8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 x14ac:dyDescent="0.25">
      <c r="A458" s="8"/>
      <c r="B458" s="75"/>
      <c r="C458" s="8"/>
      <c r="D458" s="8"/>
      <c r="E458" s="153"/>
      <c r="F458" s="153"/>
      <c r="G458" s="82"/>
      <c r="H458" s="8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 x14ac:dyDescent="0.25">
      <c r="A459" s="8"/>
      <c r="B459" s="75"/>
      <c r="C459" s="8"/>
      <c r="D459" s="8"/>
      <c r="E459" s="153"/>
      <c r="F459" s="153"/>
      <c r="G459" s="82"/>
      <c r="H459" s="8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 x14ac:dyDescent="0.25">
      <c r="A460" s="8"/>
      <c r="B460" s="75"/>
      <c r="C460" s="8"/>
      <c r="D460" s="8"/>
      <c r="E460" s="153"/>
      <c r="F460" s="153"/>
      <c r="G460" s="82"/>
      <c r="H460" s="8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 x14ac:dyDescent="0.25">
      <c r="A461" s="8"/>
      <c r="B461" s="75"/>
      <c r="C461" s="8"/>
      <c r="D461" s="8"/>
      <c r="E461" s="153"/>
      <c r="F461" s="153"/>
      <c r="G461" s="82"/>
      <c r="H461" s="8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 x14ac:dyDescent="0.25">
      <c r="A462" s="8"/>
      <c r="B462" s="75"/>
      <c r="C462" s="8"/>
      <c r="D462" s="8"/>
      <c r="E462" s="153"/>
      <c r="F462" s="153"/>
      <c r="G462" s="82"/>
      <c r="H462" s="8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 x14ac:dyDescent="0.25">
      <c r="A463" s="8"/>
      <c r="B463" s="75"/>
      <c r="C463" s="8"/>
      <c r="D463" s="8"/>
      <c r="E463" s="153"/>
      <c r="F463" s="153"/>
      <c r="G463" s="82"/>
      <c r="H463" s="8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 x14ac:dyDescent="0.25">
      <c r="A464" s="8"/>
      <c r="B464" s="75"/>
      <c r="C464" s="8"/>
      <c r="D464" s="8"/>
      <c r="E464" s="153"/>
      <c r="F464" s="153"/>
      <c r="G464" s="82"/>
      <c r="H464" s="8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 x14ac:dyDescent="0.25">
      <c r="A465" s="8"/>
      <c r="B465" s="75"/>
      <c r="C465" s="8"/>
      <c r="D465" s="8"/>
      <c r="E465" s="153"/>
      <c r="F465" s="153"/>
      <c r="G465" s="82"/>
      <c r="H465" s="8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 x14ac:dyDescent="0.25">
      <c r="A466" s="8"/>
      <c r="B466" s="75"/>
      <c r="C466" s="8"/>
      <c r="D466" s="8"/>
      <c r="E466" s="153"/>
      <c r="F466" s="153"/>
      <c r="G466" s="82"/>
      <c r="H466" s="8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 x14ac:dyDescent="0.25">
      <c r="A467" s="8"/>
      <c r="B467" s="75"/>
      <c r="C467" s="8"/>
      <c r="D467" s="8"/>
      <c r="E467" s="153"/>
      <c r="F467" s="153"/>
      <c r="G467" s="82"/>
      <c r="H467" s="8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 x14ac:dyDescent="0.25">
      <c r="A468" s="8"/>
      <c r="B468" s="75"/>
      <c r="C468" s="8"/>
      <c r="D468" s="8"/>
      <c r="E468" s="153"/>
      <c r="F468" s="153"/>
      <c r="G468" s="82"/>
      <c r="H468" s="8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 x14ac:dyDescent="0.25">
      <c r="A469" s="8"/>
      <c r="B469" s="75"/>
      <c r="C469" s="8"/>
      <c r="D469" s="8"/>
      <c r="E469" s="153"/>
      <c r="F469" s="153"/>
      <c r="G469" s="82"/>
      <c r="H469" s="8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 x14ac:dyDescent="0.25">
      <c r="A470" s="8"/>
      <c r="B470" s="75"/>
      <c r="C470" s="8"/>
      <c r="D470" s="8"/>
      <c r="E470" s="153"/>
      <c r="F470" s="153"/>
      <c r="G470" s="82"/>
      <c r="H470" s="8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 x14ac:dyDescent="0.25">
      <c r="A471" s="8"/>
      <c r="B471" s="75"/>
      <c r="C471" s="8"/>
      <c r="D471" s="8"/>
      <c r="E471" s="153"/>
      <c r="F471" s="153"/>
      <c r="G471" s="82"/>
      <c r="H471" s="8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 x14ac:dyDescent="0.25">
      <c r="A472" s="8"/>
      <c r="B472" s="75"/>
      <c r="C472" s="8"/>
      <c r="D472" s="8"/>
      <c r="E472" s="153"/>
      <c r="F472" s="153"/>
      <c r="G472" s="82"/>
      <c r="H472" s="8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 x14ac:dyDescent="0.25">
      <c r="A473" s="8"/>
      <c r="B473" s="75"/>
      <c r="C473" s="8"/>
      <c r="D473" s="8"/>
      <c r="E473" s="153"/>
      <c r="F473" s="153"/>
      <c r="G473" s="82"/>
      <c r="H473" s="8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 x14ac:dyDescent="0.25">
      <c r="A474" s="8"/>
      <c r="B474" s="75"/>
      <c r="C474" s="8"/>
      <c r="D474" s="8"/>
      <c r="E474" s="153"/>
      <c r="F474" s="153"/>
      <c r="G474" s="82"/>
      <c r="H474" s="8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 x14ac:dyDescent="0.25">
      <c r="A475" s="8"/>
      <c r="B475" s="75"/>
      <c r="C475" s="8"/>
      <c r="D475" s="8"/>
      <c r="E475" s="153"/>
      <c r="F475" s="153"/>
      <c r="G475" s="82"/>
      <c r="H475" s="8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 x14ac:dyDescent="0.25">
      <c r="A476" s="8"/>
      <c r="B476" s="75"/>
      <c r="C476" s="8"/>
      <c r="D476" s="8"/>
      <c r="E476" s="153"/>
      <c r="F476" s="153"/>
      <c r="G476" s="82"/>
      <c r="H476" s="8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 x14ac:dyDescent="0.25">
      <c r="A477" s="8"/>
      <c r="B477" s="75"/>
      <c r="C477" s="8"/>
      <c r="D477" s="8"/>
      <c r="E477" s="153"/>
      <c r="F477" s="153"/>
      <c r="G477" s="82"/>
      <c r="H477" s="8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 x14ac:dyDescent="0.25">
      <c r="A478" s="8"/>
      <c r="B478" s="75"/>
      <c r="C478" s="8"/>
      <c r="D478" s="8"/>
      <c r="E478" s="153"/>
      <c r="F478" s="153"/>
      <c r="G478" s="82"/>
      <c r="H478" s="8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 x14ac:dyDescent="0.25">
      <c r="A479" s="8"/>
      <c r="B479" s="75"/>
      <c r="C479" s="8"/>
      <c r="D479" s="8"/>
      <c r="E479" s="153"/>
      <c r="F479" s="153"/>
      <c r="G479" s="82"/>
      <c r="H479" s="8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</row>
    <row r="480" spans="1:49" x14ac:dyDescent="0.25">
      <c r="A480" s="8"/>
      <c r="B480" s="75"/>
      <c r="C480" s="8"/>
      <c r="D480" s="8"/>
      <c r="E480" s="153"/>
      <c r="F480" s="153"/>
      <c r="G480" s="82"/>
      <c r="H480" s="8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</row>
    <row r="481" spans="1:49" x14ac:dyDescent="0.25">
      <c r="A481" s="8"/>
      <c r="B481" s="75"/>
      <c r="C481" s="8"/>
      <c r="D481" s="8"/>
      <c r="E481" s="153"/>
      <c r="F481" s="153"/>
      <c r="G481" s="82"/>
      <c r="H481" s="8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</row>
    <row r="482" spans="1:49" x14ac:dyDescent="0.25">
      <c r="A482" s="8"/>
      <c r="B482" s="75"/>
      <c r="C482" s="8"/>
      <c r="D482" s="8"/>
      <c r="E482" s="153"/>
      <c r="F482" s="153"/>
      <c r="G482" s="82"/>
      <c r="H482" s="8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</row>
    <row r="483" spans="1:49" x14ac:dyDescent="0.25">
      <c r="A483" s="8"/>
      <c r="B483" s="75"/>
      <c r="C483" s="8"/>
      <c r="D483" s="8"/>
      <c r="E483" s="153"/>
      <c r="F483" s="153"/>
      <c r="G483" s="82"/>
      <c r="H483" s="8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</row>
    <row r="484" spans="1:49" x14ac:dyDescent="0.25">
      <c r="A484" s="8"/>
      <c r="B484" s="75"/>
      <c r="C484" s="8"/>
      <c r="D484" s="8"/>
      <c r="E484" s="153"/>
      <c r="F484" s="153"/>
      <c r="G484" s="82"/>
      <c r="H484" s="8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</row>
    <row r="485" spans="1:49" x14ac:dyDescent="0.25">
      <c r="A485" s="8"/>
      <c r="B485" s="75"/>
      <c r="C485" s="8"/>
      <c r="D485" s="8"/>
      <c r="E485" s="153"/>
      <c r="F485" s="153"/>
      <c r="G485" s="82"/>
      <c r="H485" s="8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</row>
    <row r="486" spans="1:49" x14ac:dyDescent="0.25">
      <c r="A486" s="8"/>
      <c r="B486" s="75"/>
      <c r="C486" s="8"/>
      <c r="D486" s="8"/>
      <c r="E486" s="153"/>
      <c r="F486" s="153"/>
      <c r="G486" s="82"/>
      <c r="H486" s="8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</row>
    <row r="487" spans="1:49" x14ac:dyDescent="0.25">
      <c r="A487" s="8"/>
      <c r="B487" s="75"/>
      <c r="C487" s="8"/>
      <c r="D487" s="8"/>
      <c r="E487" s="153"/>
      <c r="F487" s="153"/>
      <c r="G487" s="82"/>
      <c r="H487" s="8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</row>
    <row r="488" spans="1:49" x14ac:dyDescent="0.25">
      <c r="A488" s="8"/>
      <c r="B488" s="75"/>
      <c r="C488" s="8"/>
      <c r="D488" s="8"/>
      <c r="E488" s="153"/>
      <c r="F488" s="153"/>
      <c r="G488" s="82"/>
      <c r="H488" s="8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</row>
    <row r="489" spans="1:49" x14ac:dyDescent="0.25">
      <c r="A489" s="8"/>
      <c r="B489" s="75"/>
      <c r="C489" s="8"/>
      <c r="D489" s="8"/>
      <c r="E489" s="153"/>
      <c r="F489" s="153"/>
      <c r="G489" s="82"/>
      <c r="H489" s="8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</row>
    <row r="490" spans="1:49" x14ac:dyDescent="0.25">
      <c r="A490" s="8"/>
      <c r="B490" s="75"/>
      <c r="C490" s="8"/>
      <c r="D490" s="8"/>
      <c r="E490" s="153"/>
      <c r="F490" s="153"/>
      <c r="G490" s="82"/>
      <c r="H490" s="8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</row>
    <row r="491" spans="1:49" x14ac:dyDescent="0.25">
      <c r="A491" s="8"/>
      <c r="B491" s="75"/>
      <c r="C491" s="8"/>
      <c r="D491" s="8"/>
      <c r="E491" s="153"/>
      <c r="F491" s="153"/>
      <c r="G491" s="82"/>
      <c r="H491" s="8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</row>
    <row r="492" spans="1:49" x14ac:dyDescent="0.25">
      <c r="A492" s="8"/>
      <c r="B492" s="75"/>
      <c r="C492" s="8"/>
      <c r="D492" s="8"/>
      <c r="E492" s="153"/>
      <c r="F492" s="153"/>
      <c r="G492" s="82"/>
      <c r="H492" s="8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</row>
    <row r="493" spans="1:49" x14ac:dyDescent="0.25">
      <c r="A493" s="8"/>
      <c r="B493" s="75"/>
      <c r="C493" s="8"/>
      <c r="D493" s="8"/>
      <c r="E493" s="153"/>
      <c r="F493" s="153"/>
      <c r="G493" s="82"/>
      <c r="H493" s="8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</row>
    <row r="494" spans="1:49" x14ac:dyDescent="0.25">
      <c r="A494" s="8"/>
      <c r="B494" s="75"/>
      <c r="C494" s="8"/>
      <c r="D494" s="8"/>
      <c r="E494" s="153"/>
      <c r="F494" s="153"/>
      <c r="G494" s="82"/>
      <c r="H494" s="8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</row>
    <row r="495" spans="1:49" x14ac:dyDescent="0.25">
      <c r="A495" s="8"/>
      <c r="B495" s="75"/>
      <c r="C495" s="8"/>
      <c r="D495" s="8"/>
      <c r="E495" s="153"/>
      <c r="F495" s="153"/>
      <c r="G495" s="82"/>
      <c r="H495" s="8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</row>
    <row r="496" spans="1:49" x14ac:dyDescent="0.25">
      <c r="A496" s="8"/>
      <c r="B496" s="75"/>
      <c r="C496" s="8"/>
      <c r="D496" s="8"/>
      <c r="E496" s="153"/>
      <c r="F496" s="153"/>
      <c r="G496" s="82"/>
      <c r="H496" s="8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</row>
    <row r="497" spans="1:49" x14ac:dyDescent="0.25">
      <c r="A497" s="8"/>
      <c r="B497" s="75"/>
      <c r="C497" s="8"/>
      <c r="D497" s="8"/>
      <c r="E497" s="153"/>
      <c r="F497" s="153"/>
      <c r="G497" s="82"/>
      <c r="H497" s="8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</row>
    <row r="498" spans="1:49" x14ac:dyDescent="0.25">
      <c r="A498" s="8"/>
      <c r="B498" s="75"/>
      <c r="C498" s="8"/>
      <c r="D498" s="8"/>
      <c r="E498" s="153"/>
      <c r="F498" s="153"/>
      <c r="G498" s="82"/>
      <c r="H498" s="8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</row>
    <row r="499" spans="1:49" x14ac:dyDescent="0.25">
      <c r="A499" s="8"/>
      <c r="B499" s="75"/>
      <c r="C499" s="8"/>
      <c r="D499" s="8"/>
      <c r="E499" s="153"/>
      <c r="F499" s="153"/>
      <c r="G499" s="82"/>
      <c r="H499" s="8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</row>
    <row r="500" spans="1:49" x14ac:dyDescent="0.25">
      <c r="A500" s="8"/>
      <c r="B500" s="75"/>
      <c r="C500" s="8"/>
      <c r="D500" s="8"/>
      <c r="E500" s="153"/>
      <c r="F500" s="153"/>
      <c r="G500" s="82"/>
      <c r="H500" s="8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</row>
    <row r="501" spans="1:49" x14ac:dyDescent="0.25">
      <c r="A501" s="8"/>
      <c r="B501" s="75"/>
      <c r="C501" s="8"/>
      <c r="D501" s="8"/>
      <c r="E501" s="153"/>
      <c r="F501" s="153"/>
      <c r="G501" s="82"/>
      <c r="H501" s="8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</row>
    <row r="502" spans="1:49" x14ac:dyDescent="0.25">
      <c r="A502" s="8"/>
      <c r="B502" s="75"/>
      <c r="C502" s="8"/>
      <c r="D502" s="8"/>
      <c r="E502" s="153"/>
      <c r="F502" s="153"/>
      <c r="G502" s="82"/>
      <c r="H502" s="8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</row>
    <row r="503" spans="1:49" x14ac:dyDescent="0.25">
      <c r="A503" s="8"/>
      <c r="B503" s="75"/>
      <c r="C503" s="8"/>
      <c r="D503" s="8"/>
      <c r="E503" s="153"/>
      <c r="F503" s="153"/>
      <c r="G503" s="82"/>
      <c r="H503" s="8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</row>
    <row r="504" spans="1:49" x14ac:dyDescent="0.25">
      <c r="A504" s="8"/>
      <c r="B504" s="75"/>
      <c r="C504" s="8"/>
      <c r="D504" s="8"/>
      <c r="E504" s="153"/>
      <c r="F504" s="153"/>
      <c r="G504" s="82"/>
      <c r="H504" s="8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</row>
    <row r="505" spans="1:49" x14ac:dyDescent="0.25">
      <c r="A505" s="8"/>
      <c r="B505" s="75"/>
      <c r="C505" s="8"/>
      <c r="D505" s="8"/>
      <c r="E505" s="153"/>
      <c r="F505" s="153"/>
      <c r="G505" s="82"/>
      <c r="H505" s="8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</row>
    <row r="506" spans="1:49" x14ac:dyDescent="0.25">
      <c r="A506" s="8"/>
      <c r="B506" s="75"/>
      <c r="C506" s="8"/>
      <c r="D506" s="8"/>
      <c r="E506" s="153"/>
      <c r="F506" s="153"/>
      <c r="G506" s="82"/>
      <c r="H506" s="8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</row>
    <row r="507" spans="1:49" x14ac:dyDescent="0.25">
      <c r="A507" s="8"/>
      <c r="B507" s="75"/>
      <c r="C507" s="8"/>
      <c r="D507" s="8"/>
      <c r="E507" s="153"/>
      <c r="F507" s="153"/>
      <c r="G507" s="82"/>
      <c r="H507" s="8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</row>
    <row r="508" spans="1:49" x14ac:dyDescent="0.25">
      <c r="A508" s="8"/>
      <c r="B508" s="75"/>
      <c r="C508" s="8"/>
      <c r="D508" s="8"/>
      <c r="E508" s="153"/>
      <c r="F508" s="153"/>
      <c r="G508" s="82"/>
      <c r="H508" s="8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</row>
    <row r="509" spans="1:49" x14ac:dyDescent="0.25">
      <c r="A509" s="8"/>
      <c r="B509" s="75"/>
      <c r="C509" s="8"/>
      <c r="D509" s="8"/>
      <c r="E509" s="153"/>
      <c r="F509" s="153"/>
      <c r="G509" s="82"/>
      <c r="H509" s="8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</row>
    <row r="510" spans="1:49" x14ac:dyDescent="0.25">
      <c r="A510" s="8"/>
      <c r="B510" s="75"/>
      <c r="C510" s="8"/>
      <c r="D510" s="8"/>
      <c r="E510" s="153"/>
      <c r="F510" s="153"/>
      <c r="G510" s="82"/>
      <c r="H510" s="8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</row>
    <row r="511" spans="1:49" x14ac:dyDescent="0.25">
      <c r="A511" s="8"/>
      <c r="B511" s="75"/>
      <c r="C511" s="8"/>
      <c r="D511" s="8"/>
      <c r="E511" s="153"/>
      <c r="F511" s="153"/>
      <c r="G511" s="82"/>
      <c r="H511" s="8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</row>
    <row r="512" spans="1:49" x14ac:dyDescent="0.25">
      <c r="A512" s="8"/>
      <c r="B512" s="75"/>
      <c r="C512" s="8"/>
      <c r="D512" s="8"/>
      <c r="E512" s="153"/>
      <c r="F512" s="153"/>
      <c r="G512" s="82"/>
      <c r="H512" s="8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</row>
    <row r="513" spans="1:49" x14ac:dyDescent="0.25">
      <c r="A513" s="8"/>
      <c r="B513" s="75"/>
      <c r="C513" s="8"/>
      <c r="D513" s="8"/>
      <c r="E513" s="153"/>
      <c r="F513" s="153"/>
      <c r="G513" s="82"/>
      <c r="H513" s="8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</row>
    <row r="514" spans="1:49" x14ac:dyDescent="0.25">
      <c r="A514" s="8"/>
      <c r="B514" s="75"/>
      <c r="C514" s="8"/>
      <c r="D514" s="8"/>
      <c r="E514" s="153"/>
      <c r="F514" s="153"/>
      <c r="G514" s="82"/>
      <c r="H514" s="8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</row>
    <row r="515" spans="1:49" x14ac:dyDescent="0.25">
      <c r="A515" s="8"/>
      <c r="B515" s="75"/>
      <c r="C515" s="8"/>
      <c r="D515" s="8"/>
      <c r="E515" s="153"/>
      <c r="F515" s="153"/>
      <c r="G515" s="82"/>
      <c r="H515" s="8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</row>
    <row r="516" spans="1:49" x14ac:dyDescent="0.25">
      <c r="A516" s="8"/>
      <c r="B516" s="75"/>
      <c r="C516" s="8"/>
      <c r="D516" s="8"/>
      <c r="E516" s="153"/>
      <c r="F516" s="153"/>
      <c r="G516" s="82"/>
      <c r="H516" s="8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</row>
    <row r="517" spans="1:49" x14ac:dyDescent="0.25">
      <c r="A517" s="8"/>
      <c r="B517" s="75"/>
      <c r="C517" s="8"/>
      <c r="D517" s="8"/>
      <c r="E517" s="153"/>
      <c r="F517" s="153"/>
      <c r="G517" s="82"/>
      <c r="H517" s="8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</row>
    <row r="518" spans="1:49" x14ac:dyDescent="0.25">
      <c r="A518" s="8"/>
      <c r="B518" s="75"/>
      <c r="C518" s="8"/>
      <c r="D518" s="8"/>
      <c r="E518" s="153"/>
      <c r="F518" s="153"/>
      <c r="G518" s="82"/>
      <c r="H518" s="8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</row>
    <row r="519" spans="1:49" x14ac:dyDescent="0.25">
      <c r="A519" s="8"/>
      <c r="B519" s="75"/>
      <c r="C519" s="8"/>
      <c r="D519" s="8"/>
      <c r="E519" s="153"/>
      <c r="F519" s="153"/>
      <c r="G519" s="82"/>
      <c r="H519" s="8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</row>
    <row r="520" spans="1:49" x14ac:dyDescent="0.25">
      <c r="A520" s="8"/>
      <c r="B520" s="75"/>
      <c r="C520" s="8"/>
      <c r="D520" s="8"/>
      <c r="E520" s="153"/>
      <c r="F520" s="153"/>
      <c r="G520" s="82"/>
      <c r="H520" s="8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</row>
    <row r="521" spans="1:49" x14ac:dyDescent="0.25">
      <c r="A521" s="8"/>
      <c r="B521" s="75"/>
      <c r="C521" s="8"/>
      <c r="D521" s="8"/>
      <c r="E521" s="153"/>
      <c r="F521" s="153"/>
      <c r="G521" s="82"/>
      <c r="H521" s="8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</row>
    <row r="522" spans="1:49" x14ac:dyDescent="0.25">
      <c r="A522" s="8"/>
      <c r="B522" s="75"/>
      <c r="C522" s="8"/>
      <c r="D522" s="8"/>
      <c r="E522" s="153"/>
      <c r="F522" s="153"/>
      <c r="G522" s="82"/>
      <c r="H522" s="8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</row>
    <row r="523" spans="1:49" x14ac:dyDescent="0.25">
      <c r="A523" s="8"/>
      <c r="B523" s="75"/>
      <c r="C523" s="8"/>
      <c r="D523" s="8"/>
      <c r="E523" s="153"/>
      <c r="F523" s="153"/>
      <c r="G523" s="82"/>
      <c r="H523" s="8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</row>
    <row r="524" spans="1:49" x14ac:dyDescent="0.25">
      <c r="A524" s="8"/>
      <c r="B524" s="75"/>
      <c r="C524" s="8"/>
      <c r="D524" s="8"/>
      <c r="E524" s="153"/>
      <c r="F524" s="153"/>
      <c r="G524" s="82"/>
      <c r="H524" s="8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</row>
    <row r="525" spans="1:49" x14ac:dyDescent="0.25">
      <c r="A525" s="8"/>
      <c r="B525" s="75"/>
      <c r="C525" s="8"/>
      <c r="D525" s="8"/>
      <c r="E525" s="153"/>
      <c r="F525" s="153"/>
      <c r="G525" s="82"/>
      <c r="H525" s="8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</row>
    <row r="526" spans="1:49" x14ac:dyDescent="0.25">
      <c r="A526" s="8"/>
      <c r="B526" s="75"/>
      <c r="C526" s="8"/>
      <c r="D526" s="8"/>
      <c r="E526" s="153"/>
      <c r="F526" s="153"/>
      <c r="G526" s="82"/>
      <c r="H526" s="8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</row>
    <row r="527" spans="1:49" x14ac:dyDescent="0.25">
      <c r="A527" s="8"/>
      <c r="B527" s="75"/>
      <c r="C527" s="8"/>
      <c r="D527" s="8"/>
      <c r="E527" s="153"/>
      <c r="F527" s="153"/>
      <c r="G527" s="82"/>
      <c r="H527" s="8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</row>
    <row r="528" spans="1:49" x14ac:dyDescent="0.25">
      <c r="A528" s="8"/>
      <c r="B528" s="75"/>
      <c r="C528" s="8"/>
      <c r="D528" s="8"/>
      <c r="E528" s="153"/>
      <c r="F528" s="153"/>
      <c r="G528" s="82"/>
      <c r="H528" s="8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</row>
    <row r="529" spans="1:49" x14ac:dyDescent="0.25">
      <c r="A529" s="8"/>
      <c r="B529" s="75"/>
      <c r="C529" s="8"/>
      <c r="D529" s="8"/>
      <c r="E529" s="153"/>
      <c r="F529" s="153"/>
      <c r="G529" s="82"/>
      <c r="H529" s="8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 x14ac:dyDescent="0.25">
      <c r="A530" s="8"/>
      <c r="B530" s="75"/>
      <c r="C530" s="8"/>
      <c r="D530" s="8"/>
      <c r="E530" s="153"/>
      <c r="F530" s="153"/>
      <c r="G530" s="82"/>
      <c r="H530" s="8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 x14ac:dyDescent="0.25">
      <c r="A531" s="8"/>
      <c r="B531" s="75"/>
      <c r="C531" s="8"/>
      <c r="D531" s="8"/>
      <c r="E531" s="153"/>
      <c r="F531" s="153"/>
      <c r="G531" s="82"/>
      <c r="H531" s="8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 x14ac:dyDescent="0.25">
      <c r="A532" s="8"/>
      <c r="B532" s="75"/>
      <c r="C532" s="8"/>
      <c r="D532" s="8"/>
      <c r="E532" s="153"/>
      <c r="F532" s="153"/>
      <c r="G532" s="82"/>
      <c r="H532" s="8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 x14ac:dyDescent="0.25">
      <c r="A533" s="8"/>
      <c r="B533" s="75"/>
      <c r="C533" s="8"/>
      <c r="D533" s="8"/>
      <c r="E533" s="153"/>
      <c r="F533" s="153"/>
      <c r="G533" s="82"/>
      <c r="H533" s="8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 x14ac:dyDescent="0.25">
      <c r="A534" s="8"/>
      <c r="B534" s="75"/>
      <c r="C534" s="8"/>
      <c r="D534" s="8"/>
      <c r="E534" s="153"/>
      <c r="F534" s="153"/>
      <c r="G534" s="82"/>
      <c r="H534" s="8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 x14ac:dyDescent="0.25">
      <c r="A535" s="8"/>
      <c r="B535" s="75"/>
      <c r="C535" s="8"/>
      <c r="D535" s="8"/>
      <c r="E535" s="153"/>
      <c r="F535" s="153"/>
      <c r="G535" s="82"/>
      <c r="H535" s="8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 x14ac:dyDescent="0.25">
      <c r="A536" s="8"/>
      <c r="B536" s="75"/>
      <c r="C536" s="8"/>
      <c r="D536" s="8"/>
      <c r="E536" s="153"/>
      <c r="F536" s="153"/>
      <c r="G536" s="82"/>
      <c r="H536" s="8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 x14ac:dyDescent="0.25">
      <c r="A537" s="8"/>
      <c r="B537" s="75"/>
      <c r="C537" s="8"/>
      <c r="D537" s="8"/>
      <c r="E537" s="153"/>
      <c r="F537" s="153"/>
      <c r="G537" s="82"/>
      <c r="H537" s="8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 x14ac:dyDescent="0.25">
      <c r="A538" s="8"/>
      <c r="B538" s="75"/>
      <c r="C538" s="8"/>
      <c r="D538" s="8"/>
      <c r="E538" s="153"/>
      <c r="F538" s="153"/>
      <c r="G538" s="82"/>
      <c r="H538" s="8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 x14ac:dyDescent="0.25">
      <c r="A539" s="8"/>
      <c r="B539" s="75"/>
      <c r="C539" s="8"/>
      <c r="D539" s="8"/>
      <c r="E539" s="153"/>
      <c r="F539" s="153"/>
      <c r="G539" s="82"/>
      <c r="H539" s="8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 x14ac:dyDescent="0.25">
      <c r="A540" s="8"/>
      <c r="B540" s="75"/>
      <c r="C540" s="8"/>
      <c r="D540" s="8"/>
      <c r="E540" s="153"/>
      <c r="F540" s="153"/>
      <c r="G540" s="82"/>
      <c r="H540" s="8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 x14ac:dyDescent="0.25">
      <c r="A541" s="8"/>
      <c r="B541" s="75"/>
      <c r="C541" s="8"/>
      <c r="D541" s="8"/>
      <c r="E541" s="153"/>
      <c r="F541" s="153"/>
      <c r="G541" s="82"/>
      <c r="H541" s="8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 x14ac:dyDescent="0.25">
      <c r="A542" s="8"/>
      <c r="B542" s="75"/>
      <c r="C542" s="8"/>
      <c r="D542" s="8"/>
      <c r="E542" s="153"/>
      <c r="F542" s="153"/>
      <c r="G542" s="82"/>
      <c r="H542" s="8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 x14ac:dyDescent="0.25">
      <c r="A543" s="8"/>
      <c r="B543" s="75"/>
      <c r="C543" s="8"/>
      <c r="D543" s="8"/>
      <c r="E543" s="153"/>
      <c r="F543" s="153"/>
      <c r="G543" s="82"/>
      <c r="H543" s="8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 x14ac:dyDescent="0.25">
      <c r="A544" s="8"/>
      <c r="B544" s="75"/>
      <c r="C544" s="8"/>
      <c r="D544" s="8"/>
      <c r="E544" s="153"/>
      <c r="F544" s="153"/>
      <c r="G544" s="82"/>
      <c r="H544" s="8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 x14ac:dyDescent="0.25">
      <c r="A545" s="8"/>
      <c r="B545" s="75"/>
      <c r="C545" s="8"/>
      <c r="D545" s="8"/>
      <c r="E545" s="153"/>
      <c r="F545" s="153"/>
      <c r="G545" s="82"/>
      <c r="H545" s="8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 x14ac:dyDescent="0.25">
      <c r="A546" s="8"/>
      <c r="B546" s="75"/>
      <c r="C546" s="8"/>
      <c r="D546" s="8"/>
      <c r="E546" s="153"/>
      <c r="F546" s="153"/>
      <c r="G546" s="82"/>
      <c r="H546" s="8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 x14ac:dyDescent="0.25">
      <c r="A547" s="8"/>
      <c r="B547" s="75"/>
      <c r="C547" s="8"/>
      <c r="D547" s="8"/>
      <c r="E547" s="153"/>
      <c r="F547" s="153"/>
      <c r="G547" s="82"/>
      <c r="H547" s="8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 x14ac:dyDescent="0.25">
      <c r="A548" s="8"/>
      <c r="B548" s="75"/>
      <c r="C548" s="8"/>
      <c r="D548" s="8"/>
      <c r="E548" s="153"/>
      <c r="F548" s="153"/>
      <c r="G548" s="82"/>
      <c r="H548" s="8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 x14ac:dyDescent="0.25">
      <c r="A549" s="8"/>
      <c r="B549" s="75"/>
      <c r="C549" s="8"/>
      <c r="D549" s="8"/>
      <c r="E549" s="153"/>
      <c r="F549" s="153"/>
      <c r="G549" s="82"/>
      <c r="H549" s="8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 x14ac:dyDescent="0.25">
      <c r="A550" s="8"/>
      <c r="B550" s="75"/>
      <c r="C550" s="8"/>
      <c r="D550" s="8"/>
      <c r="E550" s="153"/>
      <c r="F550" s="153"/>
      <c r="G550" s="82"/>
      <c r="H550" s="8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 x14ac:dyDescent="0.25">
      <c r="A551" s="8"/>
      <c r="B551" s="75"/>
      <c r="C551" s="8"/>
      <c r="D551" s="8"/>
      <c r="E551" s="153"/>
      <c r="F551" s="153"/>
      <c r="G551" s="82"/>
      <c r="H551" s="8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 x14ac:dyDescent="0.25">
      <c r="A552" s="8"/>
      <c r="B552" s="75"/>
      <c r="C552" s="8"/>
      <c r="D552" s="8"/>
      <c r="E552" s="153"/>
      <c r="F552" s="153"/>
      <c r="G552" s="82"/>
      <c r="H552" s="8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 x14ac:dyDescent="0.25">
      <c r="A553" s="8"/>
      <c r="B553" s="75"/>
      <c r="C553" s="8"/>
      <c r="D553" s="8"/>
      <c r="E553" s="153"/>
      <c r="F553" s="153"/>
      <c r="G553" s="82"/>
      <c r="H553" s="8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 x14ac:dyDescent="0.25">
      <c r="A554" s="8"/>
      <c r="B554" s="75"/>
      <c r="C554" s="8"/>
      <c r="D554" s="8"/>
      <c r="E554" s="153"/>
      <c r="F554" s="153"/>
      <c r="G554" s="82"/>
      <c r="H554" s="8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 x14ac:dyDescent="0.25">
      <c r="A555" s="8"/>
      <c r="B555" s="75"/>
      <c r="C555" s="8"/>
      <c r="D555" s="8"/>
      <c r="E555" s="153"/>
      <c r="F555" s="153"/>
      <c r="G555" s="82"/>
      <c r="H555" s="8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</row>
    <row r="556" spans="1:49" x14ac:dyDescent="0.25">
      <c r="A556" s="8"/>
      <c r="B556" s="75"/>
      <c r="C556" s="8"/>
      <c r="D556" s="8"/>
      <c r="E556" s="153"/>
      <c r="F556" s="153"/>
      <c r="G556" s="82"/>
      <c r="H556" s="8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</row>
    <row r="557" spans="1:49" x14ac:dyDescent="0.25">
      <c r="A557" s="8"/>
      <c r="B557" s="75"/>
      <c r="C557" s="8"/>
      <c r="D557" s="8"/>
      <c r="E557" s="153"/>
      <c r="F557" s="153"/>
      <c r="G557" s="82"/>
      <c r="H557" s="8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</row>
    <row r="558" spans="1:49" x14ac:dyDescent="0.25">
      <c r="A558" s="8"/>
      <c r="B558" s="75"/>
      <c r="C558" s="8"/>
      <c r="D558" s="8"/>
      <c r="E558" s="153"/>
      <c r="F558" s="153"/>
      <c r="G558" s="82"/>
      <c r="H558" s="8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</row>
    <row r="559" spans="1:49" x14ac:dyDescent="0.25">
      <c r="A559" s="8"/>
      <c r="B559" s="75"/>
      <c r="C559" s="8"/>
      <c r="D559" s="8"/>
      <c r="E559" s="153"/>
      <c r="F559" s="153"/>
      <c r="G559" s="82"/>
      <c r="H559" s="8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</row>
    <row r="560" spans="1:49" x14ac:dyDescent="0.25">
      <c r="A560" s="8"/>
      <c r="B560" s="75"/>
      <c r="C560" s="8"/>
      <c r="D560" s="8"/>
      <c r="E560" s="153"/>
      <c r="F560" s="153"/>
      <c r="G560" s="82"/>
      <c r="H560" s="8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</row>
    <row r="561" spans="1:49" x14ac:dyDescent="0.25">
      <c r="A561" s="8"/>
      <c r="B561" s="75"/>
      <c r="C561" s="8"/>
      <c r="D561" s="8"/>
      <c r="E561" s="153"/>
      <c r="F561" s="153"/>
      <c r="G561" s="82"/>
      <c r="H561" s="8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</row>
    <row r="562" spans="1:49" x14ac:dyDescent="0.25">
      <c r="A562" s="8"/>
      <c r="B562" s="75"/>
      <c r="C562" s="8"/>
      <c r="D562" s="8"/>
      <c r="E562" s="153"/>
      <c r="F562" s="153"/>
      <c r="G562" s="82"/>
      <c r="H562" s="8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</row>
    <row r="563" spans="1:49" x14ac:dyDescent="0.25">
      <c r="A563" s="8"/>
      <c r="B563" s="75"/>
      <c r="C563" s="8"/>
      <c r="D563" s="8"/>
      <c r="E563" s="153"/>
      <c r="F563" s="153"/>
      <c r="G563" s="82"/>
      <c r="H563" s="8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</row>
    <row r="564" spans="1:49" x14ac:dyDescent="0.25">
      <c r="A564" s="8"/>
      <c r="B564" s="75"/>
      <c r="C564" s="8"/>
      <c r="D564" s="8"/>
      <c r="E564" s="153"/>
      <c r="F564" s="153"/>
      <c r="G564" s="82"/>
      <c r="H564" s="8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</row>
    <row r="565" spans="1:49" x14ac:dyDescent="0.25">
      <c r="A565" s="8"/>
      <c r="B565" s="75"/>
      <c r="C565" s="8"/>
      <c r="D565" s="8"/>
      <c r="E565" s="153"/>
      <c r="F565" s="153"/>
      <c r="G565" s="82"/>
      <c r="H565" s="8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</row>
    <row r="566" spans="1:49" x14ac:dyDescent="0.25">
      <c r="A566" s="8"/>
      <c r="B566" s="75"/>
      <c r="C566" s="8"/>
      <c r="D566" s="8"/>
      <c r="E566" s="153"/>
      <c r="F566" s="153"/>
      <c r="G566" s="82"/>
      <c r="H566" s="8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</row>
    <row r="567" spans="1:49" x14ac:dyDescent="0.25">
      <c r="A567" s="8"/>
      <c r="B567" s="75"/>
      <c r="C567" s="8"/>
      <c r="D567" s="8"/>
      <c r="E567" s="153"/>
      <c r="F567" s="153"/>
      <c r="G567" s="82"/>
      <c r="H567" s="8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</row>
    <row r="568" spans="1:49" x14ac:dyDescent="0.25">
      <c r="A568" s="8"/>
      <c r="B568" s="75"/>
      <c r="C568" s="8"/>
      <c r="D568" s="8"/>
      <c r="E568" s="153"/>
      <c r="F568" s="153"/>
      <c r="G568" s="82"/>
      <c r="H568" s="8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</row>
    <row r="569" spans="1:49" x14ac:dyDescent="0.25">
      <c r="A569" s="8"/>
      <c r="B569" s="75"/>
      <c r="C569" s="8"/>
      <c r="D569" s="8"/>
      <c r="E569" s="153"/>
      <c r="F569" s="153"/>
      <c r="G569" s="82"/>
      <c r="H569" s="8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</row>
    <row r="570" spans="1:49" x14ac:dyDescent="0.25">
      <c r="A570" s="8"/>
      <c r="B570" s="75"/>
      <c r="C570" s="8"/>
      <c r="D570" s="8"/>
      <c r="E570" s="153"/>
      <c r="F570" s="153"/>
      <c r="G570" s="82"/>
      <c r="H570" s="8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</row>
    <row r="571" spans="1:49" x14ac:dyDescent="0.25">
      <c r="A571" s="8"/>
      <c r="B571" s="75"/>
      <c r="C571" s="8"/>
      <c r="D571" s="8"/>
      <c r="E571" s="153"/>
      <c r="F571" s="153"/>
      <c r="G571" s="82"/>
      <c r="H571" s="8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</row>
    <row r="572" spans="1:49" x14ac:dyDescent="0.25">
      <c r="A572" s="8"/>
      <c r="B572" s="75"/>
      <c r="C572" s="8"/>
      <c r="D572" s="8"/>
      <c r="E572" s="153"/>
      <c r="F572" s="153"/>
      <c r="G572" s="82"/>
      <c r="H572" s="8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</row>
    <row r="573" spans="1:49" x14ac:dyDescent="0.25">
      <c r="A573" s="8"/>
      <c r="B573" s="75"/>
      <c r="C573" s="8"/>
      <c r="D573" s="8"/>
      <c r="E573" s="153"/>
      <c r="F573" s="153"/>
      <c r="G573" s="82"/>
      <c r="H573" s="8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</row>
    <row r="574" spans="1:49" x14ac:dyDescent="0.25">
      <c r="A574" s="8"/>
      <c r="B574" s="75"/>
      <c r="C574" s="8"/>
      <c r="D574" s="8"/>
      <c r="E574" s="153"/>
      <c r="F574" s="153"/>
      <c r="G574" s="82"/>
      <c r="H574" s="8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</row>
    <row r="575" spans="1:49" x14ac:dyDescent="0.25">
      <c r="A575" s="8"/>
      <c r="B575" s="75"/>
      <c r="C575" s="8"/>
      <c r="D575" s="8"/>
      <c r="E575" s="153"/>
      <c r="F575" s="153"/>
      <c r="G575" s="82"/>
      <c r="H575" s="8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</row>
    <row r="576" spans="1:49" x14ac:dyDescent="0.25">
      <c r="A576" s="8"/>
      <c r="B576" s="75"/>
      <c r="C576" s="8"/>
      <c r="D576" s="8"/>
      <c r="E576" s="153"/>
      <c r="F576" s="153"/>
      <c r="G576" s="82"/>
      <c r="H576" s="8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</row>
    <row r="577" spans="1:49" x14ac:dyDescent="0.25">
      <c r="A577" s="8"/>
      <c r="B577" s="75"/>
      <c r="C577" s="8"/>
      <c r="D577" s="8"/>
      <c r="E577" s="153"/>
      <c r="F577" s="153"/>
      <c r="G577" s="82"/>
      <c r="H577" s="8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</row>
    <row r="578" spans="1:49" x14ac:dyDescent="0.25">
      <c r="A578" s="8"/>
      <c r="B578" s="75"/>
      <c r="C578" s="8"/>
      <c r="D578" s="8"/>
      <c r="E578" s="153"/>
      <c r="F578" s="153"/>
      <c r="G578" s="82"/>
      <c r="H578" s="8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</row>
    <row r="579" spans="1:49" x14ac:dyDescent="0.25">
      <c r="A579" s="8"/>
      <c r="B579" s="75"/>
      <c r="C579" s="8"/>
      <c r="D579" s="8"/>
      <c r="E579" s="153"/>
      <c r="F579" s="153"/>
      <c r="G579" s="82"/>
      <c r="H579" s="8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</row>
    <row r="580" spans="1:49" x14ac:dyDescent="0.25">
      <c r="A580" s="8"/>
      <c r="B580" s="75"/>
      <c r="C580" s="8"/>
      <c r="D580" s="8"/>
      <c r="E580" s="153"/>
      <c r="F580" s="153"/>
      <c r="G580" s="82"/>
      <c r="H580" s="8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</row>
    <row r="581" spans="1:49" x14ac:dyDescent="0.25">
      <c r="A581" s="8"/>
      <c r="B581" s="75"/>
      <c r="C581" s="8"/>
      <c r="D581" s="8"/>
      <c r="E581" s="153"/>
      <c r="F581" s="153"/>
      <c r="G581" s="82"/>
      <c r="H581" s="8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</row>
    <row r="582" spans="1:49" x14ac:dyDescent="0.25">
      <c r="A582" s="8"/>
      <c r="B582" s="75"/>
      <c r="C582" s="8"/>
      <c r="D582" s="8"/>
      <c r="E582" s="153"/>
      <c r="F582" s="153"/>
      <c r="G582" s="82"/>
      <c r="H582" s="8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</row>
    <row r="583" spans="1:49" x14ac:dyDescent="0.25">
      <c r="A583" s="8"/>
      <c r="B583" s="75"/>
      <c r="C583" s="8"/>
      <c r="D583" s="8"/>
      <c r="E583" s="153"/>
      <c r="F583" s="153"/>
      <c r="G583" s="82"/>
      <c r="H583" s="8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</row>
    <row r="584" spans="1:49" x14ac:dyDescent="0.25">
      <c r="A584" s="8"/>
      <c r="B584" s="75"/>
      <c r="C584" s="8"/>
      <c r="D584" s="8"/>
      <c r="E584" s="153"/>
      <c r="F584" s="153"/>
      <c r="G584" s="82"/>
      <c r="H584" s="8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</row>
    <row r="585" spans="1:49" x14ac:dyDescent="0.25">
      <c r="A585" s="8"/>
      <c r="B585" s="75"/>
      <c r="C585" s="8"/>
      <c r="D585" s="8"/>
      <c r="E585" s="153"/>
      <c r="F585" s="153"/>
      <c r="G585" s="82"/>
      <c r="H585" s="8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</row>
    <row r="586" spans="1:49" x14ac:dyDescent="0.25">
      <c r="A586" s="8"/>
      <c r="B586" s="75"/>
      <c r="C586" s="8"/>
      <c r="D586" s="8"/>
      <c r="E586" s="153"/>
      <c r="F586" s="153"/>
      <c r="G586" s="82"/>
      <c r="H586" s="8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</row>
    <row r="587" spans="1:49" x14ac:dyDescent="0.25">
      <c r="A587" s="8"/>
      <c r="B587" s="75"/>
      <c r="C587" s="8"/>
      <c r="D587" s="8"/>
      <c r="E587" s="153"/>
      <c r="F587" s="153"/>
      <c r="G587" s="82"/>
      <c r="H587" s="8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</row>
    <row r="588" spans="1:49" x14ac:dyDescent="0.25">
      <c r="A588" s="8"/>
      <c r="B588" s="75"/>
      <c r="C588" s="8"/>
      <c r="D588" s="8"/>
      <c r="E588" s="153"/>
      <c r="F588" s="153"/>
      <c r="G588" s="82"/>
      <c r="H588" s="8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</row>
    <row r="589" spans="1:49" x14ac:dyDescent="0.25">
      <c r="A589" s="8"/>
      <c r="B589" s="75"/>
      <c r="C589" s="8"/>
      <c r="D589" s="8"/>
      <c r="E589" s="153"/>
      <c r="F589" s="153"/>
      <c r="G589" s="82"/>
      <c r="H589" s="8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</row>
    <row r="590" spans="1:49" x14ac:dyDescent="0.25">
      <c r="A590" s="8"/>
      <c r="B590" s="75"/>
      <c r="C590" s="8"/>
      <c r="D590" s="8"/>
      <c r="E590" s="153"/>
      <c r="F590" s="153"/>
      <c r="G590" s="82"/>
      <c r="H590" s="8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</row>
    <row r="591" spans="1:49" x14ac:dyDescent="0.25">
      <c r="A591" s="8"/>
      <c r="B591" s="75"/>
      <c r="C591" s="8"/>
      <c r="D591" s="8"/>
      <c r="E591" s="153"/>
      <c r="F591" s="153"/>
      <c r="G591" s="82"/>
      <c r="H591" s="8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</row>
    <row r="592" spans="1:49" x14ac:dyDescent="0.25">
      <c r="A592" s="8"/>
      <c r="B592" s="75"/>
      <c r="C592" s="8"/>
      <c r="D592" s="8"/>
      <c r="E592" s="153"/>
      <c r="F592" s="153"/>
      <c r="G592" s="82"/>
      <c r="H592" s="8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</row>
    <row r="593" spans="1:49" x14ac:dyDescent="0.25">
      <c r="A593" s="8"/>
      <c r="B593" s="75"/>
      <c r="C593" s="8"/>
      <c r="D593" s="8"/>
      <c r="E593" s="153"/>
      <c r="F593" s="153"/>
      <c r="G593" s="82"/>
      <c r="H593" s="8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</row>
    <row r="594" spans="1:49" x14ac:dyDescent="0.25">
      <c r="A594" s="8"/>
      <c r="B594" s="75"/>
      <c r="C594" s="8"/>
      <c r="D594" s="8"/>
      <c r="E594" s="153"/>
      <c r="F594" s="153"/>
      <c r="G594" s="82"/>
      <c r="H594" s="8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</row>
    <row r="595" spans="1:49" x14ac:dyDescent="0.25">
      <c r="A595" s="8"/>
      <c r="B595" s="75"/>
      <c r="C595" s="8"/>
      <c r="D595" s="8"/>
      <c r="E595" s="153"/>
      <c r="F595" s="153"/>
      <c r="G595" s="82"/>
      <c r="H595" s="8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</row>
    <row r="596" spans="1:49" x14ac:dyDescent="0.25">
      <c r="A596" s="8"/>
      <c r="B596" s="75"/>
      <c r="C596" s="8"/>
      <c r="D596" s="8"/>
      <c r="E596" s="153"/>
      <c r="F596" s="153"/>
      <c r="G596" s="82"/>
      <c r="H596" s="8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</row>
    <row r="597" spans="1:49" x14ac:dyDescent="0.25">
      <c r="A597" s="8"/>
      <c r="B597" s="75"/>
      <c r="C597" s="8"/>
      <c r="D597" s="8"/>
      <c r="E597" s="153"/>
      <c r="F597" s="153"/>
      <c r="G597" s="82"/>
      <c r="H597" s="8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</row>
    <row r="598" spans="1:49" x14ac:dyDescent="0.25">
      <c r="A598" s="8"/>
      <c r="B598" s="75"/>
      <c r="C598" s="8"/>
      <c r="D598" s="8"/>
      <c r="E598" s="153"/>
      <c r="F598" s="153"/>
      <c r="G598" s="82"/>
      <c r="H598" s="8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</row>
    <row r="599" spans="1:49" x14ac:dyDescent="0.25">
      <c r="A599" s="8"/>
      <c r="B599" s="75"/>
      <c r="C599" s="8"/>
      <c r="D599" s="8"/>
      <c r="E599" s="153"/>
      <c r="F599" s="153"/>
      <c r="G599" s="82"/>
      <c r="H599" s="8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</row>
    <row r="600" spans="1:49" x14ac:dyDescent="0.25">
      <c r="A600" s="8"/>
      <c r="B600" s="75"/>
      <c r="C600" s="8"/>
      <c r="D600" s="8"/>
      <c r="E600" s="153"/>
      <c r="F600" s="153"/>
      <c r="G600" s="82"/>
      <c r="H600" s="8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</row>
    <row r="601" spans="1:49" x14ac:dyDescent="0.25">
      <c r="A601" s="8"/>
      <c r="B601" s="75"/>
      <c r="C601" s="8"/>
      <c r="D601" s="8"/>
      <c r="E601" s="153"/>
      <c r="F601" s="153"/>
      <c r="G601" s="82"/>
      <c r="H601" s="8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</row>
    <row r="602" spans="1:49" x14ac:dyDescent="0.25">
      <c r="A602" s="8"/>
      <c r="B602" s="75"/>
      <c r="C602" s="8"/>
      <c r="D602" s="8"/>
      <c r="E602" s="153"/>
      <c r="F602" s="153"/>
      <c r="G602" s="82"/>
      <c r="H602" s="8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</row>
    <row r="603" spans="1:49" x14ac:dyDescent="0.25">
      <c r="A603" s="8"/>
      <c r="B603" s="75"/>
      <c r="C603" s="8"/>
      <c r="D603" s="8"/>
      <c r="E603" s="153"/>
      <c r="F603" s="153"/>
      <c r="G603" s="82"/>
      <c r="H603" s="8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</row>
    <row r="604" spans="1:49" x14ac:dyDescent="0.25">
      <c r="A604" s="8"/>
      <c r="B604" s="75"/>
      <c r="C604" s="8"/>
      <c r="D604" s="8"/>
      <c r="E604" s="153"/>
      <c r="F604" s="153"/>
      <c r="G604" s="82"/>
      <c r="H604" s="8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</row>
    <row r="605" spans="1:49" x14ac:dyDescent="0.25">
      <c r="A605" s="8"/>
      <c r="B605" s="75"/>
      <c r="C605" s="8"/>
      <c r="D605" s="8"/>
      <c r="E605" s="153"/>
      <c r="F605" s="153"/>
      <c r="G605" s="82"/>
      <c r="H605" s="8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</row>
    <row r="606" spans="1:49" x14ac:dyDescent="0.25">
      <c r="A606" s="8"/>
      <c r="B606" s="75"/>
      <c r="C606" s="8"/>
      <c r="D606" s="8"/>
      <c r="E606" s="153"/>
      <c r="F606" s="153"/>
      <c r="G606" s="82"/>
      <c r="H606" s="8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</row>
    <row r="607" spans="1:49" x14ac:dyDescent="0.25">
      <c r="A607" s="8"/>
      <c r="B607" s="75"/>
      <c r="C607" s="8"/>
      <c r="D607" s="8"/>
      <c r="E607" s="153"/>
      <c r="F607" s="153"/>
      <c r="G607" s="82"/>
      <c r="H607" s="8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</row>
    <row r="608" spans="1:49" x14ac:dyDescent="0.25">
      <c r="A608" s="8"/>
      <c r="B608" s="75"/>
      <c r="C608" s="8"/>
      <c r="D608" s="8"/>
      <c r="E608" s="153"/>
      <c r="F608" s="153"/>
      <c r="G608" s="82"/>
      <c r="H608" s="8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</row>
    <row r="609" spans="1:49" x14ac:dyDescent="0.25">
      <c r="A609" s="8"/>
      <c r="B609" s="75"/>
      <c r="C609" s="8"/>
      <c r="D609" s="8"/>
      <c r="E609" s="153"/>
      <c r="F609" s="153"/>
      <c r="G609" s="82"/>
      <c r="H609" s="8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</row>
    <row r="610" spans="1:49" x14ac:dyDescent="0.25">
      <c r="A610" s="8"/>
      <c r="B610" s="75"/>
      <c r="C610" s="8"/>
      <c r="D610" s="8"/>
      <c r="E610" s="153"/>
      <c r="F610" s="153"/>
      <c r="G610" s="82"/>
      <c r="H610" s="8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</row>
    <row r="611" spans="1:49" x14ac:dyDescent="0.25">
      <c r="A611" s="8"/>
      <c r="B611" s="75"/>
      <c r="C611" s="8"/>
      <c r="D611" s="8"/>
      <c r="E611" s="153"/>
      <c r="F611" s="153"/>
      <c r="G611" s="82"/>
      <c r="H611" s="8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</row>
    <row r="612" spans="1:49" x14ac:dyDescent="0.25">
      <c r="A612" s="8"/>
      <c r="B612" s="75"/>
      <c r="C612" s="8"/>
      <c r="D612" s="8"/>
      <c r="E612" s="153"/>
      <c r="F612" s="153"/>
      <c r="G612" s="82"/>
      <c r="H612" s="8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</row>
    <row r="613" spans="1:49" x14ac:dyDescent="0.25">
      <c r="A613" s="8"/>
      <c r="B613" s="75"/>
      <c r="C613" s="8"/>
      <c r="D613" s="8"/>
      <c r="E613" s="153"/>
      <c r="F613" s="153"/>
      <c r="G613" s="82"/>
      <c r="H613" s="8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</row>
    <row r="614" spans="1:49" x14ac:dyDescent="0.25">
      <c r="A614" s="8"/>
      <c r="B614" s="75"/>
      <c r="C614" s="8"/>
      <c r="D614" s="8"/>
      <c r="E614" s="153"/>
      <c r="F614" s="153"/>
      <c r="G614" s="82"/>
      <c r="H614" s="8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</row>
    <row r="615" spans="1:49" x14ac:dyDescent="0.25">
      <c r="A615" s="8"/>
      <c r="B615" s="75"/>
      <c r="C615" s="8"/>
      <c r="D615" s="8"/>
      <c r="E615" s="153"/>
      <c r="F615" s="153"/>
      <c r="G615" s="82"/>
      <c r="H615" s="8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</row>
    <row r="616" spans="1:49" x14ac:dyDescent="0.25">
      <c r="A616" s="8"/>
      <c r="B616" s="75"/>
      <c r="C616" s="8"/>
      <c r="D616" s="8"/>
      <c r="E616" s="153"/>
      <c r="F616" s="153"/>
      <c r="G616" s="82"/>
      <c r="H616" s="8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</row>
    <row r="617" spans="1:49" x14ac:dyDescent="0.25">
      <c r="A617" s="8"/>
      <c r="B617" s="75"/>
      <c r="C617" s="8"/>
      <c r="D617" s="8"/>
      <c r="E617" s="153"/>
      <c r="F617" s="153"/>
      <c r="G617" s="82"/>
      <c r="H617" s="8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</row>
    <row r="618" spans="1:49" x14ac:dyDescent="0.25">
      <c r="A618" s="8"/>
      <c r="B618" s="75"/>
      <c r="C618" s="8"/>
      <c r="D618" s="8"/>
      <c r="E618" s="153"/>
      <c r="F618" s="153"/>
      <c r="G618" s="82"/>
      <c r="H618" s="8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</row>
    <row r="619" spans="1:49" x14ac:dyDescent="0.25">
      <c r="A619" s="8"/>
      <c r="B619" s="75"/>
      <c r="C619" s="8"/>
      <c r="D619" s="8"/>
      <c r="E619" s="153"/>
      <c r="F619" s="153"/>
      <c r="G619" s="82"/>
      <c r="H619" s="8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</row>
    <row r="620" spans="1:49" x14ac:dyDescent="0.25">
      <c r="A620" s="8"/>
      <c r="B620" s="75"/>
      <c r="C620" s="8"/>
      <c r="D620" s="8"/>
      <c r="E620" s="153"/>
      <c r="F620" s="153"/>
      <c r="G620" s="82"/>
      <c r="H620" s="8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</row>
    <row r="621" spans="1:49" x14ac:dyDescent="0.25">
      <c r="A621" s="8"/>
      <c r="B621" s="75"/>
      <c r="C621" s="8"/>
      <c r="D621" s="8"/>
      <c r="E621" s="153"/>
      <c r="F621" s="153"/>
      <c r="G621" s="82"/>
      <c r="H621" s="8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</row>
    <row r="622" spans="1:49" x14ac:dyDescent="0.25">
      <c r="A622" s="8"/>
      <c r="B622" s="75"/>
      <c r="C622" s="8"/>
      <c r="D622" s="8"/>
      <c r="E622" s="153"/>
      <c r="F622" s="153"/>
      <c r="G622" s="82"/>
      <c r="H622" s="8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</row>
    <row r="623" spans="1:49" x14ac:dyDescent="0.25">
      <c r="A623" s="8"/>
      <c r="B623" s="75"/>
      <c r="C623" s="8"/>
      <c r="D623" s="8"/>
      <c r="E623" s="153"/>
      <c r="F623" s="153"/>
      <c r="G623" s="82"/>
      <c r="H623" s="8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</row>
    <row r="624" spans="1:49" x14ac:dyDescent="0.25">
      <c r="A624" s="8"/>
      <c r="B624" s="75"/>
      <c r="C624" s="8"/>
      <c r="D624" s="8"/>
      <c r="E624" s="153"/>
      <c r="F624" s="153"/>
      <c r="G624" s="82"/>
      <c r="H624" s="8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</row>
    <row r="625" spans="1:49" x14ac:dyDescent="0.25">
      <c r="A625" s="8"/>
      <c r="B625" s="75"/>
      <c r="C625" s="8"/>
      <c r="D625" s="8"/>
      <c r="E625" s="153"/>
      <c r="F625" s="153"/>
      <c r="G625" s="82"/>
      <c r="H625" s="8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</row>
    <row r="626" spans="1:49" x14ac:dyDescent="0.25">
      <c r="A626" s="8"/>
      <c r="B626" s="75"/>
      <c r="C626" s="8"/>
      <c r="D626" s="8"/>
      <c r="E626" s="153"/>
      <c r="F626" s="153"/>
      <c r="G626" s="82"/>
      <c r="H626" s="8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</row>
    <row r="627" spans="1:49" x14ac:dyDescent="0.25">
      <c r="A627" s="8"/>
      <c r="B627" s="75"/>
      <c r="C627" s="8"/>
      <c r="D627" s="8"/>
      <c r="E627" s="153"/>
      <c r="F627" s="153"/>
      <c r="G627" s="82"/>
      <c r="H627" s="8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</row>
    <row r="628" spans="1:49" x14ac:dyDescent="0.25">
      <c r="A628" s="8"/>
      <c r="B628" s="75"/>
      <c r="C628" s="8"/>
      <c r="D628" s="8"/>
      <c r="E628" s="153"/>
      <c r="F628" s="153"/>
      <c r="G628" s="82"/>
      <c r="H628" s="8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</row>
    <row r="629" spans="1:49" x14ac:dyDescent="0.25">
      <c r="A629" s="8"/>
      <c r="B629" s="75"/>
      <c r="C629" s="8"/>
      <c r="D629" s="8"/>
      <c r="E629" s="153"/>
      <c r="F629" s="153"/>
      <c r="G629" s="82"/>
      <c r="H629" s="8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</row>
    <row r="630" spans="1:49" x14ac:dyDescent="0.25">
      <c r="A630" s="8"/>
      <c r="B630" s="75"/>
      <c r="C630" s="8"/>
      <c r="D630" s="8"/>
      <c r="E630" s="153"/>
      <c r="F630" s="153"/>
      <c r="G630" s="82"/>
      <c r="H630" s="8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</row>
    <row r="631" spans="1:49" x14ac:dyDescent="0.25">
      <c r="A631" s="8"/>
      <c r="B631" s="75"/>
      <c r="C631" s="8"/>
      <c r="D631" s="8"/>
      <c r="E631" s="153"/>
      <c r="F631" s="153"/>
      <c r="G631" s="82"/>
      <c r="H631" s="8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</row>
    <row r="632" spans="1:49" x14ac:dyDescent="0.25">
      <c r="A632" s="8"/>
      <c r="B632" s="75"/>
      <c r="C632" s="8"/>
      <c r="D632" s="8"/>
      <c r="E632" s="153"/>
      <c r="F632" s="153"/>
      <c r="G632" s="82"/>
      <c r="H632" s="8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</row>
    <row r="633" spans="1:49" x14ac:dyDescent="0.25">
      <c r="A633" s="8"/>
      <c r="B633" s="75"/>
      <c r="C633" s="8"/>
      <c r="D633" s="8"/>
      <c r="E633" s="153"/>
      <c r="F633" s="153"/>
      <c r="G633" s="82"/>
      <c r="H633" s="8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</row>
    <row r="634" spans="1:49" x14ac:dyDescent="0.25">
      <c r="A634" s="8"/>
      <c r="B634" s="75"/>
      <c r="C634" s="8"/>
      <c r="D634" s="8"/>
      <c r="E634" s="153"/>
      <c r="F634" s="153"/>
      <c r="G634" s="82"/>
      <c r="H634" s="8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</row>
    <row r="635" spans="1:49" x14ac:dyDescent="0.25">
      <c r="A635" s="8"/>
      <c r="B635" s="75"/>
      <c r="C635" s="8"/>
      <c r="D635" s="8"/>
      <c r="E635" s="153"/>
      <c r="F635" s="153"/>
      <c r="G635" s="82"/>
      <c r="H635" s="8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</row>
    <row r="636" spans="1:49" x14ac:dyDescent="0.25">
      <c r="A636" s="8"/>
      <c r="B636" s="75"/>
      <c r="C636" s="8"/>
      <c r="D636" s="8"/>
      <c r="E636" s="153"/>
      <c r="F636" s="153"/>
      <c r="G636" s="82"/>
      <c r="H636" s="8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</row>
    <row r="637" spans="1:49" x14ac:dyDescent="0.25">
      <c r="A637" s="8"/>
      <c r="B637" s="75"/>
      <c r="C637" s="8"/>
      <c r="D637" s="8"/>
      <c r="E637" s="153"/>
      <c r="F637" s="153"/>
      <c r="G637" s="82"/>
      <c r="H637" s="8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</row>
    <row r="638" spans="1:49" x14ac:dyDescent="0.25">
      <c r="A638" s="8"/>
      <c r="B638" s="75"/>
      <c r="C638" s="8"/>
      <c r="D638" s="8"/>
      <c r="E638" s="153"/>
      <c r="F638" s="153"/>
      <c r="G638" s="82"/>
      <c r="H638" s="8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</row>
    <row r="639" spans="1:49" x14ac:dyDescent="0.25">
      <c r="A639" s="8"/>
      <c r="B639" s="75"/>
      <c r="C639" s="8"/>
      <c r="D639" s="8"/>
      <c r="E639" s="153"/>
      <c r="F639" s="153"/>
      <c r="G639" s="82"/>
      <c r="H639" s="8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</row>
    <row r="640" spans="1:49" x14ac:dyDescent="0.25">
      <c r="A640" s="8"/>
      <c r="B640" s="75"/>
      <c r="C640" s="8"/>
      <c r="D640" s="8"/>
      <c r="E640" s="153"/>
      <c r="F640" s="153"/>
      <c r="G640" s="82"/>
      <c r="H640" s="8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</row>
    <row r="641" spans="1:49" x14ac:dyDescent="0.25">
      <c r="A641" s="8"/>
      <c r="B641" s="75"/>
      <c r="C641" s="8"/>
      <c r="D641" s="8"/>
      <c r="E641" s="153"/>
      <c r="F641" s="153"/>
      <c r="G641" s="82"/>
      <c r="H641" s="8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</row>
    <row r="642" spans="1:49" x14ac:dyDescent="0.25">
      <c r="A642" s="8"/>
      <c r="B642" s="75"/>
      <c r="C642" s="8"/>
      <c r="D642" s="8"/>
      <c r="E642" s="153"/>
      <c r="F642" s="153"/>
      <c r="G642" s="82"/>
      <c r="H642" s="8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</row>
    <row r="643" spans="1:49" x14ac:dyDescent="0.25">
      <c r="A643" s="8"/>
      <c r="B643" s="75"/>
      <c r="C643" s="8"/>
      <c r="D643" s="8"/>
      <c r="E643" s="153"/>
      <c r="F643" s="153"/>
      <c r="G643" s="82"/>
      <c r="H643" s="8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</row>
    <row r="644" spans="1:49" x14ac:dyDescent="0.25">
      <c r="A644" s="8"/>
      <c r="B644" s="75"/>
      <c r="C644" s="8"/>
      <c r="D644" s="8"/>
      <c r="E644" s="153"/>
      <c r="F644" s="153"/>
      <c r="G644" s="82"/>
      <c r="H644" s="8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</row>
    <row r="645" spans="1:49" x14ac:dyDescent="0.25">
      <c r="A645" s="8"/>
      <c r="B645" s="75"/>
      <c r="C645" s="8"/>
      <c r="D645" s="8"/>
      <c r="E645" s="153"/>
      <c r="F645" s="153"/>
      <c r="G645" s="82"/>
      <c r="H645" s="8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</row>
    <row r="646" spans="1:49" x14ac:dyDescent="0.25">
      <c r="A646" s="8"/>
      <c r="B646" s="75"/>
      <c r="C646" s="8"/>
      <c r="D646" s="8"/>
      <c r="E646" s="153"/>
      <c r="F646" s="153"/>
      <c r="G646" s="82"/>
      <c r="H646" s="8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</row>
    <row r="647" spans="1:49" x14ac:dyDescent="0.25">
      <c r="A647" s="8"/>
      <c r="B647" s="75"/>
      <c r="C647" s="8"/>
      <c r="D647" s="8"/>
      <c r="E647" s="153"/>
      <c r="F647" s="153"/>
      <c r="G647" s="82"/>
      <c r="H647" s="8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</row>
    <row r="648" spans="1:49" x14ac:dyDescent="0.25">
      <c r="A648" s="8"/>
      <c r="B648" s="75"/>
      <c r="C648" s="8"/>
      <c r="D648" s="8"/>
      <c r="E648" s="153"/>
      <c r="F648" s="153"/>
      <c r="G648" s="82"/>
      <c r="H648" s="8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</row>
    <row r="649" spans="1:49" x14ac:dyDescent="0.25">
      <c r="A649" s="8"/>
      <c r="B649" s="75"/>
      <c r="C649" s="8"/>
      <c r="D649" s="8"/>
      <c r="E649" s="153"/>
      <c r="F649" s="153"/>
      <c r="G649" s="82"/>
      <c r="H649" s="8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</row>
    <row r="650" spans="1:49" x14ac:dyDescent="0.25">
      <c r="A650" s="8"/>
      <c r="B650" s="75"/>
      <c r="C650" s="8"/>
      <c r="D650" s="8"/>
      <c r="E650" s="153"/>
      <c r="F650" s="153"/>
      <c r="G650" s="82"/>
      <c r="H650" s="8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</row>
    <row r="651" spans="1:49" x14ac:dyDescent="0.25">
      <c r="A651" s="8"/>
      <c r="B651" s="75"/>
      <c r="C651" s="8"/>
      <c r="D651" s="8"/>
      <c r="E651" s="153"/>
      <c r="F651" s="153"/>
      <c r="G651" s="82"/>
      <c r="H651" s="8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</row>
    <row r="652" spans="1:49" x14ac:dyDescent="0.25">
      <c r="A652" s="8"/>
      <c r="B652" s="75"/>
      <c r="C652" s="8"/>
      <c r="D652" s="8"/>
      <c r="E652" s="153"/>
      <c r="F652" s="153"/>
      <c r="G652" s="82"/>
      <c r="H652" s="8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</row>
    <row r="653" spans="1:49" x14ac:dyDescent="0.25">
      <c r="A653" s="8"/>
      <c r="B653" s="75"/>
      <c r="C653" s="8"/>
      <c r="D653" s="8"/>
      <c r="E653" s="153"/>
      <c r="F653" s="153"/>
      <c r="G653" s="82"/>
      <c r="H653" s="8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</row>
    <row r="654" spans="1:49" x14ac:dyDescent="0.25">
      <c r="A654" s="8"/>
      <c r="B654" s="75"/>
      <c r="C654" s="8"/>
      <c r="D654" s="8"/>
      <c r="E654" s="153"/>
      <c r="F654" s="153"/>
      <c r="G654" s="82"/>
      <c r="H654" s="8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</row>
    <row r="655" spans="1:49" x14ac:dyDescent="0.25">
      <c r="A655" s="8"/>
      <c r="B655" s="75"/>
      <c r="C655" s="8"/>
      <c r="D655" s="8"/>
      <c r="E655" s="153"/>
      <c r="F655" s="153"/>
      <c r="G655" s="82"/>
      <c r="H655" s="8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</row>
    <row r="656" spans="1:49" x14ac:dyDescent="0.25">
      <c r="A656" s="8"/>
      <c r="B656" s="75"/>
      <c r="C656" s="8"/>
      <c r="D656" s="8"/>
      <c r="E656" s="153"/>
      <c r="F656" s="153"/>
      <c r="G656" s="82"/>
      <c r="H656" s="8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</row>
    <row r="657" spans="1:49" x14ac:dyDescent="0.25">
      <c r="A657" s="8"/>
      <c r="B657" s="75"/>
      <c r="C657" s="8"/>
      <c r="D657" s="8"/>
      <c r="E657" s="153"/>
      <c r="F657" s="153"/>
      <c r="G657" s="82"/>
      <c r="H657" s="8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</row>
    <row r="658" spans="1:49" x14ac:dyDescent="0.25">
      <c r="A658" s="8"/>
      <c r="B658" s="75"/>
      <c r="C658" s="8"/>
      <c r="D658" s="8"/>
      <c r="E658" s="153"/>
      <c r="F658" s="153"/>
      <c r="G658" s="82"/>
      <c r="H658" s="8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</row>
    <row r="659" spans="1:49" x14ac:dyDescent="0.25">
      <c r="A659" s="8"/>
      <c r="B659" s="75"/>
      <c r="C659" s="8"/>
      <c r="D659" s="8"/>
      <c r="E659" s="153"/>
      <c r="F659" s="153"/>
      <c r="G659" s="82"/>
      <c r="H659" s="8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</row>
    <row r="660" spans="1:49" x14ac:dyDescent="0.25">
      <c r="A660" s="8"/>
      <c r="B660" s="75"/>
      <c r="C660" s="8"/>
      <c r="D660" s="8"/>
      <c r="E660" s="153"/>
      <c r="F660" s="153"/>
      <c r="G660" s="82"/>
      <c r="H660" s="8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</row>
    <row r="661" spans="1:49" x14ac:dyDescent="0.25">
      <c r="A661" s="8"/>
      <c r="B661" s="75"/>
      <c r="C661" s="8"/>
      <c r="D661" s="8"/>
      <c r="E661" s="153"/>
      <c r="F661" s="153"/>
      <c r="G661" s="82"/>
      <c r="H661" s="8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</row>
    <row r="662" spans="1:49" x14ac:dyDescent="0.25">
      <c r="A662" s="8"/>
      <c r="B662" s="75"/>
      <c r="C662" s="8"/>
      <c r="D662" s="8"/>
      <c r="E662" s="153"/>
      <c r="F662" s="153"/>
      <c r="G662" s="82"/>
      <c r="H662" s="8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</row>
    <row r="663" spans="1:49" x14ac:dyDescent="0.25">
      <c r="A663" s="8"/>
      <c r="B663" s="75"/>
      <c r="C663" s="8"/>
      <c r="D663" s="8"/>
      <c r="E663" s="153"/>
      <c r="F663" s="153"/>
      <c r="G663" s="82"/>
      <c r="H663" s="8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</row>
    <row r="664" spans="1:49" x14ac:dyDescent="0.25">
      <c r="A664" s="8"/>
      <c r="B664" s="75"/>
      <c r="C664" s="8"/>
      <c r="D664" s="8"/>
      <c r="E664" s="153"/>
      <c r="F664" s="153"/>
      <c r="G664" s="82"/>
      <c r="H664" s="8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</row>
    <row r="665" spans="1:49" x14ac:dyDescent="0.25">
      <c r="A665" s="8"/>
      <c r="B665" s="75"/>
      <c r="C665" s="8"/>
      <c r="D665" s="8"/>
      <c r="E665" s="153"/>
      <c r="F665" s="153"/>
      <c r="G665" s="82"/>
      <c r="H665" s="8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</row>
    <row r="666" spans="1:49" x14ac:dyDescent="0.25">
      <c r="A666" s="8"/>
      <c r="B666" s="75"/>
      <c r="C666" s="8"/>
      <c r="D666" s="8"/>
      <c r="E666" s="153"/>
      <c r="F666" s="153"/>
      <c r="G666" s="82"/>
      <c r="H666" s="8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</row>
    <row r="667" spans="1:49" x14ac:dyDescent="0.25">
      <c r="A667" s="8"/>
      <c r="B667" s="75"/>
      <c r="C667" s="8"/>
      <c r="D667" s="8"/>
      <c r="E667" s="153"/>
      <c r="F667" s="153"/>
      <c r="G667" s="82"/>
      <c r="H667" s="8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</row>
    <row r="668" spans="1:49" x14ac:dyDescent="0.25">
      <c r="A668" s="8"/>
      <c r="B668" s="75"/>
      <c r="C668" s="8"/>
      <c r="D668" s="8"/>
      <c r="E668" s="153"/>
      <c r="F668" s="153"/>
      <c r="G668" s="82"/>
      <c r="H668" s="8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</row>
    <row r="669" spans="1:49" x14ac:dyDescent="0.25">
      <c r="A669" s="8"/>
      <c r="B669" s="75"/>
      <c r="C669" s="8"/>
      <c r="D669" s="8"/>
      <c r="E669" s="153"/>
      <c r="F669" s="153"/>
      <c r="G669" s="82"/>
      <c r="H669" s="8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</row>
    <row r="670" spans="1:49" x14ac:dyDescent="0.25">
      <c r="A670" s="8"/>
      <c r="B670" s="75"/>
      <c r="C670" s="8"/>
      <c r="D670" s="8"/>
      <c r="E670" s="153"/>
      <c r="F670" s="153"/>
      <c r="G670" s="82"/>
      <c r="H670" s="8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</row>
    <row r="671" spans="1:49" x14ac:dyDescent="0.25">
      <c r="A671" s="8"/>
      <c r="B671" s="75"/>
      <c r="C671" s="8"/>
      <c r="D671" s="8"/>
      <c r="E671" s="153"/>
      <c r="F671" s="153"/>
      <c r="G671" s="82"/>
      <c r="H671" s="8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</row>
    <row r="672" spans="1:49" x14ac:dyDescent="0.25">
      <c r="A672" s="8"/>
      <c r="B672" s="75"/>
      <c r="C672" s="8"/>
      <c r="D672" s="8"/>
      <c r="E672" s="153"/>
      <c r="F672" s="153"/>
      <c r="G672" s="82"/>
      <c r="H672" s="8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</row>
    <row r="673" spans="1:49" x14ac:dyDescent="0.25">
      <c r="A673" s="8"/>
      <c r="B673" s="75"/>
      <c r="C673" s="8"/>
      <c r="D673" s="8"/>
      <c r="E673" s="153"/>
      <c r="F673" s="153"/>
      <c r="G673" s="82"/>
      <c r="H673" s="8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</row>
    <row r="674" spans="1:49" x14ac:dyDescent="0.25">
      <c r="A674" s="8"/>
      <c r="B674" s="75"/>
      <c r="C674" s="8"/>
      <c r="D674" s="8"/>
      <c r="E674" s="153"/>
      <c r="F674" s="153"/>
      <c r="G674" s="82"/>
      <c r="H674" s="8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</row>
    <row r="675" spans="1:49" x14ac:dyDescent="0.25">
      <c r="A675" s="8"/>
      <c r="B675" s="75"/>
      <c r="C675" s="8"/>
      <c r="D675" s="8"/>
      <c r="E675" s="153"/>
      <c r="F675" s="153"/>
      <c r="G675" s="82"/>
      <c r="H675" s="8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</row>
    <row r="676" spans="1:49" x14ac:dyDescent="0.25">
      <c r="A676" s="8"/>
      <c r="B676" s="75"/>
      <c r="C676" s="8"/>
      <c r="D676" s="8"/>
      <c r="E676" s="153"/>
      <c r="F676" s="153"/>
      <c r="G676" s="82"/>
      <c r="H676" s="8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</row>
    <row r="677" spans="1:49" x14ac:dyDescent="0.25">
      <c r="A677" s="8"/>
      <c r="B677" s="75"/>
      <c r="C677" s="8"/>
      <c r="D677" s="8"/>
      <c r="E677" s="153"/>
      <c r="F677" s="153"/>
      <c r="G677" s="82"/>
      <c r="H677" s="8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</row>
    <row r="678" spans="1:49" x14ac:dyDescent="0.25">
      <c r="A678" s="8"/>
      <c r="B678" s="75"/>
      <c r="C678" s="8"/>
      <c r="D678" s="8"/>
      <c r="E678" s="153"/>
      <c r="F678" s="153"/>
      <c r="G678" s="82"/>
      <c r="H678" s="8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</row>
    <row r="679" spans="1:49" x14ac:dyDescent="0.25">
      <c r="A679" s="8"/>
      <c r="B679" s="75"/>
      <c r="C679" s="8"/>
      <c r="D679" s="8"/>
      <c r="E679" s="153"/>
      <c r="F679" s="153"/>
      <c r="G679" s="82"/>
      <c r="H679" s="8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</row>
    <row r="680" spans="1:49" x14ac:dyDescent="0.25">
      <c r="A680" s="8"/>
      <c r="B680" s="75"/>
      <c r="C680" s="8"/>
      <c r="D680" s="8"/>
      <c r="E680" s="153"/>
      <c r="F680" s="153"/>
      <c r="G680" s="82"/>
      <c r="H680" s="8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</row>
    <row r="681" spans="1:49" x14ac:dyDescent="0.25">
      <c r="A681" s="8"/>
      <c r="B681" s="75"/>
      <c r="C681" s="8"/>
      <c r="D681" s="8"/>
      <c r="E681" s="153"/>
      <c r="F681" s="153"/>
      <c r="G681" s="82"/>
      <c r="H681" s="8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</row>
    <row r="682" spans="1:49" x14ac:dyDescent="0.25">
      <c r="A682" s="8"/>
      <c r="B682" s="75"/>
      <c r="C682" s="8"/>
      <c r="D682" s="8"/>
      <c r="E682" s="153"/>
      <c r="F682" s="153"/>
      <c r="G682" s="82"/>
      <c r="H682" s="8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</row>
    <row r="683" spans="1:49" x14ac:dyDescent="0.25">
      <c r="A683" s="8"/>
      <c r="B683" s="75"/>
      <c r="C683" s="8"/>
      <c r="D683" s="8"/>
      <c r="E683" s="153"/>
      <c r="F683" s="153"/>
      <c r="G683" s="82"/>
      <c r="H683" s="8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</row>
    <row r="684" spans="1:49" x14ac:dyDescent="0.25">
      <c r="A684" s="8"/>
      <c r="B684" s="75"/>
      <c r="C684" s="8"/>
      <c r="D684" s="8"/>
      <c r="E684" s="153"/>
      <c r="F684" s="153"/>
      <c r="G684" s="82"/>
      <c r="H684" s="8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</row>
    <row r="685" spans="1:49" x14ac:dyDescent="0.25">
      <c r="A685" s="8"/>
      <c r="B685" s="75"/>
      <c r="C685" s="8"/>
      <c r="D685" s="8"/>
      <c r="E685" s="153"/>
      <c r="F685" s="153"/>
      <c r="G685" s="82"/>
      <c r="H685" s="8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</row>
    <row r="686" spans="1:49" x14ac:dyDescent="0.25">
      <c r="A686" s="8"/>
      <c r="B686" s="75"/>
      <c r="C686" s="8"/>
      <c r="D686" s="8"/>
      <c r="E686" s="153"/>
      <c r="F686" s="153"/>
      <c r="G686" s="82"/>
      <c r="H686" s="8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</row>
    <row r="687" spans="1:49" x14ac:dyDescent="0.25">
      <c r="A687" s="8"/>
      <c r="B687" s="75"/>
      <c r="C687" s="8"/>
      <c r="D687" s="8"/>
      <c r="E687" s="153"/>
      <c r="F687" s="153"/>
      <c r="G687" s="82"/>
      <c r="H687" s="8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</row>
    <row r="688" spans="1:49" x14ac:dyDescent="0.25">
      <c r="A688" s="8"/>
      <c r="B688" s="75"/>
      <c r="C688" s="8"/>
      <c r="D688" s="8"/>
      <c r="E688" s="153"/>
      <c r="F688" s="153"/>
      <c r="G688" s="82"/>
      <c r="H688" s="8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</row>
    <row r="689" spans="1:49" x14ac:dyDescent="0.25">
      <c r="A689" s="8"/>
      <c r="B689" s="75"/>
      <c r="C689" s="8"/>
      <c r="D689" s="8"/>
      <c r="E689" s="153"/>
      <c r="F689" s="153"/>
      <c r="G689" s="82"/>
      <c r="H689" s="8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</row>
    <row r="690" spans="1:49" x14ac:dyDescent="0.25">
      <c r="A690" s="8"/>
      <c r="B690" s="75"/>
      <c r="C690" s="8"/>
      <c r="D690" s="8"/>
      <c r="E690" s="153"/>
      <c r="F690" s="153"/>
      <c r="G690" s="82"/>
      <c r="H690" s="8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</row>
    <row r="691" spans="1:49" x14ac:dyDescent="0.25">
      <c r="A691" s="8"/>
      <c r="B691" s="75"/>
      <c r="C691" s="8"/>
      <c r="D691" s="8"/>
      <c r="E691" s="153"/>
      <c r="F691" s="153"/>
      <c r="G691" s="82"/>
      <c r="H691" s="8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</row>
    <row r="692" spans="1:49" x14ac:dyDescent="0.25">
      <c r="A692" s="8"/>
      <c r="B692" s="75"/>
      <c r="C692" s="8"/>
      <c r="D692" s="8"/>
      <c r="E692" s="153"/>
      <c r="F692" s="153"/>
      <c r="G692" s="82"/>
      <c r="H692" s="8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</row>
    <row r="693" spans="1:49" x14ac:dyDescent="0.25">
      <c r="A693" s="8"/>
      <c r="B693" s="75"/>
      <c r="C693" s="8"/>
      <c r="D693" s="8"/>
      <c r="E693" s="153"/>
      <c r="F693" s="153"/>
      <c r="G693" s="82"/>
      <c r="H693" s="8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</row>
    <row r="694" spans="1:49" x14ac:dyDescent="0.25">
      <c r="A694" s="8"/>
      <c r="B694" s="75"/>
      <c r="C694" s="8"/>
      <c r="D694" s="8"/>
      <c r="E694" s="153"/>
      <c r="F694" s="153"/>
      <c r="G694" s="82"/>
      <c r="H694" s="8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</row>
    <row r="695" spans="1:49" x14ac:dyDescent="0.25">
      <c r="A695" s="8"/>
      <c r="B695" s="75"/>
      <c r="C695" s="8"/>
      <c r="D695" s="8"/>
      <c r="E695" s="153"/>
      <c r="F695" s="153"/>
      <c r="G695" s="82"/>
      <c r="H695" s="8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</row>
    <row r="696" spans="1:49" x14ac:dyDescent="0.25">
      <c r="A696" s="8"/>
      <c r="B696" s="75"/>
      <c r="C696" s="8"/>
      <c r="D696" s="8"/>
      <c r="E696" s="153"/>
      <c r="F696" s="153"/>
      <c r="G696" s="82"/>
      <c r="H696" s="8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</row>
    <row r="697" spans="1:49" x14ac:dyDescent="0.25">
      <c r="A697" s="8"/>
      <c r="B697" s="75"/>
      <c r="C697" s="8"/>
      <c r="D697" s="8"/>
      <c r="E697" s="153"/>
      <c r="F697" s="153"/>
      <c r="G697" s="82"/>
      <c r="H697" s="8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</row>
    <row r="698" spans="1:49" x14ac:dyDescent="0.25">
      <c r="A698" s="8"/>
      <c r="B698" s="75"/>
      <c r="C698" s="8"/>
      <c r="D698" s="8"/>
      <c r="E698" s="153"/>
      <c r="F698" s="153"/>
      <c r="G698" s="82"/>
      <c r="H698" s="8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</row>
    <row r="699" spans="1:49" x14ac:dyDescent="0.25">
      <c r="A699" s="8"/>
      <c r="B699" s="75"/>
      <c r="C699" s="8"/>
      <c r="D699" s="8"/>
      <c r="E699" s="153"/>
      <c r="F699" s="153"/>
      <c r="G699" s="82"/>
      <c r="H699" s="8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</row>
    <row r="700" spans="1:49" x14ac:dyDescent="0.25">
      <c r="A700" s="8"/>
      <c r="B700" s="75"/>
      <c r="C700" s="8"/>
      <c r="D700" s="8"/>
      <c r="E700" s="153"/>
      <c r="F700" s="153"/>
      <c r="G700" s="82"/>
      <c r="H700" s="8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</row>
    <row r="701" spans="1:49" x14ac:dyDescent="0.25">
      <c r="A701" s="8"/>
      <c r="B701" s="75"/>
      <c r="C701" s="8"/>
      <c r="D701" s="8"/>
      <c r="E701" s="153"/>
      <c r="F701" s="153"/>
      <c r="G701" s="82"/>
      <c r="H701" s="8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</row>
    <row r="702" spans="1:49" x14ac:dyDescent="0.25">
      <c r="A702" s="8"/>
      <c r="B702" s="75"/>
      <c r="C702" s="8"/>
      <c r="D702" s="8"/>
      <c r="E702" s="153"/>
      <c r="F702" s="153"/>
      <c r="G702" s="82"/>
      <c r="H702" s="8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</row>
    <row r="703" spans="1:49" x14ac:dyDescent="0.25">
      <c r="A703" s="8"/>
      <c r="B703" s="75"/>
      <c r="C703" s="8"/>
      <c r="D703" s="8"/>
      <c r="E703" s="153"/>
      <c r="F703" s="153"/>
      <c r="G703" s="82"/>
      <c r="H703" s="8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</row>
    <row r="704" spans="1:49" x14ac:dyDescent="0.25">
      <c r="A704" s="8"/>
      <c r="B704" s="75"/>
      <c r="C704" s="8"/>
      <c r="D704" s="8"/>
      <c r="E704" s="153"/>
      <c r="F704" s="153"/>
      <c r="G704" s="82"/>
      <c r="H704" s="8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</row>
    <row r="705" spans="1:49" x14ac:dyDescent="0.25">
      <c r="A705" s="8"/>
      <c r="B705" s="75"/>
      <c r="C705" s="8"/>
      <c r="D705" s="8"/>
      <c r="E705" s="153"/>
      <c r="F705" s="153"/>
      <c r="G705" s="82"/>
      <c r="H705" s="8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</row>
    <row r="706" spans="1:49" x14ac:dyDescent="0.25">
      <c r="A706" s="8"/>
      <c r="B706" s="75"/>
      <c r="C706" s="8"/>
      <c r="D706" s="8"/>
      <c r="E706" s="153"/>
      <c r="F706" s="153"/>
      <c r="G706" s="82"/>
      <c r="H706" s="8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</row>
    <row r="707" spans="1:49" x14ac:dyDescent="0.25">
      <c r="A707" s="8"/>
      <c r="B707" s="75"/>
      <c r="C707" s="8"/>
      <c r="D707" s="8"/>
      <c r="E707" s="153"/>
      <c r="F707" s="153"/>
      <c r="G707" s="82"/>
      <c r="H707" s="8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</row>
    <row r="708" spans="1:49" x14ac:dyDescent="0.25">
      <c r="A708" s="8"/>
      <c r="B708" s="75"/>
      <c r="C708" s="8"/>
      <c r="D708" s="8"/>
      <c r="E708" s="153"/>
      <c r="F708" s="153"/>
      <c r="G708" s="82"/>
      <c r="H708" s="8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</row>
    <row r="709" spans="1:49" x14ac:dyDescent="0.25">
      <c r="A709" s="8"/>
      <c r="B709" s="75"/>
      <c r="C709" s="8"/>
      <c r="D709" s="8"/>
      <c r="E709" s="153"/>
      <c r="F709" s="153"/>
      <c r="G709" s="82"/>
      <c r="H709" s="8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</row>
    <row r="710" spans="1:49" x14ac:dyDescent="0.25">
      <c r="A710" s="8"/>
      <c r="B710" s="75"/>
      <c r="C710" s="8"/>
      <c r="D710" s="8"/>
      <c r="E710" s="153"/>
      <c r="F710" s="153"/>
      <c r="G710" s="82"/>
      <c r="H710" s="8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</row>
    <row r="711" spans="1:49" x14ac:dyDescent="0.25">
      <c r="A711" s="8"/>
      <c r="B711" s="75"/>
      <c r="C711" s="8"/>
      <c r="D711" s="8"/>
      <c r="E711" s="153"/>
      <c r="F711" s="153"/>
      <c r="G711" s="82"/>
      <c r="H711" s="8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</row>
    <row r="712" spans="1:49" x14ac:dyDescent="0.25">
      <c r="A712" s="8"/>
      <c r="B712" s="75"/>
      <c r="C712" s="8"/>
      <c r="D712" s="8"/>
      <c r="E712" s="153"/>
      <c r="F712" s="153"/>
      <c r="G712" s="82"/>
      <c r="H712" s="8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</row>
    <row r="713" spans="1:49" x14ac:dyDescent="0.25">
      <c r="A713" s="8"/>
      <c r="B713" s="75"/>
      <c r="C713" s="8"/>
      <c r="D713" s="8"/>
      <c r="E713" s="153"/>
      <c r="F713" s="153"/>
      <c r="G713" s="82"/>
      <c r="H713" s="8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</row>
    <row r="714" spans="1:49" x14ac:dyDescent="0.25">
      <c r="A714" s="8"/>
      <c r="B714" s="75"/>
      <c r="C714" s="8"/>
      <c r="D714" s="8"/>
      <c r="E714" s="153"/>
      <c r="F714" s="153"/>
      <c r="G714" s="82"/>
      <c r="H714" s="8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</row>
    <row r="715" spans="1:49" x14ac:dyDescent="0.25">
      <c r="A715" s="8"/>
      <c r="B715" s="75"/>
      <c r="C715" s="8"/>
      <c r="D715" s="8"/>
      <c r="E715" s="153"/>
      <c r="F715" s="153"/>
      <c r="G715" s="82"/>
      <c r="H715" s="8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</row>
    <row r="716" spans="1:49" x14ac:dyDescent="0.25">
      <c r="A716" s="8"/>
      <c r="B716" s="75"/>
      <c r="C716" s="8"/>
      <c r="D716" s="8"/>
      <c r="E716" s="153"/>
      <c r="F716" s="153"/>
      <c r="G716" s="82"/>
      <c r="H716" s="8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</row>
    <row r="717" spans="1:49" x14ac:dyDescent="0.25">
      <c r="A717" s="8"/>
      <c r="B717" s="75"/>
      <c r="C717" s="8"/>
      <c r="D717" s="8"/>
      <c r="E717" s="153"/>
      <c r="F717" s="153"/>
      <c r="G717" s="82"/>
      <c r="H717" s="8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</row>
    <row r="718" spans="1:49" x14ac:dyDescent="0.25">
      <c r="A718" s="8"/>
      <c r="B718" s="75"/>
      <c r="C718" s="8"/>
      <c r="D718" s="8"/>
      <c r="E718" s="153"/>
      <c r="F718" s="153"/>
      <c r="G718" s="82"/>
      <c r="H718" s="8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</row>
    <row r="719" spans="1:49" x14ac:dyDescent="0.25">
      <c r="A719" s="8"/>
      <c r="B719" s="75"/>
      <c r="C719" s="8"/>
      <c r="D719" s="8"/>
      <c r="E719" s="153"/>
      <c r="F719" s="153"/>
      <c r="G719" s="82"/>
      <c r="H719" s="8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</row>
    <row r="720" spans="1:49" x14ac:dyDescent="0.25">
      <c r="A720" s="8"/>
      <c r="B720" s="75"/>
      <c r="C720" s="8"/>
      <c r="D720" s="8"/>
      <c r="E720" s="153"/>
      <c r="F720" s="153"/>
      <c r="G720" s="82"/>
      <c r="H720" s="8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</row>
    <row r="721" spans="1:49" x14ac:dyDescent="0.25">
      <c r="A721" s="8"/>
      <c r="B721" s="75"/>
      <c r="C721" s="8"/>
      <c r="D721" s="8"/>
      <c r="E721" s="153"/>
      <c r="F721" s="153"/>
      <c r="G721" s="82"/>
      <c r="H721" s="8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</row>
    <row r="722" spans="1:49" x14ac:dyDescent="0.25">
      <c r="A722" s="8"/>
      <c r="B722" s="75"/>
      <c r="C722" s="8"/>
      <c r="D722" s="8"/>
      <c r="E722" s="153"/>
      <c r="F722" s="153"/>
      <c r="G722" s="82"/>
      <c r="H722" s="8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</row>
    <row r="723" spans="1:49" x14ac:dyDescent="0.25">
      <c r="A723" s="8"/>
      <c r="B723" s="75"/>
      <c r="C723" s="8"/>
      <c r="D723" s="8"/>
      <c r="E723" s="153"/>
      <c r="F723" s="153"/>
      <c r="G723" s="82"/>
      <c r="H723" s="8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</row>
    <row r="724" spans="1:49" x14ac:dyDescent="0.25">
      <c r="A724" s="8"/>
      <c r="B724" s="75"/>
      <c r="C724" s="8"/>
      <c r="D724" s="8"/>
      <c r="E724" s="153"/>
      <c r="F724" s="153"/>
      <c r="G724" s="82"/>
      <c r="H724" s="8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</row>
    <row r="725" spans="1:49" x14ac:dyDescent="0.25">
      <c r="A725" s="8"/>
      <c r="B725" s="75"/>
      <c r="C725" s="8"/>
      <c r="D725" s="8"/>
      <c r="E725" s="153"/>
      <c r="F725" s="153"/>
      <c r="G725" s="82"/>
      <c r="H725" s="8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</row>
    <row r="726" spans="1:49" x14ac:dyDescent="0.25">
      <c r="A726" s="8"/>
      <c r="B726" s="75"/>
      <c r="C726" s="8"/>
      <c r="D726" s="8"/>
      <c r="E726" s="153"/>
      <c r="F726" s="153"/>
      <c r="G726" s="82"/>
      <c r="H726" s="8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</row>
    <row r="727" spans="1:49" x14ac:dyDescent="0.25">
      <c r="A727" s="8"/>
      <c r="B727" s="75"/>
      <c r="C727" s="8"/>
      <c r="D727" s="8"/>
      <c r="E727" s="153"/>
      <c r="F727" s="153"/>
      <c r="G727" s="82"/>
      <c r="H727" s="8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</row>
    <row r="728" spans="1:49" x14ac:dyDescent="0.25">
      <c r="A728" s="8"/>
      <c r="B728" s="75"/>
      <c r="C728" s="8"/>
      <c r="D728" s="8"/>
      <c r="E728" s="153"/>
      <c r="F728" s="153"/>
      <c r="G728" s="82"/>
      <c r="H728" s="8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</row>
    <row r="729" spans="1:49" x14ac:dyDescent="0.25">
      <c r="A729" s="8"/>
      <c r="B729" s="75"/>
      <c r="C729" s="8"/>
      <c r="D729" s="8"/>
      <c r="E729" s="153"/>
      <c r="F729" s="153"/>
      <c r="G729" s="82"/>
      <c r="H729" s="8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</row>
    <row r="730" spans="1:49" x14ac:dyDescent="0.25">
      <c r="A730" s="8"/>
      <c r="B730" s="75"/>
      <c r="C730" s="8"/>
      <c r="D730" s="8"/>
      <c r="E730" s="153"/>
      <c r="F730" s="153"/>
      <c r="G730" s="82"/>
      <c r="H730" s="8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</row>
    <row r="731" spans="1:49" x14ac:dyDescent="0.25">
      <c r="A731" s="8"/>
      <c r="B731" s="75"/>
      <c r="C731" s="8"/>
      <c r="D731" s="8"/>
      <c r="E731" s="153"/>
      <c r="F731" s="153"/>
      <c r="G731" s="82"/>
      <c r="H731" s="8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</row>
    <row r="732" spans="1:49" x14ac:dyDescent="0.25">
      <c r="A732" s="8"/>
      <c r="B732" s="75"/>
      <c r="C732" s="8"/>
      <c r="D732" s="8"/>
      <c r="E732" s="153"/>
      <c r="F732" s="153"/>
      <c r="G732" s="82"/>
      <c r="H732" s="8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</row>
    <row r="733" spans="1:49" x14ac:dyDescent="0.25">
      <c r="A733" s="8"/>
      <c r="B733" s="75"/>
      <c r="C733" s="8"/>
      <c r="D733" s="8"/>
      <c r="E733" s="153"/>
      <c r="F733" s="153"/>
      <c r="G733" s="82"/>
      <c r="H733" s="8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</row>
    <row r="734" spans="1:49" x14ac:dyDescent="0.25">
      <c r="A734" s="8"/>
      <c r="B734" s="75"/>
      <c r="C734" s="8"/>
      <c r="D734" s="8"/>
      <c r="E734" s="153"/>
      <c r="F734" s="153"/>
      <c r="G734" s="82"/>
      <c r="H734" s="8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</row>
    <row r="735" spans="1:49" x14ac:dyDescent="0.25">
      <c r="A735" s="8"/>
      <c r="B735" s="75"/>
      <c r="C735" s="8"/>
      <c r="D735" s="8"/>
      <c r="E735" s="153"/>
      <c r="F735" s="153"/>
      <c r="G735" s="82"/>
      <c r="H735" s="8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</row>
    <row r="736" spans="1:49" x14ac:dyDescent="0.25">
      <c r="A736" s="8"/>
      <c r="B736" s="75"/>
      <c r="C736" s="8"/>
      <c r="D736" s="8"/>
      <c r="E736" s="153"/>
      <c r="F736" s="153"/>
      <c r="G736" s="82"/>
      <c r="H736" s="8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</row>
    <row r="737" spans="1:49" x14ac:dyDescent="0.25">
      <c r="A737" s="8"/>
      <c r="B737" s="75"/>
      <c r="C737" s="8"/>
      <c r="D737" s="8"/>
      <c r="E737" s="153"/>
      <c r="F737" s="153"/>
      <c r="G737" s="82"/>
      <c r="H737" s="8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</row>
    <row r="738" spans="1:49" x14ac:dyDescent="0.25">
      <c r="A738" s="8"/>
      <c r="B738" s="75"/>
      <c r="C738" s="8"/>
      <c r="D738" s="8"/>
      <c r="E738" s="153"/>
      <c r="F738" s="153"/>
      <c r="G738" s="82"/>
      <c r="H738" s="8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</row>
    <row r="739" spans="1:49" x14ac:dyDescent="0.25">
      <c r="A739" s="8"/>
      <c r="B739" s="75"/>
      <c r="C739" s="8"/>
      <c r="D739" s="8"/>
      <c r="E739" s="153"/>
      <c r="F739" s="153"/>
      <c r="G739" s="82"/>
      <c r="H739" s="8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</row>
    <row r="740" spans="1:49" x14ac:dyDescent="0.25">
      <c r="A740" s="8"/>
      <c r="B740" s="75"/>
      <c r="C740" s="8"/>
      <c r="D740" s="8"/>
      <c r="E740" s="153"/>
      <c r="F740" s="153"/>
      <c r="G740" s="82"/>
      <c r="H740" s="8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</row>
    <row r="741" spans="1:49" x14ac:dyDescent="0.25">
      <c r="A741" s="8"/>
      <c r="B741" s="75"/>
      <c r="C741" s="8"/>
      <c r="D741" s="8"/>
      <c r="E741" s="153"/>
      <c r="F741" s="153"/>
      <c r="G741" s="82"/>
      <c r="H741" s="8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</row>
    <row r="742" spans="1:49" x14ac:dyDescent="0.25">
      <c r="A742" s="8"/>
      <c r="B742" s="75"/>
      <c r="C742" s="8"/>
      <c r="D742" s="8"/>
      <c r="E742" s="153"/>
      <c r="F742" s="153"/>
      <c r="G742" s="82"/>
      <c r="H742" s="8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</row>
    <row r="743" spans="1:49" x14ac:dyDescent="0.25">
      <c r="A743" s="8"/>
      <c r="B743" s="75"/>
      <c r="C743" s="8"/>
      <c r="D743" s="8"/>
      <c r="E743" s="153"/>
      <c r="F743" s="153"/>
      <c r="G743" s="82"/>
      <c r="H743" s="8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</row>
    <row r="744" spans="1:49" x14ac:dyDescent="0.25">
      <c r="A744" s="8"/>
      <c r="B744" s="75"/>
      <c r="C744" s="8"/>
      <c r="D744" s="8"/>
      <c r="E744" s="153"/>
      <c r="F744" s="153"/>
      <c r="G744" s="82"/>
      <c r="H744" s="8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</row>
    <row r="745" spans="1:49" x14ac:dyDescent="0.25">
      <c r="A745" s="8"/>
      <c r="B745" s="75"/>
      <c r="C745" s="8"/>
      <c r="D745" s="8"/>
      <c r="E745" s="153"/>
      <c r="F745" s="153"/>
      <c r="G745" s="82"/>
      <c r="H745" s="8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</row>
    <row r="746" spans="1:49" x14ac:dyDescent="0.25">
      <c r="A746" s="8"/>
      <c r="B746" s="75"/>
      <c r="C746" s="8"/>
      <c r="D746" s="8"/>
      <c r="E746" s="153"/>
      <c r="F746" s="153"/>
      <c r="G746" s="82"/>
      <c r="H746" s="8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</row>
    <row r="747" spans="1:49" x14ac:dyDescent="0.25">
      <c r="A747" s="8"/>
      <c r="B747" s="75"/>
      <c r="C747" s="8"/>
      <c r="D747" s="8"/>
      <c r="E747" s="153"/>
      <c r="F747" s="153"/>
      <c r="G747" s="82"/>
      <c r="H747" s="8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</row>
    <row r="748" spans="1:49" x14ac:dyDescent="0.25">
      <c r="A748" s="8"/>
      <c r="B748" s="75"/>
      <c r="C748" s="8"/>
      <c r="D748" s="8"/>
      <c r="E748" s="153"/>
      <c r="F748" s="153"/>
      <c r="G748" s="82"/>
      <c r="H748" s="8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</row>
    <row r="749" spans="1:49" x14ac:dyDescent="0.25">
      <c r="A749" s="8"/>
      <c r="B749" s="75"/>
      <c r="C749" s="8"/>
      <c r="D749" s="8"/>
      <c r="E749" s="153"/>
      <c r="F749" s="153"/>
      <c r="G749" s="82"/>
      <c r="H749" s="8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</row>
    <row r="750" spans="1:49" x14ac:dyDescent="0.25">
      <c r="A750" s="8"/>
      <c r="B750" s="75"/>
      <c r="C750" s="8"/>
      <c r="D750" s="8"/>
      <c r="E750" s="153"/>
      <c r="F750" s="153"/>
      <c r="G750" s="82"/>
      <c r="H750" s="8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</row>
    <row r="751" spans="1:49" x14ac:dyDescent="0.25">
      <c r="A751" s="8"/>
      <c r="B751" s="75"/>
      <c r="C751" s="8"/>
      <c r="D751" s="8"/>
      <c r="E751" s="153"/>
      <c r="F751" s="153"/>
      <c r="G751" s="82"/>
      <c r="H751" s="8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</row>
    <row r="752" spans="1:49" x14ac:dyDescent="0.25">
      <c r="A752" s="8"/>
      <c r="B752" s="75"/>
      <c r="C752" s="8"/>
      <c r="D752" s="8"/>
      <c r="E752" s="153"/>
      <c r="F752" s="153"/>
      <c r="G752" s="82"/>
      <c r="H752" s="8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</row>
    <row r="753" spans="1:49" x14ac:dyDescent="0.25">
      <c r="A753" s="8"/>
      <c r="B753" s="75"/>
      <c r="C753" s="8"/>
      <c r="D753" s="8"/>
      <c r="E753" s="153"/>
      <c r="F753" s="153"/>
      <c r="G753" s="82"/>
      <c r="H753" s="8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</row>
    <row r="754" spans="1:49" x14ac:dyDescent="0.25">
      <c r="A754" s="8"/>
      <c r="B754" s="75"/>
      <c r="C754" s="8"/>
      <c r="D754" s="8"/>
      <c r="E754" s="153"/>
      <c r="F754" s="153"/>
      <c r="G754" s="82"/>
      <c r="H754" s="8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</row>
    <row r="755" spans="1:49" x14ac:dyDescent="0.25">
      <c r="A755" s="8"/>
      <c r="B755" s="75"/>
      <c r="C755" s="8"/>
      <c r="D755" s="8"/>
      <c r="E755" s="153"/>
      <c r="F755" s="153"/>
      <c r="G755" s="82"/>
      <c r="H755" s="8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</row>
    <row r="756" spans="1:49" x14ac:dyDescent="0.25">
      <c r="A756" s="8"/>
      <c r="B756" s="75"/>
      <c r="C756" s="8"/>
      <c r="D756" s="8"/>
      <c r="E756" s="153"/>
      <c r="F756" s="153"/>
      <c r="G756" s="82"/>
      <c r="H756" s="8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</row>
    <row r="757" spans="1:49" x14ac:dyDescent="0.25">
      <c r="A757" s="8"/>
      <c r="B757" s="75"/>
      <c r="C757" s="8"/>
      <c r="D757" s="8"/>
      <c r="E757" s="153"/>
      <c r="F757" s="153"/>
      <c r="G757" s="82"/>
      <c r="H757" s="8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</row>
    <row r="758" spans="1:49" x14ac:dyDescent="0.25">
      <c r="A758" s="8"/>
      <c r="B758" s="75"/>
      <c r="C758" s="8"/>
      <c r="D758" s="8"/>
      <c r="E758" s="153"/>
      <c r="F758" s="153"/>
      <c r="G758" s="82"/>
      <c r="H758" s="8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</row>
    <row r="759" spans="1:49" x14ac:dyDescent="0.25">
      <c r="A759" s="8"/>
      <c r="B759" s="75"/>
      <c r="C759" s="8"/>
      <c r="D759" s="8"/>
      <c r="E759" s="153"/>
      <c r="F759" s="153"/>
      <c r="G759" s="82"/>
      <c r="H759" s="8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</row>
    <row r="760" spans="1:49" x14ac:dyDescent="0.25">
      <c r="A760" s="8"/>
      <c r="B760" s="75"/>
      <c r="C760" s="8"/>
      <c r="D760" s="8"/>
      <c r="E760" s="153"/>
      <c r="F760" s="153"/>
      <c r="G760" s="82"/>
      <c r="H760" s="8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</row>
    <row r="761" spans="1:49" x14ac:dyDescent="0.25">
      <c r="A761" s="8"/>
      <c r="B761" s="75"/>
      <c r="C761" s="8"/>
      <c r="D761" s="8"/>
      <c r="E761" s="153"/>
      <c r="F761" s="153"/>
      <c r="G761" s="82"/>
      <c r="H761" s="8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</row>
    <row r="762" spans="1:49" x14ac:dyDescent="0.25">
      <c r="A762" s="8"/>
      <c r="B762" s="75"/>
      <c r="C762" s="8"/>
      <c r="D762" s="8"/>
      <c r="E762" s="153"/>
      <c r="F762" s="153"/>
      <c r="G762" s="82"/>
      <c r="H762" s="8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</row>
    <row r="763" spans="1:49" x14ac:dyDescent="0.25">
      <c r="A763" s="8"/>
      <c r="B763" s="75"/>
      <c r="C763" s="8"/>
      <c r="D763" s="8"/>
      <c r="E763" s="153"/>
      <c r="F763" s="153"/>
      <c r="G763" s="82"/>
      <c r="H763" s="8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</row>
    <row r="764" spans="1:49" x14ac:dyDescent="0.25">
      <c r="A764" s="8"/>
      <c r="B764" s="75"/>
      <c r="C764" s="8"/>
      <c r="D764" s="8"/>
      <c r="E764" s="153"/>
      <c r="F764" s="153"/>
      <c r="G764" s="82"/>
      <c r="H764" s="8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</row>
    <row r="765" spans="1:49" x14ac:dyDescent="0.25">
      <c r="A765" s="8"/>
      <c r="B765" s="75"/>
      <c r="C765" s="8"/>
      <c r="D765" s="8"/>
      <c r="E765" s="153"/>
      <c r="F765" s="153"/>
      <c r="G765" s="82"/>
      <c r="H765" s="8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</row>
    <row r="766" spans="1:49" x14ac:dyDescent="0.25">
      <c r="A766" s="8"/>
      <c r="B766" s="75"/>
      <c r="C766" s="8"/>
      <c r="D766" s="8"/>
      <c r="E766" s="153"/>
      <c r="F766" s="153"/>
      <c r="G766" s="82"/>
      <c r="H766" s="8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</row>
    <row r="767" spans="1:49" x14ac:dyDescent="0.25">
      <c r="A767" s="8"/>
      <c r="B767" s="75"/>
      <c r="C767" s="8"/>
      <c r="D767" s="8"/>
      <c r="E767" s="153"/>
      <c r="F767" s="153"/>
      <c r="G767" s="82"/>
      <c r="H767" s="8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</row>
    <row r="768" spans="1:49" x14ac:dyDescent="0.25">
      <c r="A768" s="8"/>
      <c r="B768" s="75"/>
      <c r="C768" s="8"/>
      <c r="D768" s="8"/>
      <c r="E768" s="153"/>
      <c r="F768" s="153"/>
      <c r="G768" s="82"/>
      <c r="H768" s="8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</row>
    <row r="769" spans="1:49" x14ac:dyDescent="0.25">
      <c r="A769" s="8"/>
      <c r="B769" s="75"/>
      <c r="C769" s="8"/>
      <c r="D769" s="8"/>
      <c r="E769" s="153"/>
      <c r="F769" s="153"/>
      <c r="G769" s="82"/>
      <c r="H769" s="8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</row>
    <row r="770" spans="1:49" x14ac:dyDescent="0.25">
      <c r="A770" s="8"/>
      <c r="B770" s="75"/>
      <c r="C770" s="8"/>
      <c r="D770" s="8"/>
      <c r="E770" s="153"/>
      <c r="F770" s="153"/>
      <c r="G770" s="82"/>
      <c r="H770" s="8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</row>
    <row r="771" spans="1:49" x14ac:dyDescent="0.25">
      <c r="A771" s="8"/>
      <c r="B771" s="75"/>
      <c r="C771" s="8"/>
      <c r="D771" s="8"/>
      <c r="E771" s="153"/>
      <c r="F771" s="153"/>
      <c r="G771" s="82"/>
      <c r="H771" s="8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</row>
    <row r="772" spans="1:49" x14ac:dyDescent="0.25">
      <c r="A772" s="8"/>
      <c r="B772" s="75"/>
      <c r="C772" s="8"/>
      <c r="D772" s="8"/>
      <c r="E772" s="153"/>
      <c r="F772" s="153"/>
      <c r="G772" s="82"/>
      <c r="H772" s="8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</row>
    <row r="773" spans="1:49" x14ac:dyDescent="0.25">
      <c r="A773" s="8"/>
      <c r="B773" s="75"/>
      <c r="C773" s="8"/>
      <c r="D773" s="8"/>
      <c r="E773" s="153"/>
      <c r="F773" s="153"/>
      <c r="G773" s="82"/>
      <c r="H773" s="8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</row>
    <row r="774" spans="1:49" x14ac:dyDescent="0.25">
      <c r="A774" s="8"/>
      <c r="B774" s="75"/>
      <c r="C774" s="8"/>
      <c r="D774" s="8"/>
      <c r="E774" s="153"/>
      <c r="F774" s="153"/>
      <c r="G774" s="82"/>
      <c r="H774" s="8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</row>
    <row r="775" spans="1:49" x14ac:dyDescent="0.25">
      <c r="A775" s="8"/>
      <c r="B775" s="75"/>
      <c r="C775" s="8"/>
      <c r="D775" s="8"/>
      <c r="E775" s="153"/>
      <c r="F775" s="153"/>
      <c r="G775" s="82"/>
      <c r="H775" s="8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</row>
    <row r="776" spans="1:49" x14ac:dyDescent="0.25">
      <c r="A776" s="8"/>
      <c r="B776" s="75"/>
      <c r="C776" s="8"/>
      <c r="D776" s="8"/>
      <c r="E776" s="153"/>
      <c r="F776" s="153"/>
      <c r="G776" s="82"/>
      <c r="H776" s="8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</row>
    <row r="777" spans="1:49" x14ac:dyDescent="0.25">
      <c r="A777" s="8"/>
      <c r="B777" s="75"/>
      <c r="C777" s="8"/>
      <c r="D777" s="8"/>
      <c r="E777" s="153"/>
      <c r="F777" s="153"/>
      <c r="G777" s="82"/>
      <c r="H777" s="8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</row>
    <row r="778" spans="1:49" x14ac:dyDescent="0.25">
      <c r="A778" s="8"/>
      <c r="B778" s="75"/>
      <c r="C778" s="8"/>
      <c r="D778" s="8"/>
      <c r="E778" s="153"/>
      <c r="F778" s="153"/>
      <c r="G778" s="82"/>
      <c r="H778" s="8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</row>
    <row r="779" spans="1:49" x14ac:dyDescent="0.25">
      <c r="A779" s="8"/>
      <c r="B779" s="75"/>
      <c r="C779" s="8"/>
      <c r="D779" s="8"/>
      <c r="E779" s="153"/>
      <c r="F779" s="153"/>
      <c r="G779" s="82"/>
      <c r="H779" s="8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</row>
    <row r="780" spans="1:49" x14ac:dyDescent="0.25">
      <c r="A780" s="8"/>
      <c r="B780" s="75"/>
      <c r="C780" s="8"/>
      <c r="D780" s="8"/>
      <c r="E780" s="153"/>
      <c r="F780" s="153"/>
      <c r="G780" s="82"/>
      <c r="H780" s="8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</row>
    <row r="781" spans="1:49" x14ac:dyDescent="0.25">
      <c r="A781" s="8"/>
      <c r="B781" s="75"/>
      <c r="C781" s="8"/>
      <c r="D781" s="8"/>
      <c r="E781" s="153"/>
      <c r="F781" s="153"/>
      <c r="G781" s="82"/>
      <c r="H781" s="8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</row>
    <row r="782" spans="1:49" x14ac:dyDescent="0.25">
      <c r="A782" s="8"/>
      <c r="B782" s="75"/>
      <c r="C782" s="8"/>
      <c r="D782" s="8"/>
      <c r="E782" s="153"/>
      <c r="F782" s="153"/>
      <c r="G782" s="82"/>
      <c r="H782" s="8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</row>
    <row r="783" spans="1:49" x14ac:dyDescent="0.25">
      <c r="A783" s="8"/>
      <c r="B783" s="75"/>
      <c r="C783" s="8"/>
      <c r="D783" s="8"/>
      <c r="E783" s="153"/>
      <c r="F783" s="153"/>
      <c r="G783" s="82"/>
      <c r="H783" s="8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</row>
    <row r="784" spans="1:49" x14ac:dyDescent="0.25">
      <c r="A784" s="8"/>
      <c r="B784" s="75"/>
      <c r="C784" s="8"/>
      <c r="D784" s="8"/>
      <c r="E784" s="153"/>
      <c r="F784" s="153"/>
      <c r="G784" s="82"/>
      <c r="H784" s="8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</row>
    <row r="785" spans="1:49" x14ac:dyDescent="0.25">
      <c r="A785" s="8"/>
      <c r="B785" s="75"/>
      <c r="C785" s="8"/>
      <c r="D785" s="8"/>
      <c r="E785" s="153"/>
      <c r="F785" s="153"/>
      <c r="G785" s="82"/>
      <c r="H785" s="8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</row>
    <row r="786" spans="1:49" x14ac:dyDescent="0.25">
      <c r="A786" s="8"/>
      <c r="B786" s="75"/>
      <c r="C786" s="8"/>
      <c r="D786" s="8"/>
      <c r="E786" s="153"/>
      <c r="F786" s="153"/>
      <c r="G786" s="82"/>
      <c r="H786" s="8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</row>
    <row r="787" spans="1:49" x14ac:dyDescent="0.25">
      <c r="A787" s="8"/>
      <c r="B787" s="75"/>
      <c r="C787" s="8"/>
      <c r="D787" s="8"/>
      <c r="E787" s="153"/>
      <c r="F787" s="153"/>
      <c r="G787" s="82"/>
      <c r="H787" s="8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</row>
    <row r="788" spans="1:49" x14ac:dyDescent="0.25">
      <c r="A788" s="8"/>
      <c r="B788" s="75"/>
      <c r="C788" s="8"/>
      <c r="D788" s="8"/>
      <c r="E788" s="153"/>
      <c r="F788" s="153"/>
      <c r="G788" s="82"/>
      <c r="H788" s="8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</row>
    <row r="789" spans="1:49" x14ac:dyDescent="0.25">
      <c r="A789" s="8"/>
      <c r="B789" s="75"/>
      <c r="C789" s="8"/>
      <c r="D789" s="8"/>
      <c r="E789" s="153"/>
      <c r="F789" s="153"/>
      <c r="G789" s="82"/>
      <c r="H789" s="8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</row>
    <row r="790" spans="1:49" x14ac:dyDescent="0.25">
      <c r="A790" s="8"/>
      <c r="B790" s="75"/>
      <c r="C790" s="8"/>
      <c r="D790" s="8"/>
      <c r="E790" s="153"/>
      <c r="F790" s="153"/>
      <c r="G790" s="82"/>
      <c r="H790" s="8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</row>
    <row r="791" spans="1:49" x14ac:dyDescent="0.25">
      <c r="A791" s="8"/>
      <c r="B791" s="75"/>
      <c r="C791" s="8"/>
      <c r="D791" s="8"/>
      <c r="E791" s="153"/>
      <c r="F791" s="153"/>
      <c r="G791" s="82"/>
      <c r="H791" s="8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</row>
    <row r="792" spans="1:49" x14ac:dyDescent="0.25">
      <c r="A792" s="8"/>
      <c r="B792" s="75"/>
      <c r="C792" s="8"/>
      <c r="D792" s="8"/>
      <c r="E792" s="153"/>
      <c r="F792" s="153"/>
      <c r="G792" s="82"/>
      <c r="H792" s="8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</row>
    <row r="793" spans="1:49" x14ac:dyDescent="0.25">
      <c r="A793" s="8"/>
      <c r="B793" s="75"/>
      <c r="C793" s="8"/>
      <c r="D793" s="8"/>
      <c r="E793" s="153"/>
      <c r="F793" s="153"/>
      <c r="G793" s="82"/>
      <c r="H793" s="8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</row>
    <row r="794" spans="1:49" x14ac:dyDescent="0.25">
      <c r="A794" s="8"/>
      <c r="B794" s="75"/>
      <c r="C794" s="8"/>
      <c r="D794" s="8"/>
      <c r="E794" s="153"/>
      <c r="F794" s="153"/>
      <c r="G794" s="82"/>
      <c r="H794" s="8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</row>
    <row r="795" spans="1:49" x14ac:dyDescent="0.25">
      <c r="A795" s="8"/>
      <c r="B795" s="75"/>
      <c r="C795" s="8"/>
      <c r="D795" s="8"/>
      <c r="E795" s="153"/>
      <c r="F795" s="153"/>
      <c r="G795" s="82"/>
      <c r="H795" s="8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</row>
    <row r="796" spans="1:49" x14ac:dyDescent="0.25">
      <c r="A796" s="8"/>
      <c r="B796" s="75"/>
      <c r="C796" s="8"/>
      <c r="D796" s="8"/>
      <c r="E796" s="153"/>
      <c r="F796" s="153"/>
      <c r="G796" s="82"/>
      <c r="H796" s="8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</row>
    <row r="797" spans="1:49" x14ac:dyDescent="0.25">
      <c r="A797" s="8"/>
      <c r="B797" s="75"/>
      <c r="C797" s="8"/>
      <c r="D797" s="8"/>
      <c r="E797" s="153"/>
      <c r="F797" s="153"/>
      <c r="G797" s="82"/>
      <c r="H797" s="8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</row>
    <row r="798" spans="1:49" x14ac:dyDescent="0.25">
      <c r="A798" s="8"/>
      <c r="B798" s="75"/>
      <c r="C798" s="8"/>
      <c r="D798" s="8"/>
      <c r="E798" s="153"/>
      <c r="F798" s="153"/>
      <c r="G798" s="82"/>
      <c r="H798" s="8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</row>
    <row r="799" spans="1:49" x14ac:dyDescent="0.25">
      <c r="A799" s="8"/>
      <c r="B799" s="75"/>
      <c r="C799" s="8"/>
      <c r="D799" s="8"/>
      <c r="E799" s="153"/>
      <c r="F799" s="153"/>
      <c r="G799" s="82"/>
      <c r="H799" s="8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</row>
    <row r="800" spans="1:49" x14ac:dyDescent="0.25">
      <c r="A800" s="8"/>
      <c r="B800" s="75"/>
      <c r="C800" s="8"/>
      <c r="D800" s="8"/>
      <c r="E800" s="153"/>
      <c r="F800" s="153"/>
      <c r="G800" s="82"/>
      <c r="H800" s="8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</row>
    <row r="801" spans="1:49" x14ac:dyDescent="0.25">
      <c r="A801" s="8"/>
      <c r="B801" s="75"/>
      <c r="C801" s="8"/>
      <c r="D801" s="8"/>
      <c r="E801" s="153"/>
      <c r="F801" s="153"/>
      <c r="G801" s="82"/>
      <c r="H801" s="8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</row>
    <row r="802" spans="1:49" x14ac:dyDescent="0.25">
      <c r="A802" s="8"/>
      <c r="B802" s="75"/>
      <c r="C802" s="8"/>
      <c r="D802" s="8"/>
      <c r="E802" s="153"/>
      <c r="F802" s="153"/>
      <c r="G802" s="82"/>
      <c r="H802" s="8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</row>
    <row r="803" spans="1:49" x14ac:dyDescent="0.25">
      <c r="A803" s="8"/>
      <c r="B803" s="75"/>
      <c r="C803" s="8"/>
      <c r="D803" s="8"/>
      <c r="E803" s="153"/>
      <c r="F803" s="153"/>
      <c r="G803" s="82"/>
      <c r="H803" s="8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</row>
    <row r="804" spans="1:49" x14ac:dyDescent="0.25">
      <c r="A804" s="8"/>
      <c r="B804" s="75"/>
      <c r="C804" s="8"/>
      <c r="D804" s="8"/>
      <c r="E804" s="153"/>
      <c r="F804" s="153"/>
      <c r="G804" s="82"/>
      <c r="H804" s="8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</row>
    <row r="805" spans="1:49" x14ac:dyDescent="0.25">
      <c r="A805" s="8"/>
      <c r="B805" s="75"/>
      <c r="C805" s="8"/>
      <c r="D805" s="8"/>
      <c r="E805" s="153"/>
      <c r="F805" s="153"/>
      <c r="G805" s="82"/>
      <c r="H805" s="8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</row>
    <row r="806" spans="1:49" x14ac:dyDescent="0.25">
      <c r="A806" s="8"/>
      <c r="B806" s="75"/>
      <c r="C806" s="8"/>
      <c r="D806" s="8"/>
      <c r="E806" s="153"/>
      <c r="F806" s="153"/>
      <c r="G806" s="82"/>
      <c r="H806" s="8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</row>
    <row r="807" spans="1:49" x14ac:dyDescent="0.25">
      <c r="A807" s="8"/>
      <c r="B807" s="75"/>
      <c r="C807" s="8"/>
      <c r="D807" s="8"/>
      <c r="E807" s="153"/>
      <c r="F807" s="153"/>
      <c r="G807" s="82"/>
      <c r="H807" s="8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</row>
    <row r="808" spans="1:49" x14ac:dyDescent="0.25">
      <c r="A808" s="8"/>
      <c r="B808" s="75"/>
      <c r="C808" s="8"/>
      <c r="D808" s="8"/>
      <c r="E808" s="153"/>
      <c r="F808" s="153"/>
      <c r="G808" s="82"/>
      <c r="H808" s="8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</row>
    <row r="809" spans="1:49" x14ac:dyDescent="0.25">
      <c r="A809" s="8"/>
      <c r="B809" s="75"/>
      <c r="C809" s="8"/>
      <c r="D809" s="8"/>
      <c r="E809" s="153"/>
      <c r="F809" s="153"/>
      <c r="G809" s="82"/>
      <c r="H809" s="8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</row>
    <row r="810" spans="1:49" x14ac:dyDescent="0.25">
      <c r="A810" s="8"/>
      <c r="B810" s="75"/>
      <c r="C810" s="8"/>
      <c r="D810" s="8"/>
      <c r="E810" s="153"/>
      <c r="F810" s="153"/>
      <c r="G810" s="82"/>
      <c r="H810" s="8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</row>
    <row r="811" spans="1:49" x14ac:dyDescent="0.25">
      <c r="A811" s="8"/>
      <c r="B811" s="75"/>
      <c r="C811" s="8"/>
      <c r="D811" s="8"/>
      <c r="E811" s="153"/>
      <c r="F811" s="153"/>
      <c r="G811" s="82"/>
      <c r="H811" s="8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</row>
    <row r="812" spans="1:49" x14ac:dyDescent="0.25">
      <c r="A812" s="8"/>
      <c r="B812" s="75"/>
      <c r="C812" s="8"/>
      <c r="D812" s="8"/>
      <c r="E812" s="153"/>
      <c r="F812" s="153"/>
      <c r="G812" s="82"/>
      <c r="H812" s="8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</row>
    <row r="813" spans="1:49" x14ac:dyDescent="0.25">
      <c r="A813" s="8"/>
      <c r="B813" s="75"/>
      <c r="C813" s="8"/>
      <c r="D813" s="8"/>
      <c r="E813" s="153"/>
      <c r="F813" s="153"/>
      <c r="G813" s="82"/>
      <c r="H813" s="8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</row>
    <row r="814" spans="1:49" x14ac:dyDescent="0.25">
      <c r="A814" s="8"/>
      <c r="B814" s="75"/>
      <c r="C814" s="8"/>
      <c r="D814" s="8"/>
      <c r="E814" s="153"/>
      <c r="F814" s="153"/>
      <c r="G814" s="82"/>
      <c r="H814" s="8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</row>
    <row r="815" spans="1:49" x14ac:dyDescent="0.25">
      <c r="A815" s="8"/>
      <c r="B815" s="75"/>
      <c r="C815" s="8"/>
      <c r="D815" s="8"/>
      <c r="E815" s="153"/>
      <c r="F815" s="153"/>
      <c r="G815" s="82"/>
      <c r="H815" s="8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</row>
    <row r="816" spans="1:49" x14ac:dyDescent="0.25">
      <c r="A816" s="8"/>
      <c r="B816" s="75"/>
      <c r="C816" s="8"/>
      <c r="D816" s="8"/>
      <c r="E816" s="153"/>
      <c r="F816" s="153"/>
      <c r="G816" s="82"/>
      <c r="H816" s="8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</row>
    <row r="817" spans="1:49" x14ac:dyDescent="0.25">
      <c r="A817" s="8"/>
      <c r="B817" s="75"/>
      <c r="C817" s="8"/>
      <c r="D817" s="8"/>
      <c r="E817" s="153"/>
      <c r="F817" s="153"/>
      <c r="G817" s="82"/>
      <c r="H817" s="8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</row>
    <row r="818" spans="1:49" x14ac:dyDescent="0.25">
      <c r="A818" s="8"/>
      <c r="B818" s="75"/>
      <c r="C818" s="8"/>
      <c r="D818" s="8"/>
      <c r="E818" s="153"/>
      <c r="F818" s="153"/>
      <c r="G818" s="82"/>
      <c r="H818" s="8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</row>
    <row r="819" spans="1:49" x14ac:dyDescent="0.25">
      <c r="A819" s="8"/>
      <c r="B819" s="75"/>
      <c r="C819" s="8"/>
      <c r="D819" s="8"/>
      <c r="E819" s="153"/>
      <c r="F819" s="153"/>
      <c r="G819" s="82"/>
      <c r="H819" s="8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</row>
    <row r="820" spans="1:49" x14ac:dyDescent="0.25">
      <c r="A820" s="8"/>
      <c r="B820" s="75"/>
      <c r="C820" s="8"/>
      <c r="D820" s="8"/>
      <c r="E820" s="153"/>
      <c r="F820" s="153"/>
      <c r="G820" s="82"/>
      <c r="H820" s="8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</row>
    <row r="821" spans="1:49" x14ac:dyDescent="0.25">
      <c r="A821" s="8"/>
      <c r="B821" s="75"/>
      <c r="C821" s="8"/>
      <c r="D821" s="8"/>
      <c r="E821" s="153"/>
      <c r="F821" s="153"/>
      <c r="G821" s="82"/>
      <c r="H821" s="8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</row>
    <row r="822" spans="1:49" x14ac:dyDescent="0.25">
      <c r="A822" s="8"/>
      <c r="B822" s="75"/>
      <c r="C822" s="8"/>
      <c r="D822" s="8"/>
      <c r="E822" s="153"/>
      <c r="F822" s="153"/>
      <c r="G822" s="82"/>
      <c r="H822" s="8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</row>
    <row r="823" spans="1:49" x14ac:dyDescent="0.25">
      <c r="A823" s="8"/>
      <c r="B823" s="75"/>
      <c r="C823" s="8"/>
      <c r="D823" s="8"/>
      <c r="E823" s="153"/>
      <c r="F823" s="153"/>
      <c r="G823" s="82"/>
      <c r="H823" s="8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</row>
    <row r="824" spans="1:49" x14ac:dyDescent="0.25">
      <c r="A824" s="8"/>
      <c r="B824" s="75"/>
      <c r="C824" s="8"/>
      <c r="D824" s="8"/>
      <c r="E824" s="153"/>
      <c r="F824" s="153"/>
      <c r="G824" s="82"/>
      <c r="H824" s="8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</row>
    <row r="825" spans="1:49" x14ac:dyDescent="0.25">
      <c r="A825" s="8"/>
      <c r="B825" s="75"/>
      <c r="C825" s="8"/>
      <c r="D825" s="8"/>
      <c r="E825" s="153"/>
      <c r="F825" s="153"/>
      <c r="G825" s="82"/>
      <c r="H825" s="8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</row>
    <row r="826" spans="1:49" x14ac:dyDescent="0.25">
      <c r="A826" s="8"/>
      <c r="B826" s="75"/>
      <c r="C826" s="8"/>
      <c r="D826" s="8"/>
      <c r="E826" s="153"/>
      <c r="F826" s="153"/>
      <c r="G826" s="82"/>
      <c r="H826" s="8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</row>
    <row r="827" spans="1:49" x14ac:dyDescent="0.25">
      <c r="A827" s="8"/>
      <c r="B827" s="75"/>
      <c r="C827" s="8"/>
      <c r="D827" s="8"/>
      <c r="E827" s="153"/>
      <c r="F827" s="153"/>
      <c r="G827" s="82"/>
      <c r="H827" s="8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</row>
    <row r="828" spans="1:49" x14ac:dyDescent="0.25">
      <c r="A828" s="8"/>
      <c r="B828" s="75"/>
      <c r="C828" s="8"/>
      <c r="D828" s="8"/>
      <c r="E828" s="153"/>
      <c r="F828" s="153"/>
      <c r="G828" s="82"/>
      <c r="H828" s="8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</row>
    <row r="829" spans="1:49" x14ac:dyDescent="0.25">
      <c r="A829" s="8"/>
      <c r="B829" s="75"/>
      <c r="C829" s="8"/>
      <c r="D829" s="8"/>
      <c r="E829" s="153"/>
      <c r="F829" s="153"/>
      <c r="G829" s="82"/>
      <c r="H829" s="8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</row>
    <row r="830" spans="1:49" x14ac:dyDescent="0.25">
      <c r="A830" s="8"/>
      <c r="B830" s="75"/>
      <c r="C830" s="8"/>
      <c r="D830" s="8"/>
      <c r="E830" s="153"/>
      <c r="F830" s="153"/>
      <c r="G830" s="82"/>
      <c r="H830" s="8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</row>
    <row r="831" spans="1:49" x14ac:dyDescent="0.25">
      <c r="A831" s="8"/>
      <c r="B831" s="75"/>
      <c r="C831" s="8"/>
      <c r="D831" s="8"/>
      <c r="E831" s="153"/>
      <c r="F831" s="153"/>
      <c r="G831" s="82"/>
      <c r="H831" s="8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</row>
    <row r="832" spans="1:49" x14ac:dyDescent="0.25">
      <c r="A832" s="8"/>
      <c r="B832" s="75"/>
      <c r="C832" s="8"/>
      <c r="D832" s="8"/>
      <c r="E832" s="153"/>
      <c r="F832" s="153"/>
      <c r="G832" s="82"/>
      <c r="H832" s="8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</row>
    <row r="833" spans="1:49" x14ac:dyDescent="0.25">
      <c r="A833" s="8"/>
      <c r="B833" s="75"/>
      <c r="C833" s="8"/>
      <c r="D833" s="8"/>
      <c r="E833" s="153"/>
      <c r="F833" s="153"/>
      <c r="G833" s="82"/>
      <c r="H833" s="8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</row>
    <row r="834" spans="1:49" x14ac:dyDescent="0.25">
      <c r="A834" s="8"/>
      <c r="B834" s="75"/>
      <c r="C834" s="8"/>
      <c r="D834" s="8"/>
      <c r="E834" s="153"/>
      <c r="F834" s="153"/>
      <c r="G834" s="82"/>
      <c r="H834" s="8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</row>
    <row r="835" spans="1:49" x14ac:dyDescent="0.25">
      <c r="A835" s="8"/>
      <c r="B835" s="75"/>
      <c r="C835" s="8"/>
      <c r="D835" s="8"/>
      <c r="E835" s="153"/>
      <c r="F835" s="153"/>
      <c r="G835" s="82"/>
      <c r="H835" s="8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</row>
    <row r="836" spans="1:49" x14ac:dyDescent="0.25">
      <c r="A836" s="8"/>
      <c r="B836" s="75"/>
      <c r="C836" s="8"/>
      <c r="D836" s="8"/>
      <c r="E836" s="153"/>
      <c r="F836" s="153"/>
      <c r="G836" s="82"/>
      <c r="H836" s="8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</row>
    <row r="837" spans="1:49" x14ac:dyDescent="0.25">
      <c r="A837" s="8"/>
      <c r="B837" s="75"/>
      <c r="C837" s="8"/>
      <c r="D837" s="8"/>
      <c r="E837" s="153"/>
      <c r="F837" s="153"/>
      <c r="G837" s="82"/>
      <c r="H837" s="8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</row>
    <row r="838" spans="1:49" x14ac:dyDescent="0.25">
      <c r="A838" s="8"/>
      <c r="B838" s="75"/>
      <c r="C838" s="8"/>
      <c r="D838" s="8"/>
      <c r="E838" s="153"/>
      <c r="F838" s="153"/>
      <c r="G838" s="82"/>
      <c r="H838" s="8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</row>
    <row r="839" spans="1:49" x14ac:dyDescent="0.25">
      <c r="A839" s="8"/>
      <c r="B839" s="75"/>
      <c r="C839" s="8"/>
      <c r="D839" s="8"/>
      <c r="E839" s="153"/>
      <c r="F839" s="153"/>
      <c r="G839" s="82"/>
      <c r="H839" s="8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</row>
    <row r="840" spans="1:49" x14ac:dyDescent="0.25">
      <c r="A840" s="8"/>
      <c r="B840" s="75"/>
      <c r="C840" s="8"/>
      <c r="D840" s="8"/>
      <c r="E840" s="153"/>
      <c r="F840" s="153"/>
      <c r="G840" s="82"/>
      <c r="H840" s="8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</row>
    <row r="841" spans="1:49" x14ac:dyDescent="0.25">
      <c r="A841" s="8"/>
      <c r="B841" s="75"/>
      <c r="C841" s="8"/>
      <c r="D841" s="8"/>
      <c r="E841" s="153"/>
      <c r="F841" s="153"/>
      <c r="G841" s="82"/>
      <c r="H841" s="8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</row>
    <row r="842" spans="1:49" x14ac:dyDescent="0.25">
      <c r="A842" s="8"/>
      <c r="B842" s="75"/>
      <c r="C842" s="8"/>
      <c r="D842" s="8"/>
      <c r="E842" s="153"/>
      <c r="F842" s="153"/>
      <c r="G842" s="82"/>
      <c r="H842" s="8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</row>
    <row r="843" spans="1:49" x14ac:dyDescent="0.25">
      <c r="A843" s="8"/>
      <c r="B843" s="75"/>
      <c r="C843" s="8"/>
      <c r="D843" s="8"/>
      <c r="E843" s="153"/>
      <c r="F843" s="153"/>
      <c r="G843" s="82"/>
      <c r="H843" s="8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</row>
    <row r="844" spans="1:49" x14ac:dyDescent="0.25">
      <c r="A844" s="8"/>
      <c r="B844" s="75"/>
      <c r="C844" s="8"/>
      <c r="D844" s="8"/>
      <c r="E844" s="153"/>
      <c r="F844" s="153"/>
      <c r="G844" s="82"/>
      <c r="H844" s="8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</row>
    <row r="845" spans="1:49" x14ac:dyDescent="0.25">
      <c r="A845" s="8"/>
      <c r="B845" s="75"/>
      <c r="C845" s="8"/>
      <c r="D845" s="8"/>
      <c r="E845" s="153"/>
      <c r="F845" s="153"/>
      <c r="G845" s="82"/>
      <c r="H845" s="8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</row>
    <row r="846" spans="1:49" x14ac:dyDescent="0.25">
      <c r="A846" s="8"/>
      <c r="B846" s="75"/>
      <c r="C846" s="8"/>
      <c r="D846" s="8"/>
      <c r="E846" s="153"/>
      <c r="F846" s="153"/>
      <c r="G846" s="82"/>
      <c r="H846" s="8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</row>
    <row r="847" spans="1:49" x14ac:dyDescent="0.25">
      <c r="A847" s="8"/>
      <c r="B847" s="75"/>
      <c r="C847" s="8"/>
      <c r="D847" s="8"/>
      <c r="E847" s="153"/>
      <c r="F847" s="153"/>
      <c r="G847" s="82"/>
      <c r="H847" s="8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</row>
    <row r="848" spans="1:49" x14ac:dyDescent="0.25">
      <c r="A848" s="8"/>
      <c r="B848" s="75"/>
      <c r="C848" s="8"/>
      <c r="D848" s="8"/>
      <c r="E848" s="153"/>
      <c r="F848" s="153"/>
      <c r="G848" s="82"/>
      <c r="H848" s="8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</row>
    <row r="849" spans="1:49" x14ac:dyDescent="0.25">
      <c r="A849" s="8"/>
      <c r="B849" s="75"/>
      <c r="C849" s="8"/>
      <c r="D849" s="8"/>
      <c r="E849" s="153"/>
      <c r="F849" s="153"/>
      <c r="G849" s="82"/>
      <c r="H849" s="8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</row>
    <row r="850" spans="1:49" x14ac:dyDescent="0.25">
      <c r="A850" s="8"/>
      <c r="B850" s="75"/>
      <c r="C850" s="8"/>
      <c r="D850" s="8"/>
      <c r="E850" s="153"/>
      <c r="F850" s="153"/>
      <c r="G850" s="82"/>
      <c r="H850" s="8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</row>
    <row r="851" spans="1:49" x14ac:dyDescent="0.25">
      <c r="A851" s="8"/>
      <c r="B851" s="75"/>
      <c r="C851" s="8"/>
      <c r="D851" s="8"/>
      <c r="E851" s="153"/>
      <c r="F851" s="153"/>
      <c r="G851" s="82"/>
      <c r="H851" s="8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</row>
    <row r="852" spans="1:49" x14ac:dyDescent="0.25">
      <c r="A852" s="8"/>
      <c r="B852" s="75"/>
      <c r="C852" s="8"/>
      <c r="D852" s="8"/>
      <c r="E852" s="153"/>
      <c r="F852" s="153"/>
      <c r="G852" s="82"/>
      <c r="H852" s="8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</row>
    <row r="853" spans="1:49" x14ac:dyDescent="0.25">
      <c r="A853" s="8"/>
      <c r="B853" s="75"/>
      <c r="C853" s="8"/>
      <c r="D853" s="8"/>
      <c r="E853" s="153"/>
      <c r="F853" s="153"/>
      <c r="G853" s="82"/>
      <c r="H853" s="8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</row>
    <row r="854" spans="1:49" x14ac:dyDescent="0.25">
      <c r="A854" s="8"/>
      <c r="B854" s="75"/>
      <c r="C854" s="8"/>
      <c r="D854" s="8"/>
      <c r="E854" s="153"/>
      <c r="F854" s="153"/>
      <c r="G854" s="82"/>
      <c r="H854" s="8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</row>
    <row r="855" spans="1:49" x14ac:dyDescent="0.25">
      <c r="A855" s="8"/>
      <c r="B855" s="75"/>
      <c r="C855" s="8"/>
      <c r="D855" s="8"/>
      <c r="E855" s="153"/>
      <c r="F855" s="153"/>
      <c r="G855" s="82"/>
      <c r="H855" s="8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</row>
    <row r="856" spans="1:49" x14ac:dyDescent="0.25">
      <c r="A856" s="8"/>
      <c r="B856" s="75"/>
      <c r="C856" s="8"/>
      <c r="D856" s="8"/>
      <c r="E856" s="153"/>
      <c r="F856" s="153"/>
      <c r="G856" s="82"/>
      <c r="H856" s="8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</row>
    <row r="857" spans="1:49" x14ac:dyDescent="0.25">
      <c r="A857" s="8"/>
      <c r="B857" s="75"/>
      <c r="C857" s="8"/>
      <c r="D857" s="8"/>
      <c r="E857" s="153"/>
      <c r="F857" s="153"/>
      <c r="G857" s="82"/>
      <c r="H857" s="8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</row>
    <row r="858" spans="1:49" x14ac:dyDescent="0.25">
      <c r="A858" s="8"/>
      <c r="B858" s="75"/>
      <c r="C858" s="8"/>
      <c r="D858" s="8"/>
      <c r="E858" s="153"/>
      <c r="F858" s="153"/>
      <c r="G858" s="82"/>
      <c r="H858" s="8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</row>
    <row r="859" spans="1:49" x14ac:dyDescent="0.25">
      <c r="A859" s="8"/>
      <c r="B859" s="75"/>
      <c r="C859" s="8"/>
      <c r="D859" s="8"/>
      <c r="E859" s="153"/>
      <c r="F859" s="153"/>
      <c r="G859" s="82"/>
      <c r="H859" s="8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</row>
    <row r="860" spans="1:49" x14ac:dyDescent="0.25">
      <c r="A860" s="8"/>
      <c r="B860" s="75"/>
      <c r="C860" s="8"/>
      <c r="D860" s="8"/>
      <c r="E860" s="153"/>
      <c r="F860" s="153"/>
      <c r="G860" s="82"/>
      <c r="H860" s="8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</row>
    <row r="861" spans="1:49" x14ac:dyDescent="0.25">
      <c r="A861" s="8"/>
      <c r="B861" s="75"/>
      <c r="C861" s="8"/>
      <c r="D861" s="8"/>
      <c r="E861" s="153"/>
      <c r="F861" s="153"/>
      <c r="G861" s="82"/>
      <c r="H861" s="8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</row>
    <row r="862" spans="1:49" x14ac:dyDescent="0.25">
      <c r="A862" s="8"/>
      <c r="B862" s="75"/>
      <c r="C862" s="8"/>
      <c r="D862" s="8"/>
      <c r="E862" s="153"/>
      <c r="F862" s="153"/>
      <c r="G862" s="82"/>
      <c r="H862" s="8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</row>
    <row r="863" spans="1:49" x14ac:dyDescent="0.25">
      <c r="A863" s="8"/>
      <c r="B863" s="75"/>
      <c r="C863" s="8"/>
      <c r="D863" s="8"/>
      <c r="E863" s="153"/>
      <c r="F863" s="153"/>
      <c r="G863" s="82"/>
      <c r="H863" s="8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</row>
    <row r="864" spans="1:49" x14ac:dyDescent="0.25">
      <c r="A864" s="8"/>
      <c r="B864" s="75"/>
      <c r="C864" s="8"/>
      <c r="D864" s="8"/>
      <c r="E864" s="153"/>
      <c r="F864" s="153"/>
      <c r="G864" s="82"/>
      <c r="H864" s="8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</row>
    <row r="865" spans="1:49" x14ac:dyDescent="0.25">
      <c r="A865" s="8"/>
      <c r="B865" s="75"/>
      <c r="C865" s="8"/>
      <c r="D865" s="8"/>
      <c r="E865" s="153"/>
      <c r="F865" s="153"/>
      <c r="G865" s="82"/>
      <c r="H865" s="8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</row>
    <row r="866" spans="1:49" x14ac:dyDescent="0.25">
      <c r="A866" s="8"/>
      <c r="B866" s="75"/>
      <c r="C866" s="8"/>
      <c r="D866" s="8"/>
      <c r="E866" s="153"/>
      <c r="F866" s="153"/>
      <c r="G866" s="82"/>
      <c r="H866" s="8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</row>
    <row r="867" spans="1:49" x14ac:dyDescent="0.25">
      <c r="A867" s="8"/>
      <c r="B867" s="75"/>
      <c r="C867" s="8"/>
      <c r="D867" s="8"/>
      <c r="E867" s="153"/>
      <c r="F867" s="153"/>
      <c r="G867" s="82"/>
      <c r="H867" s="8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</row>
    <row r="868" spans="1:49" x14ac:dyDescent="0.25">
      <c r="A868" s="8"/>
      <c r="B868" s="75"/>
      <c r="C868" s="8"/>
      <c r="D868" s="8"/>
      <c r="E868" s="153"/>
      <c r="F868" s="153"/>
      <c r="G868" s="82"/>
      <c r="H868" s="8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</row>
    <row r="869" spans="1:49" x14ac:dyDescent="0.25">
      <c r="A869" s="8"/>
      <c r="B869" s="75"/>
      <c r="C869" s="8"/>
      <c r="D869" s="8"/>
      <c r="E869" s="153"/>
      <c r="F869" s="153"/>
      <c r="G869" s="82"/>
      <c r="H869" s="8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</row>
    <row r="870" spans="1:49" x14ac:dyDescent="0.25">
      <c r="A870" s="8"/>
      <c r="B870" s="75"/>
      <c r="C870" s="8"/>
      <c r="D870" s="8"/>
      <c r="E870" s="153"/>
      <c r="F870" s="153"/>
      <c r="G870" s="82"/>
      <c r="H870" s="8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</row>
    <row r="871" spans="1:49" x14ac:dyDescent="0.25">
      <c r="A871" s="8"/>
      <c r="B871" s="75"/>
      <c r="C871" s="8"/>
      <c r="D871" s="8"/>
      <c r="E871" s="153"/>
      <c r="F871" s="153"/>
      <c r="G871" s="82"/>
      <c r="H871" s="8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</row>
    <row r="872" spans="1:49" x14ac:dyDescent="0.25">
      <c r="A872" s="8"/>
      <c r="B872" s="75"/>
      <c r="C872" s="8"/>
      <c r="D872" s="8"/>
      <c r="E872" s="153"/>
      <c r="F872" s="153"/>
      <c r="G872" s="82"/>
      <c r="H872" s="8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</row>
    <row r="873" spans="1:49" x14ac:dyDescent="0.25">
      <c r="A873" s="8"/>
      <c r="B873" s="75"/>
      <c r="C873" s="8"/>
      <c r="D873" s="8"/>
      <c r="E873" s="153"/>
      <c r="F873" s="153"/>
      <c r="G873" s="82"/>
      <c r="H873" s="8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</row>
    <row r="874" spans="1:49" x14ac:dyDescent="0.25">
      <c r="A874" s="8"/>
      <c r="B874" s="75"/>
      <c r="C874" s="8"/>
      <c r="D874" s="8"/>
      <c r="E874" s="153"/>
      <c r="F874" s="153"/>
      <c r="G874" s="82"/>
      <c r="H874" s="8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</row>
    <row r="875" spans="1:49" x14ac:dyDescent="0.25">
      <c r="A875" s="8"/>
      <c r="B875" s="75"/>
      <c r="C875" s="8"/>
      <c r="D875" s="8"/>
      <c r="E875" s="153"/>
      <c r="F875" s="153"/>
      <c r="G875" s="82"/>
      <c r="H875" s="8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</row>
    <row r="876" spans="1:49" x14ac:dyDescent="0.25">
      <c r="A876" s="8"/>
      <c r="B876" s="75"/>
      <c r="C876" s="8"/>
      <c r="D876" s="8"/>
      <c r="E876" s="153"/>
      <c r="F876" s="153"/>
      <c r="G876" s="82"/>
      <c r="H876" s="8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</row>
    <row r="877" spans="1:49" x14ac:dyDescent="0.25">
      <c r="A877" s="8"/>
      <c r="B877" s="75"/>
      <c r="C877" s="8"/>
      <c r="D877" s="8"/>
      <c r="E877" s="153"/>
      <c r="F877" s="153"/>
      <c r="G877" s="82"/>
      <c r="H877" s="8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</row>
    <row r="878" spans="1:49" x14ac:dyDescent="0.25">
      <c r="A878" s="8"/>
      <c r="B878" s="75"/>
      <c r="C878" s="8"/>
      <c r="D878" s="8"/>
      <c r="E878" s="153"/>
      <c r="F878" s="153"/>
      <c r="G878" s="82"/>
      <c r="H878" s="8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</row>
    <row r="879" spans="1:49" x14ac:dyDescent="0.25">
      <c r="A879" s="8"/>
      <c r="B879" s="75"/>
      <c r="C879" s="8"/>
      <c r="D879" s="8"/>
      <c r="E879" s="153"/>
      <c r="F879" s="153"/>
      <c r="G879" s="82"/>
      <c r="H879" s="8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</row>
    <row r="880" spans="1:49" x14ac:dyDescent="0.25">
      <c r="A880" s="8"/>
      <c r="B880" s="75"/>
      <c r="C880" s="8"/>
      <c r="D880" s="8"/>
      <c r="E880" s="153"/>
      <c r="F880" s="153"/>
      <c r="G880" s="82"/>
      <c r="H880" s="8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</row>
    <row r="881" spans="1:49" x14ac:dyDescent="0.25">
      <c r="A881" s="8"/>
      <c r="B881" s="75"/>
      <c r="C881" s="8"/>
      <c r="D881" s="8"/>
      <c r="E881" s="153"/>
      <c r="F881" s="153"/>
      <c r="G881" s="82"/>
      <c r="H881" s="8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</row>
    <row r="882" spans="1:49" x14ac:dyDescent="0.25">
      <c r="A882" s="8"/>
      <c r="B882" s="75"/>
      <c r="C882" s="8"/>
      <c r="D882" s="8"/>
      <c r="E882" s="153"/>
      <c r="F882" s="153"/>
      <c r="G882" s="82"/>
      <c r="H882" s="8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</row>
    <row r="883" spans="1:49" x14ac:dyDescent="0.25">
      <c r="A883" s="8"/>
      <c r="B883" s="75"/>
      <c r="C883" s="8"/>
      <c r="D883" s="8"/>
      <c r="E883" s="153"/>
      <c r="F883" s="153"/>
      <c r="G883" s="82"/>
      <c r="H883" s="8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</row>
    <row r="884" spans="1:49" x14ac:dyDescent="0.25">
      <c r="A884" s="8"/>
      <c r="B884" s="75"/>
      <c r="C884" s="8"/>
      <c r="D884" s="8"/>
      <c r="E884" s="153"/>
      <c r="F884" s="153"/>
      <c r="G884" s="82"/>
      <c r="H884" s="8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</row>
    <row r="885" spans="1:49" x14ac:dyDescent="0.25">
      <c r="A885" s="8"/>
      <c r="B885" s="75"/>
      <c r="C885" s="8"/>
      <c r="D885" s="8"/>
      <c r="E885" s="153"/>
      <c r="F885" s="153"/>
      <c r="G885" s="82"/>
      <c r="H885" s="8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</row>
    <row r="886" spans="1:49" x14ac:dyDescent="0.25">
      <c r="A886" s="8"/>
      <c r="B886" s="75"/>
      <c r="C886" s="8"/>
      <c r="D886" s="8"/>
      <c r="E886" s="153"/>
      <c r="F886" s="153"/>
      <c r="G886" s="82"/>
      <c r="H886" s="8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</row>
    <row r="887" spans="1:49" x14ac:dyDescent="0.25">
      <c r="A887" s="8"/>
      <c r="B887" s="75"/>
      <c r="C887" s="8"/>
      <c r="D887" s="8"/>
      <c r="E887" s="153"/>
      <c r="F887" s="153"/>
      <c r="G887" s="82"/>
      <c r="H887" s="8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</row>
    <row r="888" spans="1:49" x14ac:dyDescent="0.25">
      <c r="A888" s="8"/>
      <c r="B888" s="75"/>
      <c r="C888" s="8"/>
      <c r="D888" s="8"/>
      <c r="E888" s="153"/>
      <c r="F888" s="153"/>
      <c r="G888" s="82"/>
      <c r="H888" s="8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</row>
    <row r="889" spans="1:49" x14ac:dyDescent="0.25">
      <c r="A889" s="8"/>
      <c r="B889" s="75"/>
      <c r="C889" s="8"/>
      <c r="D889" s="8"/>
      <c r="E889" s="153"/>
      <c r="F889" s="153"/>
      <c r="G889" s="82"/>
      <c r="H889" s="8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</row>
    <row r="890" spans="1:49" x14ac:dyDescent="0.25">
      <c r="A890" s="8"/>
      <c r="B890" s="75"/>
      <c r="C890" s="8"/>
      <c r="D890" s="8"/>
      <c r="E890" s="153"/>
      <c r="F890" s="153"/>
      <c r="G890" s="82"/>
      <c r="H890" s="8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</row>
    <row r="891" spans="1:49" x14ac:dyDescent="0.25">
      <c r="A891" s="8"/>
      <c r="B891" s="75"/>
      <c r="C891" s="8"/>
      <c r="D891" s="8"/>
      <c r="E891" s="153"/>
      <c r="F891" s="153"/>
      <c r="G891" s="82"/>
      <c r="H891" s="8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</row>
    <row r="892" spans="1:49" x14ac:dyDescent="0.25">
      <c r="A892" s="8"/>
      <c r="B892" s="75"/>
      <c r="C892" s="8"/>
      <c r="D892" s="8"/>
      <c r="E892" s="153"/>
      <c r="F892" s="153"/>
      <c r="G892" s="82"/>
      <c r="H892" s="8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</row>
    <row r="893" spans="1:49" x14ac:dyDescent="0.25">
      <c r="A893" s="8"/>
      <c r="B893" s="75"/>
      <c r="C893" s="8"/>
      <c r="D893" s="8"/>
      <c r="E893" s="153"/>
      <c r="F893" s="153"/>
      <c r="G893" s="82"/>
      <c r="H893" s="8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</row>
    <row r="894" spans="1:49" x14ac:dyDescent="0.25">
      <c r="A894" s="8"/>
      <c r="B894" s="75"/>
      <c r="C894" s="8"/>
      <c r="D894" s="8"/>
      <c r="E894" s="153"/>
      <c r="F894" s="153"/>
      <c r="G894" s="82"/>
      <c r="H894" s="8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</row>
    <row r="895" spans="1:49" x14ac:dyDescent="0.25">
      <c r="A895" s="8"/>
      <c r="B895" s="75"/>
      <c r="C895" s="8"/>
      <c r="D895" s="8"/>
      <c r="E895" s="153"/>
      <c r="F895" s="153"/>
      <c r="G895" s="82"/>
      <c r="H895" s="8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</row>
    <row r="896" spans="1:49" x14ac:dyDescent="0.25">
      <c r="A896" s="8"/>
      <c r="B896" s="75"/>
      <c r="C896" s="8"/>
      <c r="D896" s="8"/>
      <c r="E896" s="153"/>
      <c r="F896" s="153"/>
      <c r="G896" s="82"/>
      <c r="H896" s="8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</row>
    <row r="897" spans="1:49" x14ac:dyDescent="0.25">
      <c r="A897" s="8"/>
      <c r="B897" s="75"/>
      <c r="C897" s="8"/>
      <c r="D897" s="8"/>
      <c r="E897" s="153"/>
      <c r="F897" s="153"/>
      <c r="G897" s="82"/>
      <c r="H897" s="8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</row>
    <row r="898" spans="1:49" x14ac:dyDescent="0.25">
      <c r="A898" s="8"/>
      <c r="B898" s="75"/>
      <c r="C898" s="8"/>
      <c r="D898" s="8"/>
      <c r="E898" s="153"/>
      <c r="F898" s="153"/>
      <c r="G898" s="82"/>
      <c r="H898" s="8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</row>
    <row r="899" spans="1:49" x14ac:dyDescent="0.25">
      <c r="A899" s="8"/>
      <c r="B899" s="75"/>
      <c r="C899" s="8"/>
      <c r="D899" s="8"/>
      <c r="E899" s="153"/>
      <c r="F899" s="153"/>
      <c r="G899" s="82"/>
      <c r="H899" s="8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</row>
    <row r="900" spans="1:49" x14ac:dyDescent="0.25">
      <c r="A900" s="8"/>
      <c r="B900" s="75"/>
      <c r="C900" s="8"/>
      <c r="D900" s="8"/>
      <c r="E900" s="153"/>
      <c r="F900" s="153"/>
      <c r="G900" s="82"/>
      <c r="H900" s="8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</row>
    <row r="901" spans="1:49" x14ac:dyDescent="0.25">
      <c r="A901" s="8"/>
      <c r="B901" s="75"/>
      <c r="C901" s="8"/>
      <c r="D901" s="8"/>
      <c r="E901" s="153"/>
      <c r="F901" s="153"/>
      <c r="G901" s="82"/>
      <c r="H901" s="8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</row>
    <row r="902" spans="1:49" x14ac:dyDescent="0.25">
      <c r="A902" s="8"/>
      <c r="B902" s="75"/>
      <c r="C902" s="8"/>
      <c r="D902" s="8"/>
      <c r="E902" s="153"/>
      <c r="F902" s="153"/>
      <c r="G902" s="82"/>
      <c r="H902" s="8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</row>
    <row r="903" spans="1:49" x14ac:dyDescent="0.25">
      <c r="A903" s="8"/>
      <c r="B903" s="75"/>
      <c r="C903" s="8"/>
      <c r="D903" s="8"/>
      <c r="E903" s="153"/>
      <c r="F903" s="153"/>
      <c r="G903" s="82"/>
      <c r="H903" s="8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</row>
    <row r="904" spans="1:49" x14ac:dyDescent="0.25">
      <c r="A904" s="8"/>
      <c r="B904" s="75"/>
      <c r="C904" s="8"/>
      <c r="D904" s="8"/>
      <c r="E904" s="153"/>
      <c r="F904" s="153"/>
      <c r="G904" s="82"/>
      <c r="H904" s="8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</row>
    <row r="905" spans="1:49" x14ac:dyDescent="0.25">
      <c r="A905" s="8"/>
      <c r="B905" s="75"/>
      <c r="C905" s="8"/>
      <c r="D905" s="8"/>
      <c r="E905" s="153"/>
      <c r="F905" s="153"/>
      <c r="G905" s="82"/>
      <c r="H905" s="8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</row>
    <row r="906" spans="1:49" x14ac:dyDescent="0.25">
      <c r="A906" s="8"/>
      <c r="B906" s="75"/>
      <c r="C906" s="8"/>
      <c r="D906" s="8"/>
      <c r="E906" s="153"/>
      <c r="F906" s="153"/>
      <c r="G906" s="82"/>
      <c r="H906" s="8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</row>
    <row r="907" spans="1:49" x14ac:dyDescent="0.25">
      <c r="A907" s="8"/>
      <c r="B907" s="75"/>
      <c r="C907" s="8"/>
      <c r="D907" s="8"/>
      <c r="E907" s="153"/>
      <c r="F907" s="153"/>
      <c r="G907" s="82"/>
      <c r="H907" s="8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</row>
    <row r="908" spans="1:49" x14ac:dyDescent="0.25">
      <c r="A908" s="8"/>
      <c r="B908" s="75"/>
      <c r="C908" s="8"/>
      <c r="D908" s="8"/>
      <c r="E908" s="153"/>
      <c r="F908" s="153"/>
      <c r="G908" s="82"/>
      <c r="H908" s="8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</row>
    <row r="909" spans="1:49" x14ac:dyDescent="0.25">
      <c r="A909" s="8"/>
      <c r="B909" s="75"/>
      <c r="C909" s="8"/>
      <c r="D909" s="8"/>
      <c r="E909" s="153"/>
      <c r="F909" s="153"/>
      <c r="G909" s="82"/>
      <c r="H909" s="8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</row>
    <row r="910" spans="1:49" x14ac:dyDescent="0.25">
      <c r="A910" s="8"/>
      <c r="B910" s="75"/>
      <c r="C910" s="8"/>
      <c r="D910" s="8"/>
      <c r="E910" s="153"/>
      <c r="F910" s="153"/>
      <c r="G910" s="82"/>
      <c r="H910" s="8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</row>
    <row r="911" spans="1:49" x14ac:dyDescent="0.25">
      <c r="A911" s="8"/>
      <c r="B911" s="75"/>
      <c r="C911" s="8"/>
      <c r="D911" s="8"/>
      <c r="E911" s="153"/>
      <c r="F911" s="153"/>
      <c r="G911" s="82"/>
      <c r="H911" s="8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</row>
    <row r="912" spans="1:49" x14ac:dyDescent="0.25">
      <c r="A912" s="8"/>
      <c r="B912" s="75"/>
      <c r="C912" s="8"/>
      <c r="D912" s="8"/>
      <c r="E912" s="153"/>
      <c r="F912" s="153"/>
      <c r="G912" s="82"/>
      <c r="H912" s="8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</row>
    <row r="913" spans="1:49" x14ac:dyDescent="0.25">
      <c r="A913" s="8"/>
      <c r="B913" s="75"/>
      <c r="C913" s="8"/>
      <c r="D913" s="8"/>
      <c r="E913" s="153"/>
      <c r="F913" s="153"/>
      <c r="G913" s="82"/>
      <c r="H913" s="8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</row>
    <row r="914" spans="1:49" x14ac:dyDescent="0.25">
      <c r="A914" s="8"/>
      <c r="B914" s="75"/>
      <c r="C914" s="8"/>
      <c r="D914" s="8"/>
      <c r="E914" s="153"/>
      <c r="F914" s="153"/>
      <c r="G914" s="82"/>
      <c r="H914" s="8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</row>
    <row r="915" spans="1:49" x14ac:dyDescent="0.25">
      <c r="A915" s="8"/>
      <c r="B915" s="75"/>
      <c r="C915" s="8"/>
      <c r="D915" s="8"/>
      <c r="E915" s="153"/>
      <c r="F915" s="153"/>
      <c r="G915" s="82"/>
      <c r="H915" s="8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</row>
    <row r="916" spans="1:49" x14ac:dyDescent="0.25">
      <c r="A916" s="8"/>
      <c r="B916" s="75"/>
      <c r="C916" s="8"/>
      <c r="D916" s="8"/>
      <c r="E916" s="153"/>
      <c r="F916" s="153"/>
      <c r="G916" s="82"/>
      <c r="H916" s="8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</row>
    <row r="917" spans="1:49" x14ac:dyDescent="0.25">
      <c r="A917" s="8"/>
      <c r="B917" s="75"/>
      <c r="C917" s="8"/>
      <c r="D917" s="8"/>
      <c r="E917" s="153"/>
      <c r="F917" s="153"/>
      <c r="G917" s="82"/>
      <c r="H917" s="8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</row>
    <row r="918" spans="1:49" x14ac:dyDescent="0.25">
      <c r="A918" s="8"/>
      <c r="B918" s="75"/>
      <c r="C918" s="8"/>
      <c r="D918" s="8"/>
      <c r="E918" s="153"/>
      <c r="F918" s="153"/>
      <c r="G918" s="82"/>
      <c r="H918" s="8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</row>
    <row r="919" spans="1:49" x14ac:dyDescent="0.25">
      <c r="A919" s="8"/>
      <c r="B919" s="75"/>
      <c r="C919" s="8"/>
      <c r="D919" s="8"/>
      <c r="E919" s="153"/>
      <c r="F919" s="153"/>
      <c r="G919" s="82"/>
      <c r="H919" s="8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</row>
    <row r="920" spans="1:49" x14ac:dyDescent="0.25">
      <c r="A920" s="8"/>
      <c r="B920" s="75"/>
      <c r="C920" s="8"/>
      <c r="D920" s="8"/>
      <c r="E920" s="153"/>
      <c r="F920" s="153"/>
      <c r="G920" s="82"/>
      <c r="H920" s="8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</row>
    <row r="921" spans="1:49" x14ac:dyDescent="0.25">
      <c r="A921" s="8"/>
      <c r="B921" s="75"/>
      <c r="C921" s="8"/>
      <c r="D921" s="8"/>
      <c r="E921" s="153"/>
      <c r="F921" s="153"/>
      <c r="G921" s="82"/>
      <c r="H921" s="8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</row>
    <row r="922" spans="1:49" x14ac:dyDescent="0.25">
      <c r="A922" s="8"/>
      <c r="B922" s="75"/>
      <c r="C922" s="8"/>
      <c r="D922" s="8"/>
      <c r="E922" s="153"/>
      <c r="F922" s="153"/>
      <c r="G922" s="82"/>
      <c r="H922" s="8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</row>
    <row r="923" spans="1:49" x14ac:dyDescent="0.25">
      <c r="A923" s="8"/>
      <c r="B923" s="75"/>
      <c r="C923" s="8"/>
      <c r="D923" s="8"/>
      <c r="E923" s="153"/>
      <c r="F923" s="153"/>
      <c r="G923" s="82"/>
      <c r="H923" s="8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</row>
    <row r="924" spans="1:49" x14ac:dyDescent="0.25">
      <c r="A924" s="8"/>
      <c r="B924" s="75"/>
      <c r="C924" s="8"/>
      <c r="D924" s="8"/>
      <c r="E924" s="153"/>
      <c r="F924" s="153"/>
      <c r="G924" s="82"/>
      <c r="H924" s="8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</row>
    <row r="925" spans="1:49" x14ac:dyDescent="0.25">
      <c r="A925" s="8"/>
      <c r="B925" s="75"/>
      <c r="C925" s="8"/>
      <c r="D925" s="8"/>
      <c r="E925" s="153"/>
      <c r="F925" s="153"/>
      <c r="G925" s="82"/>
      <c r="H925" s="8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</row>
    <row r="926" spans="1:49" x14ac:dyDescent="0.25">
      <c r="A926" s="8"/>
      <c r="B926" s="75"/>
      <c r="C926" s="8"/>
      <c r="D926" s="8"/>
      <c r="E926" s="153"/>
      <c r="F926" s="153"/>
      <c r="G926" s="82"/>
      <c r="H926" s="8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</row>
    <row r="927" spans="1:49" x14ac:dyDescent="0.25">
      <c r="A927" s="8"/>
      <c r="B927" s="75"/>
      <c r="C927" s="8"/>
      <c r="D927" s="8"/>
      <c r="E927" s="153"/>
      <c r="F927" s="153"/>
      <c r="G927" s="82"/>
      <c r="H927" s="8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</row>
    <row r="928" spans="1:49" x14ac:dyDescent="0.25">
      <c r="A928" s="8"/>
      <c r="B928" s="75"/>
      <c r="C928" s="8"/>
      <c r="D928" s="8"/>
      <c r="E928" s="153"/>
      <c r="F928" s="153"/>
      <c r="G928" s="82"/>
      <c r="H928" s="8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</row>
    <row r="929" spans="1:49" x14ac:dyDescent="0.25">
      <c r="A929" s="8"/>
      <c r="B929" s="75"/>
      <c r="C929" s="8"/>
      <c r="D929" s="8"/>
      <c r="E929" s="153"/>
      <c r="F929" s="153"/>
      <c r="G929" s="82"/>
      <c r="H929" s="8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</row>
    <row r="930" spans="1:49" x14ac:dyDescent="0.25">
      <c r="A930" s="8"/>
      <c r="B930" s="75"/>
      <c r="C930" s="8"/>
      <c r="D930" s="8"/>
      <c r="E930" s="153"/>
      <c r="F930" s="153"/>
      <c r="G930" s="82"/>
      <c r="H930" s="8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</row>
    <row r="931" spans="1:49" x14ac:dyDescent="0.25">
      <c r="A931" s="8"/>
      <c r="B931" s="75"/>
      <c r="C931" s="8"/>
      <c r="D931" s="8"/>
      <c r="E931" s="153"/>
      <c r="F931" s="153"/>
      <c r="G931" s="82"/>
      <c r="H931" s="8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</row>
    <row r="932" spans="1:49" x14ac:dyDescent="0.25">
      <c r="A932" s="8"/>
      <c r="B932" s="75"/>
      <c r="C932" s="8"/>
      <c r="D932" s="8"/>
      <c r="E932" s="153"/>
      <c r="F932" s="153"/>
      <c r="G932" s="82"/>
      <c r="H932" s="8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</row>
    <row r="933" spans="1:49" x14ac:dyDescent="0.25">
      <c r="A933" s="8"/>
      <c r="B933" s="75"/>
      <c r="C933" s="8"/>
      <c r="D933" s="8"/>
      <c r="E933" s="153"/>
      <c r="F933" s="153"/>
      <c r="G933" s="82"/>
      <c r="H933" s="8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</row>
    <row r="934" spans="1:49" x14ac:dyDescent="0.25">
      <c r="A934" s="8"/>
      <c r="B934" s="75"/>
      <c r="C934" s="8"/>
      <c r="D934" s="8"/>
      <c r="E934" s="153"/>
      <c r="F934" s="153"/>
      <c r="G934" s="82"/>
      <c r="H934" s="8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</row>
    <row r="935" spans="1:49" x14ac:dyDescent="0.25">
      <c r="A935" s="8"/>
      <c r="B935" s="75"/>
      <c r="C935" s="8"/>
      <c r="D935" s="8"/>
      <c r="E935" s="153"/>
      <c r="F935" s="153"/>
      <c r="G935" s="82"/>
      <c r="H935" s="8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</row>
    <row r="936" spans="1:49" x14ac:dyDescent="0.25">
      <c r="A936" s="8"/>
      <c r="B936" s="75"/>
      <c r="C936" s="8"/>
      <c r="D936" s="8"/>
      <c r="E936" s="153"/>
      <c r="F936" s="153"/>
      <c r="G936" s="82"/>
      <c r="H936" s="8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</row>
    <row r="937" spans="1:49" x14ac:dyDescent="0.25">
      <c r="A937" s="8"/>
      <c r="B937" s="75"/>
      <c r="C937" s="8"/>
      <c r="D937" s="8"/>
      <c r="E937" s="153"/>
      <c r="F937" s="153"/>
      <c r="G937" s="82"/>
      <c r="H937" s="8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</row>
    <row r="938" spans="1:49" x14ac:dyDescent="0.25">
      <c r="A938" s="8"/>
      <c r="B938" s="75"/>
      <c r="C938" s="8"/>
      <c r="D938" s="8"/>
      <c r="E938" s="153"/>
      <c r="F938" s="153"/>
      <c r="G938" s="82"/>
      <c r="H938" s="8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</row>
  </sheetData>
  <autoFilter ref="A1:BJ384" xr:uid="{00000000-0009-0000-0000-000000000000}"/>
  <mergeCells count="4">
    <mergeCell ref="AE146:AI146"/>
    <mergeCell ref="AE104:AJ104"/>
    <mergeCell ref="AE97:AJ97"/>
    <mergeCell ref="AE59:AI59"/>
  </mergeCells>
  <hyperlinks>
    <hyperlink ref="D203" r:id="rId1" xr:uid="{00000000-0004-0000-0000-000000000000}"/>
    <hyperlink ref="AG204" r:id="rId2" xr:uid="{00000000-0004-0000-0000-000001000000}"/>
    <hyperlink ref="AS195" r:id="rId3" xr:uid="{00000000-0004-0000-0000-000002000000}"/>
    <hyperlink ref="AM7" r:id="rId4" xr:uid="{00000000-0004-0000-0000-000003000000}"/>
    <hyperlink ref="AG8" r:id="rId5" xr:uid="{00000000-0004-0000-0000-000004000000}"/>
    <hyperlink ref="AM8" r:id="rId6" xr:uid="{00000000-0004-0000-0000-000005000000}"/>
    <hyperlink ref="AG9" r:id="rId7" xr:uid="{00000000-0004-0000-0000-000006000000}"/>
    <hyperlink ref="AS11" r:id="rId8" xr:uid="{00000000-0004-0000-0000-000007000000}"/>
    <hyperlink ref="AG12" r:id="rId9" xr:uid="{00000000-0004-0000-0000-000008000000}"/>
    <hyperlink ref="AG46" r:id="rId10" xr:uid="{00000000-0004-0000-0000-000009000000}"/>
    <hyperlink ref="AM46" r:id="rId11" xr:uid="{00000000-0004-0000-0000-00000A000000}"/>
    <hyperlink ref="AG49" r:id="rId12" xr:uid="{00000000-0004-0000-0000-00000B000000}"/>
    <hyperlink ref="AM49" r:id="rId13" xr:uid="{00000000-0004-0000-0000-00000C000000}"/>
    <hyperlink ref="AS50" r:id="rId14" xr:uid="{00000000-0004-0000-0000-00000D000000}"/>
    <hyperlink ref="AG60" r:id="rId15" xr:uid="{00000000-0004-0000-0000-00000E000000}"/>
    <hyperlink ref="AM60" r:id="rId16" xr:uid="{00000000-0004-0000-0000-00000F000000}"/>
    <hyperlink ref="AG66" r:id="rId17" xr:uid="{00000000-0004-0000-0000-000010000000}"/>
    <hyperlink ref="AG70" r:id="rId18" xr:uid="{00000000-0004-0000-0000-000011000000}"/>
    <hyperlink ref="AM70" r:id="rId19" xr:uid="{00000000-0004-0000-0000-000012000000}"/>
    <hyperlink ref="AG72" r:id="rId20" xr:uid="{00000000-0004-0000-0000-000013000000}"/>
    <hyperlink ref="AM72" r:id="rId21" xr:uid="{00000000-0004-0000-0000-000014000000}"/>
    <hyperlink ref="AG84" r:id="rId22" xr:uid="{00000000-0004-0000-0000-000015000000}"/>
    <hyperlink ref="AM84" r:id="rId23" xr:uid="{00000000-0004-0000-0000-000016000000}"/>
    <hyperlink ref="AM88" r:id="rId24" xr:uid="{00000000-0004-0000-0000-000017000000}"/>
    <hyperlink ref="AM9" r:id="rId25" xr:uid="{00000000-0004-0000-0000-000018000000}"/>
    <hyperlink ref="AM73" r:id="rId26" xr:uid="{00000000-0004-0000-0000-000019000000}"/>
    <hyperlink ref="AS209" r:id="rId27" xr:uid="{00000000-0004-0000-0000-00001A000000}"/>
    <hyperlink ref="AG141" r:id="rId28" xr:uid="{00000000-0004-0000-0000-00001B000000}"/>
    <hyperlink ref="AM141" r:id="rId29" xr:uid="{00000000-0004-0000-0000-00001C000000}"/>
    <hyperlink ref="AG114" r:id="rId30" xr:uid="{00000000-0004-0000-0000-00001D000000}"/>
    <hyperlink ref="AM114" r:id="rId31" xr:uid="{00000000-0004-0000-0000-00001E000000}"/>
    <hyperlink ref="AM66" r:id="rId32" xr:uid="{00000000-0004-0000-0000-00001F000000}"/>
    <hyperlink ref="AG185" r:id="rId33" xr:uid="{00000000-0004-0000-0000-000020000000}"/>
    <hyperlink ref="AM185" r:id="rId34" xr:uid="{00000000-0004-0000-0000-000021000000}"/>
    <hyperlink ref="AS210" r:id="rId35" xr:uid="{00000000-0004-0000-0000-000022000000}"/>
    <hyperlink ref="AM210" r:id="rId36" xr:uid="{00000000-0004-0000-0000-000023000000}"/>
    <hyperlink ref="AG210" r:id="rId37" xr:uid="{00000000-0004-0000-0000-000024000000}"/>
    <hyperlink ref="AG206" r:id="rId38" xr:uid="{00000000-0004-0000-0000-000025000000}"/>
    <hyperlink ref="AM206" r:id="rId39" xr:uid="{00000000-0004-0000-0000-000026000000}"/>
    <hyperlink ref="AS206" r:id="rId40" xr:uid="{00000000-0004-0000-0000-000027000000}"/>
    <hyperlink ref="AS198" r:id="rId41" xr:uid="{00000000-0004-0000-0000-000028000000}"/>
    <hyperlink ref="AS208" r:id="rId42" xr:uid="{00000000-0004-0000-0000-000029000000}"/>
    <hyperlink ref="AS207" r:id="rId43" xr:uid="{00000000-0004-0000-0000-00002A000000}"/>
    <hyperlink ref="AG178" r:id="rId44" xr:uid="{00000000-0004-0000-0000-00002B000000}"/>
    <hyperlink ref="F288" r:id="rId45" xr:uid="{00000000-0004-0000-0000-00002C000000}"/>
  </hyperlinks>
  <pageMargins left="0.7" right="0.7" top="0.75" bottom="0.75" header="0.3" footer="0.3"/>
  <pageSetup paperSize="9"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UNAIR</dc:creator>
  <cp:lastModifiedBy>HP Pavilion 20</cp:lastModifiedBy>
  <cp:lastPrinted>2018-05-17T02:59:10Z</cp:lastPrinted>
  <dcterms:created xsi:type="dcterms:W3CDTF">2017-02-06T03:33:29Z</dcterms:created>
  <dcterms:modified xsi:type="dcterms:W3CDTF">2020-02-11T09:24:16Z</dcterms:modified>
</cp:coreProperties>
</file>