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33n5z\Documents\PythonProjects\SeleniumProjects\Scripts\"/>
    </mc:Choice>
  </mc:AlternateContent>
  <xr:revisionPtr revIDLastSave="0" documentId="13_ncr:1_{37AEFB4F-E8FC-42C9-B822-C795E6353C61}" xr6:coauthVersionLast="47" xr6:coauthVersionMax="47" xr10:uidLastSave="{00000000-0000-0000-0000-000000000000}"/>
  <bookViews>
    <workbookView xWindow="1836" yWindow="180" windowWidth="21504" windowHeight="11880" xr2:uid="{CCA52F44-164A-4A97-B35E-F1AD34FAE37F}"/>
  </bookViews>
  <sheets>
    <sheet name="Time Sheet" sheetId="1" r:id="rId1"/>
    <sheet name="Reference" sheetId="3" r:id="rId2"/>
    <sheet name="Sheet1" sheetId="4" r:id="rId3"/>
    <sheet name="Sheet2" sheetId="5" r:id="rId4"/>
  </sheets>
  <definedNames>
    <definedName name="_xlnm._FilterDatabase" localSheetId="0" hidden="1">'Time Sheet'!$D$1:$G$1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0" i="1"/>
  <c r="B34" i="1"/>
  <c r="B32" i="1"/>
  <c r="B33" i="1"/>
  <c r="B29" i="1"/>
  <c r="B31" i="1"/>
  <c r="B6" i="1"/>
  <c r="B7" i="1"/>
  <c r="B8" i="1"/>
  <c r="B9" i="1" s="1"/>
  <c r="B10" i="1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5" i="1"/>
  <c r="B4" i="1"/>
  <c r="B3" i="1"/>
  <c r="B5" i="5"/>
  <c r="C13" i="5" s="1"/>
  <c r="D13" i="5" s="1"/>
  <c r="B4" i="5"/>
  <c r="B3" i="5"/>
  <c r="B2" i="5"/>
  <c r="B1" i="5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D14" i="5" l="1"/>
</calcChain>
</file>

<file path=xl/sharedStrings.xml><?xml version="1.0" encoding="utf-8"?>
<sst xmlns="http://schemas.openxmlformats.org/spreadsheetml/2006/main" count="237" uniqueCount="42">
  <si>
    <t>Date</t>
  </si>
  <si>
    <t>Hour Start</t>
  </si>
  <si>
    <t>Work Description</t>
  </si>
  <si>
    <t>Default_PROD</t>
  </si>
  <si>
    <t>Default_TRAVEL</t>
  </si>
  <si>
    <t>Default_WFH</t>
  </si>
  <si>
    <t>Work From Home</t>
  </si>
  <si>
    <t>Default_LEAVE</t>
  </si>
  <si>
    <t>LEAV</t>
  </si>
  <si>
    <t>PROD</t>
  </si>
  <si>
    <t>TRVL</t>
  </si>
  <si>
    <t>Work Code</t>
  </si>
  <si>
    <t>Project Name</t>
  </si>
  <si>
    <t>Inalum</t>
  </si>
  <si>
    <t>Sales Support</t>
  </si>
  <si>
    <t>Hours Spent</t>
  </si>
  <si>
    <t>Location</t>
  </si>
  <si>
    <t>Abroad</t>
  </si>
  <si>
    <t>Domestic</t>
  </si>
  <si>
    <t>CPD Jabodetabek</t>
  </si>
  <si>
    <t>Interlock Kuala Tanjung</t>
  </si>
  <si>
    <t>Operating Time Counters</t>
  </si>
  <si>
    <t>Office</t>
  </si>
  <si>
    <t>Travel to Jakarta</t>
  </si>
  <si>
    <t>BC NTT</t>
  </si>
  <si>
    <t>Operator Training'</t>
  </si>
  <si>
    <t>Hours</t>
  </si>
  <si>
    <t>Decision Table Fix</t>
  </si>
  <si>
    <t>Operating Count</t>
  </si>
  <si>
    <t>Interlock DS Lock</t>
  </si>
  <si>
    <t>Set up SNMP for sysconf display</t>
  </si>
  <si>
    <t>System Configuration Display</t>
  </si>
  <si>
    <t>System Communication (RTU) display</t>
  </si>
  <si>
    <t>Pre-SAT</t>
  </si>
  <si>
    <t>SAT</t>
  </si>
  <si>
    <t>SNMP and System Configuration Display</t>
  </si>
  <si>
    <t xml:space="preserve">Kuala Tanjung restructure overview display </t>
  </si>
  <si>
    <t>Completing revised formula for Kuala Tanjung</t>
  </si>
  <si>
    <t>Fix MWH values for formula</t>
  </si>
  <si>
    <t>Flashing DS symbol, removing cb events from heavy log</t>
  </si>
  <si>
    <t>Operator Training</t>
  </si>
  <si>
    <t>Perfecting stuffs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</si>
</sst>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20" fontId="0" fillId="0" borderId="0" xfId="0" applyNumberFormat="1"/>
    <xf numFmtId="164" fontId="0" fillId="2" borderId="1" xfId="0" applyNumberFormat="1" applyFont="1" applyFill="1" applyBorder="1"/>
    <xf numFmtId="165" fontId="0" fillId="2" borderId="1" xfId="0" applyNumberFormat="1" applyFont="1" applyFill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164" fontId="0" fillId="0" borderId="1" xfId="0" applyNumberFormat="1" applyFont="1" applyFill="1" applyBorder="1"/>
    <xf numFmtId="165" fontId="0" fillId="0" borderId="1" xfId="0" applyNumberFormat="1" applyFont="1" applyFill="1" applyBorder="1"/>
    <xf numFmtId="0" fontId="0" fillId="0" borderId="1" xfId="0" applyFont="1" applyFill="1" applyBorder="1"/>
    <xf numFmtId="165" fontId="0" fillId="0" borderId="0" xfId="0" applyNumberFormat="1" applyFill="1"/>
    <xf numFmtId="0" fontId="0" fillId="0" borderId="0" xfId="0" applyFill="1"/>
    <xf numFmtId="164" fontId="0" fillId="0" borderId="2" xfId="0" applyNumberFormat="1" applyFont="1" applyFill="1" applyBorder="1"/>
    <xf numFmtId="165" fontId="0" fillId="0" borderId="2" xfId="0" applyNumberFormat="1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h:mm;@"/>
      <fill>
        <patternFill patternType="none">
          <bgColor auto="1"/>
        </patternFill>
      </fill>
    </dxf>
    <dxf>
      <numFmt numFmtId="165" formatCode="h:mm;@"/>
      <fill>
        <patternFill patternType="none">
          <bgColor auto="1"/>
        </patternFill>
      </fill>
    </dxf>
    <dxf>
      <numFmt numFmtId="164" formatCode="yyyy\-mm\-dd;@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C8136-AB72-4459-A981-4AABA07EFD85}" name="Table1" displayName="Table1" ref="A1:G34" totalsRowShown="0" dataDxfId="0">
  <autoFilter ref="A1:G34" xr:uid="{298C8136-AB72-4459-A981-4AABA07EFD85}"/>
  <tableColumns count="7">
    <tableColumn id="1" xr3:uid="{EB93C314-7698-40BE-967E-DE3E110EA8B0}" name="Date" dataDxfId="7"/>
    <tableColumn id="2" xr3:uid="{687BBB6D-4500-435C-8842-5CC84AE0FAF0}" name="Hour Start" dataDxfId="6">
      <calculatedColumnFormula>IF(A2=#REF!,IF(#REF!+#REF! &gt;=(12/24),#REF!+#REF!+TIMEVALUE("01:00"),#REF!+#REF!),TIMEVALUE("09:00"))</calculatedColumnFormula>
    </tableColumn>
    <tableColumn id="3" xr3:uid="{1AD30DB3-B407-45BE-99D2-FDEDE182835B}" name="Hours Spent" dataDxfId="5"/>
    <tableColumn id="4" xr3:uid="{16D01D23-1879-4525-A4B3-8FDD0DD6152F}" name="Project Name" dataDxfId="4"/>
    <tableColumn id="6" xr3:uid="{ADBB154B-70E4-475C-8E7A-C8D9C09B11E6}" name="Work Code" dataDxfId="3"/>
    <tableColumn id="5" xr3:uid="{BC35896F-A4CA-4484-BC6F-73B30C7CF1D6}" name="Work Description" dataDxfId="2"/>
    <tableColumn id="7" xr3:uid="{188B9C4D-15CC-4943-A87D-E37DB13E579C}" name="Location" dataDxfId="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A72183-3DDB-436A-9251-A96465F128AD}" name="Table3" displayName="Table3" ref="A1:D9" totalsRowShown="0">
  <autoFilter ref="A1:D9" xr:uid="{8CA72183-3DDB-436A-9251-A96465F128AD}"/>
  <tableColumns count="4">
    <tableColumn id="1" xr3:uid="{641B7D7D-AF9B-4462-ABDB-708F4DB8936C}" name="Work Code"/>
    <tableColumn id="2" xr3:uid="{4E47E780-539F-4B49-A630-8E885FA3FD58}" name="Project Name"/>
    <tableColumn id="3" xr3:uid="{B5C19156-5DF4-44FA-9737-A79608F10D7B}" name="Location"/>
    <tableColumn id="4" xr3:uid="{D3F68B94-0D49-444E-AC5C-701E4C00A3DA}" name="Hour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819F-6739-44C7-8C35-6C976E75338D}">
  <dimension ref="A1:G34"/>
  <sheetViews>
    <sheetView tabSelected="1" workbookViewId="0">
      <selection activeCell="E5" sqref="E5"/>
    </sheetView>
  </sheetViews>
  <sheetFormatPr defaultRowHeight="14.4" x14ac:dyDescent="0.3"/>
  <cols>
    <col min="1" max="1" width="20.109375" customWidth="1"/>
    <col min="2" max="2" width="11.21875" style="2" customWidth="1"/>
    <col min="3" max="3" width="23.6640625" style="2" customWidth="1"/>
    <col min="4" max="4" width="15.77734375" customWidth="1"/>
    <col min="5" max="5" width="29.88671875" customWidth="1"/>
    <col min="6" max="6" width="46.33203125" bestFit="1" customWidth="1"/>
    <col min="7" max="7" width="42.109375" customWidth="1"/>
  </cols>
  <sheetData>
    <row r="1" spans="1:7" x14ac:dyDescent="0.3">
      <c r="A1" t="s">
        <v>0</v>
      </c>
      <c r="B1" s="2" t="s">
        <v>1</v>
      </c>
      <c r="C1" s="2" t="s">
        <v>15</v>
      </c>
      <c r="D1" t="s">
        <v>12</v>
      </c>
      <c r="E1" t="s">
        <v>11</v>
      </c>
      <c r="F1" t="s">
        <v>2</v>
      </c>
      <c r="G1" t="s">
        <v>16</v>
      </c>
    </row>
    <row r="2" spans="1:7" x14ac:dyDescent="0.3">
      <c r="A2" s="10">
        <v>44531</v>
      </c>
      <c r="B2" s="11">
        <f t="shared" ref="B2:B28" si="0">IF(A2=A1,IF(B1+C1 &gt;=(12/24),B1+C1+TIMEVALUE("01:00"),B1+C1),TIMEVALUE("09:00"))</f>
        <v>0.375</v>
      </c>
      <c r="C2" s="11">
        <v>0.33333333333333298</v>
      </c>
      <c r="D2" s="12" t="s">
        <v>14</v>
      </c>
      <c r="E2" s="12" t="s">
        <v>4</v>
      </c>
      <c r="F2" s="12" t="s">
        <v>24</v>
      </c>
      <c r="G2" s="12" t="s">
        <v>18</v>
      </c>
    </row>
    <row r="3" spans="1:7" x14ac:dyDescent="0.3">
      <c r="A3" s="10">
        <v>44532</v>
      </c>
      <c r="B3" s="11">
        <f t="shared" si="0"/>
        <v>0.375</v>
      </c>
      <c r="C3" s="11">
        <v>0.33333333333333298</v>
      </c>
      <c r="D3" s="12" t="s">
        <v>14</v>
      </c>
      <c r="E3" s="12" t="s">
        <v>4</v>
      </c>
      <c r="F3" s="12" t="s">
        <v>24</v>
      </c>
      <c r="G3" s="12" t="s">
        <v>18</v>
      </c>
    </row>
    <row r="4" spans="1:7" x14ac:dyDescent="0.3">
      <c r="A4" s="10">
        <v>44533</v>
      </c>
      <c r="B4" s="11">
        <f t="shared" si="0"/>
        <v>0.375</v>
      </c>
      <c r="C4" s="11">
        <v>0.20833333333333301</v>
      </c>
      <c r="D4" s="12" t="s">
        <v>22</v>
      </c>
      <c r="E4" s="12" t="s">
        <v>4</v>
      </c>
      <c r="F4" s="12" t="s">
        <v>23</v>
      </c>
      <c r="G4" s="12" t="s">
        <v>18</v>
      </c>
    </row>
    <row r="5" spans="1:7" x14ac:dyDescent="0.3">
      <c r="A5" s="10">
        <v>44534</v>
      </c>
      <c r="B5" s="11">
        <f t="shared" si="0"/>
        <v>0.375</v>
      </c>
      <c r="C5" s="11"/>
      <c r="D5" s="12"/>
      <c r="E5" s="12"/>
      <c r="F5" s="12"/>
      <c r="G5" s="12"/>
    </row>
    <row r="6" spans="1:7" x14ac:dyDescent="0.3">
      <c r="A6" s="10">
        <v>44535</v>
      </c>
      <c r="B6" s="11">
        <f t="shared" si="0"/>
        <v>0.375</v>
      </c>
      <c r="C6" s="11"/>
      <c r="D6" s="12"/>
      <c r="E6" s="12"/>
      <c r="F6" s="12"/>
      <c r="G6" s="12"/>
    </row>
    <row r="7" spans="1:7" x14ac:dyDescent="0.3">
      <c r="A7" s="10">
        <v>44536</v>
      </c>
      <c r="B7" s="11">
        <f t="shared" si="0"/>
        <v>0.375</v>
      </c>
      <c r="C7" s="11">
        <v>0.33333333333333298</v>
      </c>
      <c r="D7" s="12" t="s">
        <v>13</v>
      </c>
      <c r="E7" s="12" t="s">
        <v>4</v>
      </c>
      <c r="F7" s="12" t="s">
        <v>25</v>
      </c>
      <c r="G7" s="12" t="s">
        <v>18</v>
      </c>
    </row>
    <row r="8" spans="1:7" x14ac:dyDescent="0.3">
      <c r="A8" s="10">
        <v>44537</v>
      </c>
      <c r="B8" s="11">
        <f t="shared" si="0"/>
        <v>0.375</v>
      </c>
      <c r="C8" s="11">
        <v>8.3333333333333329E-2</v>
      </c>
      <c r="D8" s="12" t="s">
        <v>13</v>
      </c>
      <c r="E8" s="12" t="s">
        <v>4</v>
      </c>
      <c r="F8" s="12" t="s">
        <v>27</v>
      </c>
      <c r="G8" s="12" t="s">
        <v>18</v>
      </c>
    </row>
    <row r="9" spans="1:7" x14ac:dyDescent="0.3">
      <c r="A9" s="10">
        <v>44537</v>
      </c>
      <c r="B9" s="11">
        <f t="shared" si="0"/>
        <v>0.45833333333333331</v>
      </c>
      <c r="C9" s="11">
        <v>8.3333333333333301E-2</v>
      </c>
      <c r="D9" s="12" t="s">
        <v>13</v>
      </c>
      <c r="E9" s="12" t="s">
        <v>4</v>
      </c>
      <c r="F9" s="12" t="s">
        <v>28</v>
      </c>
      <c r="G9" s="12" t="s">
        <v>18</v>
      </c>
    </row>
    <row r="10" spans="1:7" x14ac:dyDescent="0.3">
      <c r="A10" s="10">
        <v>44537</v>
      </c>
      <c r="B10" s="11">
        <f t="shared" si="0"/>
        <v>0.58333333333333326</v>
      </c>
      <c r="C10" s="11">
        <v>0.16666666666666699</v>
      </c>
      <c r="D10" s="12" t="s">
        <v>13</v>
      </c>
      <c r="E10" s="12" t="s">
        <v>4</v>
      </c>
      <c r="F10" s="12" t="s">
        <v>29</v>
      </c>
      <c r="G10" s="12" t="s">
        <v>18</v>
      </c>
    </row>
    <row r="11" spans="1:7" x14ac:dyDescent="0.3">
      <c r="A11" s="10">
        <v>44538</v>
      </c>
      <c r="B11" s="11">
        <f t="shared" si="0"/>
        <v>0.375</v>
      </c>
      <c r="C11" s="11">
        <v>0.33333333333333298</v>
      </c>
      <c r="D11" s="12" t="s">
        <v>13</v>
      </c>
      <c r="E11" s="12" t="s">
        <v>4</v>
      </c>
      <c r="F11" s="12" t="s">
        <v>32</v>
      </c>
      <c r="G11" s="12" t="s">
        <v>18</v>
      </c>
    </row>
    <row r="12" spans="1:7" x14ac:dyDescent="0.3">
      <c r="A12" s="10">
        <v>44539</v>
      </c>
      <c r="B12" s="11">
        <f t="shared" si="0"/>
        <v>0.375</v>
      </c>
      <c r="C12" s="11">
        <v>0.33333333333333298</v>
      </c>
      <c r="D12" s="12" t="s">
        <v>13</v>
      </c>
      <c r="E12" s="12" t="s">
        <v>4</v>
      </c>
      <c r="F12" s="12" t="s">
        <v>30</v>
      </c>
      <c r="G12" s="12" t="s">
        <v>18</v>
      </c>
    </row>
    <row r="13" spans="1:7" x14ac:dyDescent="0.3">
      <c r="A13" s="10">
        <v>44540</v>
      </c>
      <c r="B13" s="11">
        <f t="shared" si="0"/>
        <v>0.375</v>
      </c>
      <c r="C13" s="11">
        <v>0.33333333333333298</v>
      </c>
      <c r="D13" s="12" t="s">
        <v>13</v>
      </c>
      <c r="E13" s="12" t="s">
        <v>4</v>
      </c>
      <c r="F13" s="12" t="s">
        <v>31</v>
      </c>
      <c r="G13" s="12" t="s">
        <v>18</v>
      </c>
    </row>
    <row r="14" spans="1:7" x14ac:dyDescent="0.3">
      <c r="A14" s="10">
        <v>44541</v>
      </c>
      <c r="B14" s="11">
        <f t="shared" si="0"/>
        <v>0.375</v>
      </c>
      <c r="C14" s="11">
        <v>0.33333333333333298</v>
      </c>
      <c r="D14" s="12" t="s">
        <v>13</v>
      </c>
      <c r="E14" s="12" t="s">
        <v>4</v>
      </c>
      <c r="F14" s="12" t="s">
        <v>33</v>
      </c>
      <c r="G14" s="12" t="s">
        <v>18</v>
      </c>
    </row>
    <row r="15" spans="1:7" x14ac:dyDescent="0.3">
      <c r="A15" s="10">
        <v>44542</v>
      </c>
      <c r="B15" s="11">
        <f t="shared" si="0"/>
        <v>0.375</v>
      </c>
      <c r="C15" s="11"/>
      <c r="D15" s="12"/>
      <c r="E15" s="12"/>
      <c r="F15" s="12"/>
      <c r="G15" s="12"/>
    </row>
    <row r="16" spans="1:7" x14ac:dyDescent="0.3">
      <c r="A16" s="10">
        <v>44543</v>
      </c>
      <c r="B16" s="11">
        <f t="shared" si="0"/>
        <v>0.375</v>
      </c>
      <c r="C16" s="11">
        <v>0.33333333333333298</v>
      </c>
      <c r="D16" s="12" t="s">
        <v>13</v>
      </c>
      <c r="E16" s="12" t="s">
        <v>4</v>
      </c>
      <c r="F16" s="12" t="s">
        <v>33</v>
      </c>
      <c r="G16" s="12" t="s">
        <v>18</v>
      </c>
    </row>
    <row r="17" spans="1:7" x14ac:dyDescent="0.3">
      <c r="A17" s="10">
        <v>44544</v>
      </c>
      <c r="B17" s="11">
        <f t="shared" si="0"/>
        <v>0.375</v>
      </c>
      <c r="C17" s="11">
        <v>0.33333333333333298</v>
      </c>
      <c r="D17" s="12" t="s">
        <v>13</v>
      </c>
      <c r="E17" s="12" t="s">
        <v>4</v>
      </c>
      <c r="F17" s="12" t="s">
        <v>34</v>
      </c>
      <c r="G17" s="12" t="s">
        <v>18</v>
      </c>
    </row>
    <row r="18" spans="1:7" x14ac:dyDescent="0.3">
      <c r="A18" s="10">
        <v>44545</v>
      </c>
      <c r="B18" s="11">
        <f t="shared" si="0"/>
        <v>0.375</v>
      </c>
      <c r="C18" s="11">
        <v>0.33333333333333298</v>
      </c>
      <c r="D18" s="12" t="s">
        <v>13</v>
      </c>
      <c r="E18" s="12" t="s">
        <v>4</v>
      </c>
      <c r="F18" s="12" t="s">
        <v>34</v>
      </c>
      <c r="G18" s="12" t="s">
        <v>18</v>
      </c>
    </row>
    <row r="19" spans="1:7" x14ac:dyDescent="0.3">
      <c r="A19" s="10">
        <v>44546</v>
      </c>
      <c r="B19" s="11">
        <f t="shared" si="0"/>
        <v>0.375</v>
      </c>
      <c r="C19" s="11">
        <v>0.33333333333333298</v>
      </c>
      <c r="D19" s="12" t="s">
        <v>13</v>
      </c>
      <c r="E19" s="12" t="s">
        <v>4</v>
      </c>
      <c r="F19" s="12" t="s">
        <v>34</v>
      </c>
      <c r="G19" s="12" t="s">
        <v>18</v>
      </c>
    </row>
    <row r="20" spans="1:7" x14ac:dyDescent="0.3">
      <c r="A20" s="10">
        <v>44547</v>
      </c>
      <c r="B20" s="11">
        <f t="shared" si="0"/>
        <v>0.375</v>
      </c>
      <c r="C20" s="11">
        <v>0.33333333333333298</v>
      </c>
      <c r="D20" s="12" t="s">
        <v>13</v>
      </c>
      <c r="E20" s="12" t="s">
        <v>4</v>
      </c>
      <c r="F20" s="12" t="s">
        <v>35</v>
      </c>
      <c r="G20" s="12" t="s">
        <v>18</v>
      </c>
    </row>
    <row r="21" spans="1:7" x14ac:dyDescent="0.3">
      <c r="A21" s="10">
        <v>44548</v>
      </c>
      <c r="B21" s="11">
        <f t="shared" si="0"/>
        <v>0.375</v>
      </c>
      <c r="C21" s="11">
        <v>0.33333333333333298</v>
      </c>
      <c r="D21" s="12" t="s">
        <v>13</v>
      </c>
      <c r="E21" s="12" t="s">
        <v>4</v>
      </c>
      <c r="F21" s="12" t="s">
        <v>35</v>
      </c>
      <c r="G21" s="12" t="s">
        <v>18</v>
      </c>
    </row>
    <row r="22" spans="1:7" x14ac:dyDescent="0.3">
      <c r="A22" s="10">
        <v>44549</v>
      </c>
      <c r="B22" s="11">
        <f t="shared" si="0"/>
        <v>0.375</v>
      </c>
      <c r="C22" s="11"/>
      <c r="D22" s="12"/>
      <c r="E22" s="12"/>
      <c r="F22" s="12"/>
      <c r="G22" s="12"/>
    </row>
    <row r="23" spans="1:7" x14ac:dyDescent="0.3">
      <c r="A23" s="10">
        <v>44550</v>
      </c>
      <c r="B23" s="11">
        <f t="shared" si="0"/>
        <v>0.375</v>
      </c>
      <c r="C23" s="11">
        <v>0.33333333333333298</v>
      </c>
      <c r="D23" s="12" t="s">
        <v>13</v>
      </c>
      <c r="E23" s="12" t="s">
        <v>4</v>
      </c>
      <c r="F23" s="12" t="s">
        <v>36</v>
      </c>
      <c r="G23" s="12" t="s">
        <v>18</v>
      </c>
    </row>
    <row r="24" spans="1:7" x14ac:dyDescent="0.3">
      <c r="A24" s="10">
        <v>44551</v>
      </c>
      <c r="B24" s="11">
        <f t="shared" si="0"/>
        <v>0.375</v>
      </c>
      <c r="C24" s="11">
        <v>0.33333333333333298</v>
      </c>
      <c r="D24" s="12" t="s">
        <v>13</v>
      </c>
      <c r="E24" s="12" t="s">
        <v>4</v>
      </c>
      <c r="F24" s="12" t="s">
        <v>39</v>
      </c>
      <c r="G24" s="12" t="s">
        <v>18</v>
      </c>
    </row>
    <row r="25" spans="1:7" x14ac:dyDescent="0.3">
      <c r="A25" s="10">
        <v>44552</v>
      </c>
      <c r="B25" s="11">
        <f t="shared" si="0"/>
        <v>0.375</v>
      </c>
      <c r="C25" s="11">
        <v>0.33333333333333298</v>
      </c>
      <c r="D25" s="12" t="s">
        <v>13</v>
      </c>
      <c r="E25" s="12" t="s">
        <v>4</v>
      </c>
      <c r="F25" s="12" t="s">
        <v>37</v>
      </c>
      <c r="G25" s="12" t="s">
        <v>18</v>
      </c>
    </row>
    <row r="26" spans="1:7" x14ac:dyDescent="0.3">
      <c r="A26" s="10">
        <v>44553</v>
      </c>
      <c r="B26" s="11">
        <f t="shared" si="0"/>
        <v>0.375</v>
      </c>
      <c r="C26" s="11">
        <v>0.33333333333333298</v>
      </c>
      <c r="D26" s="12" t="s">
        <v>13</v>
      </c>
      <c r="E26" s="12" t="s">
        <v>4</v>
      </c>
      <c r="F26" s="12" t="s">
        <v>38</v>
      </c>
      <c r="G26" s="12" t="s">
        <v>18</v>
      </c>
    </row>
    <row r="27" spans="1:7" x14ac:dyDescent="0.3">
      <c r="A27" s="10">
        <v>44554</v>
      </c>
      <c r="B27" s="11">
        <f t="shared" si="0"/>
        <v>0.375</v>
      </c>
      <c r="C27" s="11"/>
      <c r="D27" s="12"/>
      <c r="E27" s="12"/>
      <c r="F27" s="12"/>
      <c r="G27" s="12"/>
    </row>
    <row r="28" spans="1:7" x14ac:dyDescent="0.3">
      <c r="A28" s="10">
        <v>44555</v>
      </c>
      <c r="B28" s="11">
        <f t="shared" si="0"/>
        <v>0.375</v>
      </c>
      <c r="C28" s="11"/>
      <c r="D28" s="12"/>
      <c r="E28" s="12"/>
      <c r="F28" s="12"/>
      <c r="G28" s="12"/>
    </row>
    <row r="29" spans="1:7" x14ac:dyDescent="0.3">
      <c r="A29" s="10">
        <v>44556</v>
      </c>
      <c r="B29" s="11">
        <f t="shared" ref="B29:B32" si="1">IF(A29=A28,IF(B28+C28 &gt;=(12/24),B28+C28+TIMEVALUE("01:00"),B28+C28),TIMEVALUE("09:00"))</f>
        <v>0.375</v>
      </c>
      <c r="C29" s="13"/>
      <c r="D29" s="14"/>
      <c r="E29" s="14"/>
      <c r="F29" s="14"/>
      <c r="G29" s="14"/>
    </row>
    <row r="30" spans="1:7" x14ac:dyDescent="0.3">
      <c r="A30" s="10">
        <v>44557</v>
      </c>
      <c r="B30" s="11">
        <f>IF(A30=A29,IF(B29+C30 &gt;=(12/24),B29+C30+TIMEVALUE("01:00"),B29+C30),TIMEVALUE("09:00"))</f>
        <v>0.375</v>
      </c>
      <c r="C30" s="11">
        <v>0.33333333333333298</v>
      </c>
      <c r="D30" s="12" t="s">
        <v>13</v>
      </c>
      <c r="E30" s="12" t="s">
        <v>4</v>
      </c>
      <c r="F30" s="12" t="s">
        <v>40</v>
      </c>
      <c r="G30" s="12" t="s">
        <v>18</v>
      </c>
    </row>
    <row r="31" spans="1:7" x14ac:dyDescent="0.3">
      <c r="A31" s="10">
        <v>44558</v>
      </c>
      <c r="B31" s="11">
        <f>IF(A31=A30,IF(B30+#REF! &gt;=(12/24),B30+#REF!+TIMEVALUE("01:00"),B30+#REF!),TIMEVALUE("09:00"))</f>
        <v>0.375</v>
      </c>
      <c r="C31" s="11">
        <v>0.33333333333333298</v>
      </c>
      <c r="D31" s="12" t="s">
        <v>13</v>
      </c>
      <c r="E31" s="12" t="s">
        <v>4</v>
      </c>
      <c r="F31" s="12" t="s">
        <v>40</v>
      </c>
      <c r="G31" s="12" t="s">
        <v>18</v>
      </c>
    </row>
    <row r="32" spans="1:7" x14ac:dyDescent="0.3">
      <c r="A32" s="10">
        <v>44559</v>
      </c>
      <c r="B32" s="11">
        <f t="shared" si="1"/>
        <v>0.375</v>
      </c>
      <c r="C32" s="11">
        <v>0.33333333333333298</v>
      </c>
      <c r="D32" s="12" t="s">
        <v>13</v>
      </c>
      <c r="E32" s="12" t="s">
        <v>4</v>
      </c>
      <c r="F32" s="12" t="s">
        <v>40</v>
      </c>
      <c r="G32" s="12" t="s">
        <v>18</v>
      </c>
    </row>
    <row r="33" spans="1:7" x14ac:dyDescent="0.3">
      <c r="A33" s="10">
        <v>44560</v>
      </c>
      <c r="B33" s="11">
        <f t="shared" ref="B33:B34" si="2">IF(A33=A32,IF(B32+C32 &gt;=(12/24),B32+C32+TIMEVALUE("01:00"),B32+C32),TIMEVALUE("09:00"))</f>
        <v>0.375</v>
      </c>
      <c r="C33" s="11">
        <v>0.33333333333333298</v>
      </c>
      <c r="D33" s="12" t="s">
        <v>13</v>
      </c>
      <c r="E33" s="12" t="s">
        <v>4</v>
      </c>
      <c r="F33" s="12" t="s">
        <v>40</v>
      </c>
      <c r="G33" s="12" t="s">
        <v>18</v>
      </c>
    </row>
    <row r="34" spans="1:7" x14ac:dyDescent="0.3">
      <c r="A34" s="15">
        <v>44561</v>
      </c>
      <c r="B34" s="16">
        <f t="shared" si="2"/>
        <v>0.375</v>
      </c>
      <c r="C34" s="16">
        <v>0.33333333333333298</v>
      </c>
      <c r="D34" s="17" t="s">
        <v>13</v>
      </c>
      <c r="E34" s="17" t="s">
        <v>4</v>
      </c>
      <c r="F34" s="17" t="s">
        <v>41</v>
      </c>
      <c r="G34" s="17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ACBDE2B-E9FA-4609-989C-D690A8300E6D}">
          <x14:formula1>
            <xm:f>Reference!$B$2:$B$4</xm:f>
          </x14:formula1>
          <xm:sqref>D30:D1048576 D1:D28</xm:sqref>
        </x14:dataValidation>
        <x14:dataValidation type="list" allowBlank="1" showInputMessage="1" showErrorMessage="1" xr:uid="{6BA16007-CF4A-4331-88C0-63166932E508}">
          <x14:formula1>
            <xm:f>Reference!$A$2:$A$8</xm:f>
          </x14:formula1>
          <xm:sqref>E30:E1048576 E1:E28</xm:sqref>
        </x14:dataValidation>
        <x14:dataValidation type="list" allowBlank="1" showInputMessage="1" showErrorMessage="1" xr:uid="{42148E3E-08F9-419D-BD42-4B608651485F}">
          <x14:formula1>
            <xm:f>Reference!$C$2:$C$5</xm:f>
          </x14:formula1>
          <xm:sqref>G30:G1048576 G1:G28</xm:sqref>
        </x14:dataValidation>
        <x14:dataValidation type="list" allowBlank="1" showInputMessage="1" showErrorMessage="1" xr:uid="{04A359E4-FC3B-45E9-BEB6-F35E6E4C4C4E}">
          <x14:formula1>
            <xm:f>Reference!$D$2:$D$9</xm:f>
          </x14:formula1>
          <xm:sqref>C30:C1048576 C1:C28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AD80-D148-4236-A238-B563AE25B8BE}">
  <sheetPr codeName="Sheet2"/>
  <dimension ref="A1:D9"/>
  <sheetViews>
    <sheetView workbookViewId="0">
      <selection activeCell="D9" sqref="D9"/>
    </sheetView>
  </sheetViews>
  <sheetFormatPr defaultRowHeight="14.4" x14ac:dyDescent="0.3"/>
  <cols>
    <col min="1" max="1" width="14.33203125" bestFit="1" customWidth="1"/>
    <col min="2" max="2" width="17.5546875" customWidth="1"/>
    <col min="3" max="3" width="16.33203125" customWidth="1"/>
  </cols>
  <sheetData>
    <row r="1" spans="1:4" x14ac:dyDescent="0.3">
      <c r="A1" t="s">
        <v>11</v>
      </c>
      <c r="B1" t="s">
        <v>12</v>
      </c>
      <c r="C1" t="s">
        <v>16</v>
      </c>
      <c r="D1" t="s">
        <v>26</v>
      </c>
    </row>
    <row r="2" spans="1:4" x14ac:dyDescent="0.3">
      <c r="A2" t="s">
        <v>3</v>
      </c>
      <c r="B2" t="s">
        <v>13</v>
      </c>
      <c r="C2" t="s">
        <v>17</v>
      </c>
      <c r="D2" s="5">
        <v>4.1666666666666664E-2</v>
      </c>
    </row>
    <row r="3" spans="1:4" x14ac:dyDescent="0.3">
      <c r="A3" t="s">
        <v>4</v>
      </c>
      <c r="B3" t="s">
        <v>14</v>
      </c>
      <c r="C3" t="s">
        <v>18</v>
      </c>
      <c r="D3" s="5">
        <v>8.3333333333333301E-2</v>
      </c>
    </row>
    <row r="4" spans="1:4" x14ac:dyDescent="0.3">
      <c r="A4" t="s">
        <v>5</v>
      </c>
      <c r="B4" t="s">
        <v>22</v>
      </c>
      <c r="C4" t="s">
        <v>19</v>
      </c>
      <c r="D4" s="5">
        <v>0.125</v>
      </c>
    </row>
    <row r="5" spans="1:4" x14ac:dyDescent="0.3">
      <c r="A5" t="s">
        <v>7</v>
      </c>
      <c r="C5" t="s">
        <v>6</v>
      </c>
      <c r="D5" s="5">
        <v>0.16666666666666699</v>
      </c>
    </row>
    <row r="6" spans="1:4" x14ac:dyDescent="0.3">
      <c r="A6" t="s">
        <v>8</v>
      </c>
      <c r="D6" s="5">
        <v>0.20833333333333301</v>
      </c>
    </row>
    <row r="7" spans="1:4" x14ac:dyDescent="0.3">
      <c r="A7" t="s">
        <v>9</v>
      </c>
      <c r="D7" s="5">
        <v>0.25</v>
      </c>
    </row>
    <row r="8" spans="1:4" x14ac:dyDescent="0.3">
      <c r="A8" t="s">
        <v>10</v>
      </c>
      <c r="D8" s="5">
        <v>0.29166666666666702</v>
      </c>
    </row>
    <row r="9" spans="1:4" x14ac:dyDescent="0.3">
      <c r="D9" s="5">
        <v>0.33333333333333298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38FF-5A4A-49EF-AD81-0AF6D8A4DED8}">
  <dimension ref="A1:G32"/>
  <sheetViews>
    <sheetView topLeftCell="A6" workbookViewId="0">
      <selection activeCell="A2" sqref="A2:G32"/>
    </sheetView>
  </sheetViews>
  <sheetFormatPr defaultRowHeight="14.4" x14ac:dyDescent="0.3"/>
  <cols>
    <col min="1" max="1" width="14.77734375" customWidth="1"/>
    <col min="2" max="2" width="10.109375" customWidth="1"/>
  </cols>
  <sheetData>
    <row r="1" spans="1:7" x14ac:dyDescent="0.3">
      <c r="A1" s="6">
        <v>44526</v>
      </c>
      <c r="B1" s="7" t="e">
        <f t="shared" ref="B1:B32" si="0">IF(A1=#REF!,#REF!+#REF!,"09:00")</f>
        <v>#REF!</v>
      </c>
      <c r="C1" s="7">
        <v>0.33333333333333331</v>
      </c>
      <c r="D1" s="3" t="s">
        <v>13</v>
      </c>
      <c r="E1" s="3" t="s">
        <v>4</v>
      </c>
      <c r="F1" s="3" t="s">
        <v>20</v>
      </c>
      <c r="G1" s="3" t="s">
        <v>18</v>
      </c>
    </row>
    <row r="2" spans="1:7" x14ac:dyDescent="0.3">
      <c r="A2" s="8">
        <v>44527</v>
      </c>
      <c r="B2" s="9" t="e">
        <f t="shared" si="0"/>
        <v>#REF!</v>
      </c>
      <c r="C2" s="9"/>
      <c r="D2" s="4"/>
      <c r="E2" s="4"/>
      <c r="F2" s="4"/>
      <c r="G2" s="4"/>
    </row>
    <row r="3" spans="1:7" x14ac:dyDescent="0.3">
      <c r="A3" s="6">
        <v>44528</v>
      </c>
      <c r="B3" s="7" t="e">
        <f t="shared" si="0"/>
        <v>#REF!</v>
      </c>
      <c r="C3" s="7"/>
      <c r="D3" s="3"/>
      <c r="E3" s="3"/>
      <c r="F3" s="3"/>
      <c r="G3" s="3"/>
    </row>
    <row r="4" spans="1:7" x14ac:dyDescent="0.3">
      <c r="A4" s="8">
        <v>44529</v>
      </c>
      <c r="B4" s="9" t="e">
        <f t="shared" si="0"/>
        <v>#REF!</v>
      </c>
      <c r="C4" s="9">
        <v>0.33333333333333331</v>
      </c>
      <c r="D4" s="4" t="s">
        <v>13</v>
      </c>
      <c r="E4" s="4" t="s">
        <v>4</v>
      </c>
      <c r="F4" s="4" t="s">
        <v>21</v>
      </c>
      <c r="G4" s="4" t="s">
        <v>18</v>
      </c>
    </row>
    <row r="5" spans="1:7" x14ac:dyDescent="0.3">
      <c r="A5" s="6">
        <v>44530</v>
      </c>
      <c r="B5" s="7" t="e">
        <f t="shared" si="0"/>
        <v>#REF!</v>
      </c>
      <c r="C5" s="7">
        <v>0.20833333333333301</v>
      </c>
      <c r="D5" s="3" t="s">
        <v>22</v>
      </c>
      <c r="E5" s="3" t="s">
        <v>4</v>
      </c>
      <c r="F5" s="3" t="s">
        <v>23</v>
      </c>
      <c r="G5" s="3" t="s">
        <v>18</v>
      </c>
    </row>
    <row r="6" spans="1:7" x14ac:dyDescent="0.3">
      <c r="A6" s="8">
        <v>44531</v>
      </c>
      <c r="B6" s="9" t="e">
        <f t="shared" si="0"/>
        <v>#REF!</v>
      </c>
      <c r="C6" s="9">
        <v>0.33333333333333298</v>
      </c>
      <c r="D6" s="4" t="s">
        <v>14</v>
      </c>
      <c r="E6" s="4" t="s">
        <v>4</v>
      </c>
      <c r="F6" s="4" t="s">
        <v>24</v>
      </c>
      <c r="G6" s="4" t="s">
        <v>18</v>
      </c>
    </row>
    <row r="7" spans="1:7" x14ac:dyDescent="0.3">
      <c r="A7" s="6">
        <v>44532</v>
      </c>
      <c r="B7" s="7" t="e">
        <f t="shared" si="0"/>
        <v>#REF!</v>
      </c>
      <c r="C7" s="7">
        <v>0.33333333333333298</v>
      </c>
      <c r="D7" s="3" t="s">
        <v>14</v>
      </c>
      <c r="E7" s="3" t="s">
        <v>4</v>
      </c>
      <c r="F7" s="3" t="s">
        <v>24</v>
      </c>
      <c r="G7" s="3" t="s">
        <v>18</v>
      </c>
    </row>
    <row r="8" spans="1:7" x14ac:dyDescent="0.3">
      <c r="A8" s="8">
        <v>44533</v>
      </c>
      <c r="B8" s="9" t="e">
        <f t="shared" si="0"/>
        <v>#REF!</v>
      </c>
      <c r="C8" s="9">
        <v>0.20833333333333301</v>
      </c>
      <c r="D8" s="4" t="s">
        <v>22</v>
      </c>
      <c r="E8" s="4" t="s">
        <v>4</v>
      </c>
      <c r="F8" s="4" t="s">
        <v>23</v>
      </c>
      <c r="G8" s="4" t="s">
        <v>18</v>
      </c>
    </row>
    <row r="9" spans="1:7" x14ac:dyDescent="0.3">
      <c r="A9" s="6">
        <v>44534</v>
      </c>
      <c r="B9" s="7" t="e">
        <f t="shared" si="0"/>
        <v>#REF!</v>
      </c>
      <c r="C9" s="7"/>
      <c r="D9" s="3"/>
      <c r="E9" s="3"/>
      <c r="F9" s="3"/>
      <c r="G9" s="3"/>
    </row>
    <row r="10" spans="1:7" x14ac:dyDescent="0.3">
      <c r="A10" s="8">
        <v>44535</v>
      </c>
      <c r="B10" s="9" t="e">
        <f t="shared" si="0"/>
        <v>#REF!</v>
      </c>
      <c r="C10" s="9"/>
      <c r="D10" s="4"/>
      <c r="E10" s="4"/>
      <c r="F10" s="4"/>
      <c r="G10" s="4"/>
    </row>
    <row r="11" spans="1:7" x14ac:dyDescent="0.3">
      <c r="A11" s="6">
        <v>44536</v>
      </c>
      <c r="B11" s="7" t="e">
        <f t="shared" si="0"/>
        <v>#REF!</v>
      </c>
      <c r="C11" s="7">
        <v>0.33333333333333298</v>
      </c>
      <c r="D11" s="3" t="s">
        <v>13</v>
      </c>
      <c r="E11" s="3" t="s">
        <v>4</v>
      </c>
      <c r="F11" s="3" t="s">
        <v>25</v>
      </c>
      <c r="G11" s="3" t="s">
        <v>18</v>
      </c>
    </row>
    <row r="12" spans="1:7" x14ac:dyDescent="0.3">
      <c r="A12" s="8">
        <v>44537</v>
      </c>
      <c r="B12" s="9" t="e">
        <f t="shared" si="0"/>
        <v>#REF!</v>
      </c>
      <c r="C12" s="9">
        <v>8.3333333333333329E-2</v>
      </c>
      <c r="D12" s="4" t="s">
        <v>13</v>
      </c>
      <c r="E12" s="4" t="s">
        <v>4</v>
      </c>
      <c r="F12" s="4" t="s">
        <v>27</v>
      </c>
      <c r="G12" s="4" t="s">
        <v>18</v>
      </c>
    </row>
    <row r="13" spans="1:7" x14ac:dyDescent="0.3">
      <c r="A13" s="6">
        <v>44537</v>
      </c>
      <c r="B13" s="7" t="e">
        <f t="shared" si="0"/>
        <v>#REF!</v>
      </c>
      <c r="C13" s="7">
        <v>8.3333333333333301E-2</v>
      </c>
      <c r="D13" s="3" t="s">
        <v>13</v>
      </c>
      <c r="E13" s="3" t="s">
        <v>4</v>
      </c>
      <c r="F13" s="3" t="s">
        <v>28</v>
      </c>
      <c r="G13" s="3" t="s">
        <v>18</v>
      </c>
    </row>
    <row r="14" spans="1:7" x14ac:dyDescent="0.3">
      <c r="A14" s="8">
        <v>44537</v>
      </c>
      <c r="B14" s="9" t="e">
        <f t="shared" si="0"/>
        <v>#REF!</v>
      </c>
      <c r="C14" s="9">
        <v>0.16666666666666699</v>
      </c>
      <c r="D14" s="4" t="s">
        <v>13</v>
      </c>
      <c r="E14" s="4" t="s">
        <v>4</v>
      </c>
      <c r="F14" s="4" t="s">
        <v>29</v>
      </c>
      <c r="G14" s="4" t="s">
        <v>18</v>
      </c>
    </row>
    <row r="15" spans="1:7" x14ac:dyDescent="0.3">
      <c r="A15" s="6">
        <v>44538</v>
      </c>
      <c r="B15" s="7" t="e">
        <f t="shared" si="0"/>
        <v>#REF!</v>
      </c>
      <c r="C15" s="7">
        <v>0.33333333333333298</v>
      </c>
      <c r="D15" s="3" t="s">
        <v>13</v>
      </c>
      <c r="E15" s="3" t="s">
        <v>4</v>
      </c>
      <c r="F15" s="3" t="s">
        <v>32</v>
      </c>
      <c r="G15" s="3" t="s">
        <v>18</v>
      </c>
    </row>
    <row r="16" spans="1:7" x14ac:dyDescent="0.3">
      <c r="A16" s="8">
        <v>44539</v>
      </c>
      <c r="B16" s="9" t="e">
        <f t="shared" si="0"/>
        <v>#REF!</v>
      </c>
      <c r="C16" s="9">
        <v>0.33333333333333298</v>
      </c>
      <c r="D16" s="4" t="s">
        <v>13</v>
      </c>
      <c r="E16" s="4" t="s">
        <v>4</v>
      </c>
      <c r="F16" s="4" t="s">
        <v>30</v>
      </c>
      <c r="G16" s="4" t="s">
        <v>18</v>
      </c>
    </row>
    <row r="17" spans="1:7" x14ac:dyDescent="0.3">
      <c r="A17" s="6">
        <v>44540</v>
      </c>
      <c r="B17" s="7" t="e">
        <f t="shared" si="0"/>
        <v>#REF!</v>
      </c>
      <c r="C17" s="7">
        <v>0.33333333333333298</v>
      </c>
      <c r="D17" s="3" t="s">
        <v>13</v>
      </c>
      <c r="E17" s="3" t="s">
        <v>4</v>
      </c>
      <c r="F17" s="3" t="s">
        <v>31</v>
      </c>
      <c r="G17" s="3" t="s">
        <v>18</v>
      </c>
    </row>
    <row r="18" spans="1:7" x14ac:dyDescent="0.3">
      <c r="A18" s="8">
        <v>44541</v>
      </c>
      <c r="B18" s="9" t="e">
        <f t="shared" si="0"/>
        <v>#REF!</v>
      </c>
      <c r="C18" s="9">
        <v>0.33333333333333298</v>
      </c>
      <c r="D18" s="4" t="s">
        <v>13</v>
      </c>
      <c r="E18" s="4" t="s">
        <v>4</v>
      </c>
      <c r="F18" s="4" t="s">
        <v>33</v>
      </c>
      <c r="G18" s="4" t="s">
        <v>18</v>
      </c>
    </row>
    <row r="19" spans="1:7" x14ac:dyDescent="0.3">
      <c r="A19" s="6">
        <v>44542</v>
      </c>
      <c r="B19" s="7" t="e">
        <f t="shared" si="0"/>
        <v>#REF!</v>
      </c>
      <c r="C19" s="7"/>
      <c r="D19" s="3"/>
      <c r="E19" s="3"/>
      <c r="F19" s="3"/>
      <c r="G19" s="3"/>
    </row>
    <row r="20" spans="1:7" x14ac:dyDescent="0.3">
      <c r="A20" s="8">
        <v>44543</v>
      </c>
      <c r="B20" s="9" t="e">
        <f t="shared" si="0"/>
        <v>#REF!</v>
      </c>
      <c r="C20" s="9">
        <v>0.33333333333333298</v>
      </c>
      <c r="D20" s="4" t="s">
        <v>13</v>
      </c>
      <c r="E20" s="4" t="s">
        <v>4</v>
      </c>
      <c r="F20" s="4" t="s">
        <v>33</v>
      </c>
      <c r="G20" s="4" t="s">
        <v>18</v>
      </c>
    </row>
    <row r="21" spans="1:7" x14ac:dyDescent="0.3">
      <c r="A21" s="6">
        <v>44544</v>
      </c>
      <c r="B21" s="7" t="e">
        <f t="shared" si="0"/>
        <v>#REF!</v>
      </c>
      <c r="C21" s="7">
        <v>0.33333333333333298</v>
      </c>
      <c r="D21" s="3" t="s">
        <v>13</v>
      </c>
      <c r="E21" s="3" t="s">
        <v>4</v>
      </c>
      <c r="F21" s="3" t="s">
        <v>34</v>
      </c>
      <c r="G21" s="3" t="s">
        <v>18</v>
      </c>
    </row>
    <row r="22" spans="1:7" x14ac:dyDescent="0.3">
      <c r="A22" s="8">
        <v>44545</v>
      </c>
      <c r="B22" s="9" t="e">
        <f t="shared" si="0"/>
        <v>#REF!</v>
      </c>
      <c r="C22" s="9">
        <v>0.33333333333333298</v>
      </c>
      <c r="D22" s="4" t="s">
        <v>13</v>
      </c>
      <c r="E22" s="4" t="s">
        <v>4</v>
      </c>
      <c r="F22" s="4" t="s">
        <v>34</v>
      </c>
      <c r="G22" s="4" t="s">
        <v>18</v>
      </c>
    </row>
    <row r="23" spans="1:7" x14ac:dyDescent="0.3">
      <c r="A23" s="6">
        <v>44546</v>
      </c>
      <c r="B23" s="7" t="e">
        <f t="shared" si="0"/>
        <v>#REF!</v>
      </c>
      <c r="C23" s="7">
        <v>0.33333333333333298</v>
      </c>
      <c r="D23" s="3" t="s">
        <v>13</v>
      </c>
      <c r="E23" s="3" t="s">
        <v>4</v>
      </c>
      <c r="F23" s="3" t="s">
        <v>34</v>
      </c>
      <c r="G23" s="3" t="s">
        <v>18</v>
      </c>
    </row>
    <row r="24" spans="1:7" x14ac:dyDescent="0.3">
      <c r="A24" s="8">
        <v>44547</v>
      </c>
      <c r="B24" s="9" t="e">
        <f t="shared" si="0"/>
        <v>#REF!</v>
      </c>
      <c r="C24" s="9">
        <v>0.33333333333333298</v>
      </c>
      <c r="D24" s="4" t="s">
        <v>13</v>
      </c>
      <c r="E24" s="4" t="s">
        <v>4</v>
      </c>
      <c r="F24" s="4" t="s">
        <v>35</v>
      </c>
      <c r="G24" s="4" t="s">
        <v>18</v>
      </c>
    </row>
    <row r="25" spans="1:7" x14ac:dyDescent="0.3">
      <c r="A25" s="6">
        <v>44548</v>
      </c>
      <c r="B25" s="7" t="e">
        <f t="shared" si="0"/>
        <v>#REF!</v>
      </c>
      <c r="C25" s="7">
        <v>0.33333333333333298</v>
      </c>
      <c r="D25" s="3" t="s">
        <v>13</v>
      </c>
      <c r="E25" s="3" t="s">
        <v>4</v>
      </c>
      <c r="F25" s="3" t="s">
        <v>35</v>
      </c>
      <c r="G25" s="3" t="s">
        <v>18</v>
      </c>
    </row>
    <row r="26" spans="1:7" x14ac:dyDescent="0.3">
      <c r="A26" s="8">
        <v>44549</v>
      </c>
      <c r="B26" s="9" t="e">
        <f t="shared" si="0"/>
        <v>#REF!</v>
      </c>
      <c r="C26" s="9"/>
      <c r="D26" s="4"/>
      <c r="E26" s="4"/>
      <c r="F26" s="4"/>
      <c r="G26" s="4"/>
    </row>
    <row r="27" spans="1:7" x14ac:dyDescent="0.3">
      <c r="A27" s="6">
        <v>44550</v>
      </c>
      <c r="B27" s="7" t="e">
        <f t="shared" si="0"/>
        <v>#REF!</v>
      </c>
      <c r="C27" s="7">
        <v>0.33333333333333298</v>
      </c>
      <c r="D27" s="3" t="s">
        <v>13</v>
      </c>
      <c r="E27" s="3" t="s">
        <v>4</v>
      </c>
      <c r="F27" s="3" t="s">
        <v>36</v>
      </c>
      <c r="G27" s="3" t="s">
        <v>18</v>
      </c>
    </row>
    <row r="28" spans="1:7" x14ac:dyDescent="0.3">
      <c r="A28" s="8">
        <v>44551</v>
      </c>
      <c r="B28" s="9" t="e">
        <f t="shared" si="0"/>
        <v>#REF!</v>
      </c>
      <c r="C28" s="9">
        <v>0.33333333333333298</v>
      </c>
      <c r="D28" s="4" t="s">
        <v>13</v>
      </c>
      <c r="E28" s="4" t="s">
        <v>4</v>
      </c>
      <c r="F28" s="4" t="s">
        <v>39</v>
      </c>
      <c r="G28" s="4" t="s">
        <v>18</v>
      </c>
    </row>
    <row r="29" spans="1:7" x14ac:dyDescent="0.3">
      <c r="A29" s="6">
        <v>44552</v>
      </c>
      <c r="B29" s="7" t="e">
        <f t="shared" si="0"/>
        <v>#REF!</v>
      </c>
      <c r="C29" s="7">
        <v>0.33333333333333298</v>
      </c>
      <c r="D29" s="3" t="s">
        <v>13</v>
      </c>
      <c r="E29" s="3" t="s">
        <v>4</v>
      </c>
      <c r="F29" s="3" t="s">
        <v>37</v>
      </c>
      <c r="G29" s="3" t="s">
        <v>18</v>
      </c>
    </row>
    <row r="30" spans="1:7" x14ac:dyDescent="0.3">
      <c r="A30" s="8">
        <v>44553</v>
      </c>
      <c r="B30" s="9" t="e">
        <f t="shared" si="0"/>
        <v>#REF!</v>
      </c>
      <c r="C30" s="9">
        <v>0.33333333333333298</v>
      </c>
      <c r="D30" s="4" t="s">
        <v>13</v>
      </c>
      <c r="E30" s="4" t="s">
        <v>4</v>
      </c>
      <c r="F30" s="4" t="s">
        <v>38</v>
      </c>
      <c r="G30" s="4" t="s">
        <v>18</v>
      </c>
    </row>
    <row r="31" spans="1:7" x14ac:dyDescent="0.3">
      <c r="A31" s="6">
        <v>44554</v>
      </c>
      <c r="B31" s="7" t="e">
        <f t="shared" si="0"/>
        <v>#REF!</v>
      </c>
      <c r="C31" s="7"/>
      <c r="D31" s="3"/>
      <c r="E31" s="3"/>
      <c r="F31" s="3"/>
      <c r="G31" s="3"/>
    </row>
    <row r="32" spans="1:7" x14ac:dyDescent="0.3">
      <c r="A32" s="8">
        <v>44555</v>
      </c>
      <c r="B32" s="9" t="e">
        <f t="shared" si="0"/>
        <v>#REF!</v>
      </c>
      <c r="C32" s="9"/>
      <c r="D32" s="4"/>
      <c r="E32" s="4"/>
      <c r="F32" s="4"/>
      <c r="G32" s="4"/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931890E-444D-4D0B-9EC6-03FD2030B776}">
          <x14:formula1>
            <xm:f>Reference!$D$2:$D$9</xm:f>
          </x14:formula1>
          <xm:sqref>C1:C32</xm:sqref>
        </x14:dataValidation>
        <x14:dataValidation type="list" allowBlank="1" showInputMessage="1" showErrorMessage="1" xr:uid="{FA4DE7CD-5F93-4893-BEB3-8492555E8604}">
          <x14:formula1>
            <xm:f>Reference!$C$2:$C$5</xm:f>
          </x14:formula1>
          <xm:sqref>G1:G32</xm:sqref>
        </x14:dataValidation>
        <x14:dataValidation type="list" allowBlank="1" showInputMessage="1" showErrorMessage="1" xr:uid="{7A052131-BE94-4F91-8458-FD2F82B5D878}">
          <x14:formula1>
            <xm:f>Reference!$A$2:$A$8</xm:f>
          </x14:formula1>
          <xm:sqref>E1:E32</xm:sqref>
        </x14:dataValidation>
        <x14:dataValidation type="list" allowBlank="1" showInputMessage="1" showErrorMessage="1" xr:uid="{937EAF47-A202-4600-9397-DFD6398AF89D}">
          <x14:formula1>
            <xm:f>Reference!$B$2:$B$4</xm:f>
          </x14:formula1>
          <xm:sqref>D1:D32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19CB-400E-42CF-84FC-46A22129F0B9}">
  <dimension ref="A1:G14"/>
  <sheetViews>
    <sheetView workbookViewId="0">
      <selection activeCell="D14" sqref="D14"/>
    </sheetView>
  </sheetViews>
  <sheetFormatPr defaultRowHeight="14.4" x14ac:dyDescent="0.3"/>
  <cols>
    <col min="1" max="1" width="10.33203125" bestFit="1" customWidth="1"/>
    <col min="5" max="5" width="14.33203125" bestFit="1" customWidth="1"/>
  </cols>
  <sheetData>
    <row r="1" spans="1:7" x14ac:dyDescent="0.3">
      <c r="A1" s="1">
        <v>44527</v>
      </c>
      <c r="B1" s="2" t="e">
        <f>IF(A1='Time Sheet'!#REF!,'Time Sheet'!#REF!+'Time Sheet'!#REF!,TIMEVALUE("09:00"))</f>
        <v>#REF!</v>
      </c>
      <c r="C1" s="2"/>
    </row>
    <row r="2" spans="1:7" x14ac:dyDescent="0.3">
      <c r="A2" s="1">
        <v>44528</v>
      </c>
      <c r="B2" s="2">
        <f>IF(A2=A1,B1+C1,TIMEVALUE("09:00"))</f>
        <v>0.375</v>
      </c>
      <c r="C2" s="2"/>
    </row>
    <row r="3" spans="1:7" x14ac:dyDescent="0.3">
      <c r="A3" s="1">
        <v>44529</v>
      </c>
      <c r="B3" s="2">
        <f>IF(A3=A2,B2+C2,TIMEVALUE("09:00"))</f>
        <v>0.375</v>
      </c>
      <c r="C3" s="2">
        <v>0.33333333333333331</v>
      </c>
      <c r="D3" t="s">
        <v>13</v>
      </c>
      <c r="E3" t="s">
        <v>4</v>
      </c>
      <c r="F3" t="s">
        <v>21</v>
      </c>
      <c r="G3" t="s">
        <v>18</v>
      </c>
    </row>
    <row r="4" spans="1:7" x14ac:dyDescent="0.3">
      <c r="A4" s="1">
        <v>44530</v>
      </c>
      <c r="B4" s="2">
        <f>IF(A4=A3,B3+C3,TIMEVALUE("09:00"))</f>
        <v>0.375</v>
      </c>
      <c r="C4" s="2">
        <v>0.20833333333333301</v>
      </c>
      <c r="D4" t="s">
        <v>22</v>
      </c>
      <c r="E4" t="s">
        <v>4</v>
      </c>
      <c r="F4" t="s">
        <v>23</v>
      </c>
      <c r="G4" t="s">
        <v>18</v>
      </c>
    </row>
    <row r="5" spans="1:7" x14ac:dyDescent="0.3">
      <c r="A5" s="1">
        <v>44531</v>
      </c>
      <c r="B5" s="2">
        <f>IF(A5=A4,B4+C4,TIMEVALUE("09:00"))</f>
        <v>0.375</v>
      </c>
      <c r="C5" s="2">
        <v>0.33333333333333298</v>
      </c>
      <c r="D5" t="s">
        <v>14</v>
      </c>
      <c r="E5" t="s">
        <v>4</v>
      </c>
      <c r="F5" t="s">
        <v>24</v>
      </c>
      <c r="G5" t="s">
        <v>18</v>
      </c>
    </row>
    <row r="13" spans="1:7" x14ac:dyDescent="0.3">
      <c r="C13" s="2">
        <f>B5+C5</f>
        <v>0.70833333333333304</v>
      </c>
      <c r="D13" t="b">
        <f>C13&gt;12/24</f>
        <v>1</v>
      </c>
    </row>
    <row r="14" spans="1:7" x14ac:dyDescent="0.3">
      <c r="D14" t="e">
        <f>IF(C13&gt;12/24,TIMEVALUE("C13+1"),TIMEVALUE("C13"))</f>
        <v>#VALUE!</v>
      </c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4A359E4-FC3B-45E9-BEB6-F35E6E4C4C4E}">
          <x14:formula1>
            <xm:f>Reference!$D$2:$D$9</xm:f>
          </x14:formula1>
          <xm:sqref>C1:C5</xm:sqref>
        </x14:dataValidation>
        <x14:dataValidation type="list" allowBlank="1" showInputMessage="1" showErrorMessage="1" xr:uid="{42148E3E-08F9-419D-BD42-4B608651485F}">
          <x14:formula1>
            <xm:f>Reference!$C$2:$C$5</xm:f>
          </x14:formula1>
          <xm:sqref>G1:G5</xm:sqref>
        </x14:dataValidation>
        <x14:dataValidation type="list" allowBlank="1" showInputMessage="1" showErrorMessage="1" xr:uid="{6BA16007-CF4A-4331-88C0-63166932E508}">
          <x14:formula1>
            <xm:f>Reference!$A$2:$A$8</xm:f>
          </x14:formula1>
          <xm:sqref>E1:E5</xm:sqref>
        </x14:dataValidation>
        <x14:dataValidation type="list" allowBlank="1" showInputMessage="1" showErrorMessage="1" xr:uid="{5ACBDE2B-E9FA-4609-989C-D690A8300E6D}">
          <x14:formula1>
            <xm:f>Reference!$B$2:$B$4</xm:f>
          </x14:formula1>
          <xm:sqref>D1:D5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Sheet</vt:lpstr>
      <vt:lpstr>Reference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Siahaan, Rio Ricardo (RC-ID SI DG CS&amp;D PME-SW&amp;C)</dc:creator>
  <cp:lastModifiedBy>Siahaan, Rio Ricardo (RC-ID SI DG CS&amp;D PME-SW&amp;C)</cp:lastModifiedBy>
  <dcterms:created xsi:type="dcterms:W3CDTF">2021-12-21T13:28:06Z</dcterms:created>
  <dcterms:modified xsi:type="dcterms:W3CDTF">2021-12-30T13:54:14Z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2021-12-30T13:54:14Z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969a6b4a-ab81-41d4-9d91-74512d1cf6a0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