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ciones" sheetId="1" state="visible" r:id="rId2"/>
    <sheet name="AUX" sheetId="2" state="visible" r:id="rId3"/>
    <sheet name="Electric" sheetId="3" state="visible" r:id="rId4"/>
    <sheet name="Physic" sheetId="4" state="visible" r:id="rId5"/>
    <sheet name="Visual_Room" sheetId="5" state="visible" r:id="rId6"/>
    <sheet name="Visual_Containers" sheetId="6" state="visible" r:id="rId7"/>
    <sheet name="Visual_Overall_Cond" sheetId="7" state="visible" r:id="rId8"/>
    <sheet name="Assessment_Tables" sheetId="8" state="visible" r:id="rId9"/>
    <sheet name="_56F9DC9755BA473782653E2940F9" sheetId="9" state="hidden" r:id="rId10"/>
  </sheets>
  <definedNames>
    <definedName function="false" hidden="true" localSheetId="1" name="_xlnm._FilterDatabase" vbProcedure="false">AUX!$A$1:$L$21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<sst xmlns="http://schemas.openxmlformats.org/spreadsheetml/2006/main" count="625" uniqueCount="136">
  <si>
    <t xml:space="preserve">Module 
Auxiliary Services</t>
  </si>
  <si>
    <t xml:space="preserve">Company</t>
  </si>
  <si>
    <t xml:space="preserve">Asset_Type</t>
  </si>
  <si>
    <t xml:space="preserve">Serial</t>
  </si>
  <si>
    <t xml:space="preserve">ID</t>
  </si>
  <si>
    <t xml:space="preserve">Location</t>
  </si>
  <si>
    <t xml:space="preserve">Opt_Year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</si>
  <si>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</si>
  <si>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</si>
  <si>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</si>
  <si>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</si>
  <si>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</si>
  <si>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</si>
  <si>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</si>
  <si>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AUX</t>
  </si>
  <si>
    <t xml:space="preserve">AUX_1</t>
  </si>
  <si>
    <t xml:space="preserve">BOG_1</t>
  </si>
  <si>
    <t xml:space="preserve">mtek</t>
  </si>
  <si>
    <t xml:space="preserve">MT121000</t>
  </si>
  <si>
    <t xml:space="preserve">Transformer</t>
  </si>
  <si>
    <t xml:space="preserve">False</t>
  </si>
  <si>
    <t xml:space="preserve">None</t>
  </si>
  <si>
    <t xml:space="preserve">N5S2</t>
  </si>
  <si>
    <t xml:space="preserve">AUX_2</t>
  </si>
  <si>
    <t xml:space="preserve">BOG_2</t>
  </si>
  <si>
    <t xml:space="preserve">AUX_3</t>
  </si>
  <si>
    <t xml:space="preserve">BOG_3</t>
  </si>
  <si>
    <t xml:space="preserve">AUX_4</t>
  </si>
  <si>
    <t xml:space="preserve">BOG_4</t>
  </si>
  <si>
    <t xml:space="preserve">AUX_5</t>
  </si>
  <si>
    <t xml:space="preserve">BOG_5</t>
  </si>
  <si>
    <t xml:space="preserve">AUX_6</t>
  </si>
  <si>
    <t xml:space="preserve">BOG_6</t>
  </si>
  <si>
    <t xml:space="preserve">AUX_7</t>
  </si>
  <si>
    <t xml:space="preserve">BOG_7</t>
  </si>
  <si>
    <t xml:space="preserve">AUX_8</t>
  </si>
  <si>
    <t xml:space="preserve">BOG_8</t>
  </si>
  <si>
    <t xml:space="preserve">AUX_9</t>
  </si>
  <si>
    <t xml:space="preserve">BOG_9</t>
  </si>
  <si>
    <t xml:space="preserve">AUX_10</t>
  </si>
  <si>
    <t xml:space="preserve">BOG_10</t>
  </si>
  <si>
    <t xml:space="preserve">AUX_11</t>
  </si>
  <si>
    <t xml:space="preserve">BOG_11</t>
  </si>
  <si>
    <t xml:space="preserve">AUX_12</t>
  </si>
  <si>
    <t xml:space="preserve">BOG_12</t>
  </si>
  <si>
    <t xml:space="preserve">AUX_13</t>
  </si>
  <si>
    <t xml:space="preserve">BOG_13</t>
  </si>
  <si>
    <t xml:space="preserve">AUX_14</t>
  </si>
  <si>
    <t xml:space="preserve">BOG_14</t>
  </si>
  <si>
    <t xml:space="preserve">AUX_15</t>
  </si>
  <si>
    <t xml:space="preserve">BOG_15</t>
  </si>
  <si>
    <t xml:space="preserve">AUX_16</t>
  </si>
  <si>
    <t xml:space="preserve">BOG_16</t>
  </si>
  <si>
    <t xml:space="preserve">AUX_17</t>
  </si>
  <si>
    <t xml:space="preserve">BOG_17</t>
  </si>
  <si>
    <t xml:space="preserve">Transfer</t>
  </si>
  <si>
    <t xml:space="preserve">AUX_18</t>
  </si>
  <si>
    <t xml:space="preserve">BOG_18</t>
  </si>
  <si>
    <t xml:space="preserve">Line</t>
  </si>
  <si>
    <t xml:space="preserve">AUX_19</t>
  </si>
  <si>
    <t xml:space="preserve">BOG_19</t>
  </si>
  <si>
    <t xml:space="preserve">AUX_20</t>
  </si>
  <si>
    <t xml:space="preserve">BOG_20</t>
  </si>
  <si>
    <t xml:space="preserve">AUX_21</t>
  </si>
  <si>
    <t xml:space="preserve">BOG_21</t>
  </si>
  <si>
    <t xml:space="preserve">AUX_22</t>
  </si>
  <si>
    <t xml:space="preserve">BOG_22</t>
  </si>
  <si>
    <t xml:space="preserve">AUX_23</t>
  </si>
  <si>
    <t xml:space="preserve">BOG_23</t>
  </si>
  <si>
    <t xml:space="preserve">AUX_24</t>
  </si>
  <si>
    <t xml:space="preserve">BOG_24</t>
  </si>
  <si>
    <t xml:space="preserve">AUX_25</t>
  </si>
  <si>
    <t xml:space="preserve">BOG_25</t>
  </si>
  <si>
    <t xml:space="preserve">AUX_26</t>
  </si>
  <si>
    <t xml:space="preserve">BOG_26</t>
  </si>
  <si>
    <t xml:space="preserve">AUX_27</t>
  </si>
  <si>
    <t xml:space="preserve">BOG_27</t>
  </si>
  <si>
    <t xml:space="preserve">AUX_28</t>
  </si>
  <si>
    <t xml:space="preserve">BOG_28</t>
  </si>
  <si>
    <t xml:space="preserve">AUX_29</t>
  </si>
  <si>
    <t xml:space="preserve">BOG_29</t>
  </si>
  <si>
    <t xml:space="preserve">AUX_30</t>
  </si>
  <si>
    <t xml:space="preserve">BOG_30</t>
  </si>
  <si>
    <t xml:space="preserve">AUX_31</t>
  </si>
  <si>
    <t xml:space="preserve">BOG_31</t>
  </si>
  <si>
    <t xml:space="preserve">AUX_32</t>
  </si>
  <si>
    <t xml:space="preserve">BOG_32</t>
  </si>
  <si>
    <t xml:space="preserve">AUX_33</t>
  </si>
  <si>
    <t xml:space="preserve">BOG_33</t>
  </si>
  <si>
    <t xml:space="preserve">AUX_34</t>
  </si>
  <si>
    <t xml:space="preserve">BOG_34</t>
  </si>
  <si>
    <t xml:space="preserve">AUX_35</t>
  </si>
  <si>
    <t xml:space="preserve">BOG_35</t>
  </si>
  <si>
    <t xml:space="preserve">AUX_36</t>
  </si>
  <si>
    <t xml:space="preserve">BOG_36</t>
  </si>
  <si>
    <t xml:space="preserve">AUX_37</t>
  </si>
  <si>
    <t xml:space="preserve">BOG_37</t>
  </si>
  <si>
    <t xml:space="preserve">AUX_38</t>
  </si>
  <si>
    <t xml:space="preserve">BOG_38</t>
  </si>
  <si>
    <t xml:space="preserve">AUX_39</t>
  </si>
  <si>
    <t xml:space="preserve">BOG_39</t>
  </si>
  <si>
    <t xml:space="preserve">Test_ID</t>
  </si>
  <si>
    <t xml:space="preserve">Pos</t>
  </si>
  <si>
    <t xml:space="preserve">Date</t>
  </si>
  <si>
    <t xml:space="preserve">Voltage</t>
  </si>
  <si>
    <t xml:space="preserve">Discharge</t>
  </si>
  <si>
    <t xml:space="preserve">Impedance</t>
  </si>
  <si>
    <t xml:space="preserve">Charge</t>
  </si>
  <si>
    <t xml:space="preserve">Charge_Cond</t>
  </si>
  <si>
    <t xml:space="preserve">La corriente y la tensión en condiciones de carga flotante parecen normales considerando los datos históricos y las especificaciones</t>
  </si>
  <si>
    <t xml:space="preserve">Valores anormales posibles - necesidad de confirmar con ensayo</t>
  </si>
  <si>
    <t xml:space="preserve">Indicaciones definitivas de un comportamiento anormal</t>
  </si>
  <si>
    <t xml:space="preserve">Valores anormales que no pueden devolverse dentro de un rango normal aceptable.</t>
  </si>
  <si>
    <t xml:space="preserve">Valores anormales probables</t>
  </si>
  <si>
    <t xml:space="preserve">Gravity</t>
  </si>
  <si>
    <t xml:space="preserve">Electrolyte</t>
  </si>
  <si>
    <t xml:space="preserve">Clean</t>
  </si>
  <si>
    <t xml:space="preserve">Sediment_free</t>
  </si>
  <si>
    <t xml:space="preserve">Plates_Free_Of_Corrosion_Sulphates</t>
  </si>
  <si>
    <t xml:space="preserve">No_evidence_of_over_heating_abnormality</t>
  </si>
  <si>
    <t xml:space="preserve">Normal_Signs_of_Wear</t>
  </si>
  <si>
    <t xml:space="preserve">Can_brought_into_acce_cond</t>
  </si>
  <si>
    <t xml:space="preserve">No</t>
  </si>
  <si>
    <t xml:space="preserve">Yes</t>
  </si>
  <si>
    <t xml:space="preserve">Room</t>
  </si>
  <si>
    <t xml:space="preserve">Corrosion_free</t>
  </si>
  <si>
    <t xml:space="preserve">No_evidence_of_abnormality</t>
  </si>
  <si>
    <t xml:space="preserve">Room_ventilation</t>
  </si>
  <si>
    <t xml:space="preserve">Containers</t>
  </si>
  <si>
    <t xml:space="preserve">Overall_Cond</t>
  </si>
  <si>
    <t xml:space="preserve">Tasa de carga - flotante</t>
  </si>
  <si>
    <t xml:space="preserve">Estado</t>
  </si>
  <si>
    <t xml:space="preserve">Ponderación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</si>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</sst>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General"/>
    <numFmt numFmtId="168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9DC3E6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DDECF8"/>
      </patternFill>
    </fill>
    <fill>
      <patternFill patternType="solid">
        <fgColor rgb="FFDDECF8"/>
        <bgColor rgb="FFDDEBF7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9DC3E6"/>
        <bgColor rgb="FF9BC2E6"/>
      </patternFill>
    </fill>
    <fill>
      <patternFill patternType="solid">
        <fgColor rgb="FFE2EFDA"/>
        <bgColor rgb="FFDDEBF7"/>
      </patternFill>
    </fill>
    <fill>
      <patternFill patternType="solid">
        <fgColor rgb="FF45818E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D0CECE"/>
      <rgbColor rgb="FF808080"/>
      <rgbColor rgb="FF9999FF"/>
      <rgbColor rgb="FF993366"/>
      <rgbColor rgb="FFFFF2CC"/>
      <rgbColor rgb="FFDDECF8"/>
      <rgbColor rgb="FF660066"/>
      <rgbColor rgb="FFFF8080"/>
      <rgbColor rgb="FF0068B5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E2EFDA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A9D08E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false" hidden="false" outlineLevel="0" max="1024" min="1" style="1" width="9.1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4" colorId="64" zoomScale="113" zoomScaleNormal="113" zoomScalePageLayoutView="100" workbookViewId="0">
      <selection pane="topLeft" activeCell="L41" activeCellId="0" sqref="L41"/>
    </sheetView>
  </sheetViews>
  <sheetFormatPr defaultColWidth="11.53515625" defaultRowHeight="15" zeroHeight="false" outlineLevelRow="0" outlineLevelCol="0"/>
  <cols>
    <col collapsed="false" customWidth="true" hidden="false" outlineLevel="0" max="2" min="1" style="0" width="14.5"/>
    <col collapsed="false" customWidth="false" hidden="false" outlineLevel="0" max="3" min="3" style="7" width="11.5"/>
    <col collapsed="false" customWidth="true" hidden="false" outlineLevel="0" max="4" min="4" style="7" width="18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19.33"/>
    <col collapsed="false" customWidth="true" hidden="false" outlineLevel="0" max="8" min="8" style="0" width="16.48"/>
    <col collapsed="false" customWidth="true" hidden="false" outlineLevel="0" max="11" min="9" style="0" width="11.99"/>
    <col collapsed="false" customWidth="true" hidden="false" outlineLevel="0" max="12" min="12" style="8" width="10.65"/>
    <col collapsed="false" customWidth="false" hidden="true" outlineLevel="0" max="1024" min="13" style="0" width="11.52"/>
  </cols>
  <sheetData>
    <row r="1" s="13" customFormat="true" ht="20" hidden="false" customHeight="false" outlineLevel="0" collapsed="false">
      <c r="A1" s="9" t="s">
        <v>1</v>
      </c>
      <c r="B1" s="9" t="s">
        <v>2</v>
      </c>
      <c r="C1" s="10" t="s">
        <v>3</v>
      </c>
      <c r="D1" s="10" t="s">
        <v>4</v>
      </c>
      <c r="E1" s="11" t="s">
        <v>5</v>
      </c>
      <c r="F1" s="11" t="s">
        <v>6</v>
      </c>
      <c r="G1" s="11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1" t="s">
        <v>12</v>
      </c>
    </row>
    <row r="2" customFormat="false" ht="13.8" hidden="false" customHeight="false" outlineLevel="0" collapsed="false">
      <c r="A2" s="14" t="s">
        <v>13</v>
      </c>
      <c r="B2" s="15" t="s">
        <v>14</v>
      </c>
      <c r="C2" s="16" t="n">
        <v>32</v>
      </c>
      <c r="D2" s="17" t="s">
        <v>15</v>
      </c>
      <c r="E2" s="18" t="s">
        <v>16</v>
      </c>
      <c r="F2" s="19" t="n">
        <v>2006</v>
      </c>
      <c r="G2" s="19" t="s">
        <v>17</v>
      </c>
      <c r="H2" s="20" t="s">
        <v>18</v>
      </c>
      <c r="I2" s="21" t="s">
        <v>19</v>
      </c>
      <c r="J2" s="21" t="s">
        <v>20</v>
      </c>
      <c r="K2" s="21" t="s">
        <v>21</v>
      </c>
      <c r="L2" s="22" t="s">
        <v>22</v>
      </c>
    </row>
    <row r="3" customFormat="false" ht="13.8" hidden="false" customHeight="false" outlineLevel="0" collapsed="false">
      <c r="A3" s="23" t="s">
        <v>13</v>
      </c>
      <c r="B3" s="24" t="s">
        <v>14</v>
      </c>
      <c r="C3" s="25" t="n">
        <v>33</v>
      </c>
      <c r="D3" s="26" t="s">
        <v>23</v>
      </c>
      <c r="E3" s="27" t="s">
        <v>24</v>
      </c>
      <c r="F3" s="28" t="n">
        <v>2006</v>
      </c>
      <c r="G3" s="28" t="s">
        <v>17</v>
      </c>
      <c r="H3" s="29" t="s">
        <v>18</v>
      </c>
      <c r="I3" s="30" t="s">
        <v>19</v>
      </c>
      <c r="J3" s="30" t="s">
        <v>20</v>
      </c>
      <c r="K3" s="30" t="s">
        <v>21</v>
      </c>
      <c r="L3" s="31" t="s">
        <v>22</v>
      </c>
    </row>
    <row r="4" customFormat="false" ht="13.8" hidden="false" customHeight="false" outlineLevel="0" collapsed="false">
      <c r="A4" s="23" t="s">
        <v>13</v>
      </c>
      <c r="B4" s="24" t="s">
        <v>14</v>
      </c>
      <c r="C4" s="25" t="n">
        <v>34</v>
      </c>
      <c r="D4" s="26" t="s">
        <v>25</v>
      </c>
      <c r="E4" s="27" t="s">
        <v>26</v>
      </c>
      <c r="F4" s="28" t="n">
        <v>2010</v>
      </c>
      <c r="G4" s="28" t="s">
        <v>17</v>
      </c>
      <c r="H4" s="29" t="s">
        <v>18</v>
      </c>
      <c r="I4" s="30" t="s">
        <v>19</v>
      </c>
      <c r="J4" s="30" t="s">
        <v>20</v>
      </c>
      <c r="K4" s="30" t="s">
        <v>21</v>
      </c>
      <c r="L4" s="31" t="s">
        <v>22</v>
      </c>
    </row>
    <row r="5" customFormat="false" ht="13.8" hidden="false" customHeight="false" outlineLevel="0" collapsed="false">
      <c r="A5" s="23" t="s">
        <v>13</v>
      </c>
      <c r="B5" s="24" t="s">
        <v>14</v>
      </c>
      <c r="C5" s="25" t="n">
        <v>35</v>
      </c>
      <c r="D5" s="26" t="s">
        <v>27</v>
      </c>
      <c r="E5" s="27" t="s">
        <v>28</v>
      </c>
      <c r="F5" s="28" t="n">
        <v>1997</v>
      </c>
      <c r="G5" s="28" t="s">
        <v>17</v>
      </c>
      <c r="H5" s="29" t="s">
        <v>18</v>
      </c>
      <c r="I5" s="30" t="s">
        <v>19</v>
      </c>
      <c r="J5" s="30" t="s">
        <v>20</v>
      </c>
      <c r="K5" s="30" t="s">
        <v>21</v>
      </c>
      <c r="L5" s="31" t="s">
        <v>22</v>
      </c>
    </row>
    <row r="6" customFormat="false" ht="13.8" hidden="false" customHeight="false" outlineLevel="0" collapsed="false">
      <c r="A6" s="23" t="s">
        <v>13</v>
      </c>
      <c r="B6" s="24" t="s">
        <v>14</v>
      </c>
      <c r="C6" s="25" t="n">
        <v>36</v>
      </c>
      <c r="D6" s="26" t="s">
        <v>29</v>
      </c>
      <c r="E6" s="27" t="s">
        <v>30</v>
      </c>
      <c r="F6" s="28" t="n">
        <v>2015</v>
      </c>
      <c r="G6" s="28" t="s">
        <v>17</v>
      </c>
      <c r="H6" s="29" t="s">
        <v>18</v>
      </c>
      <c r="I6" s="30" t="s">
        <v>19</v>
      </c>
      <c r="J6" s="30" t="s">
        <v>20</v>
      </c>
      <c r="K6" s="30" t="s">
        <v>21</v>
      </c>
      <c r="L6" s="31" t="s">
        <v>22</v>
      </c>
    </row>
    <row r="7" customFormat="false" ht="13.8" hidden="false" customHeight="false" outlineLevel="0" collapsed="false">
      <c r="A7" s="23" t="s">
        <v>13</v>
      </c>
      <c r="B7" s="24" t="s">
        <v>14</v>
      </c>
      <c r="C7" s="25" t="n">
        <v>37</v>
      </c>
      <c r="D7" s="26" t="s">
        <v>31</v>
      </c>
      <c r="E7" s="27" t="s">
        <v>32</v>
      </c>
      <c r="F7" s="28" t="n">
        <v>2006</v>
      </c>
      <c r="G7" s="28" t="s">
        <v>17</v>
      </c>
      <c r="H7" s="29" t="s">
        <v>18</v>
      </c>
      <c r="I7" s="30" t="s">
        <v>19</v>
      </c>
      <c r="J7" s="30" t="s">
        <v>20</v>
      </c>
      <c r="K7" s="30" t="s">
        <v>21</v>
      </c>
      <c r="L7" s="31" t="s">
        <v>22</v>
      </c>
    </row>
    <row r="8" customFormat="false" ht="13.8" hidden="false" customHeight="false" outlineLevel="0" collapsed="false">
      <c r="A8" s="23" t="s">
        <v>13</v>
      </c>
      <c r="B8" s="24" t="s">
        <v>14</v>
      </c>
      <c r="C8" s="25" t="n">
        <v>38</v>
      </c>
      <c r="D8" s="26" t="s">
        <v>33</v>
      </c>
      <c r="E8" s="27" t="s">
        <v>34</v>
      </c>
      <c r="F8" s="28" t="n">
        <v>2010</v>
      </c>
      <c r="G8" s="28" t="s">
        <v>17</v>
      </c>
      <c r="H8" s="29" t="s">
        <v>18</v>
      </c>
      <c r="I8" s="30" t="s">
        <v>19</v>
      </c>
      <c r="J8" s="30" t="s">
        <v>20</v>
      </c>
      <c r="K8" s="30" t="s">
        <v>21</v>
      </c>
      <c r="L8" s="31" t="s">
        <v>22</v>
      </c>
    </row>
    <row r="9" customFormat="false" ht="13.8" hidden="false" customHeight="false" outlineLevel="0" collapsed="false">
      <c r="A9" s="23" t="s">
        <v>13</v>
      </c>
      <c r="B9" s="24" t="s">
        <v>14</v>
      </c>
      <c r="C9" s="25" t="n">
        <v>39</v>
      </c>
      <c r="D9" s="26" t="s">
        <v>35</v>
      </c>
      <c r="E9" s="27" t="s">
        <v>36</v>
      </c>
      <c r="F9" s="28" t="n">
        <v>1997</v>
      </c>
      <c r="G9" s="28" t="s">
        <v>17</v>
      </c>
      <c r="H9" s="29" t="s">
        <v>18</v>
      </c>
      <c r="I9" s="30" t="s">
        <v>19</v>
      </c>
      <c r="J9" s="30" t="s">
        <v>20</v>
      </c>
      <c r="K9" s="30" t="s">
        <v>21</v>
      </c>
      <c r="L9" s="31" t="s">
        <v>22</v>
      </c>
    </row>
    <row r="10" customFormat="false" ht="13.8" hidden="false" customHeight="false" outlineLevel="0" collapsed="false">
      <c r="A10" s="23" t="s">
        <v>13</v>
      </c>
      <c r="B10" s="24" t="s">
        <v>14</v>
      </c>
      <c r="C10" s="25" t="n">
        <v>40</v>
      </c>
      <c r="D10" s="26" t="s">
        <v>37</v>
      </c>
      <c r="E10" s="27" t="s">
        <v>38</v>
      </c>
      <c r="F10" s="28" t="n">
        <v>1997</v>
      </c>
      <c r="G10" s="28" t="s">
        <v>17</v>
      </c>
      <c r="H10" s="29" t="s">
        <v>18</v>
      </c>
      <c r="I10" s="30" t="s">
        <v>19</v>
      </c>
      <c r="J10" s="30" t="s">
        <v>20</v>
      </c>
      <c r="K10" s="30" t="s">
        <v>21</v>
      </c>
      <c r="L10" s="31" t="s">
        <v>22</v>
      </c>
    </row>
    <row r="11" customFormat="false" ht="13.8" hidden="false" customHeight="false" outlineLevel="0" collapsed="false">
      <c r="A11" s="23" t="s">
        <v>13</v>
      </c>
      <c r="B11" s="24" t="s">
        <v>14</v>
      </c>
      <c r="C11" s="25" t="n">
        <v>41</v>
      </c>
      <c r="D11" s="26" t="s">
        <v>39</v>
      </c>
      <c r="E11" s="27" t="s">
        <v>40</v>
      </c>
      <c r="F11" s="28" t="n">
        <v>2007</v>
      </c>
      <c r="G11" s="28" t="s">
        <v>17</v>
      </c>
      <c r="H11" s="29" t="s">
        <v>18</v>
      </c>
      <c r="I11" s="30" t="s">
        <v>19</v>
      </c>
      <c r="J11" s="30" t="s">
        <v>20</v>
      </c>
      <c r="K11" s="30" t="s">
        <v>21</v>
      </c>
      <c r="L11" s="31" t="s">
        <v>22</v>
      </c>
    </row>
    <row r="12" customFormat="false" ht="13.8" hidden="false" customHeight="false" outlineLevel="0" collapsed="false">
      <c r="A12" s="23" t="s">
        <v>13</v>
      </c>
      <c r="B12" s="24" t="s">
        <v>14</v>
      </c>
      <c r="C12" s="25" t="n">
        <v>42</v>
      </c>
      <c r="D12" s="26" t="s">
        <v>41</v>
      </c>
      <c r="E12" s="27" t="s">
        <v>42</v>
      </c>
      <c r="F12" s="28" t="n">
        <v>1997</v>
      </c>
      <c r="G12" s="28" t="s">
        <v>17</v>
      </c>
      <c r="H12" s="29" t="s">
        <v>18</v>
      </c>
      <c r="I12" s="30" t="s">
        <v>19</v>
      </c>
      <c r="J12" s="30" t="s">
        <v>20</v>
      </c>
      <c r="K12" s="30" t="s">
        <v>21</v>
      </c>
      <c r="L12" s="31" t="s">
        <v>22</v>
      </c>
    </row>
    <row r="13" customFormat="false" ht="13.8" hidden="false" customHeight="false" outlineLevel="0" collapsed="false">
      <c r="A13" s="23" t="s">
        <v>13</v>
      </c>
      <c r="B13" s="24" t="s">
        <v>14</v>
      </c>
      <c r="C13" s="25" t="n">
        <v>43</v>
      </c>
      <c r="D13" s="26" t="s">
        <v>43</v>
      </c>
      <c r="E13" s="27" t="s">
        <v>44</v>
      </c>
      <c r="F13" s="28" t="n">
        <v>1997</v>
      </c>
      <c r="G13" s="28" t="s">
        <v>17</v>
      </c>
      <c r="H13" s="29" t="s">
        <v>18</v>
      </c>
      <c r="I13" s="30" t="s">
        <v>19</v>
      </c>
      <c r="J13" s="30" t="s">
        <v>20</v>
      </c>
      <c r="K13" s="30" t="s">
        <v>21</v>
      </c>
      <c r="L13" s="31" t="s">
        <v>22</v>
      </c>
    </row>
    <row r="14" customFormat="false" ht="13.8" hidden="false" customHeight="false" outlineLevel="0" collapsed="false">
      <c r="A14" s="23" t="s">
        <v>13</v>
      </c>
      <c r="B14" s="24" t="s">
        <v>14</v>
      </c>
      <c r="C14" s="25" t="n">
        <v>44</v>
      </c>
      <c r="D14" s="26" t="s">
        <v>45</v>
      </c>
      <c r="E14" s="27" t="s">
        <v>46</v>
      </c>
      <c r="F14" s="28" t="n">
        <v>2007</v>
      </c>
      <c r="G14" s="28" t="s">
        <v>17</v>
      </c>
      <c r="H14" s="29" t="s">
        <v>18</v>
      </c>
      <c r="I14" s="30" t="s">
        <v>19</v>
      </c>
      <c r="J14" s="30" t="s">
        <v>20</v>
      </c>
      <c r="K14" s="30" t="s">
        <v>21</v>
      </c>
      <c r="L14" s="31" t="s">
        <v>22</v>
      </c>
    </row>
    <row r="15" customFormat="false" ht="13.8" hidden="false" customHeight="false" outlineLevel="0" collapsed="false">
      <c r="A15" s="23" t="s">
        <v>13</v>
      </c>
      <c r="B15" s="24" t="s">
        <v>14</v>
      </c>
      <c r="C15" s="25" t="n">
        <v>45</v>
      </c>
      <c r="D15" s="26" t="s">
        <v>47</v>
      </c>
      <c r="E15" s="27" t="s">
        <v>48</v>
      </c>
      <c r="F15" s="28" t="n">
        <v>2006</v>
      </c>
      <c r="G15" s="28" t="s">
        <v>17</v>
      </c>
      <c r="H15" s="29" t="s">
        <v>18</v>
      </c>
      <c r="I15" s="30" t="s">
        <v>19</v>
      </c>
      <c r="J15" s="30" t="s">
        <v>20</v>
      </c>
      <c r="K15" s="30" t="s">
        <v>21</v>
      </c>
      <c r="L15" s="31" t="s">
        <v>22</v>
      </c>
    </row>
    <row r="16" customFormat="false" ht="13.8" hidden="false" customHeight="false" outlineLevel="0" collapsed="false">
      <c r="A16" s="23" t="s">
        <v>13</v>
      </c>
      <c r="B16" s="24" t="s">
        <v>14</v>
      </c>
      <c r="C16" s="25" t="n">
        <v>46</v>
      </c>
      <c r="D16" s="26" t="s">
        <v>49</v>
      </c>
      <c r="E16" s="27" t="s">
        <v>50</v>
      </c>
      <c r="F16" s="28" t="n">
        <v>1997</v>
      </c>
      <c r="G16" s="28" t="s">
        <v>17</v>
      </c>
      <c r="H16" s="29" t="s">
        <v>18</v>
      </c>
      <c r="I16" s="30" t="s">
        <v>19</v>
      </c>
      <c r="J16" s="30" t="s">
        <v>20</v>
      </c>
      <c r="K16" s="30" t="s">
        <v>21</v>
      </c>
      <c r="L16" s="31" t="s">
        <v>22</v>
      </c>
    </row>
    <row r="17" customFormat="false" ht="13.8" hidden="false" customHeight="false" outlineLevel="0" collapsed="false">
      <c r="A17" s="23" t="s">
        <v>13</v>
      </c>
      <c r="B17" s="24" t="s">
        <v>14</v>
      </c>
      <c r="C17" s="25" t="n">
        <v>47</v>
      </c>
      <c r="D17" s="26" t="s">
        <v>51</v>
      </c>
      <c r="E17" s="27" t="s">
        <v>52</v>
      </c>
      <c r="F17" s="28" t="n">
        <v>1997</v>
      </c>
      <c r="G17" s="28" t="s">
        <v>17</v>
      </c>
      <c r="H17" s="29" t="s">
        <v>18</v>
      </c>
      <c r="I17" s="30" t="s">
        <v>19</v>
      </c>
      <c r="J17" s="30" t="s">
        <v>20</v>
      </c>
      <c r="K17" s="30" t="s">
        <v>21</v>
      </c>
      <c r="L17" s="31" t="s">
        <v>22</v>
      </c>
    </row>
    <row r="18" customFormat="false" ht="13.8" hidden="false" customHeight="false" outlineLevel="0" collapsed="false">
      <c r="A18" s="23" t="s">
        <v>13</v>
      </c>
      <c r="B18" s="24" t="s">
        <v>14</v>
      </c>
      <c r="C18" s="25" t="n">
        <v>48</v>
      </c>
      <c r="D18" s="26" t="s">
        <v>53</v>
      </c>
      <c r="E18" s="27" t="s">
        <v>54</v>
      </c>
      <c r="F18" s="28" t="n">
        <v>1997</v>
      </c>
      <c r="G18" s="28" t="s">
        <v>17</v>
      </c>
      <c r="H18" s="29" t="s">
        <v>18</v>
      </c>
      <c r="I18" s="30" t="s">
        <v>55</v>
      </c>
      <c r="J18" s="30" t="s">
        <v>20</v>
      </c>
      <c r="K18" s="30" t="s">
        <v>21</v>
      </c>
      <c r="L18" s="31" t="s">
        <v>22</v>
      </c>
    </row>
    <row r="19" customFormat="false" ht="13.8" hidden="false" customHeight="false" outlineLevel="0" collapsed="false">
      <c r="A19" s="23" t="s">
        <v>13</v>
      </c>
      <c r="B19" s="24" t="s">
        <v>14</v>
      </c>
      <c r="C19" s="25" t="n">
        <v>49</v>
      </c>
      <c r="D19" s="26" t="s">
        <v>56</v>
      </c>
      <c r="E19" s="27" t="s">
        <v>57</v>
      </c>
      <c r="F19" s="28" t="n">
        <v>2016</v>
      </c>
      <c r="G19" s="28" t="s">
        <v>17</v>
      </c>
      <c r="H19" s="29" t="s">
        <v>18</v>
      </c>
      <c r="I19" s="30" t="s">
        <v>58</v>
      </c>
      <c r="J19" s="30" t="s">
        <v>20</v>
      </c>
      <c r="K19" s="30" t="s">
        <v>21</v>
      </c>
      <c r="L19" s="31" t="s">
        <v>22</v>
      </c>
    </row>
    <row r="20" customFormat="false" ht="13.8" hidden="false" customHeight="false" outlineLevel="0" collapsed="false">
      <c r="A20" s="23" t="s">
        <v>13</v>
      </c>
      <c r="B20" s="24" t="s">
        <v>14</v>
      </c>
      <c r="C20" s="25" t="n">
        <v>50</v>
      </c>
      <c r="D20" s="26" t="s">
        <v>59</v>
      </c>
      <c r="E20" s="27" t="s">
        <v>60</v>
      </c>
      <c r="F20" s="28" t="n">
        <v>1997</v>
      </c>
      <c r="G20" s="28" t="s">
        <v>17</v>
      </c>
      <c r="H20" s="29" t="s">
        <v>18</v>
      </c>
      <c r="I20" s="30" t="s">
        <v>58</v>
      </c>
      <c r="J20" s="30" t="s">
        <v>20</v>
      </c>
      <c r="K20" s="30" t="s">
        <v>21</v>
      </c>
      <c r="L20" s="31" t="s">
        <v>22</v>
      </c>
    </row>
    <row r="21" customFormat="false" ht="13.8" hidden="false" customHeight="false" outlineLevel="0" collapsed="false">
      <c r="A21" s="23" t="s">
        <v>13</v>
      </c>
      <c r="B21" s="24" t="s">
        <v>14</v>
      </c>
      <c r="C21" s="25" t="n">
        <v>51</v>
      </c>
      <c r="D21" s="26" t="s">
        <v>61</v>
      </c>
      <c r="E21" s="27" t="s">
        <v>62</v>
      </c>
      <c r="F21" s="28" t="n">
        <v>2006</v>
      </c>
      <c r="G21" s="28" t="s">
        <v>17</v>
      </c>
      <c r="H21" s="29" t="s">
        <v>18</v>
      </c>
      <c r="I21" s="30" t="s">
        <v>19</v>
      </c>
      <c r="J21" s="30" t="s">
        <v>20</v>
      </c>
      <c r="K21" s="30" t="s">
        <v>21</v>
      </c>
      <c r="L21" s="31" t="s">
        <v>22</v>
      </c>
    </row>
    <row r="22" customFormat="false" ht="13.8" hidden="false" customHeight="false" outlineLevel="0" collapsed="false">
      <c r="A22" s="23" t="s">
        <v>13</v>
      </c>
      <c r="B22" s="24" t="s">
        <v>14</v>
      </c>
      <c r="C22" s="25" t="n">
        <v>52</v>
      </c>
      <c r="D22" s="26" t="s">
        <v>63</v>
      </c>
      <c r="E22" s="27" t="s">
        <v>64</v>
      </c>
      <c r="F22" s="28" t="n">
        <v>2010</v>
      </c>
      <c r="G22" s="28" t="s">
        <v>17</v>
      </c>
      <c r="H22" s="29" t="s">
        <v>18</v>
      </c>
      <c r="I22" s="30" t="s">
        <v>19</v>
      </c>
      <c r="J22" s="30" t="s">
        <v>20</v>
      </c>
      <c r="K22" s="30" t="s">
        <v>21</v>
      </c>
      <c r="L22" s="31" t="s">
        <v>22</v>
      </c>
    </row>
    <row r="23" customFormat="false" ht="13.8" hidden="false" customHeight="false" outlineLevel="0" collapsed="false">
      <c r="A23" s="23" t="s">
        <v>13</v>
      </c>
      <c r="B23" s="24" t="s">
        <v>14</v>
      </c>
      <c r="C23" s="25" t="n">
        <v>53</v>
      </c>
      <c r="D23" s="26" t="s">
        <v>65</v>
      </c>
      <c r="E23" s="27" t="s">
        <v>66</v>
      </c>
      <c r="F23" s="28" t="n">
        <v>1997</v>
      </c>
      <c r="G23" s="28" t="s">
        <v>17</v>
      </c>
      <c r="H23" s="29" t="s">
        <v>18</v>
      </c>
      <c r="I23" s="30" t="s">
        <v>19</v>
      </c>
      <c r="J23" s="30" t="s">
        <v>20</v>
      </c>
      <c r="K23" s="30" t="s">
        <v>21</v>
      </c>
      <c r="L23" s="31" t="s">
        <v>22</v>
      </c>
    </row>
    <row r="24" customFormat="false" ht="13.8" hidden="false" customHeight="false" outlineLevel="0" collapsed="false">
      <c r="A24" s="23" t="s">
        <v>13</v>
      </c>
      <c r="B24" s="24" t="s">
        <v>14</v>
      </c>
      <c r="C24" s="25" t="n">
        <v>54</v>
      </c>
      <c r="D24" s="26" t="s">
        <v>67</v>
      </c>
      <c r="E24" s="27" t="s">
        <v>68</v>
      </c>
      <c r="F24" s="28" t="n">
        <v>2015</v>
      </c>
      <c r="G24" s="28" t="s">
        <v>17</v>
      </c>
      <c r="H24" s="29" t="s">
        <v>18</v>
      </c>
      <c r="I24" s="30" t="s">
        <v>19</v>
      </c>
      <c r="J24" s="30" t="s">
        <v>20</v>
      </c>
      <c r="K24" s="30" t="s">
        <v>21</v>
      </c>
      <c r="L24" s="31" t="s">
        <v>22</v>
      </c>
    </row>
    <row r="25" customFormat="false" ht="13.8" hidden="false" customHeight="false" outlineLevel="0" collapsed="false">
      <c r="A25" s="23" t="s">
        <v>13</v>
      </c>
      <c r="B25" s="24" t="s">
        <v>14</v>
      </c>
      <c r="C25" s="25" t="n">
        <v>55</v>
      </c>
      <c r="D25" s="26" t="s">
        <v>69</v>
      </c>
      <c r="E25" s="27" t="s">
        <v>70</v>
      </c>
      <c r="F25" s="28" t="n">
        <v>2006</v>
      </c>
      <c r="G25" s="28" t="s">
        <v>17</v>
      </c>
      <c r="H25" s="29" t="s">
        <v>18</v>
      </c>
      <c r="I25" s="30" t="s">
        <v>19</v>
      </c>
      <c r="J25" s="30" t="s">
        <v>20</v>
      </c>
      <c r="K25" s="30" t="s">
        <v>21</v>
      </c>
      <c r="L25" s="31" t="s">
        <v>22</v>
      </c>
    </row>
    <row r="26" customFormat="false" ht="13.8" hidden="false" customHeight="false" outlineLevel="0" collapsed="false">
      <c r="A26" s="23" t="s">
        <v>13</v>
      </c>
      <c r="B26" s="24" t="s">
        <v>14</v>
      </c>
      <c r="C26" s="25" t="n">
        <v>56</v>
      </c>
      <c r="D26" s="26" t="s">
        <v>71</v>
      </c>
      <c r="E26" s="27" t="s">
        <v>72</v>
      </c>
      <c r="F26" s="28" t="n">
        <v>2010</v>
      </c>
      <c r="G26" s="28" t="s">
        <v>17</v>
      </c>
      <c r="H26" s="29" t="s">
        <v>18</v>
      </c>
      <c r="I26" s="30" t="s">
        <v>55</v>
      </c>
      <c r="J26" s="30" t="s">
        <v>20</v>
      </c>
      <c r="K26" s="30" t="s">
        <v>21</v>
      </c>
      <c r="L26" s="31" t="s">
        <v>22</v>
      </c>
    </row>
    <row r="27" customFormat="false" ht="13.8" hidden="false" customHeight="false" outlineLevel="0" collapsed="false">
      <c r="A27" s="23" t="s">
        <v>13</v>
      </c>
      <c r="B27" s="24" t="s">
        <v>14</v>
      </c>
      <c r="C27" s="25" t="n">
        <v>57</v>
      </c>
      <c r="D27" s="26" t="s">
        <v>73</v>
      </c>
      <c r="E27" s="27" t="s">
        <v>74</v>
      </c>
      <c r="F27" s="28" t="n">
        <v>1997</v>
      </c>
      <c r="G27" s="28" t="s">
        <v>17</v>
      </c>
      <c r="H27" s="29" t="s">
        <v>18</v>
      </c>
      <c r="I27" s="30" t="s">
        <v>58</v>
      </c>
      <c r="J27" s="30" t="s">
        <v>20</v>
      </c>
      <c r="K27" s="30" t="s">
        <v>21</v>
      </c>
      <c r="L27" s="31" t="s">
        <v>22</v>
      </c>
    </row>
    <row r="28" customFormat="false" ht="13.8" hidden="false" customHeight="false" outlineLevel="0" collapsed="false">
      <c r="A28" s="23" t="s">
        <v>13</v>
      </c>
      <c r="B28" s="24" t="s">
        <v>14</v>
      </c>
      <c r="C28" s="25" t="n">
        <v>58</v>
      </c>
      <c r="D28" s="26" t="s">
        <v>75</v>
      </c>
      <c r="E28" s="27" t="s">
        <v>76</v>
      </c>
      <c r="F28" s="28" t="n">
        <v>1997</v>
      </c>
      <c r="G28" s="28" t="s">
        <v>17</v>
      </c>
      <c r="H28" s="29" t="s">
        <v>18</v>
      </c>
      <c r="I28" s="30" t="s">
        <v>58</v>
      </c>
      <c r="J28" s="30" t="s">
        <v>20</v>
      </c>
      <c r="K28" s="30" t="s">
        <v>21</v>
      </c>
      <c r="L28" s="31" t="s">
        <v>22</v>
      </c>
    </row>
    <row r="29" customFormat="false" ht="13.8" hidden="false" customHeight="false" outlineLevel="0" collapsed="false">
      <c r="A29" s="23" t="s">
        <v>13</v>
      </c>
      <c r="B29" s="24" t="s">
        <v>14</v>
      </c>
      <c r="C29" s="25" t="n">
        <v>59</v>
      </c>
      <c r="D29" s="26" t="s">
        <v>77</v>
      </c>
      <c r="E29" s="27" t="s">
        <v>78</v>
      </c>
      <c r="F29" s="28" t="n">
        <v>2007</v>
      </c>
      <c r="G29" s="28" t="s">
        <v>17</v>
      </c>
      <c r="H29" s="29" t="s">
        <v>18</v>
      </c>
      <c r="I29" s="30" t="s">
        <v>19</v>
      </c>
      <c r="J29" s="30" t="s">
        <v>20</v>
      </c>
      <c r="K29" s="30" t="s">
        <v>21</v>
      </c>
      <c r="L29" s="31" t="s">
        <v>22</v>
      </c>
    </row>
    <row r="30" customFormat="false" ht="13.8" hidden="false" customHeight="false" outlineLevel="0" collapsed="false">
      <c r="A30" s="23" t="s">
        <v>13</v>
      </c>
      <c r="B30" s="24" t="s">
        <v>14</v>
      </c>
      <c r="C30" s="25" t="n">
        <v>60</v>
      </c>
      <c r="D30" s="26" t="s">
        <v>79</v>
      </c>
      <c r="E30" s="27" t="s">
        <v>80</v>
      </c>
      <c r="F30" s="28" t="n">
        <v>1997</v>
      </c>
      <c r="G30" s="28" t="s">
        <v>17</v>
      </c>
      <c r="H30" s="29" t="s">
        <v>18</v>
      </c>
      <c r="I30" s="30" t="s">
        <v>19</v>
      </c>
      <c r="J30" s="30" t="s">
        <v>20</v>
      </c>
      <c r="K30" s="30" t="s">
        <v>21</v>
      </c>
      <c r="L30" s="31" t="s">
        <v>22</v>
      </c>
    </row>
    <row r="31" customFormat="false" ht="13.8" hidden="false" customHeight="false" outlineLevel="0" collapsed="false">
      <c r="A31" s="23" t="s">
        <v>13</v>
      </c>
      <c r="B31" s="24" t="s">
        <v>14</v>
      </c>
      <c r="C31" s="25" t="n">
        <v>61</v>
      </c>
      <c r="D31" s="26" t="s">
        <v>81</v>
      </c>
      <c r="E31" s="27" t="s">
        <v>82</v>
      </c>
      <c r="F31" s="28" t="n">
        <v>1997</v>
      </c>
      <c r="G31" s="28" t="s">
        <v>17</v>
      </c>
      <c r="H31" s="29" t="s">
        <v>18</v>
      </c>
      <c r="I31" s="30" t="s">
        <v>19</v>
      </c>
      <c r="J31" s="30" t="s">
        <v>20</v>
      </c>
      <c r="K31" s="30" t="s">
        <v>21</v>
      </c>
      <c r="L31" s="31" t="s">
        <v>22</v>
      </c>
    </row>
    <row r="32" customFormat="false" ht="13.8" hidden="false" customHeight="false" outlineLevel="0" collapsed="false">
      <c r="A32" s="23" t="s">
        <v>13</v>
      </c>
      <c r="B32" s="24" t="s">
        <v>14</v>
      </c>
      <c r="C32" s="25" t="n">
        <v>62</v>
      </c>
      <c r="D32" s="26" t="s">
        <v>83</v>
      </c>
      <c r="E32" s="27" t="s">
        <v>84</v>
      </c>
      <c r="F32" s="28" t="n">
        <v>2007</v>
      </c>
      <c r="G32" s="28" t="s">
        <v>17</v>
      </c>
      <c r="H32" s="29" t="s">
        <v>18</v>
      </c>
      <c r="I32" s="30" t="s">
        <v>19</v>
      </c>
      <c r="J32" s="30" t="s">
        <v>20</v>
      </c>
      <c r="K32" s="30" t="s">
        <v>21</v>
      </c>
      <c r="L32" s="31" t="s">
        <v>22</v>
      </c>
    </row>
    <row r="33" customFormat="false" ht="13.8" hidden="false" customHeight="false" outlineLevel="0" collapsed="false">
      <c r="A33" s="23" t="s">
        <v>13</v>
      </c>
      <c r="B33" s="24" t="s">
        <v>14</v>
      </c>
      <c r="C33" s="25" t="n">
        <v>63</v>
      </c>
      <c r="D33" s="26" t="s">
        <v>85</v>
      </c>
      <c r="E33" s="27" t="s">
        <v>86</v>
      </c>
      <c r="F33" s="28" t="n">
        <v>2006</v>
      </c>
      <c r="G33" s="28" t="s">
        <v>17</v>
      </c>
      <c r="H33" s="29" t="s">
        <v>18</v>
      </c>
      <c r="I33" s="30" t="s">
        <v>19</v>
      </c>
      <c r="J33" s="30" t="s">
        <v>20</v>
      </c>
      <c r="K33" s="30" t="s">
        <v>21</v>
      </c>
      <c r="L33" s="31" t="s">
        <v>22</v>
      </c>
    </row>
    <row r="34" customFormat="false" ht="13.8" hidden="false" customHeight="false" outlineLevel="0" collapsed="false">
      <c r="A34" s="23" t="s">
        <v>13</v>
      </c>
      <c r="B34" s="24" t="s">
        <v>14</v>
      </c>
      <c r="C34" s="25" t="n">
        <v>64</v>
      </c>
      <c r="D34" s="26" t="s">
        <v>87</v>
      </c>
      <c r="E34" s="27" t="s">
        <v>88</v>
      </c>
      <c r="F34" s="28" t="n">
        <v>1997</v>
      </c>
      <c r="G34" s="28" t="s">
        <v>17</v>
      </c>
      <c r="H34" s="29" t="s">
        <v>18</v>
      </c>
      <c r="I34" s="30" t="s">
        <v>55</v>
      </c>
      <c r="J34" s="30" t="s">
        <v>20</v>
      </c>
      <c r="K34" s="30" t="s">
        <v>21</v>
      </c>
      <c r="L34" s="31" t="s">
        <v>22</v>
      </c>
    </row>
    <row r="35" customFormat="false" ht="13.8" hidden="false" customHeight="false" outlineLevel="0" collapsed="false">
      <c r="A35" s="23" t="s">
        <v>13</v>
      </c>
      <c r="B35" s="24" t="s">
        <v>14</v>
      </c>
      <c r="C35" s="25" t="n">
        <v>65</v>
      </c>
      <c r="D35" s="26" t="s">
        <v>89</v>
      </c>
      <c r="E35" s="27" t="s">
        <v>90</v>
      </c>
      <c r="F35" s="28" t="n">
        <v>1997</v>
      </c>
      <c r="G35" s="28" t="s">
        <v>17</v>
      </c>
      <c r="H35" s="29" t="s">
        <v>18</v>
      </c>
      <c r="I35" s="30" t="s">
        <v>58</v>
      </c>
      <c r="J35" s="30" t="s">
        <v>20</v>
      </c>
      <c r="K35" s="30" t="s">
        <v>21</v>
      </c>
      <c r="L35" s="31" t="s">
        <v>22</v>
      </c>
    </row>
    <row r="36" customFormat="false" ht="13.8" hidden="false" customHeight="false" outlineLevel="0" collapsed="false">
      <c r="A36" s="23" t="s">
        <v>13</v>
      </c>
      <c r="B36" s="24" t="s">
        <v>14</v>
      </c>
      <c r="C36" s="25" t="n">
        <v>66</v>
      </c>
      <c r="D36" s="26" t="s">
        <v>91</v>
      </c>
      <c r="E36" s="27" t="s">
        <v>92</v>
      </c>
      <c r="F36" s="28" t="n">
        <v>1997</v>
      </c>
      <c r="G36" s="28" t="s">
        <v>17</v>
      </c>
      <c r="H36" s="29" t="s">
        <v>18</v>
      </c>
      <c r="I36" s="30" t="s">
        <v>58</v>
      </c>
      <c r="J36" s="30" t="s">
        <v>20</v>
      </c>
      <c r="K36" s="30" t="s">
        <v>21</v>
      </c>
      <c r="L36" s="31" t="s">
        <v>22</v>
      </c>
    </row>
    <row r="37" customFormat="false" ht="13.8" hidden="false" customHeight="false" outlineLevel="0" collapsed="false">
      <c r="A37" s="23" t="s">
        <v>13</v>
      </c>
      <c r="B37" s="24" t="s">
        <v>14</v>
      </c>
      <c r="C37" s="25" t="n">
        <v>67</v>
      </c>
      <c r="D37" s="26" t="s">
        <v>93</v>
      </c>
      <c r="E37" s="27" t="s">
        <v>94</v>
      </c>
      <c r="F37" s="28" t="n">
        <v>2016</v>
      </c>
      <c r="G37" s="28" t="s">
        <v>17</v>
      </c>
      <c r="H37" s="29" t="s">
        <v>18</v>
      </c>
      <c r="I37" s="30" t="s">
        <v>19</v>
      </c>
      <c r="J37" s="30" t="s">
        <v>20</v>
      </c>
      <c r="K37" s="30" t="s">
        <v>21</v>
      </c>
      <c r="L37" s="31" t="s">
        <v>22</v>
      </c>
    </row>
    <row r="38" customFormat="false" ht="13.8" hidden="false" customHeight="false" outlineLevel="0" collapsed="false">
      <c r="A38" s="23" t="s">
        <v>13</v>
      </c>
      <c r="B38" s="24" t="s">
        <v>14</v>
      </c>
      <c r="C38" s="25" t="n">
        <v>68</v>
      </c>
      <c r="D38" s="26" t="s">
        <v>95</v>
      </c>
      <c r="E38" s="27" t="s">
        <v>96</v>
      </c>
      <c r="F38" s="28" t="n">
        <v>1997</v>
      </c>
      <c r="G38" s="28" t="s">
        <v>17</v>
      </c>
      <c r="H38" s="29" t="s">
        <v>18</v>
      </c>
      <c r="I38" s="30" t="s">
        <v>19</v>
      </c>
      <c r="J38" s="30" t="s">
        <v>20</v>
      </c>
      <c r="K38" s="30" t="s">
        <v>21</v>
      </c>
      <c r="L38" s="31" t="s">
        <v>22</v>
      </c>
    </row>
    <row r="39" customFormat="false" ht="13.8" hidden="false" customHeight="false" outlineLevel="0" collapsed="false">
      <c r="A39" s="23" t="s">
        <v>13</v>
      </c>
      <c r="B39" s="24" t="s">
        <v>14</v>
      </c>
      <c r="C39" s="25" t="n">
        <v>69</v>
      </c>
      <c r="D39" s="26" t="s">
        <v>97</v>
      </c>
      <c r="E39" s="27" t="s">
        <v>98</v>
      </c>
      <c r="F39" s="28" t="n">
        <v>2007</v>
      </c>
      <c r="G39" s="28" t="s">
        <v>17</v>
      </c>
      <c r="H39" s="29" t="s">
        <v>18</v>
      </c>
      <c r="I39" s="30" t="s">
        <v>19</v>
      </c>
      <c r="J39" s="30" t="s">
        <v>20</v>
      </c>
      <c r="K39" s="30" t="s">
        <v>21</v>
      </c>
      <c r="L39" s="31" t="s">
        <v>22</v>
      </c>
    </row>
    <row r="40" customFormat="false" ht="13.8" hidden="false" customHeight="false" outlineLevel="0" collapsed="false">
      <c r="A40" s="23" t="s">
        <v>13</v>
      </c>
      <c r="B40" s="24" t="s">
        <v>14</v>
      </c>
      <c r="C40" s="25" t="n">
        <v>70</v>
      </c>
      <c r="D40" s="26" t="s">
        <v>99</v>
      </c>
      <c r="E40" s="27" t="s">
        <v>100</v>
      </c>
      <c r="F40" s="28" t="n">
        <v>2006</v>
      </c>
      <c r="G40" s="28" t="s">
        <v>17</v>
      </c>
      <c r="H40" s="29" t="s">
        <v>18</v>
      </c>
      <c r="I40" s="30" t="s">
        <v>19</v>
      </c>
      <c r="J40" s="30" t="s">
        <v>20</v>
      </c>
      <c r="K40" s="30" t="s">
        <v>21</v>
      </c>
      <c r="L40" s="31" t="s">
        <v>22</v>
      </c>
    </row>
  </sheetData>
  <autoFilter ref="A1:L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6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C11" activeCellId="0" sqref="C11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67"/>
    <col collapsed="false" customWidth="true" hidden="false" outlineLevel="0" max="7" min="7" style="0" width="10.84"/>
    <col collapsed="false" customWidth="true" hidden="false" outlineLevel="0" max="8" min="8" style="0" width="12.17"/>
    <col collapsed="false" customWidth="true" hidden="false" outlineLevel="0" max="9" min="9" style="0" width="8"/>
    <col collapsed="false" customWidth="true" hidden="false" outlineLevel="0" max="10" min="10" style="0" width="101.67"/>
  </cols>
  <sheetData>
    <row r="1" customFormat="false" ht="20" hidden="false" customHeight="false" outlineLevel="0" collapsed="false">
      <c r="A1" s="32" t="s">
        <v>101</v>
      </c>
      <c r="B1" s="33" t="s">
        <v>102</v>
      </c>
      <c r="C1" s="33" t="s">
        <v>3</v>
      </c>
      <c r="D1" s="33" t="s">
        <v>5</v>
      </c>
      <c r="E1" s="34" t="s">
        <v>103</v>
      </c>
      <c r="F1" s="35" t="s">
        <v>104</v>
      </c>
      <c r="G1" s="36" t="s">
        <v>105</v>
      </c>
      <c r="H1" s="36" t="s">
        <v>106</v>
      </c>
      <c r="I1" s="37" t="s">
        <v>107</v>
      </c>
      <c r="J1" s="36" t="s">
        <v>108</v>
      </c>
    </row>
    <row r="2" customFormat="false" ht="16" hidden="false" customHeight="false" outlineLevel="0" collapsed="false">
      <c r="A2" s="38" t="n">
        <v>1</v>
      </c>
      <c r="B2" s="19" t="str">
        <f aca="false">VLOOKUP(C2,AUX!$C$2:$D$40,2)</f>
        <v>AUX_13</v>
      </c>
      <c r="C2" s="19" t="n">
        <v>44</v>
      </c>
      <c r="D2" s="19" t="str">
        <f aca="false">VLOOKUP(C2,AUX!C2:E40,3)</f>
        <v>BOG_13</v>
      </c>
      <c r="E2" s="39" t="n">
        <v>42116</v>
      </c>
      <c r="F2" s="40" t="n">
        <v>0</v>
      </c>
      <c r="G2" s="40" t="n">
        <v>1</v>
      </c>
      <c r="H2" s="40" t="n">
        <v>1</v>
      </c>
      <c r="I2" s="41" t="n">
        <f aca="false">VLOOKUP(J2,Assessment_Tables!$A$3:$B$7,2,0)</f>
        <v>0</v>
      </c>
      <c r="J2" s="42" t="s">
        <v>109</v>
      </c>
    </row>
    <row r="3" customFormat="false" ht="16" hidden="false" customHeight="false" outlineLevel="0" collapsed="false">
      <c r="A3" s="43" t="n">
        <v>2</v>
      </c>
      <c r="B3" s="19" t="str">
        <f aca="false">VLOOKUP(C3,AUX!$C$2:$D$40,2)</f>
        <v>AUX_13</v>
      </c>
      <c r="C3" s="28" t="n">
        <v>44</v>
      </c>
      <c r="D3" s="28" t="str">
        <f aca="false">VLOOKUP(C3,AUX!$C$2:$E$40,3)</f>
        <v>BOG_13</v>
      </c>
      <c r="E3" s="39" t="n">
        <v>42483</v>
      </c>
      <c r="F3" s="44" t="n">
        <v>1</v>
      </c>
      <c r="G3" s="44" t="n">
        <v>0.9</v>
      </c>
      <c r="H3" s="44" t="n">
        <v>1</v>
      </c>
      <c r="I3" s="41" t="n">
        <f aca="false">VLOOKUP(J3,Assessment_Tables!$A$3:$B$7,2,0)</f>
        <v>1</v>
      </c>
      <c r="J3" s="42" t="s">
        <v>110</v>
      </c>
    </row>
    <row r="4" customFormat="false" ht="16" hidden="false" customHeight="false" outlineLevel="0" collapsed="false">
      <c r="A4" s="43" t="n">
        <v>3</v>
      </c>
      <c r="B4" s="19" t="str">
        <f aca="false">VLOOKUP(C4,AUX!$C$2:$D$40,2)</f>
        <v>AUX_13</v>
      </c>
      <c r="C4" s="28" t="n">
        <v>44</v>
      </c>
      <c r="D4" s="28" t="str">
        <f aca="false">VLOOKUP(C4,AUX!$C$2:$E$40,3)</f>
        <v>BOG_13</v>
      </c>
      <c r="E4" s="39" t="n">
        <v>43214</v>
      </c>
      <c r="F4" s="44" t="n">
        <v>1</v>
      </c>
      <c r="G4" s="44" t="n">
        <v>0.9</v>
      </c>
      <c r="H4" s="44" t="n">
        <v>1</v>
      </c>
      <c r="I4" s="41" t="n">
        <f aca="false">VLOOKUP(J4,Assessment_Tables!$A$3:$B$7,2,0)</f>
        <v>1</v>
      </c>
      <c r="J4" s="42" t="s">
        <v>110</v>
      </c>
    </row>
    <row r="5" customFormat="false" ht="16" hidden="false" customHeight="false" outlineLevel="0" collapsed="false">
      <c r="A5" s="43" t="n">
        <v>4</v>
      </c>
      <c r="B5" s="19" t="str">
        <f aca="false">VLOOKUP(C5,AUX!$C$2:$D$40,2)</f>
        <v>AUX_13</v>
      </c>
      <c r="C5" s="28" t="n">
        <v>44</v>
      </c>
      <c r="D5" s="28" t="str">
        <f aca="false">VLOOKUP(C5,AUX!$C$2:$E$40,3)</f>
        <v>BOG_13</v>
      </c>
      <c r="E5" s="39" t="n">
        <v>43580</v>
      </c>
      <c r="F5" s="44" t="n">
        <v>2</v>
      </c>
      <c r="G5" s="44" t="n">
        <v>0.85</v>
      </c>
      <c r="H5" s="44" t="n">
        <v>2</v>
      </c>
      <c r="I5" s="41" t="n">
        <f aca="false">VLOOKUP(J5,Assessment_Tables!$A$3:$B$7,2,0)</f>
        <v>3</v>
      </c>
      <c r="J5" s="42" t="s">
        <v>111</v>
      </c>
    </row>
    <row r="6" customFormat="false" ht="16" hidden="false" customHeight="false" outlineLevel="0" collapsed="false">
      <c r="A6" s="43" t="n">
        <v>5</v>
      </c>
      <c r="B6" s="19" t="str">
        <f aca="false">VLOOKUP(C6,AUX!$C$2:$D$40,2)</f>
        <v>AUX_13</v>
      </c>
      <c r="C6" s="28" t="n">
        <v>44</v>
      </c>
      <c r="D6" s="28" t="str">
        <f aca="false">VLOOKUP(C6,AUX!$C$2:$E$40,3)</f>
        <v>BOG_13</v>
      </c>
      <c r="E6" s="39" t="n">
        <v>43764</v>
      </c>
      <c r="F6" s="44" t="n">
        <v>2</v>
      </c>
      <c r="G6" s="44" t="n">
        <v>0.85</v>
      </c>
      <c r="H6" s="44" t="n">
        <v>4</v>
      </c>
      <c r="I6" s="41" t="n">
        <f aca="false">VLOOKUP(J6,Assessment_Tables!$A$3:$B$7,2,0)</f>
        <v>4</v>
      </c>
      <c r="J6" s="42" t="s">
        <v>112</v>
      </c>
    </row>
    <row r="7" customFormat="false" ht="16" hidden="false" customHeight="false" outlineLevel="0" collapsed="false">
      <c r="A7" s="43" t="n">
        <v>6</v>
      </c>
      <c r="B7" s="19" t="str">
        <f aca="false">VLOOKUP(C7,AUX!$C$2:$D$40,2)</f>
        <v>AUX_8</v>
      </c>
      <c r="C7" s="28" t="n">
        <v>39</v>
      </c>
      <c r="D7" s="28" t="str">
        <f aca="false">VLOOKUP(C7,AUX!$C$2:$E$40,3)</f>
        <v>BOG_8</v>
      </c>
      <c r="E7" s="39" t="n">
        <v>40655</v>
      </c>
      <c r="F7" s="44" t="n">
        <v>1</v>
      </c>
      <c r="G7" s="44" t="n">
        <v>1</v>
      </c>
      <c r="H7" s="44" t="n">
        <v>1</v>
      </c>
      <c r="I7" s="41" t="n">
        <f aca="false">VLOOKUP(J7,Assessment_Tables!$A$3:$B$7,2,0)</f>
        <v>1</v>
      </c>
      <c r="J7" s="42" t="s">
        <v>110</v>
      </c>
    </row>
    <row r="8" customFormat="false" ht="16" hidden="false" customHeight="false" outlineLevel="0" collapsed="false">
      <c r="A8" s="43" t="n">
        <v>7</v>
      </c>
      <c r="B8" s="19" t="str">
        <f aca="false">VLOOKUP(C8,AUX!$C$2:$D$40,2)</f>
        <v>AUX_8</v>
      </c>
      <c r="C8" s="28" t="n">
        <v>39</v>
      </c>
      <c r="D8" s="28" t="str">
        <f aca="false">VLOOKUP(C8,AUX!$C$2:$E$40,3)</f>
        <v>BOG_8</v>
      </c>
      <c r="E8" s="39" t="n">
        <v>43212</v>
      </c>
      <c r="F8" s="44" t="n">
        <v>2</v>
      </c>
      <c r="G8" s="44" t="n">
        <v>1</v>
      </c>
      <c r="H8" s="44" t="n">
        <v>5</v>
      </c>
      <c r="I8" s="41" t="n">
        <f aca="false">VLOOKUP(J8,Assessment_Tables!$A$3:$B$7,2,0)</f>
        <v>1</v>
      </c>
      <c r="J8" s="42" t="s">
        <v>110</v>
      </c>
    </row>
    <row r="9" customFormat="false" ht="16" hidden="false" customHeight="false" outlineLevel="0" collapsed="false">
      <c r="A9" s="43" t="n">
        <v>8</v>
      </c>
      <c r="B9" s="19" t="str">
        <f aca="false">VLOOKUP(C9,AUX!$C$2:$D$40,2)</f>
        <v>AUX_8</v>
      </c>
      <c r="C9" s="28" t="n">
        <v>39</v>
      </c>
      <c r="D9" s="28" t="str">
        <f aca="false">VLOOKUP(C9,AUX!$C$2:$E$40,3)</f>
        <v>BOG_8</v>
      </c>
      <c r="E9" s="39" t="n">
        <v>43395</v>
      </c>
      <c r="F9" s="44" t="n">
        <v>4</v>
      </c>
      <c r="G9" s="44" t="n">
        <v>0.95</v>
      </c>
      <c r="H9" s="44" t="n">
        <v>5</v>
      </c>
      <c r="I9" s="41" t="n">
        <f aca="false">VLOOKUP(J9,Assessment_Tables!$A$3:$B$7,2,0)</f>
        <v>1</v>
      </c>
      <c r="J9" s="42" t="s">
        <v>110</v>
      </c>
    </row>
    <row r="10" customFormat="false" ht="16" hidden="false" customHeight="false" outlineLevel="0" collapsed="false">
      <c r="A10" s="43" t="n">
        <v>9</v>
      </c>
      <c r="B10" s="19" t="str">
        <f aca="false">VLOOKUP(C10,AUX!$C$2:$D$40,2)</f>
        <v>AUX_8</v>
      </c>
      <c r="C10" s="28" t="n">
        <v>39</v>
      </c>
      <c r="D10" s="28" t="str">
        <f aca="false">VLOOKUP(C10,AUX!$C$2:$E$40,3)</f>
        <v>BOG_8</v>
      </c>
      <c r="E10" s="39" t="n">
        <v>43943</v>
      </c>
      <c r="F10" s="44" t="n">
        <v>6</v>
      </c>
      <c r="G10" s="44" t="n">
        <v>0.9</v>
      </c>
      <c r="H10" s="44" t="n">
        <v>11</v>
      </c>
      <c r="I10" s="41" t="n">
        <f aca="false">VLOOKUP(J10,Assessment_Tables!$A$3:$B$7,2,0)</f>
        <v>2</v>
      </c>
      <c r="J10" s="42" t="s">
        <v>113</v>
      </c>
    </row>
    <row r="11" customFormat="false" ht="16" hidden="false" customHeight="false" outlineLevel="0" collapsed="false">
      <c r="A11" s="43" t="n">
        <v>10</v>
      </c>
      <c r="B11" s="19" t="str">
        <f aca="false">VLOOKUP(C11,AUX!$C$2:$D$40,2)</f>
        <v>AUX_1</v>
      </c>
      <c r="C11" s="28" t="n">
        <v>32</v>
      </c>
      <c r="D11" s="28" t="str">
        <f aca="false">VLOOKUP(C11,AUX!$C$2:$E$40,3)</f>
        <v>BOG_1</v>
      </c>
      <c r="E11" s="39" t="n">
        <v>40655</v>
      </c>
      <c r="F11" s="44" t="n">
        <v>1</v>
      </c>
      <c r="G11" s="44" t="n">
        <v>1</v>
      </c>
      <c r="H11" s="44" t="n">
        <v>2</v>
      </c>
      <c r="I11" s="41" t="n">
        <f aca="false">VLOOKUP(J11,Assessment_Tables!$A$3:$B$7,2,0)</f>
        <v>2</v>
      </c>
      <c r="J11" s="42" t="s">
        <v>113</v>
      </c>
    </row>
    <row r="12" customFormat="false" ht="16" hidden="false" customHeight="false" outlineLevel="0" collapsed="false">
      <c r="A12" s="43" t="n">
        <v>11</v>
      </c>
      <c r="B12" s="19" t="str">
        <f aca="false">VLOOKUP(C12,AUX!$C$2:$D$40,2)</f>
        <v>AUX_1</v>
      </c>
      <c r="C12" s="28" t="n">
        <v>32</v>
      </c>
      <c r="D12" s="28" t="str">
        <f aca="false">VLOOKUP(C12,AUX!$C$2:$E$40,3)</f>
        <v>BOG_1</v>
      </c>
      <c r="E12" s="39" t="n">
        <v>43212</v>
      </c>
      <c r="F12" s="44" t="n">
        <v>1</v>
      </c>
      <c r="G12" s="44" t="n">
        <v>1</v>
      </c>
      <c r="H12" s="44" t="n">
        <v>3</v>
      </c>
      <c r="I12" s="41" t="n">
        <f aca="false">VLOOKUP(J12,Assessment_Tables!$A$3:$B$7,2,0)</f>
        <v>2</v>
      </c>
      <c r="J12" s="42" t="s">
        <v>113</v>
      </c>
    </row>
    <row r="13" customFormat="false" ht="16" hidden="false" customHeight="false" outlineLevel="0" collapsed="false">
      <c r="A13" s="43" t="n">
        <v>12</v>
      </c>
      <c r="B13" s="19" t="str">
        <f aca="false">VLOOKUP(C13,AUX!$C$2:$D$40,2)</f>
        <v>AUX_1</v>
      </c>
      <c r="C13" s="28" t="n">
        <v>32</v>
      </c>
      <c r="D13" s="28" t="str">
        <f aca="false">VLOOKUP(C13,AUX!$C$2:$E$40,3)</f>
        <v>BOG_1</v>
      </c>
      <c r="E13" s="39" t="n">
        <v>43395</v>
      </c>
      <c r="F13" s="44" t="n">
        <v>1</v>
      </c>
      <c r="G13" s="44" t="n">
        <v>1</v>
      </c>
      <c r="H13" s="44" t="n">
        <v>4</v>
      </c>
      <c r="I13" s="41" t="n">
        <f aca="false">VLOOKUP(J13,Assessment_Tables!$A$3:$B$7,2,0)</f>
        <v>2</v>
      </c>
      <c r="J13" s="42" t="s">
        <v>113</v>
      </c>
    </row>
    <row r="14" customFormat="false" ht="16" hidden="false" customHeight="false" outlineLevel="0" collapsed="false">
      <c r="A14" s="43" t="n">
        <v>13</v>
      </c>
      <c r="B14" s="19" t="str">
        <f aca="false">VLOOKUP(C14,AUX!$C$2:$D$40,2)</f>
        <v>AUX_1</v>
      </c>
      <c r="C14" s="28" t="n">
        <v>32</v>
      </c>
      <c r="D14" s="28" t="str">
        <f aca="false">VLOOKUP(C14,AUX!$C$2:$E$40,3)</f>
        <v>BOG_1</v>
      </c>
      <c r="E14" s="39" t="n">
        <v>43577</v>
      </c>
      <c r="F14" s="44" t="n">
        <v>1</v>
      </c>
      <c r="G14" s="44" t="n">
        <v>1</v>
      </c>
      <c r="H14" s="44" t="n">
        <v>5</v>
      </c>
      <c r="I14" s="41" t="n">
        <f aca="false">VLOOKUP(J14,Assessment_Tables!$A$3:$B$7,2,0)</f>
        <v>2</v>
      </c>
      <c r="J14" s="42" t="s">
        <v>113</v>
      </c>
    </row>
    <row r="15" customFormat="false" ht="16" hidden="false" customHeight="false" outlineLevel="0" collapsed="false">
      <c r="A15" s="43" t="n">
        <v>14</v>
      </c>
      <c r="B15" s="19" t="str">
        <f aca="false">VLOOKUP(C15,AUX!$C$2:$D$40,2)</f>
        <v>AUX_1</v>
      </c>
      <c r="C15" s="28" t="n">
        <v>32</v>
      </c>
      <c r="D15" s="28" t="str">
        <f aca="false">VLOOKUP(C15,AUX!$C$2:$E$40,3)</f>
        <v>BOG_1</v>
      </c>
      <c r="E15" s="39" t="n">
        <v>43487</v>
      </c>
      <c r="F15" s="44" t="n">
        <v>2</v>
      </c>
      <c r="G15" s="44" t="n">
        <v>1</v>
      </c>
      <c r="H15" s="44" t="n">
        <v>8</v>
      </c>
      <c r="I15" s="41" t="n">
        <f aca="false">VLOOKUP(J15,Assessment_Tables!$A$3:$B$7,2,0)</f>
        <v>3</v>
      </c>
      <c r="J15" s="42" t="s">
        <v>111</v>
      </c>
    </row>
    <row r="16" customFormat="false" ht="16" hidden="false" customHeight="false" outlineLevel="0" collapsed="false">
      <c r="A16" s="43" t="n">
        <v>15</v>
      </c>
      <c r="B16" s="19" t="str">
        <f aca="false">VLOOKUP(C16,AUX!$C$2:$D$40,2)</f>
        <v>AUX_2</v>
      </c>
      <c r="C16" s="28" t="n">
        <v>33</v>
      </c>
      <c r="D16" s="28" t="str">
        <f aca="false">VLOOKUP(C16,AUX!$C$2:$E$40,3)</f>
        <v>BOG_2</v>
      </c>
      <c r="E16" s="39" t="n">
        <v>40655</v>
      </c>
      <c r="F16" s="44" t="n">
        <v>2</v>
      </c>
      <c r="G16" s="44" t="n">
        <v>0.95</v>
      </c>
      <c r="H16" s="44" t="n">
        <v>1</v>
      </c>
      <c r="I16" s="41" t="n">
        <f aca="false">VLOOKUP(J16,Assessment_Tables!$A$3:$B$7,2,0)</f>
        <v>0</v>
      </c>
      <c r="J16" s="42" t="s">
        <v>109</v>
      </c>
    </row>
    <row r="17" customFormat="false" ht="16" hidden="false" customHeight="false" outlineLevel="0" collapsed="false">
      <c r="A17" s="43" t="n">
        <v>16</v>
      </c>
      <c r="B17" s="19" t="str">
        <f aca="false">VLOOKUP(C17,AUX!$C$2:$D$40,2)</f>
        <v>AUX_2</v>
      </c>
      <c r="C17" s="28" t="n">
        <v>33</v>
      </c>
      <c r="D17" s="28" t="str">
        <f aca="false">VLOOKUP(C17,AUX!$C$2:$E$40,3)</f>
        <v>BOG_2</v>
      </c>
      <c r="E17" s="39" t="n">
        <v>43212</v>
      </c>
      <c r="F17" s="44" t="n">
        <v>2</v>
      </c>
      <c r="G17" s="44" t="n">
        <v>0.95</v>
      </c>
      <c r="H17" s="44" t="n">
        <v>2</v>
      </c>
      <c r="I17" s="41" t="n">
        <f aca="false">VLOOKUP(J17,Assessment_Tables!$A$3:$B$7,2,0)</f>
        <v>1</v>
      </c>
      <c r="J17" s="42" t="s">
        <v>110</v>
      </c>
    </row>
    <row r="18" customFormat="false" ht="16" hidden="false" customHeight="false" outlineLevel="0" collapsed="false">
      <c r="A18" s="43" t="n">
        <v>17</v>
      </c>
      <c r="B18" s="19" t="str">
        <f aca="false">VLOOKUP(C18,AUX!$C$2:$D$40,2)</f>
        <v>AUX_2</v>
      </c>
      <c r="C18" s="28" t="n">
        <v>33</v>
      </c>
      <c r="D18" s="28" t="str">
        <f aca="false">VLOOKUP(C18,AUX!$C$2:$E$40,3)</f>
        <v>BOG_2</v>
      </c>
      <c r="E18" s="39" t="n">
        <v>43395</v>
      </c>
      <c r="F18" s="44" t="n">
        <v>2</v>
      </c>
      <c r="G18" s="44" t="n">
        <v>0.95</v>
      </c>
      <c r="H18" s="44" t="n">
        <v>2</v>
      </c>
      <c r="I18" s="41" t="n">
        <f aca="false">VLOOKUP(J18,Assessment_Tables!$A$3:$B$7,2,0)</f>
        <v>2</v>
      </c>
      <c r="J18" s="42" t="s">
        <v>113</v>
      </c>
    </row>
    <row r="19" customFormat="false" ht="16" hidden="false" customHeight="false" outlineLevel="0" collapsed="false">
      <c r="A19" s="43" t="n">
        <v>18</v>
      </c>
      <c r="B19" s="19" t="str">
        <f aca="false">VLOOKUP(C19,AUX!$C$2:$D$40,2)</f>
        <v>AUX_2</v>
      </c>
      <c r="C19" s="28" t="n">
        <v>33</v>
      </c>
      <c r="D19" s="28" t="str">
        <f aca="false">VLOOKUP(C19,AUX!$C$2:$E$40,3)</f>
        <v>BOG_2</v>
      </c>
      <c r="E19" s="39" t="n">
        <v>43577</v>
      </c>
      <c r="F19" s="44" t="n">
        <v>4</v>
      </c>
      <c r="G19" s="44" t="n">
        <v>0.95</v>
      </c>
      <c r="H19" s="44" t="n">
        <v>4</v>
      </c>
      <c r="I19" s="41" t="n">
        <f aca="false">VLOOKUP(J19,Assessment_Tables!$A$3:$B$7,2,0)</f>
        <v>2</v>
      </c>
      <c r="J19" s="42" t="s">
        <v>113</v>
      </c>
    </row>
    <row r="20" customFormat="false" ht="16" hidden="false" customHeight="false" outlineLevel="0" collapsed="false">
      <c r="A20" s="43" t="n">
        <v>19</v>
      </c>
      <c r="B20" s="19" t="str">
        <f aca="false">VLOOKUP(C20,AUX!$C$2:$D$40,2)</f>
        <v>AUX_2</v>
      </c>
      <c r="C20" s="28" t="n">
        <v>33</v>
      </c>
      <c r="D20" s="28" t="str">
        <f aca="false">VLOOKUP(C20,AUX!$C$2:$E$40,3)</f>
        <v>BOG_2</v>
      </c>
      <c r="E20" s="39" t="n">
        <v>43852</v>
      </c>
      <c r="F20" s="44" t="n">
        <v>4</v>
      </c>
      <c r="G20" s="44" t="n">
        <v>0.95</v>
      </c>
      <c r="H20" s="44" t="n">
        <v>4</v>
      </c>
      <c r="I20" s="41" t="n">
        <f aca="false">VLOOKUP(J20,Assessment_Tables!$A$3:$B$7,2,0)</f>
        <v>3</v>
      </c>
      <c r="J20" s="42" t="s">
        <v>111</v>
      </c>
    </row>
    <row r="21" customFormat="false" ht="16" hidden="false" customHeight="false" outlineLevel="0" collapsed="false">
      <c r="A21" s="43" t="n">
        <v>20</v>
      </c>
      <c r="B21" s="19" t="str">
        <f aca="false">VLOOKUP(C21,AUX!$C$2:$D$40,2)</f>
        <v>AUX_3</v>
      </c>
      <c r="C21" s="28" t="n">
        <v>34</v>
      </c>
      <c r="D21" s="28" t="str">
        <f aca="false">VLOOKUP(C21,AUX!$C$2:$E$40,3)</f>
        <v>BOG_3</v>
      </c>
      <c r="E21" s="39" t="n">
        <v>40655</v>
      </c>
      <c r="F21" s="44" t="n">
        <v>2</v>
      </c>
      <c r="G21" s="44" t="n">
        <v>0.93</v>
      </c>
      <c r="H21" s="44" t="n">
        <v>1</v>
      </c>
      <c r="I21" s="41" t="n">
        <f aca="false">VLOOKUP(J21,Assessment_Tables!$A$3:$B$7,2,0)</f>
        <v>2</v>
      </c>
      <c r="J21" s="42" t="s">
        <v>113</v>
      </c>
    </row>
    <row r="22" customFormat="false" ht="16" hidden="false" customHeight="false" outlineLevel="0" collapsed="false">
      <c r="A22" s="43" t="n">
        <v>21</v>
      </c>
      <c r="B22" s="19" t="str">
        <f aca="false">VLOOKUP(C22,AUX!$C$2:$D$40,2)</f>
        <v>AUX_3</v>
      </c>
      <c r="C22" s="28" t="n">
        <v>34</v>
      </c>
      <c r="D22" s="28" t="str">
        <f aca="false">VLOOKUP(C22,AUX!$C$2:$E$40,3)</f>
        <v>BOG_3</v>
      </c>
      <c r="E22" s="39" t="n">
        <v>43212</v>
      </c>
      <c r="F22" s="44" t="n">
        <v>3</v>
      </c>
      <c r="G22" s="44" t="n">
        <v>0.93</v>
      </c>
      <c r="H22" s="44" t="n">
        <v>3</v>
      </c>
      <c r="I22" s="41" t="n">
        <f aca="false">VLOOKUP(J22,Assessment_Tables!$A$3:$B$7,2,0)</f>
        <v>2</v>
      </c>
      <c r="J22" s="42" t="s">
        <v>113</v>
      </c>
    </row>
    <row r="23" customFormat="false" ht="16" hidden="false" customHeight="false" outlineLevel="0" collapsed="false">
      <c r="A23" s="43" t="n">
        <v>22</v>
      </c>
      <c r="B23" s="19" t="str">
        <f aca="false">VLOOKUP(C23,AUX!$C$2:$D$40,2)</f>
        <v>AUX_3</v>
      </c>
      <c r="C23" s="28" t="n">
        <v>34</v>
      </c>
      <c r="D23" s="28" t="str">
        <f aca="false">VLOOKUP(C23,AUX!$C$2:$E$40,3)</f>
        <v>BOG_3</v>
      </c>
      <c r="E23" s="39" t="n">
        <v>43395</v>
      </c>
      <c r="F23" s="44" t="n">
        <v>10</v>
      </c>
      <c r="G23" s="44" t="n">
        <v>0.93</v>
      </c>
      <c r="H23" s="44" t="n">
        <v>5</v>
      </c>
      <c r="I23" s="41" t="n">
        <f aca="false">VLOOKUP(J23,Assessment_Tables!$A$3:$B$7,2,0)</f>
        <v>2</v>
      </c>
      <c r="J23" s="42" t="s">
        <v>113</v>
      </c>
    </row>
    <row r="24" customFormat="false" ht="16" hidden="false" customHeight="false" outlineLevel="0" collapsed="false">
      <c r="A24" s="43" t="n">
        <v>23</v>
      </c>
      <c r="B24" s="19" t="str">
        <f aca="false">VLOOKUP(C24,AUX!$C$2:$D$40,2)</f>
        <v>AUX_3</v>
      </c>
      <c r="C24" s="28" t="n">
        <v>34</v>
      </c>
      <c r="D24" s="28" t="str">
        <f aca="false">VLOOKUP(C24,AUX!$C$2:$E$40,3)</f>
        <v>BOG_3</v>
      </c>
      <c r="E24" s="39" t="n">
        <v>43577</v>
      </c>
      <c r="F24" s="44" t="n">
        <v>11</v>
      </c>
      <c r="G24" s="44" t="n">
        <v>0.93</v>
      </c>
      <c r="H24" s="44" t="n">
        <v>7</v>
      </c>
      <c r="I24" s="41" t="n">
        <f aca="false">VLOOKUP(J24,Assessment_Tables!$A$3:$B$7,2,0)</f>
        <v>2</v>
      </c>
      <c r="J24" s="42" t="s">
        <v>113</v>
      </c>
    </row>
    <row r="25" customFormat="false" ht="16" hidden="false" customHeight="false" outlineLevel="0" collapsed="false">
      <c r="A25" s="43" t="n">
        <v>24</v>
      </c>
      <c r="B25" s="19" t="str">
        <f aca="false">VLOOKUP(C25,AUX!$C$2:$D$40,2)</f>
        <v>AUX_3</v>
      </c>
      <c r="C25" s="28" t="n">
        <v>34</v>
      </c>
      <c r="D25" s="28" t="str">
        <f aca="false">VLOOKUP(C25,AUX!$C$2:$E$40,3)</f>
        <v>BOG_3</v>
      </c>
      <c r="E25" s="39" t="n">
        <v>43852</v>
      </c>
      <c r="F25" s="44" t="n">
        <v>12</v>
      </c>
      <c r="G25" s="44" t="n">
        <v>0.9</v>
      </c>
      <c r="H25" s="44" t="n">
        <v>8</v>
      </c>
      <c r="I25" s="41" t="n">
        <f aca="false">VLOOKUP(J25,Assessment_Tables!$A$3:$B$7,2,0)</f>
        <v>2</v>
      </c>
      <c r="J25" s="42" t="s">
        <v>113</v>
      </c>
    </row>
    <row r="26" customFormat="false" ht="16" hidden="false" customHeight="false" outlineLevel="0" collapsed="false">
      <c r="A26" s="43" t="n">
        <v>25</v>
      </c>
      <c r="B26" s="19" t="str">
        <f aca="false">VLOOKUP(C26,AUX!$C$2:$D$40,2)</f>
        <v>AUX_4</v>
      </c>
      <c r="C26" s="28" t="n">
        <v>35</v>
      </c>
      <c r="D26" s="28" t="str">
        <f aca="false">VLOOKUP(C26,AUX!$C$2:$E$40,3)</f>
        <v>BOG_4</v>
      </c>
      <c r="E26" s="39" t="n">
        <v>40655</v>
      </c>
      <c r="F26" s="44" t="n">
        <v>1</v>
      </c>
      <c r="G26" s="44" t="n">
        <v>0.9</v>
      </c>
      <c r="H26" s="44" t="n">
        <v>1</v>
      </c>
      <c r="I26" s="41" t="n">
        <f aca="false">VLOOKUP(J26,Assessment_Tables!$A$3:$B$7,2,0)</f>
        <v>1</v>
      </c>
      <c r="J26" s="42" t="s">
        <v>110</v>
      </c>
    </row>
    <row r="27" customFormat="false" ht="16" hidden="false" customHeight="false" outlineLevel="0" collapsed="false">
      <c r="A27" s="43" t="n">
        <v>26</v>
      </c>
      <c r="B27" s="19" t="str">
        <f aca="false">VLOOKUP(C27,AUX!$C$2:$D$40,2)</f>
        <v>AUX_4</v>
      </c>
      <c r="C27" s="28" t="n">
        <v>35</v>
      </c>
      <c r="D27" s="28" t="str">
        <f aca="false">VLOOKUP(C27,AUX!$C$2:$E$40,3)</f>
        <v>BOG_4</v>
      </c>
      <c r="E27" s="39" t="n">
        <v>43212</v>
      </c>
      <c r="F27" s="44" t="n">
        <v>1</v>
      </c>
      <c r="G27" s="44" t="n">
        <v>0.9</v>
      </c>
      <c r="H27" s="44" t="n">
        <v>2</v>
      </c>
      <c r="I27" s="41" t="n">
        <f aca="false">VLOOKUP(J27,Assessment_Tables!$A$3:$B$7,2,0)</f>
        <v>2</v>
      </c>
      <c r="J27" s="42" t="s">
        <v>113</v>
      </c>
    </row>
    <row r="28" customFormat="false" ht="16" hidden="false" customHeight="false" outlineLevel="0" collapsed="false">
      <c r="A28" s="43" t="n">
        <v>27</v>
      </c>
      <c r="B28" s="19" t="str">
        <f aca="false">VLOOKUP(C28,AUX!$C$2:$D$40,2)</f>
        <v>AUX_4</v>
      </c>
      <c r="C28" s="28" t="n">
        <v>35</v>
      </c>
      <c r="D28" s="28" t="str">
        <f aca="false">VLOOKUP(C28,AUX!$C$2:$E$40,3)</f>
        <v>BOG_4</v>
      </c>
      <c r="E28" s="39" t="n">
        <v>43395</v>
      </c>
      <c r="F28" s="44" t="n">
        <v>1</v>
      </c>
      <c r="G28" s="44" t="n">
        <v>0.9</v>
      </c>
      <c r="H28" s="44" t="n">
        <v>3</v>
      </c>
      <c r="I28" s="41" t="n">
        <f aca="false">VLOOKUP(J28,Assessment_Tables!$A$3:$B$7,2,0)</f>
        <v>2</v>
      </c>
      <c r="J28" s="42" t="s">
        <v>113</v>
      </c>
    </row>
    <row r="29" customFormat="false" ht="16" hidden="false" customHeight="false" outlineLevel="0" collapsed="false">
      <c r="A29" s="43" t="n">
        <v>28</v>
      </c>
      <c r="B29" s="19" t="str">
        <f aca="false">VLOOKUP(C29,AUX!$C$2:$D$40,2)</f>
        <v>AUX_4</v>
      </c>
      <c r="C29" s="28" t="n">
        <v>35</v>
      </c>
      <c r="D29" s="28" t="str">
        <f aca="false">VLOOKUP(C29,AUX!$C$2:$E$40,3)</f>
        <v>BOG_4</v>
      </c>
      <c r="E29" s="39" t="n">
        <v>43577</v>
      </c>
      <c r="F29" s="44" t="n">
        <v>1</v>
      </c>
      <c r="G29" s="44" t="n">
        <v>0.9</v>
      </c>
      <c r="H29" s="44" t="n">
        <v>3</v>
      </c>
      <c r="I29" s="41" t="n">
        <f aca="false">VLOOKUP(J29,Assessment_Tables!$A$3:$B$7,2,0)</f>
        <v>2</v>
      </c>
      <c r="J29" s="42" t="s">
        <v>113</v>
      </c>
    </row>
    <row r="30" customFormat="false" ht="16" hidden="false" customHeight="false" outlineLevel="0" collapsed="false">
      <c r="A30" s="43" t="n">
        <v>29</v>
      </c>
      <c r="B30" s="19" t="str">
        <f aca="false">VLOOKUP(C30,AUX!$C$2:$D$40,2)</f>
        <v>AUX_4</v>
      </c>
      <c r="C30" s="28" t="n">
        <v>35</v>
      </c>
      <c r="D30" s="28" t="str">
        <f aca="false">VLOOKUP(C30,AUX!$C$2:$E$40,3)</f>
        <v>BOG_4</v>
      </c>
      <c r="E30" s="39" t="n">
        <v>43852</v>
      </c>
      <c r="F30" s="44" t="n">
        <v>2</v>
      </c>
      <c r="G30" s="44" t="n">
        <v>0.9</v>
      </c>
      <c r="H30" s="44" t="n">
        <v>3</v>
      </c>
      <c r="I30" s="41" t="n">
        <f aca="false">VLOOKUP(J30,Assessment_Tables!$A$3:$B$7,2,0)</f>
        <v>2</v>
      </c>
      <c r="J30" s="42" t="s">
        <v>113</v>
      </c>
    </row>
    <row r="31" customFormat="false" ht="16" hidden="false" customHeight="false" outlineLevel="0" collapsed="false">
      <c r="A31" s="43" t="n">
        <v>30</v>
      </c>
      <c r="B31" s="19" t="str">
        <f aca="false">VLOOKUP(C31,AUX!$C$2:$D$40,2)</f>
        <v>AUX_5</v>
      </c>
      <c r="C31" s="28" t="n">
        <v>36</v>
      </c>
      <c r="D31" s="28" t="str">
        <f aca="false">VLOOKUP(C31,AUX!$C$2:$E$40,3)</f>
        <v>BOG_5</v>
      </c>
      <c r="E31" s="39" t="n">
        <v>43212</v>
      </c>
      <c r="F31" s="44" t="n">
        <v>1</v>
      </c>
      <c r="G31" s="44" t="n">
        <v>0.85</v>
      </c>
      <c r="H31" s="44" t="n">
        <v>3</v>
      </c>
      <c r="I31" s="41" t="n">
        <f aca="false">VLOOKUP(J31,Assessment_Tables!$A$3:$B$7,2,0)</f>
        <v>0</v>
      </c>
      <c r="J31" s="42" t="s">
        <v>109</v>
      </c>
    </row>
    <row r="32" customFormat="false" ht="16" hidden="false" customHeight="false" outlineLevel="0" collapsed="false">
      <c r="A32" s="43" t="n">
        <v>31</v>
      </c>
      <c r="B32" s="19" t="str">
        <f aca="false">VLOOKUP(C32,AUX!$C$2:$D$40,2)</f>
        <v>AUX_6</v>
      </c>
      <c r="C32" s="28" t="n">
        <v>37</v>
      </c>
      <c r="D32" s="28" t="str">
        <f aca="false">VLOOKUP(C32,AUX!$C$2:$E$40,3)</f>
        <v>BOG_6</v>
      </c>
      <c r="E32" s="39" t="n">
        <v>43395</v>
      </c>
      <c r="F32" s="44" t="n">
        <v>3</v>
      </c>
      <c r="G32" s="44" t="n">
        <v>0.86</v>
      </c>
      <c r="H32" s="44" t="n">
        <v>3</v>
      </c>
      <c r="I32" s="41" t="n">
        <f aca="false">VLOOKUP(J32,Assessment_Tables!$A$3:$B$7,2,0)</f>
        <v>2</v>
      </c>
      <c r="J32" s="42" t="s">
        <v>113</v>
      </c>
    </row>
    <row r="33" customFormat="false" ht="16" hidden="false" customHeight="false" outlineLevel="0" collapsed="false">
      <c r="A33" s="43" t="n">
        <v>32</v>
      </c>
      <c r="B33" s="19" t="str">
        <f aca="false">VLOOKUP(C33,AUX!$C$2:$D$40,2)</f>
        <v>AUX_6</v>
      </c>
      <c r="C33" s="28" t="n">
        <v>37</v>
      </c>
      <c r="D33" s="28" t="str">
        <f aca="false">VLOOKUP(C33,AUX!$C$2:$E$40,3)</f>
        <v>BOG_6</v>
      </c>
      <c r="E33" s="39" t="n">
        <v>43577</v>
      </c>
      <c r="F33" s="44" t="n">
        <v>4</v>
      </c>
      <c r="G33" s="44" t="n">
        <v>0.83</v>
      </c>
      <c r="H33" s="44" t="n">
        <v>3</v>
      </c>
      <c r="I33" s="41" t="n">
        <f aca="false">VLOOKUP(J33,Assessment_Tables!$A$3:$B$7,2,0)</f>
        <v>4</v>
      </c>
      <c r="J33" s="42" t="s">
        <v>112</v>
      </c>
    </row>
    <row r="34" customFormat="false" ht="16" hidden="false" customHeight="false" outlineLevel="0" collapsed="false">
      <c r="A34" s="43" t="n">
        <v>33</v>
      </c>
      <c r="B34" s="19" t="str">
        <f aca="false">VLOOKUP(C34,AUX!$C$2:$D$40,2)</f>
        <v>AUX_6</v>
      </c>
      <c r="C34" s="28" t="n">
        <v>37</v>
      </c>
      <c r="D34" s="28" t="str">
        <f aca="false">VLOOKUP(C34,AUX!$C$2:$E$40,3)</f>
        <v>BOG_6</v>
      </c>
      <c r="E34" s="39" t="n">
        <v>43852</v>
      </c>
      <c r="F34" s="44" t="n">
        <v>5</v>
      </c>
      <c r="G34" s="44" t="n">
        <v>0.83</v>
      </c>
      <c r="H34" s="44" t="n">
        <v>3</v>
      </c>
      <c r="I34" s="41" t="n">
        <f aca="false">VLOOKUP(J34,Assessment_Tables!$A$3:$B$7,2,0)</f>
        <v>2</v>
      </c>
      <c r="J34" s="42" t="s">
        <v>113</v>
      </c>
    </row>
    <row r="35" customFormat="false" ht="16" hidden="false" customHeight="false" outlineLevel="0" collapsed="false">
      <c r="A35" s="43" t="n">
        <v>34</v>
      </c>
      <c r="B35" s="19" t="str">
        <f aca="false">VLOOKUP(C35,AUX!$C$2:$D$40,2)</f>
        <v>AUX_7</v>
      </c>
      <c r="C35" s="28" t="n">
        <v>38</v>
      </c>
      <c r="D35" s="28" t="str">
        <f aca="false">VLOOKUP(C35,AUX!$C$2:$E$40,3)</f>
        <v>BOG_7</v>
      </c>
      <c r="E35" s="39" t="n">
        <v>43212</v>
      </c>
      <c r="F35" s="44" t="n">
        <v>1</v>
      </c>
      <c r="G35" s="44" t="n">
        <v>0.97</v>
      </c>
      <c r="H35" s="44" t="n">
        <v>4</v>
      </c>
      <c r="I35" s="41" t="n">
        <f aca="false">VLOOKUP(J35,Assessment_Tables!$A$3:$B$7,2,0)</f>
        <v>0</v>
      </c>
      <c r="J35" s="42" t="s">
        <v>109</v>
      </c>
    </row>
    <row r="36" customFormat="false" ht="16" hidden="false" customHeight="false" outlineLevel="0" collapsed="false">
      <c r="A36" s="43" t="n">
        <v>35</v>
      </c>
      <c r="B36" s="19" t="str">
        <f aca="false">VLOOKUP(C36,AUX!$C$2:$D$40,2)</f>
        <v>AUX_7</v>
      </c>
      <c r="C36" s="28" t="n">
        <v>38</v>
      </c>
      <c r="D36" s="28" t="str">
        <f aca="false">VLOOKUP(C36,AUX!$C$2:$E$40,3)</f>
        <v>BOG_7</v>
      </c>
      <c r="E36" s="39" t="n">
        <v>43395</v>
      </c>
      <c r="F36" s="44" t="n">
        <v>1</v>
      </c>
      <c r="G36" s="44" t="n">
        <v>0.97</v>
      </c>
      <c r="H36" s="44" t="n">
        <v>4</v>
      </c>
      <c r="I36" s="41" t="n">
        <f aca="false">VLOOKUP(J36,Assessment_Tables!$A$3:$B$7,2,0)</f>
        <v>2</v>
      </c>
      <c r="J36" s="42" t="s">
        <v>113</v>
      </c>
    </row>
    <row r="37" customFormat="false" ht="16" hidden="false" customHeight="false" outlineLevel="0" collapsed="false">
      <c r="A37" s="43" t="n">
        <v>36</v>
      </c>
      <c r="B37" s="19" t="str">
        <f aca="false">VLOOKUP(C37,AUX!$C$2:$D$40,2)</f>
        <v>AUX_7</v>
      </c>
      <c r="C37" s="28" t="n">
        <v>38</v>
      </c>
      <c r="D37" s="28" t="str">
        <f aca="false">VLOOKUP(C37,AUX!$C$2:$E$40,3)</f>
        <v>BOG_7</v>
      </c>
      <c r="E37" s="39" t="n">
        <v>43577</v>
      </c>
      <c r="F37" s="44" t="n">
        <v>1</v>
      </c>
      <c r="G37" s="44" t="n">
        <v>0.96</v>
      </c>
      <c r="H37" s="44" t="n">
        <v>7</v>
      </c>
      <c r="I37" s="41" t="n">
        <f aca="false">VLOOKUP(J37,Assessment_Tables!$A$3:$B$7,2,0)</f>
        <v>2</v>
      </c>
      <c r="J37" s="42" t="s">
        <v>113</v>
      </c>
    </row>
    <row r="38" customFormat="false" ht="16" hidden="false" customHeight="false" outlineLevel="0" collapsed="false">
      <c r="A38" s="43" t="n">
        <v>37</v>
      </c>
      <c r="B38" s="19" t="str">
        <f aca="false">VLOOKUP(C38,AUX!$C$2:$D$40,2)</f>
        <v>AUX_7</v>
      </c>
      <c r="C38" s="28" t="n">
        <v>38</v>
      </c>
      <c r="D38" s="28" t="str">
        <f aca="false">VLOOKUP(C38,AUX!$C$2:$E$40,3)</f>
        <v>BOG_7</v>
      </c>
      <c r="E38" s="39" t="n">
        <v>43852</v>
      </c>
      <c r="F38" s="44" t="n">
        <v>1</v>
      </c>
      <c r="G38" s="44" t="n">
        <v>0.95</v>
      </c>
      <c r="H38" s="44" t="n">
        <v>9</v>
      </c>
      <c r="I38" s="41" t="n">
        <f aca="false">VLOOKUP(J38,Assessment_Tables!$A$3:$B$7,2,0)</f>
        <v>3</v>
      </c>
      <c r="J38" s="42" t="s">
        <v>111</v>
      </c>
    </row>
    <row r="39" customFormat="false" ht="16" hidden="false" customHeight="false" outlineLevel="0" collapsed="false">
      <c r="A39" s="43" t="n">
        <v>38</v>
      </c>
      <c r="B39" s="19" t="str">
        <f aca="false">VLOOKUP(C39,AUX!$C$2:$D$40,2)</f>
        <v>AUX_9</v>
      </c>
      <c r="C39" s="28" t="n">
        <v>40</v>
      </c>
      <c r="D39" s="28" t="str">
        <f aca="false">VLOOKUP(C39,AUX!$C$2:$E$40,3)</f>
        <v>BOG_9</v>
      </c>
      <c r="E39" s="39" t="n">
        <v>43212</v>
      </c>
      <c r="F39" s="44" t="n">
        <v>2</v>
      </c>
      <c r="G39" s="44" t="n">
        <v>0.9</v>
      </c>
      <c r="H39" s="44" t="n">
        <v>1</v>
      </c>
      <c r="I39" s="41" t="n">
        <f aca="false">VLOOKUP(J39,Assessment_Tables!$A$3:$B$7,2,0)</f>
        <v>2</v>
      </c>
      <c r="J39" s="42" t="s">
        <v>113</v>
      </c>
    </row>
    <row r="40" customFormat="false" ht="16" hidden="false" customHeight="false" outlineLevel="0" collapsed="false">
      <c r="A40" s="43" t="n">
        <v>39</v>
      </c>
      <c r="B40" s="19" t="str">
        <f aca="false">VLOOKUP(C40,AUX!$C$2:$D$40,2)</f>
        <v>AUX_9</v>
      </c>
      <c r="C40" s="28" t="n">
        <v>40</v>
      </c>
      <c r="D40" s="28" t="str">
        <f aca="false">VLOOKUP(C40,AUX!$C$2:$E$40,3)</f>
        <v>BOG_9</v>
      </c>
      <c r="E40" s="39" t="n">
        <v>43395</v>
      </c>
      <c r="F40" s="44" t="n">
        <v>2</v>
      </c>
      <c r="G40" s="44" t="n">
        <v>0.9</v>
      </c>
      <c r="H40" s="44" t="n">
        <v>1</v>
      </c>
      <c r="I40" s="41" t="n">
        <f aca="false">VLOOKUP(J40,Assessment_Tables!$A$3:$B$7,2,0)</f>
        <v>2</v>
      </c>
      <c r="J40" s="42" t="s">
        <v>113</v>
      </c>
    </row>
    <row r="41" customFormat="false" ht="16" hidden="false" customHeight="false" outlineLevel="0" collapsed="false">
      <c r="A41" s="43" t="n">
        <v>40</v>
      </c>
      <c r="B41" s="19" t="str">
        <f aca="false">VLOOKUP(C41,AUX!$C$2:$D$40,2)</f>
        <v>AUX_9</v>
      </c>
      <c r="C41" s="28" t="n">
        <v>40</v>
      </c>
      <c r="D41" s="28" t="str">
        <f aca="false">VLOOKUP(C41,AUX!$C$2:$E$40,3)</f>
        <v>BOG_9</v>
      </c>
      <c r="E41" s="39" t="n">
        <v>43577</v>
      </c>
      <c r="F41" s="44" t="n">
        <v>2</v>
      </c>
      <c r="G41" s="44" t="n">
        <v>0.87</v>
      </c>
      <c r="H41" s="44" t="n">
        <v>1</v>
      </c>
      <c r="I41" s="41" t="n">
        <f aca="false">VLOOKUP(J41,Assessment_Tables!$A$3:$B$7,2,0)</f>
        <v>2</v>
      </c>
      <c r="J41" s="42" t="s">
        <v>113</v>
      </c>
    </row>
    <row r="42" customFormat="false" ht="16" hidden="false" customHeight="false" outlineLevel="0" collapsed="false">
      <c r="A42" s="43" t="n">
        <v>41</v>
      </c>
      <c r="B42" s="19" t="str">
        <f aca="false">VLOOKUP(C42,AUX!$C$2:$D$40,2)</f>
        <v>AUX_9</v>
      </c>
      <c r="C42" s="28" t="n">
        <v>40</v>
      </c>
      <c r="D42" s="28" t="str">
        <f aca="false">VLOOKUP(C42,AUX!$C$2:$E$40,3)</f>
        <v>BOG_9</v>
      </c>
      <c r="E42" s="39" t="n">
        <v>43852</v>
      </c>
      <c r="F42" s="44" t="n">
        <v>2</v>
      </c>
      <c r="G42" s="44" t="n">
        <v>0.87</v>
      </c>
      <c r="H42" s="44" t="n">
        <v>2</v>
      </c>
      <c r="I42" s="41" t="n">
        <f aca="false">VLOOKUP(J42,Assessment_Tables!$A$3:$B$7,2,0)</f>
        <v>2</v>
      </c>
      <c r="J42" s="42" t="s">
        <v>113</v>
      </c>
    </row>
    <row r="43" customFormat="false" ht="16" hidden="false" customHeight="false" outlineLevel="0" collapsed="false">
      <c r="A43" s="43" t="n">
        <v>41</v>
      </c>
      <c r="B43" s="19" t="str">
        <f aca="false">VLOOKUP(C43,AUX!$C$2:$D$40,2)</f>
        <v>AUX_10</v>
      </c>
      <c r="C43" s="28" t="n">
        <v>41</v>
      </c>
      <c r="D43" s="28" t="str">
        <f aca="false">VLOOKUP(C43,AUX!$C$2:$E$40,3)</f>
        <v>BOG_10</v>
      </c>
      <c r="E43" s="39" t="n">
        <v>42027</v>
      </c>
      <c r="F43" s="44" t="n">
        <v>7</v>
      </c>
      <c r="G43" s="44" t="n">
        <v>0.95</v>
      </c>
      <c r="H43" s="44" t="n">
        <v>4</v>
      </c>
      <c r="I43" s="41" t="n">
        <f aca="false">VLOOKUP(J43,Assessment_Tables!$A$3:$B$7,2,0)</f>
        <v>2</v>
      </c>
      <c r="J43" s="42" t="s">
        <v>113</v>
      </c>
    </row>
    <row r="44" customFormat="false" ht="16" hidden="false" customHeight="false" outlineLevel="0" collapsed="false">
      <c r="A44" s="43" t="n">
        <v>41</v>
      </c>
      <c r="B44" s="19" t="str">
        <f aca="false">VLOOKUP(C44,AUX!$C$2:$D$40,2)</f>
        <v>AUX_10</v>
      </c>
      <c r="C44" s="28" t="n">
        <v>41</v>
      </c>
      <c r="D44" s="28" t="str">
        <f aca="false">VLOOKUP(C44,AUX!$C$2:$E$40,3)</f>
        <v>BOG_10</v>
      </c>
      <c r="E44" s="39" t="n">
        <v>42759</v>
      </c>
      <c r="F44" s="44" t="n">
        <v>7</v>
      </c>
      <c r="G44" s="44" t="n">
        <v>0.95</v>
      </c>
      <c r="H44" s="44" t="n">
        <v>4</v>
      </c>
      <c r="I44" s="41" t="n">
        <f aca="false">VLOOKUP(J44,Assessment_Tables!$A$3:$B$7,2,0)</f>
        <v>2</v>
      </c>
      <c r="J44" s="42" t="s">
        <v>113</v>
      </c>
    </row>
    <row r="45" customFormat="false" ht="16" hidden="false" customHeight="false" outlineLevel="0" collapsed="false">
      <c r="A45" s="43" t="n">
        <v>41</v>
      </c>
      <c r="B45" s="19" t="str">
        <f aca="false">VLOOKUP(C45,AUX!$C$2:$D$40,2)</f>
        <v>AUX_10</v>
      </c>
      <c r="C45" s="28" t="n">
        <v>41</v>
      </c>
      <c r="D45" s="28" t="str">
        <f aca="false">VLOOKUP(C45,AUX!$C$2:$E$40,3)</f>
        <v>BOG_10</v>
      </c>
      <c r="E45" s="39" t="n">
        <v>43490</v>
      </c>
      <c r="F45" s="44" t="n">
        <v>8</v>
      </c>
      <c r="G45" s="44" t="n">
        <v>0.96</v>
      </c>
      <c r="H45" s="44" t="n">
        <v>4</v>
      </c>
      <c r="I45" s="41" t="n">
        <f aca="false">VLOOKUP(J45,Assessment_Tables!$A$3:$B$7,2,0)</f>
        <v>2</v>
      </c>
      <c r="J45" s="42" t="s">
        <v>113</v>
      </c>
    </row>
    <row r="46" customFormat="false" ht="16" hidden="false" customHeight="false" outlineLevel="0" collapsed="false">
      <c r="A46" s="43" t="n">
        <v>41</v>
      </c>
      <c r="B46" s="19" t="str">
        <f aca="false">VLOOKUP(C46,AUX!$C$2:$D$40,2)</f>
        <v>AUX_11</v>
      </c>
      <c r="C46" s="28" t="n">
        <v>42</v>
      </c>
      <c r="D46" s="28" t="str">
        <f aca="false">VLOOKUP(C46,AUX!$C$2:$E$40,3)</f>
        <v>BOG_11</v>
      </c>
      <c r="E46" s="39" t="n">
        <v>42027</v>
      </c>
      <c r="F46" s="44" t="n">
        <v>1</v>
      </c>
      <c r="G46" s="44" t="n">
        <v>0.9</v>
      </c>
      <c r="H46" s="44" t="n">
        <v>1</v>
      </c>
      <c r="I46" s="41" t="n">
        <f aca="false">VLOOKUP(J46,Assessment_Tables!$A$3:$B$7,2,0)</f>
        <v>1</v>
      </c>
      <c r="J46" s="42" t="s">
        <v>110</v>
      </c>
    </row>
    <row r="47" customFormat="false" ht="16" hidden="false" customHeight="false" outlineLevel="0" collapsed="false">
      <c r="A47" s="43" t="n">
        <v>41</v>
      </c>
      <c r="B47" s="19" t="str">
        <f aca="false">VLOOKUP(C47,AUX!$C$2:$D$40,2)</f>
        <v>AUX_11</v>
      </c>
      <c r="C47" s="28" t="n">
        <v>42</v>
      </c>
      <c r="D47" s="28" t="str">
        <f aca="false">VLOOKUP(C47,AUX!$C$2:$E$40,3)</f>
        <v>BOG_11</v>
      </c>
      <c r="E47" s="39" t="n">
        <v>42759</v>
      </c>
      <c r="F47" s="44" t="n">
        <v>1</v>
      </c>
      <c r="G47" s="44" t="n">
        <v>0.9</v>
      </c>
      <c r="H47" s="44" t="n">
        <v>1</v>
      </c>
      <c r="I47" s="41" t="n">
        <f aca="false">VLOOKUP(J47,Assessment_Tables!$A$3:$B$7,2,0)</f>
        <v>2</v>
      </c>
      <c r="J47" s="42" t="s">
        <v>113</v>
      </c>
    </row>
    <row r="48" customFormat="false" ht="16" hidden="false" customHeight="false" outlineLevel="0" collapsed="false">
      <c r="A48" s="43" t="n">
        <v>41</v>
      </c>
      <c r="B48" s="19" t="str">
        <f aca="false">VLOOKUP(C48,AUX!$C$2:$D$40,2)</f>
        <v>AUX_11</v>
      </c>
      <c r="C48" s="28" t="n">
        <v>42</v>
      </c>
      <c r="D48" s="28" t="str">
        <f aca="false">VLOOKUP(C48,AUX!$C$2:$E$40,3)</f>
        <v>BOG_11</v>
      </c>
      <c r="E48" s="39" t="n">
        <v>43490</v>
      </c>
      <c r="F48" s="44" t="n">
        <v>1</v>
      </c>
      <c r="G48" s="44" t="n">
        <v>0.9</v>
      </c>
      <c r="H48" s="44" t="n">
        <v>9</v>
      </c>
      <c r="I48" s="41" t="n">
        <f aca="false">VLOOKUP(J48,Assessment_Tables!$A$3:$B$7,2,0)</f>
        <v>3</v>
      </c>
      <c r="J48" s="42" t="s">
        <v>111</v>
      </c>
    </row>
    <row r="49" customFormat="false" ht="16" hidden="false" customHeight="false" outlineLevel="0" collapsed="false">
      <c r="A49" s="43" t="n">
        <v>41</v>
      </c>
      <c r="B49" s="19" t="str">
        <f aca="false">VLOOKUP(C49,AUX!$C$2:$D$40,2)</f>
        <v>AUX_12</v>
      </c>
      <c r="C49" s="28" t="n">
        <v>43</v>
      </c>
      <c r="D49" s="28" t="str">
        <f aca="false">VLOOKUP(C49,AUX!$C$2:$E$40,3)</f>
        <v>BOG_12</v>
      </c>
      <c r="E49" s="39" t="n">
        <v>42027</v>
      </c>
      <c r="F49" s="44" t="n">
        <v>4</v>
      </c>
      <c r="G49" s="44" t="n">
        <v>0.95</v>
      </c>
      <c r="H49" s="44" t="n">
        <v>2</v>
      </c>
      <c r="I49" s="41" t="n">
        <f aca="false">VLOOKUP(J49,Assessment_Tables!$A$3:$B$7,2,0)</f>
        <v>2</v>
      </c>
      <c r="J49" s="42" t="s">
        <v>113</v>
      </c>
    </row>
    <row r="50" customFormat="false" ht="16" hidden="false" customHeight="false" outlineLevel="0" collapsed="false">
      <c r="A50" s="43" t="n">
        <v>41</v>
      </c>
      <c r="B50" s="19" t="str">
        <f aca="false">VLOOKUP(C50,AUX!$C$2:$D$40,2)</f>
        <v>AUX_12</v>
      </c>
      <c r="C50" s="28" t="n">
        <v>43</v>
      </c>
      <c r="D50" s="28" t="str">
        <f aca="false">VLOOKUP(C50,AUX!$C$2:$E$40,3)</f>
        <v>BOG_12</v>
      </c>
      <c r="E50" s="39" t="n">
        <v>42759</v>
      </c>
      <c r="F50" s="44" t="n">
        <v>4</v>
      </c>
      <c r="G50" s="44" t="n">
        <v>0.95</v>
      </c>
      <c r="H50" s="44" t="n">
        <v>2</v>
      </c>
      <c r="I50" s="41" t="n">
        <f aca="false">VLOOKUP(J50,Assessment_Tables!$A$3:$B$7,2,0)</f>
        <v>2</v>
      </c>
      <c r="J50" s="42" t="s">
        <v>113</v>
      </c>
    </row>
    <row r="51" customFormat="false" ht="16" hidden="false" customHeight="false" outlineLevel="0" collapsed="false">
      <c r="A51" s="43" t="n">
        <v>41</v>
      </c>
      <c r="B51" s="19" t="str">
        <f aca="false">VLOOKUP(C51,AUX!$C$2:$D$40,2)</f>
        <v>AUX_12</v>
      </c>
      <c r="C51" s="28" t="n">
        <v>43</v>
      </c>
      <c r="D51" s="28" t="str">
        <f aca="false">VLOOKUP(C51,AUX!$C$2:$E$40,3)</f>
        <v>BOG_12</v>
      </c>
      <c r="E51" s="39" t="n">
        <v>43490</v>
      </c>
      <c r="F51" s="44" t="n">
        <v>4</v>
      </c>
      <c r="G51" s="44" t="n">
        <v>0.94</v>
      </c>
      <c r="H51" s="44" t="n">
        <v>2</v>
      </c>
      <c r="I51" s="41" t="n">
        <f aca="false">VLOOKUP(J51,Assessment_Tables!$A$3:$B$7,2,0)</f>
        <v>3</v>
      </c>
      <c r="J51" s="42" t="s">
        <v>111</v>
      </c>
    </row>
    <row r="52" customFormat="false" ht="16" hidden="false" customHeight="false" outlineLevel="0" collapsed="false">
      <c r="A52" s="43" t="n">
        <v>41</v>
      </c>
      <c r="B52" s="19" t="str">
        <f aca="false">VLOOKUP(C52,AUX!$C$2:$D$40,2)</f>
        <v>AUX_14</v>
      </c>
      <c r="C52" s="28" t="n">
        <v>45</v>
      </c>
      <c r="D52" s="28" t="str">
        <f aca="false">VLOOKUP(C52,AUX!$C$2:$E$40,3)</f>
        <v>BOG_14</v>
      </c>
      <c r="E52" s="39" t="n">
        <v>42027</v>
      </c>
      <c r="F52" s="44" t="n">
        <v>1</v>
      </c>
      <c r="G52" s="44" t="n">
        <v>0.89</v>
      </c>
      <c r="H52" s="44" t="n">
        <v>1</v>
      </c>
      <c r="I52" s="41" t="n">
        <f aca="false">VLOOKUP(J52,Assessment_Tables!$A$3:$B$7,2,0)</f>
        <v>2</v>
      </c>
      <c r="J52" s="42" t="s">
        <v>113</v>
      </c>
    </row>
    <row r="53" customFormat="false" ht="16" hidden="false" customHeight="false" outlineLevel="0" collapsed="false">
      <c r="A53" s="43" t="n">
        <v>41</v>
      </c>
      <c r="B53" s="19" t="str">
        <f aca="false">VLOOKUP(C53,AUX!$C$2:$D$40,2)</f>
        <v>AUX_14</v>
      </c>
      <c r="C53" s="28" t="n">
        <v>45</v>
      </c>
      <c r="D53" s="28" t="str">
        <f aca="false">VLOOKUP(C53,AUX!$C$2:$E$40,3)</f>
        <v>BOG_14</v>
      </c>
      <c r="E53" s="39" t="n">
        <v>42759</v>
      </c>
      <c r="F53" s="44" t="n">
        <v>2</v>
      </c>
      <c r="G53" s="44" t="n">
        <v>0.89</v>
      </c>
      <c r="H53" s="44" t="n">
        <v>5</v>
      </c>
      <c r="I53" s="41" t="n">
        <f aca="false">VLOOKUP(J53,Assessment_Tables!$A$3:$B$7,2,0)</f>
        <v>2</v>
      </c>
      <c r="J53" s="42" t="s">
        <v>113</v>
      </c>
    </row>
    <row r="54" customFormat="false" ht="16" hidden="false" customHeight="false" outlineLevel="0" collapsed="false">
      <c r="A54" s="43" t="n">
        <v>41</v>
      </c>
      <c r="B54" s="19" t="str">
        <f aca="false">VLOOKUP(C54,AUX!$C$2:$D$40,2)</f>
        <v>AUX_14</v>
      </c>
      <c r="C54" s="28" t="n">
        <v>45</v>
      </c>
      <c r="D54" s="28" t="str">
        <f aca="false">VLOOKUP(C54,AUX!$C$2:$E$40,3)</f>
        <v>BOG_14</v>
      </c>
      <c r="E54" s="39" t="n">
        <v>43490</v>
      </c>
      <c r="F54" s="44" t="n">
        <v>3</v>
      </c>
      <c r="G54" s="44" t="n">
        <v>0.89</v>
      </c>
      <c r="H54" s="44" t="n">
        <v>6</v>
      </c>
      <c r="I54" s="41" t="n">
        <f aca="false">VLOOKUP(J54,Assessment_Tables!$A$3:$B$7,2,0)</f>
        <v>2</v>
      </c>
      <c r="J54" s="42" t="s">
        <v>113</v>
      </c>
    </row>
    <row r="55" customFormat="false" ht="16" hidden="false" customHeight="false" outlineLevel="0" collapsed="false">
      <c r="A55" s="43" t="n">
        <v>41</v>
      </c>
      <c r="B55" s="19" t="str">
        <f aca="false">VLOOKUP(C55,AUX!$C$2:$D$40,2)</f>
        <v>AUX_15</v>
      </c>
      <c r="C55" s="28" t="n">
        <v>46</v>
      </c>
      <c r="D55" s="28" t="str">
        <f aca="false">VLOOKUP(C55,AUX!$C$2:$E$40,3)</f>
        <v>BOG_15</v>
      </c>
      <c r="E55" s="39" t="n">
        <v>42027</v>
      </c>
      <c r="F55" s="44" t="n">
        <v>1</v>
      </c>
      <c r="G55" s="44" t="n">
        <v>0.94</v>
      </c>
      <c r="H55" s="44" t="n">
        <v>6</v>
      </c>
      <c r="I55" s="41" t="n">
        <f aca="false">VLOOKUP(J55,Assessment_Tables!$A$3:$B$7,2,0)</f>
        <v>2</v>
      </c>
      <c r="J55" s="42" t="s">
        <v>113</v>
      </c>
    </row>
    <row r="56" customFormat="false" ht="16" hidden="false" customHeight="false" outlineLevel="0" collapsed="false">
      <c r="A56" s="43" t="n">
        <v>41</v>
      </c>
      <c r="B56" s="19" t="str">
        <f aca="false">VLOOKUP(C56,AUX!$C$2:$D$40,2)</f>
        <v>AUX_15</v>
      </c>
      <c r="C56" s="28" t="n">
        <v>46</v>
      </c>
      <c r="D56" s="28" t="str">
        <f aca="false">VLOOKUP(C56,AUX!$C$2:$E$40,3)</f>
        <v>BOG_15</v>
      </c>
      <c r="E56" s="39" t="n">
        <v>42759</v>
      </c>
      <c r="F56" s="44" t="n">
        <v>3</v>
      </c>
      <c r="G56" s="44" t="n">
        <v>0.94</v>
      </c>
      <c r="H56" s="44" t="n">
        <v>6</v>
      </c>
      <c r="I56" s="41" t="n">
        <f aca="false">VLOOKUP(J56,Assessment_Tables!$A$3:$B$7,2,0)</f>
        <v>2</v>
      </c>
      <c r="J56" s="42" t="s">
        <v>113</v>
      </c>
    </row>
    <row r="57" customFormat="false" ht="16" hidden="false" customHeight="false" outlineLevel="0" collapsed="false">
      <c r="A57" s="43" t="n">
        <v>41</v>
      </c>
      <c r="B57" s="19" t="str">
        <f aca="false">VLOOKUP(C57,AUX!$C$2:$D$40,2)</f>
        <v>AUX_15</v>
      </c>
      <c r="C57" s="28" t="n">
        <v>46</v>
      </c>
      <c r="D57" s="28" t="str">
        <f aca="false">VLOOKUP(C57,AUX!$C$2:$E$40,3)</f>
        <v>BOG_15</v>
      </c>
      <c r="E57" s="39" t="n">
        <v>43490</v>
      </c>
      <c r="F57" s="44" t="n">
        <v>5</v>
      </c>
      <c r="G57" s="44" t="n">
        <v>0.94</v>
      </c>
      <c r="H57" s="44" t="n">
        <v>6</v>
      </c>
      <c r="I57" s="41" t="n">
        <f aca="false">VLOOKUP(J57,Assessment_Tables!$A$3:$B$7,2,0)</f>
        <v>4</v>
      </c>
      <c r="J57" s="42" t="s">
        <v>112</v>
      </c>
    </row>
    <row r="58" customFormat="false" ht="16" hidden="false" customHeight="false" outlineLevel="0" collapsed="false">
      <c r="A58" s="43" t="n">
        <v>41</v>
      </c>
      <c r="B58" s="19" t="str">
        <f aca="false">VLOOKUP(C58,AUX!$C$2:$D$40,2)</f>
        <v>AUX_16</v>
      </c>
      <c r="C58" s="28" t="n">
        <v>47</v>
      </c>
      <c r="D58" s="28" t="str">
        <f aca="false">VLOOKUP(C58,AUX!$C$2:$E$40,3)</f>
        <v>BOG_16</v>
      </c>
      <c r="E58" s="39" t="n">
        <v>42027</v>
      </c>
      <c r="F58" s="44" t="n">
        <v>6</v>
      </c>
      <c r="G58" s="44" t="n">
        <v>1</v>
      </c>
      <c r="H58" s="44" t="n">
        <v>3</v>
      </c>
      <c r="I58" s="41" t="n">
        <f aca="false">VLOOKUP(J58,Assessment_Tables!$A$3:$B$7,2,0)</f>
        <v>0</v>
      </c>
      <c r="J58" s="42" t="s">
        <v>109</v>
      </c>
    </row>
    <row r="59" customFormat="false" ht="16" hidden="false" customHeight="false" outlineLevel="0" collapsed="false">
      <c r="A59" s="43" t="n">
        <v>41</v>
      </c>
      <c r="B59" s="19" t="str">
        <f aca="false">VLOOKUP(C59,AUX!$C$2:$D$40,2)</f>
        <v>AUX_16</v>
      </c>
      <c r="C59" s="28" t="n">
        <v>47</v>
      </c>
      <c r="D59" s="28" t="str">
        <f aca="false">VLOOKUP(C59,AUX!$C$2:$E$40,3)</f>
        <v>BOG_16</v>
      </c>
      <c r="E59" s="39" t="n">
        <v>42759</v>
      </c>
      <c r="F59" s="44" t="n">
        <v>8</v>
      </c>
      <c r="G59" s="44" t="n">
        <v>0.98</v>
      </c>
      <c r="H59" s="44" t="n">
        <v>6</v>
      </c>
      <c r="I59" s="41" t="n">
        <f aca="false">VLOOKUP(J59,Assessment_Tables!$A$3:$B$7,2,0)</f>
        <v>2</v>
      </c>
      <c r="J59" s="42" t="s">
        <v>113</v>
      </c>
    </row>
    <row r="60" customFormat="false" ht="16" hidden="false" customHeight="false" outlineLevel="0" collapsed="false">
      <c r="A60" s="43" t="n">
        <v>41</v>
      </c>
      <c r="B60" s="19" t="str">
        <f aca="false">VLOOKUP(C60,AUX!$C$2:$D$40,2)</f>
        <v>AUX_16</v>
      </c>
      <c r="C60" s="28" t="n">
        <v>47</v>
      </c>
      <c r="D60" s="28" t="str">
        <f aca="false">VLOOKUP(C60,AUX!$C$2:$E$40,3)</f>
        <v>BOG_16</v>
      </c>
      <c r="E60" s="39" t="n">
        <v>43490</v>
      </c>
      <c r="F60" s="44" t="n">
        <v>10</v>
      </c>
      <c r="G60" s="44" t="n">
        <v>0.9</v>
      </c>
      <c r="H60" s="44" t="n">
        <v>7</v>
      </c>
      <c r="I60" s="41" t="n">
        <f aca="false">VLOOKUP(J60,Assessment_Tables!$A$3:$B$7,2,0)</f>
        <v>2</v>
      </c>
      <c r="J60" s="42" t="s">
        <v>113</v>
      </c>
    </row>
    <row r="61" customFormat="false" ht="16" hidden="false" customHeight="false" outlineLevel="0" collapsed="false">
      <c r="A61" s="43" t="n">
        <v>41</v>
      </c>
      <c r="B61" s="19" t="str">
        <f aca="false">VLOOKUP(C61,AUX!$C$2:$D$40,2)</f>
        <v>AUX_17</v>
      </c>
      <c r="C61" s="28" t="n">
        <v>48</v>
      </c>
      <c r="D61" s="28" t="str">
        <f aca="false">VLOOKUP(C61,AUX!$C$2:$E$40,3)</f>
        <v>BOG_17</v>
      </c>
      <c r="E61" s="39" t="n">
        <v>42027</v>
      </c>
      <c r="F61" s="44" t="n">
        <v>1</v>
      </c>
      <c r="G61" s="44" t="n">
        <v>0.93</v>
      </c>
      <c r="H61" s="44" t="n">
        <v>8</v>
      </c>
      <c r="I61" s="41" t="n">
        <f aca="false">VLOOKUP(J61,Assessment_Tables!$A$3:$B$7,2,0)</f>
        <v>2</v>
      </c>
      <c r="J61" s="42" t="s">
        <v>113</v>
      </c>
    </row>
    <row r="62" customFormat="false" ht="16" hidden="false" customHeight="false" outlineLevel="0" collapsed="false">
      <c r="A62" s="43" t="n">
        <v>41</v>
      </c>
      <c r="B62" s="19" t="str">
        <f aca="false">VLOOKUP(C62,AUX!$C$2:$D$40,2)</f>
        <v>AUX_17</v>
      </c>
      <c r="C62" s="25" t="n">
        <v>48</v>
      </c>
      <c r="D62" s="28" t="str">
        <f aca="false">VLOOKUP(C62,AUX!$C$2:$E$40,3)</f>
        <v>BOG_17</v>
      </c>
      <c r="E62" s="39" t="n">
        <v>42759</v>
      </c>
      <c r="F62" s="44" t="n">
        <v>1</v>
      </c>
      <c r="G62" s="44" t="n">
        <v>0.93</v>
      </c>
      <c r="H62" s="44" t="n">
        <v>8</v>
      </c>
      <c r="I62" s="41" t="n">
        <f aca="false">VLOOKUP(J62,Assessment_Tables!$A$3:$B$7,2,0)</f>
        <v>2</v>
      </c>
      <c r="J62" s="42" t="s">
        <v>113</v>
      </c>
    </row>
    <row r="63" customFormat="false" ht="16" hidden="false" customHeight="false" outlineLevel="0" collapsed="false">
      <c r="A63" s="43" t="n">
        <v>41</v>
      </c>
      <c r="B63" s="19" t="str">
        <f aca="false">VLOOKUP(C63,AUX!$C$2:$D$40,2)</f>
        <v>AUX_17</v>
      </c>
      <c r="C63" s="25" t="n">
        <v>48</v>
      </c>
      <c r="D63" s="28" t="str">
        <f aca="false">VLOOKUP(C63,AUX!$C$2:$E$40,3)</f>
        <v>BOG_17</v>
      </c>
      <c r="E63" s="39" t="n">
        <v>43490</v>
      </c>
      <c r="F63" s="44" t="n">
        <v>2</v>
      </c>
      <c r="G63" s="44" t="n">
        <v>0.93</v>
      </c>
      <c r="H63" s="44" t="n">
        <v>8</v>
      </c>
      <c r="I63" s="41" t="n">
        <f aca="false">VLOOKUP(J63,Assessment_Tables!$A$3:$B$7,2,0)</f>
        <v>2</v>
      </c>
      <c r="J63" s="42" t="s">
        <v>113</v>
      </c>
    </row>
    <row r="64" customFormat="false" ht="16" hidden="false" customHeight="false" outlineLevel="0" collapsed="false">
      <c r="A64" s="43" t="n">
        <v>42</v>
      </c>
      <c r="B64" s="19" t="str">
        <f aca="false">VLOOKUP(C64,AUX!$C$2:$D$40,2)</f>
        <v>AUX_18</v>
      </c>
      <c r="C64" s="25" t="n">
        <v>49</v>
      </c>
      <c r="D64" s="28" t="str">
        <f aca="false">VLOOKUP(C64,AUX!$C$2:$E$40,3)</f>
        <v>BOG_18</v>
      </c>
      <c r="E64" s="39" t="n">
        <v>42027</v>
      </c>
      <c r="F64" s="44" t="n">
        <v>3</v>
      </c>
      <c r="G64" s="44" t="n">
        <v>0.9</v>
      </c>
      <c r="H64" s="44" t="n">
        <v>1</v>
      </c>
      <c r="I64" s="41" t="n">
        <f aca="false">VLOOKUP(J64,Assessment_Tables!$A$3:$B$7,2,0)</f>
        <v>1</v>
      </c>
      <c r="J64" s="42" t="s">
        <v>110</v>
      </c>
    </row>
    <row r="65" customFormat="false" ht="16" hidden="false" customHeight="false" outlineLevel="0" collapsed="false">
      <c r="A65" s="43" t="n">
        <v>43</v>
      </c>
      <c r="B65" s="19" t="str">
        <f aca="false">VLOOKUP(C65,AUX!$C$2:$D$40,2)</f>
        <v>AUX_18</v>
      </c>
      <c r="C65" s="25" t="n">
        <v>49</v>
      </c>
      <c r="D65" s="28" t="str">
        <f aca="false">VLOOKUP(C65,AUX!$C$2:$E$40,3)</f>
        <v>BOG_18</v>
      </c>
      <c r="E65" s="39" t="n">
        <v>42759</v>
      </c>
      <c r="F65" s="44" t="n">
        <v>3</v>
      </c>
      <c r="G65" s="44" t="n">
        <v>0.9</v>
      </c>
      <c r="H65" s="44" t="n">
        <v>1</v>
      </c>
      <c r="I65" s="41" t="n">
        <f aca="false">VLOOKUP(J65,Assessment_Tables!$A$3:$B$7,2,0)</f>
        <v>1</v>
      </c>
      <c r="J65" s="42" t="s">
        <v>110</v>
      </c>
    </row>
    <row r="66" customFormat="false" ht="16" hidden="false" customHeight="false" outlineLevel="0" collapsed="false">
      <c r="A66" s="43" t="n">
        <v>44</v>
      </c>
      <c r="B66" s="19" t="str">
        <f aca="false">VLOOKUP(C66,AUX!$C$2:$D$40,2)</f>
        <v>AUX_18</v>
      </c>
      <c r="C66" s="25" t="n">
        <v>49</v>
      </c>
      <c r="D66" s="28" t="str">
        <f aca="false">VLOOKUP(C66,AUX!$C$2:$E$40,3)</f>
        <v>BOG_18</v>
      </c>
      <c r="E66" s="39" t="n">
        <v>43490</v>
      </c>
      <c r="F66" s="44" t="n">
        <v>4</v>
      </c>
      <c r="G66" s="44" t="n">
        <v>0.9</v>
      </c>
      <c r="H66" s="44" t="n">
        <v>1</v>
      </c>
      <c r="I66" s="41" t="n">
        <f aca="false">VLOOKUP(J66,Assessment_Tables!$A$3:$B$7,2,0)</f>
        <v>1</v>
      </c>
      <c r="J66" s="42" t="s">
        <v>110</v>
      </c>
    </row>
    <row r="67" customFormat="false" ht="16" hidden="false" customHeight="false" outlineLevel="0" collapsed="false">
      <c r="A67" s="43" t="n">
        <v>45</v>
      </c>
      <c r="B67" s="19" t="str">
        <f aca="false">VLOOKUP(C67,AUX!$C$2:$D$40,2)</f>
        <v>AUX_19</v>
      </c>
      <c r="C67" s="25" t="n">
        <v>50</v>
      </c>
      <c r="D67" s="28" t="str">
        <f aca="false">VLOOKUP(C67,AUX!$C$2:$E$40,3)</f>
        <v>BOG_19</v>
      </c>
      <c r="E67" s="39" t="n">
        <v>42027</v>
      </c>
      <c r="F67" s="44" t="n">
        <v>1</v>
      </c>
      <c r="G67" s="44" t="n">
        <v>0.87</v>
      </c>
      <c r="H67" s="44" t="n">
        <v>1</v>
      </c>
      <c r="I67" s="41" t="n">
        <f aca="false">VLOOKUP(J67,Assessment_Tables!$A$3:$B$7,2,0)</f>
        <v>2</v>
      </c>
      <c r="J67" s="42" t="s">
        <v>113</v>
      </c>
    </row>
    <row r="68" customFormat="false" ht="16" hidden="false" customHeight="false" outlineLevel="0" collapsed="false">
      <c r="A68" s="43" t="n">
        <v>46</v>
      </c>
      <c r="B68" s="19" t="str">
        <f aca="false">VLOOKUP(C68,AUX!$C$2:$D$40,2)</f>
        <v>AUX_19</v>
      </c>
      <c r="C68" s="25" t="n">
        <v>50</v>
      </c>
      <c r="D68" s="28" t="str">
        <f aca="false">VLOOKUP(C68,AUX!$C$2:$E$40,3)</f>
        <v>BOG_19</v>
      </c>
      <c r="E68" s="39" t="n">
        <v>42759</v>
      </c>
      <c r="F68" s="44" t="n">
        <v>1</v>
      </c>
      <c r="G68" s="44" t="n">
        <v>0.87</v>
      </c>
      <c r="H68" s="44" t="n">
        <v>5</v>
      </c>
      <c r="I68" s="41" t="n">
        <f aca="false">VLOOKUP(J68,Assessment_Tables!$A$3:$B$7,2,0)</f>
        <v>2</v>
      </c>
      <c r="J68" s="42" t="s">
        <v>113</v>
      </c>
    </row>
    <row r="69" customFormat="false" ht="16" hidden="false" customHeight="false" outlineLevel="0" collapsed="false">
      <c r="A69" s="43" t="n">
        <v>47</v>
      </c>
      <c r="B69" s="19" t="str">
        <f aca="false">VLOOKUP(C69,AUX!$C$2:$D$40,2)</f>
        <v>AUX_19</v>
      </c>
      <c r="C69" s="25" t="n">
        <v>50</v>
      </c>
      <c r="D69" s="28" t="str">
        <f aca="false">VLOOKUP(C69,AUX!$C$2:$E$40,3)</f>
        <v>BOG_19</v>
      </c>
      <c r="E69" s="39" t="n">
        <v>43490</v>
      </c>
      <c r="F69" s="44" t="n">
        <v>1</v>
      </c>
      <c r="G69" s="44" t="n">
        <v>0.87</v>
      </c>
      <c r="H69" s="44" t="n">
        <v>5</v>
      </c>
      <c r="I69" s="41" t="n">
        <f aca="false">VLOOKUP(J69,Assessment_Tables!$A$3:$B$7,2,0)</f>
        <v>2</v>
      </c>
      <c r="J69" s="42" t="s">
        <v>113</v>
      </c>
    </row>
    <row r="70" customFormat="false" ht="16" hidden="false" customHeight="false" outlineLevel="0" collapsed="false">
      <c r="A70" s="43" t="n">
        <v>48</v>
      </c>
      <c r="B70" s="19" t="str">
        <f aca="false">VLOOKUP(C70,AUX!$C$2:$D$40,2)</f>
        <v>AUX_20</v>
      </c>
      <c r="C70" s="25" t="n">
        <v>51</v>
      </c>
      <c r="D70" s="28" t="str">
        <f aca="false">VLOOKUP(C70,AUX!$C$2:$E$40,3)</f>
        <v>BOG_20</v>
      </c>
      <c r="E70" s="39" t="n">
        <v>42027</v>
      </c>
      <c r="F70" s="44" t="n">
        <v>2</v>
      </c>
      <c r="G70" s="44" t="n">
        <v>0.9</v>
      </c>
      <c r="H70" s="44" t="n">
        <v>3</v>
      </c>
      <c r="I70" s="41" t="n">
        <f aca="false">VLOOKUP(J70,Assessment_Tables!$A$3:$B$7,2,0)</f>
        <v>2</v>
      </c>
      <c r="J70" s="42" t="s">
        <v>113</v>
      </c>
    </row>
    <row r="71" customFormat="false" ht="16" hidden="false" customHeight="false" outlineLevel="0" collapsed="false">
      <c r="A71" s="43" t="n">
        <v>49</v>
      </c>
      <c r="B71" s="19" t="str">
        <f aca="false">VLOOKUP(C71,AUX!$C$2:$D$40,2)</f>
        <v>AUX_20</v>
      </c>
      <c r="C71" s="25" t="n">
        <v>51</v>
      </c>
      <c r="D71" s="28" t="str">
        <f aca="false">VLOOKUP(C71,AUX!$C$2:$E$40,3)</f>
        <v>BOG_20</v>
      </c>
      <c r="E71" s="39" t="n">
        <v>42759</v>
      </c>
      <c r="F71" s="44" t="n">
        <v>3</v>
      </c>
      <c r="G71" s="44" t="n">
        <v>0.88</v>
      </c>
      <c r="H71" s="44" t="n">
        <v>3</v>
      </c>
      <c r="I71" s="41" t="n">
        <f aca="false">VLOOKUP(J71,Assessment_Tables!$A$3:$B$7,2,0)</f>
        <v>2</v>
      </c>
      <c r="J71" s="42" t="s">
        <v>113</v>
      </c>
    </row>
    <row r="72" customFormat="false" ht="16" hidden="false" customHeight="false" outlineLevel="0" collapsed="false">
      <c r="A72" s="43" t="n">
        <v>50</v>
      </c>
      <c r="B72" s="19" t="str">
        <f aca="false">VLOOKUP(C72,AUX!$C$2:$D$40,2)</f>
        <v>AUX_20</v>
      </c>
      <c r="C72" s="25" t="n">
        <v>51</v>
      </c>
      <c r="D72" s="28" t="str">
        <f aca="false">VLOOKUP(C72,AUX!$C$2:$E$40,3)</f>
        <v>BOG_20</v>
      </c>
      <c r="E72" s="39" t="n">
        <v>43490</v>
      </c>
      <c r="F72" s="44" t="n">
        <v>4</v>
      </c>
      <c r="G72" s="44" t="n">
        <v>0.85</v>
      </c>
      <c r="H72" s="44" t="n">
        <v>4</v>
      </c>
      <c r="I72" s="41" t="n">
        <f aca="false">VLOOKUP(J72,Assessment_Tables!$A$3:$B$7,2,0)</f>
        <v>2</v>
      </c>
      <c r="J72" s="42" t="s">
        <v>113</v>
      </c>
    </row>
    <row r="73" customFormat="false" ht="16" hidden="false" customHeight="false" outlineLevel="0" collapsed="false">
      <c r="A73" s="43" t="n">
        <v>51</v>
      </c>
      <c r="B73" s="19" t="str">
        <f aca="false">VLOOKUP(C73,AUX!$C$2:$D$40,2)</f>
        <v>AUX_21</v>
      </c>
      <c r="C73" s="25" t="n">
        <v>52</v>
      </c>
      <c r="D73" s="28" t="str">
        <f aca="false">VLOOKUP(C73,AUX!$C$2:$E$40,3)</f>
        <v>BOG_21</v>
      </c>
      <c r="E73" s="39" t="n">
        <v>42027</v>
      </c>
      <c r="F73" s="44" t="n">
        <v>1</v>
      </c>
      <c r="G73" s="44" t="n">
        <v>0.97</v>
      </c>
      <c r="H73" s="44" t="n">
        <v>7</v>
      </c>
      <c r="I73" s="41" t="n">
        <f aca="false">VLOOKUP(J73,Assessment_Tables!$A$3:$B$7,2,0)</f>
        <v>0</v>
      </c>
      <c r="J73" s="42" t="s">
        <v>109</v>
      </c>
    </row>
    <row r="74" customFormat="false" ht="16" hidden="false" customHeight="false" outlineLevel="0" collapsed="false">
      <c r="A74" s="43" t="n">
        <v>52</v>
      </c>
      <c r="B74" s="19" t="str">
        <f aca="false">VLOOKUP(C74,AUX!$C$2:$D$40,2)</f>
        <v>AUX_21</v>
      </c>
      <c r="C74" s="25" t="n">
        <v>52</v>
      </c>
      <c r="D74" s="28" t="str">
        <f aca="false">VLOOKUP(C74,AUX!$C$2:$E$40,3)</f>
        <v>BOG_21</v>
      </c>
      <c r="E74" s="39" t="n">
        <v>42759</v>
      </c>
      <c r="F74" s="44" t="n">
        <v>1</v>
      </c>
      <c r="G74" s="44" t="n">
        <v>0.97</v>
      </c>
      <c r="H74" s="44" t="n">
        <v>7</v>
      </c>
      <c r="I74" s="41" t="n">
        <f aca="false">VLOOKUP(J74,Assessment_Tables!$A$3:$B$7,2,0)</f>
        <v>2</v>
      </c>
      <c r="J74" s="42" t="s">
        <v>113</v>
      </c>
    </row>
    <row r="75" customFormat="false" ht="16" hidden="false" customHeight="false" outlineLevel="0" collapsed="false">
      <c r="A75" s="43" t="n">
        <v>53</v>
      </c>
      <c r="B75" s="19" t="str">
        <f aca="false">VLOOKUP(C75,AUX!$C$2:$D$40,2)</f>
        <v>AUX_21</v>
      </c>
      <c r="C75" s="25" t="n">
        <v>52</v>
      </c>
      <c r="D75" s="28" t="str">
        <f aca="false">VLOOKUP(C75,AUX!$C$2:$E$40,3)</f>
        <v>BOG_21</v>
      </c>
      <c r="E75" s="39" t="n">
        <v>43490</v>
      </c>
      <c r="F75" s="44" t="n">
        <v>1</v>
      </c>
      <c r="G75" s="44" t="n">
        <v>0.97</v>
      </c>
      <c r="H75" s="44" t="n">
        <v>7</v>
      </c>
      <c r="I75" s="41" t="n">
        <f aca="false">VLOOKUP(J75,Assessment_Tables!$A$3:$B$7,2,0)</f>
        <v>2</v>
      </c>
      <c r="J75" s="42" t="s">
        <v>113</v>
      </c>
    </row>
    <row r="76" customFormat="false" ht="16" hidden="false" customHeight="false" outlineLevel="0" collapsed="false">
      <c r="A76" s="43" t="n">
        <v>54</v>
      </c>
      <c r="B76" s="19" t="str">
        <f aca="false">VLOOKUP(C76,AUX!$C$2:$D$40,2)</f>
        <v>AUX_22</v>
      </c>
      <c r="C76" s="25" t="n">
        <v>53</v>
      </c>
      <c r="D76" s="28" t="str">
        <f aca="false">VLOOKUP(C76,AUX!$C$2:$E$40,3)</f>
        <v>BOG_22</v>
      </c>
      <c r="E76" s="39" t="n">
        <v>42027</v>
      </c>
      <c r="F76" s="44" t="n">
        <v>5</v>
      </c>
      <c r="G76" s="44" t="n">
        <v>0.92</v>
      </c>
      <c r="H76" s="44" t="n">
        <v>3</v>
      </c>
      <c r="I76" s="41" t="n">
        <f aca="false">VLOOKUP(J76,Assessment_Tables!$A$3:$B$7,2,0)</f>
        <v>1</v>
      </c>
      <c r="J76" s="42" t="s">
        <v>110</v>
      </c>
    </row>
    <row r="77" customFormat="false" ht="16" hidden="false" customHeight="false" outlineLevel="0" collapsed="false">
      <c r="A77" s="43" t="n">
        <v>55</v>
      </c>
      <c r="B77" s="19" t="str">
        <f aca="false">VLOOKUP(C77,AUX!$C$2:$D$40,2)</f>
        <v>AUX_22</v>
      </c>
      <c r="C77" s="25" t="n">
        <v>53</v>
      </c>
      <c r="D77" s="28" t="str">
        <f aca="false">VLOOKUP(C77,AUX!$C$2:$E$40,3)</f>
        <v>BOG_22</v>
      </c>
      <c r="E77" s="39" t="n">
        <v>42759</v>
      </c>
      <c r="F77" s="44" t="n">
        <v>6</v>
      </c>
      <c r="G77" s="44" t="n">
        <v>0.92</v>
      </c>
      <c r="H77" s="44" t="n">
        <v>3</v>
      </c>
      <c r="I77" s="41" t="n">
        <f aca="false">VLOOKUP(J77,Assessment_Tables!$A$3:$B$7,2,0)</f>
        <v>1</v>
      </c>
      <c r="J77" s="42" t="s">
        <v>110</v>
      </c>
    </row>
    <row r="78" customFormat="false" ht="16" hidden="false" customHeight="false" outlineLevel="0" collapsed="false">
      <c r="A78" s="43" t="n">
        <v>56</v>
      </c>
      <c r="B78" s="19" t="str">
        <f aca="false">VLOOKUP(C78,AUX!$C$2:$D$40,2)</f>
        <v>AUX_22</v>
      </c>
      <c r="C78" s="25" t="n">
        <v>53</v>
      </c>
      <c r="D78" s="28" t="str">
        <f aca="false">VLOOKUP(C78,AUX!$C$2:$E$40,3)</f>
        <v>BOG_22</v>
      </c>
      <c r="E78" s="39" t="n">
        <v>43490</v>
      </c>
      <c r="F78" s="44" t="n">
        <v>6</v>
      </c>
      <c r="G78" s="44" t="n">
        <v>0.91</v>
      </c>
      <c r="H78" s="44" t="n">
        <v>4</v>
      </c>
      <c r="I78" s="41" t="n">
        <f aca="false">VLOOKUP(J78,Assessment_Tables!$A$3:$B$7,2,0)</f>
        <v>1</v>
      </c>
      <c r="J78" s="42" t="s">
        <v>110</v>
      </c>
    </row>
    <row r="79" customFormat="false" ht="16" hidden="false" customHeight="false" outlineLevel="0" collapsed="false">
      <c r="A79" s="43" t="n">
        <v>57</v>
      </c>
      <c r="B79" s="19" t="str">
        <f aca="false">VLOOKUP(C79,AUX!$C$2:$D$40,2)</f>
        <v>AUX_23</v>
      </c>
      <c r="C79" s="25" t="n">
        <v>54</v>
      </c>
      <c r="D79" s="28" t="str">
        <f aca="false">VLOOKUP(C79,AUX!$C$2:$E$40,3)</f>
        <v>BOG_23</v>
      </c>
      <c r="E79" s="39" t="n">
        <v>42027</v>
      </c>
      <c r="F79" s="44" t="n">
        <v>7</v>
      </c>
      <c r="G79" s="44" t="n">
        <v>0.89</v>
      </c>
      <c r="H79" s="44" t="n">
        <v>1</v>
      </c>
      <c r="I79" s="41" t="n">
        <f aca="false">VLOOKUP(J79,Assessment_Tables!$A$3:$B$7,2,0)</f>
        <v>2</v>
      </c>
      <c r="J79" s="42" t="s">
        <v>113</v>
      </c>
    </row>
    <row r="80" customFormat="false" ht="16" hidden="false" customHeight="false" outlineLevel="0" collapsed="false">
      <c r="A80" s="43" t="n">
        <v>58</v>
      </c>
      <c r="B80" s="19" t="str">
        <f aca="false">VLOOKUP(C80,AUX!$C$2:$D$40,2)</f>
        <v>AUX_23</v>
      </c>
      <c r="C80" s="25" t="n">
        <v>54</v>
      </c>
      <c r="D80" s="28" t="str">
        <f aca="false">VLOOKUP(C80,AUX!$C$2:$E$40,3)</f>
        <v>BOG_23</v>
      </c>
      <c r="E80" s="39" t="n">
        <v>42759</v>
      </c>
      <c r="F80" s="44" t="n">
        <v>7</v>
      </c>
      <c r="G80" s="44" t="n">
        <v>0.89</v>
      </c>
      <c r="H80" s="44" t="n">
        <v>6</v>
      </c>
      <c r="I80" s="41" t="n">
        <f aca="false">VLOOKUP(J80,Assessment_Tables!$A$3:$B$7,2,0)</f>
        <v>2</v>
      </c>
      <c r="J80" s="42" t="s">
        <v>113</v>
      </c>
    </row>
    <row r="81" customFormat="false" ht="16" hidden="false" customHeight="false" outlineLevel="0" collapsed="false">
      <c r="A81" s="43" t="n">
        <v>59</v>
      </c>
      <c r="B81" s="19" t="str">
        <f aca="false">VLOOKUP(C81,AUX!$C$2:$D$40,2)</f>
        <v>AUX_23</v>
      </c>
      <c r="C81" s="25" t="n">
        <v>54</v>
      </c>
      <c r="D81" s="28" t="str">
        <f aca="false">VLOOKUP(C81,AUX!$C$2:$E$40,3)</f>
        <v>BOG_23</v>
      </c>
      <c r="E81" s="39" t="n">
        <v>43490</v>
      </c>
      <c r="F81" s="44" t="n">
        <v>8</v>
      </c>
      <c r="G81" s="44" t="n">
        <v>0.89</v>
      </c>
      <c r="H81" s="44" t="n">
        <v>11</v>
      </c>
      <c r="I81" s="41" t="n">
        <f aca="false">VLOOKUP(J81,Assessment_Tables!$A$3:$B$7,2,0)</f>
        <v>2</v>
      </c>
      <c r="J81" s="42" t="s">
        <v>113</v>
      </c>
    </row>
    <row r="82" customFormat="false" ht="16" hidden="false" customHeight="false" outlineLevel="0" collapsed="false">
      <c r="A82" s="43" t="n">
        <v>60</v>
      </c>
      <c r="B82" s="19" t="str">
        <f aca="false">VLOOKUP(C82,AUX!$C$2:$D$40,2)</f>
        <v>AUX_24</v>
      </c>
      <c r="C82" s="25" t="n">
        <v>55</v>
      </c>
      <c r="D82" s="28" t="str">
        <f aca="false">VLOOKUP(C82,AUX!$C$2:$E$40,3)</f>
        <v>BOG_24</v>
      </c>
      <c r="E82" s="39" t="n">
        <v>42027</v>
      </c>
      <c r="F82" s="44" t="n">
        <v>1</v>
      </c>
      <c r="G82" s="44" t="n">
        <v>0.87</v>
      </c>
      <c r="H82" s="44" t="n">
        <v>4</v>
      </c>
      <c r="I82" s="41" t="n">
        <f aca="false">VLOOKUP(J82,Assessment_Tables!$A$3:$B$7,2,0)</f>
        <v>2</v>
      </c>
      <c r="J82" s="42" t="s">
        <v>113</v>
      </c>
    </row>
    <row r="83" customFormat="false" ht="16" hidden="false" customHeight="false" outlineLevel="0" collapsed="false">
      <c r="A83" s="43" t="n">
        <v>61</v>
      </c>
      <c r="B83" s="19" t="str">
        <f aca="false">VLOOKUP(C83,AUX!$C$2:$D$40,2)</f>
        <v>AUX_24</v>
      </c>
      <c r="C83" s="25" t="n">
        <v>55</v>
      </c>
      <c r="D83" s="28" t="str">
        <f aca="false">VLOOKUP(C83,AUX!$C$2:$E$40,3)</f>
        <v>BOG_24</v>
      </c>
      <c r="E83" s="39" t="n">
        <v>42759</v>
      </c>
      <c r="F83" s="44" t="n">
        <v>1</v>
      </c>
      <c r="G83" s="44" t="n">
        <v>0.87</v>
      </c>
      <c r="H83" s="44" t="n">
        <v>4</v>
      </c>
      <c r="I83" s="41" t="n">
        <f aca="false">VLOOKUP(J83,Assessment_Tables!$A$3:$B$7,2,0)</f>
        <v>2</v>
      </c>
      <c r="J83" s="42" t="s">
        <v>113</v>
      </c>
    </row>
    <row r="84" customFormat="false" ht="16" hidden="false" customHeight="false" outlineLevel="0" collapsed="false">
      <c r="A84" s="43" t="n">
        <v>62</v>
      </c>
      <c r="B84" s="19" t="str">
        <f aca="false">VLOOKUP(C84,AUX!$C$2:$D$40,2)</f>
        <v>AUX_24</v>
      </c>
      <c r="C84" s="25" t="n">
        <v>55</v>
      </c>
      <c r="D84" s="28" t="str">
        <f aca="false">VLOOKUP(C84,AUX!$C$2:$E$40,3)</f>
        <v>BOG_24</v>
      </c>
      <c r="E84" s="39" t="n">
        <v>43490</v>
      </c>
      <c r="F84" s="44" t="n">
        <v>1</v>
      </c>
      <c r="G84" s="44" t="n">
        <v>0.87</v>
      </c>
      <c r="H84" s="44" t="n">
        <v>4</v>
      </c>
      <c r="I84" s="41" t="n">
        <f aca="false">VLOOKUP(J84,Assessment_Tables!$A$3:$B$7,2,0)</f>
        <v>2</v>
      </c>
      <c r="J84" s="42" t="s">
        <v>113</v>
      </c>
    </row>
    <row r="85" customFormat="false" ht="16" hidden="false" customHeight="false" outlineLevel="0" collapsed="false">
      <c r="A85" s="43" t="n">
        <v>63</v>
      </c>
      <c r="B85" s="19" t="str">
        <f aca="false">VLOOKUP(C85,AUX!$C$2:$D$40,2)</f>
        <v>AUX_25</v>
      </c>
      <c r="C85" s="25" t="n">
        <v>56</v>
      </c>
      <c r="D85" s="28" t="str">
        <f aca="false">VLOOKUP(C85,AUX!$C$2:$E$40,3)</f>
        <v>BOG_25</v>
      </c>
      <c r="E85" s="39" t="n">
        <v>42027</v>
      </c>
      <c r="F85" s="44" t="n">
        <v>2</v>
      </c>
      <c r="G85" s="44" t="n">
        <v>0.89</v>
      </c>
      <c r="H85" s="44" t="n">
        <v>4</v>
      </c>
      <c r="I85" s="41" t="n">
        <f aca="false">VLOOKUP(J85,Assessment_Tables!$A$3:$B$7,2,0)</f>
        <v>0</v>
      </c>
      <c r="J85" s="42" t="s">
        <v>109</v>
      </c>
    </row>
    <row r="86" customFormat="false" ht="16" hidden="false" customHeight="false" outlineLevel="0" collapsed="false">
      <c r="A86" s="43" t="n">
        <v>64</v>
      </c>
      <c r="B86" s="19" t="str">
        <f aca="false">VLOOKUP(C86,AUX!$C$2:$D$40,2)</f>
        <v>AUX_25</v>
      </c>
      <c r="C86" s="25" t="n">
        <v>56</v>
      </c>
      <c r="D86" s="28" t="str">
        <f aca="false">VLOOKUP(C86,AUX!$C$2:$E$40,3)</f>
        <v>BOG_25</v>
      </c>
      <c r="E86" s="39" t="n">
        <v>42759</v>
      </c>
      <c r="F86" s="44" t="n">
        <v>2</v>
      </c>
      <c r="G86" s="44" t="n">
        <v>0.89</v>
      </c>
      <c r="H86" s="44" t="n">
        <v>5</v>
      </c>
      <c r="I86" s="41" t="n">
        <f aca="false">VLOOKUP(J86,Assessment_Tables!$A$3:$B$7,2,0)</f>
        <v>0</v>
      </c>
      <c r="J86" s="42" t="s">
        <v>109</v>
      </c>
    </row>
    <row r="87" customFormat="false" ht="16" hidden="false" customHeight="false" outlineLevel="0" collapsed="false">
      <c r="A87" s="43" t="n">
        <v>65</v>
      </c>
      <c r="B87" s="19" t="str">
        <f aca="false">VLOOKUP(C87,AUX!$C$2:$D$40,2)</f>
        <v>AUX_25</v>
      </c>
      <c r="C87" s="25" t="n">
        <v>56</v>
      </c>
      <c r="D87" s="28" t="str">
        <f aca="false">VLOOKUP(C87,AUX!$C$2:$E$40,3)</f>
        <v>BOG_25</v>
      </c>
      <c r="E87" s="39" t="n">
        <v>43490</v>
      </c>
      <c r="F87" s="44" t="n">
        <v>2</v>
      </c>
      <c r="G87" s="44" t="n">
        <v>0.89</v>
      </c>
      <c r="H87" s="44" t="n">
        <v>5</v>
      </c>
      <c r="I87" s="41" t="n">
        <f aca="false">VLOOKUP(J87,Assessment_Tables!$A$3:$B$7,2,0)</f>
        <v>0</v>
      </c>
      <c r="J87" s="42" t="s">
        <v>109</v>
      </c>
    </row>
    <row r="88" customFormat="false" ht="16" hidden="false" customHeight="false" outlineLevel="0" collapsed="false">
      <c r="A88" s="43" t="n">
        <v>66</v>
      </c>
      <c r="B88" s="19" t="str">
        <f aca="false">VLOOKUP(C88,AUX!$C$2:$D$40,2)</f>
        <v>AUX_26</v>
      </c>
      <c r="C88" s="25" t="n">
        <v>57</v>
      </c>
      <c r="D88" s="28" t="str">
        <f aca="false">VLOOKUP(C88,AUX!$C$2:$E$40,3)</f>
        <v>BOG_26</v>
      </c>
      <c r="E88" s="39" t="n">
        <v>42027</v>
      </c>
      <c r="F88" s="44" t="n">
        <v>3</v>
      </c>
      <c r="G88" s="44" t="n">
        <v>0.96</v>
      </c>
      <c r="H88" s="44" t="n">
        <v>2</v>
      </c>
      <c r="I88" s="41" t="n">
        <f aca="false">VLOOKUP(J88,Assessment_Tables!$A$3:$B$7,2,0)</f>
        <v>2</v>
      </c>
      <c r="J88" s="42" t="s">
        <v>113</v>
      </c>
    </row>
    <row r="89" customFormat="false" ht="16" hidden="false" customHeight="false" outlineLevel="0" collapsed="false">
      <c r="A89" s="43" t="n">
        <v>67</v>
      </c>
      <c r="B89" s="19" t="str">
        <f aca="false">VLOOKUP(C89,AUX!$C$2:$D$40,2)</f>
        <v>AUX_26</v>
      </c>
      <c r="C89" s="25" t="n">
        <v>57</v>
      </c>
      <c r="D89" s="28" t="str">
        <f aca="false">VLOOKUP(C89,AUX!$C$2:$E$40,3)</f>
        <v>BOG_26</v>
      </c>
      <c r="E89" s="39" t="n">
        <v>42759</v>
      </c>
      <c r="F89" s="44" t="n">
        <v>3</v>
      </c>
      <c r="G89" s="44" t="n">
        <v>0.96</v>
      </c>
      <c r="H89" s="44" t="n">
        <v>4</v>
      </c>
      <c r="I89" s="41" t="n">
        <f aca="false">VLOOKUP(J89,Assessment_Tables!$A$3:$B$7,2,0)</f>
        <v>2</v>
      </c>
      <c r="J89" s="42" t="s">
        <v>113</v>
      </c>
    </row>
    <row r="90" customFormat="false" ht="16" hidden="false" customHeight="false" outlineLevel="0" collapsed="false">
      <c r="A90" s="43" t="n">
        <v>68</v>
      </c>
      <c r="B90" s="19" t="str">
        <f aca="false">VLOOKUP(C90,AUX!$C$2:$D$40,2)</f>
        <v>AUX_26</v>
      </c>
      <c r="C90" s="25" t="n">
        <v>57</v>
      </c>
      <c r="D90" s="28" t="str">
        <f aca="false">VLOOKUP(C90,AUX!$C$2:$E$40,3)</f>
        <v>BOG_26</v>
      </c>
      <c r="E90" s="39" t="n">
        <v>43490</v>
      </c>
      <c r="F90" s="44" t="n">
        <v>3</v>
      </c>
      <c r="G90" s="44" t="n">
        <v>0.96</v>
      </c>
      <c r="H90" s="44" t="n">
        <v>3</v>
      </c>
      <c r="I90" s="41" t="n">
        <f aca="false">VLOOKUP(J90,Assessment_Tables!$A$3:$B$7,2,0)</f>
        <v>2</v>
      </c>
      <c r="J90" s="42" t="s">
        <v>113</v>
      </c>
    </row>
    <row r="91" customFormat="false" ht="16" hidden="false" customHeight="false" outlineLevel="0" collapsed="false">
      <c r="A91" s="43" t="n">
        <v>69</v>
      </c>
      <c r="B91" s="19" t="str">
        <f aca="false">VLOOKUP(C91,AUX!$C$2:$D$40,2)</f>
        <v>AUX_27</v>
      </c>
      <c r="C91" s="25" t="n">
        <v>58</v>
      </c>
      <c r="D91" s="28" t="str">
        <f aca="false">VLOOKUP(C91,AUX!$C$2:$E$40,3)</f>
        <v>BOG_27</v>
      </c>
      <c r="E91" s="39" t="n">
        <v>42027</v>
      </c>
      <c r="F91" s="44" t="n">
        <v>4</v>
      </c>
      <c r="G91" s="44" t="n">
        <v>0.91</v>
      </c>
      <c r="H91" s="44" t="n">
        <v>5</v>
      </c>
      <c r="I91" s="41" t="n">
        <f aca="false">VLOOKUP(J91,Assessment_Tables!$A$3:$B$7,2,0)</f>
        <v>0</v>
      </c>
      <c r="J91" s="42" t="s">
        <v>109</v>
      </c>
    </row>
    <row r="92" customFormat="false" ht="16" hidden="false" customHeight="false" outlineLevel="0" collapsed="false">
      <c r="A92" s="43" t="n">
        <v>70</v>
      </c>
      <c r="B92" s="19" t="str">
        <f aca="false">VLOOKUP(C92,AUX!$C$2:$D$40,2)</f>
        <v>AUX_27</v>
      </c>
      <c r="C92" s="25" t="n">
        <v>58</v>
      </c>
      <c r="D92" s="28" t="str">
        <f aca="false">VLOOKUP(C92,AUX!$C$2:$E$40,3)</f>
        <v>BOG_27</v>
      </c>
      <c r="E92" s="39" t="n">
        <v>42759</v>
      </c>
      <c r="F92" s="44" t="n">
        <v>4</v>
      </c>
      <c r="G92" s="44" t="n">
        <v>0.9</v>
      </c>
      <c r="H92" s="44" t="n">
        <v>5</v>
      </c>
      <c r="I92" s="41" t="n">
        <f aca="false">VLOOKUP(J92,Assessment_Tables!$A$3:$B$7,2,0)</f>
        <v>0</v>
      </c>
      <c r="J92" s="42" t="s">
        <v>109</v>
      </c>
    </row>
    <row r="93" customFormat="false" ht="16" hidden="false" customHeight="false" outlineLevel="0" collapsed="false">
      <c r="A93" s="43" t="n">
        <v>71</v>
      </c>
      <c r="B93" s="19" t="str">
        <f aca="false">VLOOKUP(C93,AUX!$C$2:$D$40,2)</f>
        <v>AUX_27</v>
      </c>
      <c r="C93" s="25" t="n">
        <v>58</v>
      </c>
      <c r="D93" s="28" t="str">
        <f aca="false">VLOOKUP(C93,AUX!$C$2:$E$40,3)</f>
        <v>BOG_27</v>
      </c>
      <c r="E93" s="39" t="n">
        <v>43490</v>
      </c>
      <c r="F93" s="44" t="n">
        <v>4</v>
      </c>
      <c r="G93" s="44" t="n">
        <v>0.9</v>
      </c>
      <c r="H93" s="44" t="n">
        <v>5</v>
      </c>
      <c r="I93" s="41" t="n">
        <f aca="false">VLOOKUP(J93,Assessment_Tables!$A$3:$B$7,2,0)</f>
        <v>3</v>
      </c>
      <c r="J93" s="42" t="s">
        <v>111</v>
      </c>
    </row>
    <row r="94" customFormat="false" ht="16" hidden="false" customHeight="false" outlineLevel="0" collapsed="false">
      <c r="A94" s="43" t="n">
        <v>72</v>
      </c>
      <c r="B94" s="19" t="str">
        <f aca="false">VLOOKUP(C94,AUX!$C$2:$D$40,2)</f>
        <v>AUX_28</v>
      </c>
      <c r="C94" s="25" t="n">
        <v>59</v>
      </c>
      <c r="D94" s="28" t="str">
        <f aca="false">VLOOKUP(C94,AUX!$C$2:$E$40,3)</f>
        <v>BOG_28</v>
      </c>
      <c r="E94" s="39" t="n">
        <v>42027</v>
      </c>
      <c r="F94" s="44" t="n">
        <v>5</v>
      </c>
      <c r="G94" s="44" t="n">
        <v>0.87</v>
      </c>
      <c r="H94" s="44" t="n">
        <v>6</v>
      </c>
      <c r="I94" s="41" t="n">
        <f aca="false">VLOOKUP(J94,Assessment_Tables!$A$3:$B$7,2,0)</f>
        <v>2</v>
      </c>
      <c r="J94" s="42" t="s">
        <v>113</v>
      </c>
    </row>
    <row r="95" customFormat="false" ht="16" hidden="false" customHeight="false" outlineLevel="0" collapsed="false">
      <c r="A95" s="43" t="n">
        <v>73</v>
      </c>
      <c r="B95" s="19" t="str">
        <f aca="false">VLOOKUP(C95,AUX!$C$2:$D$40,2)</f>
        <v>AUX_28</v>
      </c>
      <c r="C95" s="25" t="n">
        <v>59</v>
      </c>
      <c r="D95" s="28" t="str">
        <f aca="false">VLOOKUP(C95,AUX!$C$2:$E$40,3)</f>
        <v>BOG_28</v>
      </c>
      <c r="E95" s="39" t="n">
        <v>42759</v>
      </c>
      <c r="F95" s="44" t="n">
        <v>6</v>
      </c>
      <c r="G95" s="44" t="n">
        <v>0.87</v>
      </c>
      <c r="H95" s="44" t="n">
        <v>6</v>
      </c>
      <c r="I95" s="41" t="n">
        <f aca="false">VLOOKUP(J95,Assessment_Tables!$A$3:$B$7,2,0)</f>
        <v>2</v>
      </c>
      <c r="J95" s="42" t="s">
        <v>113</v>
      </c>
    </row>
    <row r="96" customFormat="false" ht="16" hidden="false" customHeight="false" outlineLevel="0" collapsed="false">
      <c r="A96" s="43" t="n">
        <v>74</v>
      </c>
      <c r="B96" s="19" t="str">
        <f aca="false">VLOOKUP(C96,AUX!$C$2:$D$40,2)</f>
        <v>AUX_28</v>
      </c>
      <c r="C96" s="25" t="n">
        <v>59</v>
      </c>
      <c r="D96" s="28" t="str">
        <f aca="false">VLOOKUP(C96,AUX!$C$2:$E$40,3)</f>
        <v>BOG_28</v>
      </c>
      <c r="E96" s="39" t="n">
        <v>43490</v>
      </c>
      <c r="F96" s="44" t="n">
        <v>7</v>
      </c>
      <c r="G96" s="44" t="n">
        <v>0.86</v>
      </c>
      <c r="H96" s="44" t="n">
        <v>9</v>
      </c>
      <c r="I96" s="41" t="n">
        <f aca="false">VLOOKUP(J96,Assessment_Tables!$A$3:$B$7,2,0)</f>
        <v>2</v>
      </c>
      <c r="J96" s="42" t="s">
        <v>113</v>
      </c>
    </row>
    <row r="97" customFormat="false" ht="16" hidden="false" customHeight="false" outlineLevel="0" collapsed="false">
      <c r="A97" s="43" t="n">
        <v>75</v>
      </c>
      <c r="B97" s="19" t="str">
        <f aca="false">VLOOKUP(C97,AUX!$C$2:$D$40,2)</f>
        <v>AUX_29</v>
      </c>
      <c r="C97" s="25" t="n">
        <v>60</v>
      </c>
      <c r="D97" s="28" t="str">
        <f aca="false">VLOOKUP(C97,AUX!$C$2:$E$40,3)</f>
        <v>BOG_29</v>
      </c>
      <c r="E97" s="39" t="n">
        <v>42027</v>
      </c>
      <c r="F97" s="44" t="n">
        <v>2</v>
      </c>
      <c r="G97" s="44" t="n">
        <v>0.85</v>
      </c>
      <c r="H97" s="44" t="n">
        <v>1</v>
      </c>
      <c r="I97" s="41" t="n">
        <f aca="false">VLOOKUP(J97,Assessment_Tables!$A$3:$B$7,2,0)</f>
        <v>2</v>
      </c>
      <c r="J97" s="42" t="s">
        <v>113</v>
      </c>
    </row>
    <row r="98" customFormat="false" ht="16" hidden="false" customHeight="false" outlineLevel="0" collapsed="false">
      <c r="A98" s="43" t="n">
        <v>76</v>
      </c>
      <c r="B98" s="19" t="str">
        <f aca="false">VLOOKUP(C98,AUX!$C$2:$D$40,2)</f>
        <v>AUX_29</v>
      </c>
      <c r="C98" s="25" t="n">
        <v>60</v>
      </c>
      <c r="D98" s="28" t="str">
        <f aca="false">VLOOKUP(C98,AUX!$C$2:$E$40,3)</f>
        <v>BOG_29</v>
      </c>
      <c r="E98" s="39" t="n">
        <v>42759</v>
      </c>
      <c r="F98" s="44" t="n">
        <v>3</v>
      </c>
      <c r="G98" s="44" t="n">
        <v>0.85</v>
      </c>
      <c r="H98" s="44" t="n">
        <v>1</v>
      </c>
      <c r="I98" s="41" t="n">
        <f aca="false">VLOOKUP(J98,Assessment_Tables!$A$3:$B$7,2,0)</f>
        <v>2</v>
      </c>
      <c r="J98" s="42" t="s">
        <v>113</v>
      </c>
    </row>
    <row r="99" customFormat="false" ht="16" hidden="false" customHeight="false" outlineLevel="0" collapsed="false">
      <c r="A99" s="43" t="n">
        <v>77</v>
      </c>
      <c r="B99" s="19" t="str">
        <f aca="false">VLOOKUP(C99,AUX!$C$2:$D$40,2)</f>
        <v>AUX_29</v>
      </c>
      <c r="C99" s="25" t="n">
        <v>60</v>
      </c>
      <c r="D99" s="28" t="str">
        <f aca="false">VLOOKUP(C99,AUX!$C$2:$E$40,3)</f>
        <v>BOG_29</v>
      </c>
      <c r="E99" s="39" t="n">
        <v>43490</v>
      </c>
      <c r="F99" s="44" t="n">
        <v>4</v>
      </c>
      <c r="G99" s="44" t="n">
        <v>0.82</v>
      </c>
      <c r="H99" s="44" t="n">
        <v>1</v>
      </c>
      <c r="I99" s="41" t="n">
        <f aca="false">VLOOKUP(J99,Assessment_Tables!$A$3:$B$7,2,0)</f>
        <v>2</v>
      </c>
      <c r="J99" s="42" t="s">
        <v>113</v>
      </c>
    </row>
    <row r="100" customFormat="false" ht="16" hidden="false" customHeight="false" outlineLevel="0" collapsed="false">
      <c r="A100" s="43" t="n">
        <v>78</v>
      </c>
      <c r="B100" s="19" t="str">
        <f aca="false">VLOOKUP(C100,AUX!$C$2:$D$40,2)</f>
        <v>AUX_30</v>
      </c>
      <c r="C100" s="25" t="n">
        <v>61</v>
      </c>
      <c r="D100" s="28" t="str">
        <f aca="false">VLOOKUP(C100,AUX!$C$2:$E$40,3)</f>
        <v>BOG_30</v>
      </c>
      <c r="E100" s="39" t="n">
        <v>42027</v>
      </c>
      <c r="F100" s="44" t="n">
        <v>7</v>
      </c>
      <c r="G100" s="44" t="n">
        <v>0.84</v>
      </c>
      <c r="H100" s="44" t="n">
        <v>2</v>
      </c>
      <c r="I100" s="41" t="n">
        <f aca="false">VLOOKUP(J100,Assessment_Tables!$A$3:$B$7,2,0)</f>
        <v>2</v>
      </c>
      <c r="J100" s="42" t="s">
        <v>113</v>
      </c>
    </row>
    <row r="101" customFormat="false" ht="16" hidden="false" customHeight="false" outlineLevel="0" collapsed="false">
      <c r="A101" s="43" t="n">
        <v>79</v>
      </c>
      <c r="B101" s="19" t="str">
        <f aca="false">VLOOKUP(C101,AUX!$C$2:$D$40,2)</f>
        <v>AUX_30</v>
      </c>
      <c r="C101" s="25" t="n">
        <v>61</v>
      </c>
      <c r="D101" s="28" t="str">
        <f aca="false">VLOOKUP(C101,AUX!$C$2:$E$40,3)</f>
        <v>BOG_30</v>
      </c>
      <c r="E101" s="39" t="n">
        <v>42759</v>
      </c>
      <c r="F101" s="44" t="n">
        <v>8</v>
      </c>
      <c r="G101" s="44" t="n">
        <v>0.8</v>
      </c>
      <c r="H101" s="44" t="n">
        <v>5</v>
      </c>
      <c r="I101" s="41" t="n">
        <f aca="false">VLOOKUP(J101,Assessment_Tables!$A$3:$B$7,2,0)</f>
        <v>2</v>
      </c>
      <c r="J101" s="42" t="s">
        <v>113</v>
      </c>
    </row>
    <row r="102" customFormat="false" ht="16" hidden="false" customHeight="false" outlineLevel="0" collapsed="false">
      <c r="A102" s="43" t="n">
        <v>80</v>
      </c>
      <c r="B102" s="19" t="str">
        <f aca="false">VLOOKUP(C102,AUX!$C$2:$D$40,2)</f>
        <v>AUX_30</v>
      </c>
      <c r="C102" s="25" t="n">
        <v>61</v>
      </c>
      <c r="D102" s="28" t="str">
        <f aca="false">VLOOKUP(C102,AUX!$C$2:$E$40,3)</f>
        <v>BOG_30</v>
      </c>
      <c r="E102" s="39" t="n">
        <v>43490</v>
      </c>
      <c r="F102" s="44" t="n">
        <v>9</v>
      </c>
      <c r="G102" s="44" t="n">
        <v>0.79</v>
      </c>
      <c r="H102" s="44" t="n">
        <v>8</v>
      </c>
      <c r="I102" s="41" t="n">
        <f aca="false">VLOOKUP(J102,Assessment_Tables!$A$3:$B$7,2,0)</f>
        <v>2</v>
      </c>
      <c r="J102" s="42" t="s">
        <v>113</v>
      </c>
    </row>
    <row r="103" customFormat="false" ht="16" hidden="false" customHeight="false" outlineLevel="0" collapsed="false">
      <c r="A103" s="43" t="n">
        <v>81</v>
      </c>
      <c r="B103" s="19" t="str">
        <f aca="false">VLOOKUP(C103,AUX!$C$2:$D$40,2)</f>
        <v>AUX_31</v>
      </c>
      <c r="C103" s="25" t="n">
        <v>62</v>
      </c>
      <c r="D103" s="28" t="str">
        <f aca="false">VLOOKUP(C103,AUX!$C$2:$E$40,3)</f>
        <v>BOG_31</v>
      </c>
      <c r="E103" s="39" t="n">
        <v>42027</v>
      </c>
      <c r="F103" s="44" t="n">
        <v>1</v>
      </c>
      <c r="G103" s="44" t="n">
        <v>0.95</v>
      </c>
      <c r="H103" s="44" t="n">
        <v>1</v>
      </c>
      <c r="I103" s="41" t="n">
        <f aca="false">VLOOKUP(J103,Assessment_Tables!$A$3:$B$7,2,0)</f>
        <v>0</v>
      </c>
      <c r="J103" s="42" t="s">
        <v>109</v>
      </c>
    </row>
    <row r="104" customFormat="false" ht="16" hidden="false" customHeight="false" outlineLevel="0" collapsed="false">
      <c r="A104" s="43" t="n">
        <v>82</v>
      </c>
      <c r="B104" s="19" t="str">
        <f aca="false">VLOOKUP(C104,AUX!$C$2:$D$40,2)</f>
        <v>AUX_31</v>
      </c>
      <c r="C104" s="25" t="n">
        <v>62</v>
      </c>
      <c r="D104" s="28" t="str">
        <f aca="false">VLOOKUP(C104,AUX!$C$2:$E$40,3)</f>
        <v>BOG_31</v>
      </c>
      <c r="E104" s="39" t="n">
        <v>42759</v>
      </c>
      <c r="F104" s="44" t="n">
        <v>2</v>
      </c>
      <c r="G104" s="44" t="n">
        <v>0.95</v>
      </c>
      <c r="H104" s="44" t="n">
        <v>1</v>
      </c>
      <c r="I104" s="41" t="n">
        <f aca="false">VLOOKUP(J104,Assessment_Tables!$A$3:$B$7,2,0)</f>
        <v>0</v>
      </c>
      <c r="J104" s="42" t="s">
        <v>109</v>
      </c>
    </row>
    <row r="105" customFormat="false" ht="16" hidden="false" customHeight="false" outlineLevel="0" collapsed="false">
      <c r="A105" s="43" t="n">
        <v>83</v>
      </c>
      <c r="B105" s="19" t="str">
        <f aca="false">VLOOKUP(C105,AUX!$C$2:$D$40,2)</f>
        <v>AUX_31</v>
      </c>
      <c r="C105" s="25" t="n">
        <v>62</v>
      </c>
      <c r="D105" s="28" t="str">
        <f aca="false">VLOOKUP(C105,AUX!$C$2:$E$40,3)</f>
        <v>BOG_31</v>
      </c>
      <c r="E105" s="39" t="n">
        <v>43490</v>
      </c>
      <c r="F105" s="44" t="n">
        <v>3</v>
      </c>
      <c r="G105" s="44" t="n">
        <v>0.95</v>
      </c>
      <c r="H105" s="44" t="n">
        <v>1</v>
      </c>
      <c r="I105" s="41" t="n">
        <f aca="false">VLOOKUP(J105,Assessment_Tables!$A$3:$B$7,2,0)</f>
        <v>0</v>
      </c>
      <c r="J105" s="42" t="s">
        <v>109</v>
      </c>
    </row>
    <row r="106" customFormat="false" ht="16" hidden="false" customHeight="false" outlineLevel="0" collapsed="false">
      <c r="A106" s="43" t="n">
        <v>84</v>
      </c>
      <c r="B106" s="19" t="str">
        <f aca="false">VLOOKUP(C106,AUX!$C$2:$D$40,2)</f>
        <v>AUX_32</v>
      </c>
      <c r="C106" s="25" t="n">
        <v>63</v>
      </c>
      <c r="D106" s="28" t="str">
        <f aca="false">VLOOKUP(C106,AUX!$C$2:$E$40,3)</f>
        <v>BOG_32</v>
      </c>
      <c r="E106" s="39" t="n">
        <v>42027</v>
      </c>
      <c r="F106" s="44" t="n">
        <v>4</v>
      </c>
      <c r="G106" s="44" t="n">
        <v>0.86</v>
      </c>
      <c r="H106" s="44" t="n">
        <v>4</v>
      </c>
      <c r="I106" s="41" t="n">
        <f aca="false">VLOOKUP(J106,Assessment_Tables!$A$3:$B$7,2,0)</f>
        <v>2</v>
      </c>
      <c r="J106" s="42" t="s">
        <v>113</v>
      </c>
    </row>
    <row r="107" customFormat="false" ht="16" hidden="false" customHeight="false" outlineLevel="0" collapsed="false">
      <c r="A107" s="43" t="n">
        <v>85</v>
      </c>
      <c r="B107" s="19" t="str">
        <f aca="false">VLOOKUP(C107,AUX!$C$2:$D$40,2)</f>
        <v>AUX_32</v>
      </c>
      <c r="C107" s="25" t="n">
        <v>63</v>
      </c>
      <c r="D107" s="28" t="str">
        <f aca="false">VLOOKUP(C107,AUX!$C$2:$E$40,3)</f>
        <v>BOG_32</v>
      </c>
      <c r="E107" s="39" t="n">
        <v>42759</v>
      </c>
      <c r="F107" s="44" t="n">
        <v>5</v>
      </c>
      <c r="G107" s="44" t="n">
        <v>0.66</v>
      </c>
      <c r="H107" s="44" t="n">
        <v>4</v>
      </c>
      <c r="I107" s="41" t="n">
        <f aca="false">VLOOKUP(J107,Assessment_Tables!$A$3:$B$7,2,0)</f>
        <v>2</v>
      </c>
      <c r="J107" s="42" t="s">
        <v>113</v>
      </c>
    </row>
    <row r="108" customFormat="false" ht="16" hidden="false" customHeight="false" outlineLevel="0" collapsed="false">
      <c r="A108" s="43" t="n">
        <v>86</v>
      </c>
      <c r="B108" s="19" t="str">
        <f aca="false">VLOOKUP(C108,AUX!$C$2:$D$40,2)</f>
        <v>AUX_32</v>
      </c>
      <c r="C108" s="25" t="n">
        <v>63</v>
      </c>
      <c r="D108" s="28" t="str">
        <f aca="false">VLOOKUP(C108,AUX!$C$2:$E$40,3)</f>
        <v>BOG_32</v>
      </c>
      <c r="E108" s="39" t="n">
        <v>43490</v>
      </c>
      <c r="F108" s="44" t="n">
        <v>7</v>
      </c>
      <c r="G108" s="44" t="n">
        <v>0.87</v>
      </c>
      <c r="H108" s="44" t="n">
        <v>4</v>
      </c>
      <c r="I108" s="41" t="n">
        <f aca="false">VLOOKUP(J108,Assessment_Tables!$A$3:$B$7,2,0)</f>
        <v>2</v>
      </c>
      <c r="J108" s="42" t="s">
        <v>113</v>
      </c>
    </row>
    <row r="109" customFormat="false" ht="16" hidden="false" customHeight="false" outlineLevel="0" collapsed="false">
      <c r="A109" s="43" t="n">
        <v>87</v>
      </c>
      <c r="B109" s="19" t="str">
        <f aca="false">VLOOKUP(C109,AUX!$C$2:$D$40,2)</f>
        <v>AUX_33</v>
      </c>
      <c r="C109" s="25" t="n">
        <v>64</v>
      </c>
      <c r="D109" s="28" t="str">
        <f aca="false">VLOOKUP(C109,AUX!$C$2:$E$40,3)</f>
        <v>BOG_33</v>
      </c>
      <c r="E109" s="39" t="n">
        <v>42027</v>
      </c>
      <c r="F109" s="44" t="n">
        <v>1</v>
      </c>
      <c r="G109" s="44" t="n">
        <v>0.9</v>
      </c>
      <c r="H109" s="44" t="n">
        <v>1</v>
      </c>
      <c r="I109" s="41" t="n">
        <f aca="false">VLOOKUP(J109,Assessment_Tables!$A$3:$B$7,2,0)</f>
        <v>0</v>
      </c>
      <c r="J109" s="42" t="s">
        <v>109</v>
      </c>
    </row>
    <row r="110" customFormat="false" ht="16" hidden="false" customHeight="false" outlineLevel="0" collapsed="false">
      <c r="A110" s="43" t="n">
        <v>88</v>
      </c>
      <c r="B110" s="19" t="str">
        <f aca="false">VLOOKUP(C110,AUX!$C$2:$D$40,2)</f>
        <v>AUX_33</v>
      </c>
      <c r="C110" s="25" t="n">
        <v>64</v>
      </c>
      <c r="D110" s="28" t="str">
        <f aca="false">VLOOKUP(C110,AUX!$C$2:$E$40,3)</f>
        <v>BOG_33</v>
      </c>
      <c r="E110" s="39" t="n">
        <v>42759</v>
      </c>
      <c r="F110" s="44" t="n">
        <v>3</v>
      </c>
      <c r="G110" s="44" t="n">
        <v>0.85</v>
      </c>
      <c r="H110" s="44" t="n">
        <v>7</v>
      </c>
      <c r="I110" s="41" t="n">
        <f aca="false">VLOOKUP(J110,Assessment_Tables!$A$3:$B$7,2,0)</f>
        <v>1</v>
      </c>
      <c r="J110" s="42" t="s">
        <v>110</v>
      </c>
    </row>
    <row r="111" customFormat="false" ht="16" hidden="false" customHeight="false" outlineLevel="0" collapsed="false">
      <c r="A111" s="43" t="n">
        <v>89</v>
      </c>
      <c r="B111" s="19" t="str">
        <f aca="false">VLOOKUP(C111,AUX!$C$2:$D$40,2)</f>
        <v>AUX_33</v>
      </c>
      <c r="C111" s="25" t="n">
        <v>64</v>
      </c>
      <c r="D111" s="28" t="str">
        <f aca="false">VLOOKUP(C111,AUX!$C$2:$E$40,3)</f>
        <v>BOG_33</v>
      </c>
      <c r="E111" s="39" t="n">
        <v>43490</v>
      </c>
      <c r="F111" s="44" t="n">
        <v>4</v>
      </c>
      <c r="G111" s="44" t="n">
        <v>0.85</v>
      </c>
      <c r="H111" s="44" t="n">
        <v>7</v>
      </c>
      <c r="I111" s="41" t="n">
        <f aca="false">VLOOKUP(J111,Assessment_Tables!$A$3:$B$7,2,0)</f>
        <v>3</v>
      </c>
      <c r="J111" s="42" t="s">
        <v>111</v>
      </c>
    </row>
    <row r="112" customFormat="false" ht="16" hidden="false" customHeight="false" outlineLevel="0" collapsed="false">
      <c r="A112" s="43" t="n">
        <v>90</v>
      </c>
      <c r="B112" s="19" t="str">
        <f aca="false">VLOOKUP(C112,AUX!$C$2:$D$40,2)</f>
        <v>AUX_34</v>
      </c>
      <c r="C112" s="25" t="n">
        <v>65</v>
      </c>
      <c r="D112" s="28" t="str">
        <f aca="false">VLOOKUP(C112,AUX!$C$2:$E$40,3)</f>
        <v>BOG_34</v>
      </c>
      <c r="E112" s="39" t="n">
        <v>42027</v>
      </c>
      <c r="F112" s="44" t="n">
        <v>2</v>
      </c>
      <c r="G112" s="44" t="n">
        <v>0.92</v>
      </c>
      <c r="H112" s="44" t="n">
        <v>4</v>
      </c>
      <c r="I112" s="41" t="n">
        <f aca="false">VLOOKUP(J112,Assessment_Tables!$A$3:$B$7,2,0)</f>
        <v>2</v>
      </c>
      <c r="J112" s="42" t="s">
        <v>113</v>
      </c>
    </row>
    <row r="113" customFormat="false" ht="16" hidden="false" customHeight="false" outlineLevel="0" collapsed="false">
      <c r="A113" s="43" t="n">
        <v>91</v>
      </c>
      <c r="B113" s="19" t="str">
        <f aca="false">VLOOKUP(C113,AUX!$C$2:$D$40,2)</f>
        <v>AUX_34</v>
      </c>
      <c r="C113" s="25" t="n">
        <v>65</v>
      </c>
      <c r="D113" s="28" t="str">
        <f aca="false">VLOOKUP(C113,AUX!$C$2:$E$40,3)</f>
        <v>BOG_34</v>
      </c>
      <c r="E113" s="39" t="n">
        <v>42759</v>
      </c>
      <c r="F113" s="44" t="n">
        <v>2</v>
      </c>
      <c r="G113" s="44" t="n">
        <v>0.9</v>
      </c>
      <c r="H113" s="44" t="n">
        <v>8</v>
      </c>
      <c r="I113" s="41" t="n">
        <f aca="false">VLOOKUP(J113,Assessment_Tables!$A$3:$B$7,2,0)</f>
        <v>2</v>
      </c>
      <c r="J113" s="42" t="s">
        <v>113</v>
      </c>
    </row>
    <row r="114" customFormat="false" ht="16" hidden="false" customHeight="false" outlineLevel="0" collapsed="false">
      <c r="A114" s="43" t="n">
        <v>92</v>
      </c>
      <c r="B114" s="19" t="str">
        <f aca="false">VLOOKUP(C114,AUX!$C$2:$D$40,2)</f>
        <v>AUX_34</v>
      </c>
      <c r="C114" s="25" t="n">
        <v>65</v>
      </c>
      <c r="D114" s="28" t="str">
        <f aca="false">VLOOKUP(C114,AUX!$C$2:$E$40,3)</f>
        <v>BOG_34</v>
      </c>
      <c r="E114" s="39" t="n">
        <v>43490</v>
      </c>
      <c r="F114" s="44" t="n">
        <v>2</v>
      </c>
      <c r="G114" s="44" t="n">
        <v>0.9</v>
      </c>
      <c r="H114" s="44" t="n">
        <v>8</v>
      </c>
      <c r="I114" s="41" t="n">
        <f aca="false">VLOOKUP(J114,Assessment_Tables!$A$3:$B$7,2,0)</f>
        <v>4</v>
      </c>
      <c r="J114" s="42" t="s">
        <v>112</v>
      </c>
    </row>
    <row r="115" customFormat="false" ht="16" hidden="false" customHeight="false" outlineLevel="0" collapsed="false">
      <c r="A115" s="43" t="n">
        <v>93</v>
      </c>
      <c r="B115" s="19" t="str">
        <f aca="false">VLOOKUP(C115,AUX!$C$2:$D$40,2)</f>
        <v>AUX_35</v>
      </c>
      <c r="C115" s="25" t="n">
        <v>66</v>
      </c>
      <c r="D115" s="28" t="str">
        <f aca="false">VLOOKUP(C115,AUX!$C$2:$E$40,3)</f>
        <v>BOG_35</v>
      </c>
      <c r="E115" s="39" t="n">
        <v>42027</v>
      </c>
      <c r="F115" s="44" t="n">
        <v>5</v>
      </c>
      <c r="G115" s="44" t="n">
        <v>0.85</v>
      </c>
      <c r="H115" s="44" t="n">
        <v>5</v>
      </c>
      <c r="I115" s="41" t="n">
        <f aca="false">VLOOKUP(J115,Assessment_Tables!$A$3:$B$7,2,0)</f>
        <v>0</v>
      </c>
      <c r="J115" s="42" t="s">
        <v>109</v>
      </c>
    </row>
    <row r="116" customFormat="false" ht="16" hidden="false" customHeight="false" outlineLevel="0" collapsed="false">
      <c r="A116" s="43" t="n">
        <v>94</v>
      </c>
      <c r="B116" s="19" t="str">
        <f aca="false">VLOOKUP(C116,AUX!$C$2:$D$40,2)</f>
        <v>AUX_35</v>
      </c>
      <c r="C116" s="25" t="n">
        <v>66</v>
      </c>
      <c r="D116" s="28" t="str">
        <f aca="false">VLOOKUP(C116,AUX!$C$2:$E$40,3)</f>
        <v>BOG_35</v>
      </c>
      <c r="E116" s="39" t="n">
        <v>42759</v>
      </c>
      <c r="F116" s="44" t="n">
        <v>5</v>
      </c>
      <c r="G116" s="44" t="n">
        <v>0.85</v>
      </c>
      <c r="H116" s="44" t="n">
        <v>5</v>
      </c>
      <c r="I116" s="41" t="n">
        <f aca="false">VLOOKUP(J116,Assessment_Tables!$A$3:$B$7,2,0)</f>
        <v>0</v>
      </c>
      <c r="J116" s="42" t="s">
        <v>109</v>
      </c>
    </row>
    <row r="117" customFormat="false" ht="16" hidden="false" customHeight="false" outlineLevel="0" collapsed="false">
      <c r="A117" s="43" t="n">
        <v>95</v>
      </c>
      <c r="B117" s="19" t="str">
        <f aca="false">VLOOKUP(C117,AUX!$C$2:$D$40,2)</f>
        <v>AUX_35</v>
      </c>
      <c r="C117" s="25" t="n">
        <v>66</v>
      </c>
      <c r="D117" s="28" t="str">
        <f aca="false">VLOOKUP(C117,AUX!$C$2:$E$40,3)</f>
        <v>BOG_35</v>
      </c>
      <c r="E117" s="39" t="n">
        <v>43490</v>
      </c>
      <c r="F117" s="44" t="n">
        <v>6</v>
      </c>
      <c r="G117" s="44" t="n">
        <v>0.82</v>
      </c>
      <c r="H117" s="44" t="n">
        <v>6</v>
      </c>
      <c r="I117" s="41" t="n">
        <f aca="false">VLOOKUP(J117,Assessment_Tables!$A$3:$B$7,2,0)</f>
        <v>2</v>
      </c>
      <c r="J117" s="42" t="s">
        <v>113</v>
      </c>
    </row>
    <row r="118" customFormat="false" ht="16" hidden="false" customHeight="false" outlineLevel="0" collapsed="false">
      <c r="A118" s="43" t="n">
        <v>96</v>
      </c>
      <c r="B118" s="19" t="str">
        <f aca="false">VLOOKUP(C118,AUX!$C$2:$D$40,2)</f>
        <v>AUX_36</v>
      </c>
      <c r="C118" s="25" t="n">
        <v>67</v>
      </c>
      <c r="D118" s="28" t="str">
        <f aca="false">VLOOKUP(C118,AUX!$C$2:$E$40,3)</f>
        <v>BOG_36</v>
      </c>
      <c r="E118" s="39" t="n">
        <v>42027</v>
      </c>
      <c r="F118" s="44" t="n">
        <v>4</v>
      </c>
      <c r="G118" s="44" t="n">
        <v>0.97</v>
      </c>
      <c r="H118" s="44" t="n">
        <v>2</v>
      </c>
      <c r="I118" s="41" t="n">
        <f aca="false">VLOOKUP(J118,Assessment_Tables!$A$3:$B$7,2,0)</f>
        <v>2</v>
      </c>
      <c r="J118" s="42" t="s">
        <v>113</v>
      </c>
    </row>
    <row r="119" customFormat="false" ht="16" hidden="false" customHeight="false" outlineLevel="0" collapsed="false">
      <c r="A119" s="43" t="n">
        <v>97</v>
      </c>
      <c r="B119" s="19" t="str">
        <f aca="false">VLOOKUP(C119,AUX!$C$2:$D$40,2)</f>
        <v>AUX_36</v>
      </c>
      <c r="C119" s="25" t="n">
        <v>67</v>
      </c>
      <c r="D119" s="28" t="str">
        <f aca="false">VLOOKUP(C119,AUX!$C$2:$E$40,3)</f>
        <v>BOG_36</v>
      </c>
      <c r="E119" s="39" t="n">
        <v>42759</v>
      </c>
      <c r="F119" s="44" t="n">
        <v>4</v>
      </c>
      <c r="G119" s="44" t="n">
        <v>0.95</v>
      </c>
      <c r="H119" s="44" t="n">
        <v>2</v>
      </c>
      <c r="I119" s="41" t="n">
        <f aca="false">VLOOKUP(J119,Assessment_Tables!$A$3:$B$7,2,0)</f>
        <v>2</v>
      </c>
      <c r="J119" s="42" t="s">
        <v>113</v>
      </c>
    </row>
    <row r="120" customFormat="false" ht="16" hidden="false" customHeight="false" outlineLevel="0" collapsed="false">
      <c r="A120" s="43" t="n">
        <v>98</v>
      </c>
      <c r="B120" s="19" t="str">
        <f aca="false">VLOOKUP(C120,AUX!$C$2:$D$40,2)</f>
        <v>AUX_36</v>
      </c>
      <c r="C120" s="25" t="n">
        <v>67</v>
      </c>
      <c r="D120" s="28" t="str">
        <f aca="false">VLOOKUP(C120,AUX!$C$2:$E$40,3)</f>
        <v>BOG_36</v>
      </c>
      <c r="E120" s="39" t="n">
        <v>43490</v>
      </c>
      <c r="F120" s="44" t="n">
        <v>4</v>
      </c>
      <c r="G120" s="44" t="n">
        <v>0.93</v>
      </c>
      <c r="H120" s="44" t="n">
        <v>2</v>
      </c>
      <c r="I120" s="41" t="n">
        <f aca="false">VLOOKUP(J120,Assessment_Tables!$A$3:$B$7,2,0)</f>
        <v>2</v>
      </c>
      <c r="J120" s="42" t="s">
        <v>113</v>
      </c>
    </row>
    <row r="121" customFormat="false" ht="16" hidden="false" customHeight="false" outlineLevel="0" collapsed="false">
      <c r="A121" s="43" t="n">
        <v>99</v>
      </c>
      <c r="B121" s="19" t="str">
        <f aca="false">VLOOKUP(C121,AUX!$C$2:$D$40,2)</f>
        <v>AUX_37</v>
      </c>
      <c r="C121" s="25" t="n">
        <v>68</v>
      </c>
      <c r="D121" s="28" t="str">
        <f aca="false">VLOOKUP(C121,AUX!$C$2:$E$40,3)</f>
        <v>BOG_37</v>
      </c>
      <c r="E121" s="39" t="n">
        <v>42027</v>
      </c>
      <c r="F121" s="44" t="n">
        <v>1</v>
      </c>
      <c r="G121" s="44" t="n">
        <v>1</v>
      </c>
      <c r="H121" s="44" t="n">
        <v>4</v>
      </c>
      <c r="I121" s="41" t="n">
        <f aca="false">VLOOKUP(J121,Assessment_Tables!$A$3:$B$7,2,0)</f>
        <v>2</v>
      </c>
      <c r="J121" s="42" t="s">
        <v>113</v>
      </c>
    </row>
    <row r="122" customFormat="false" ht="16" hidden="false" customHeight="false" outlineLevel="0" collapsed="false">
      <c r="A122" s="43" t="n">
        <v>100</v>
      </c>
      <c r="B122" s="19" t="str">
        <f aca="false">VLOOKUP(C122,AUX!$C$2:$D$40,2)</f>
        <v>AUX_37</v>
      </c>
      <c r="C122" s="25" t="n">
        <v>68</v>
      </c>
      <c r="D122" s="28" t="str">
        <f aca="false">VLOOKUP(C122,AUX!$C$2:$E$40,3)</f>
        <v>BOG_37</v>
      </c>
      <c r="E122" s="39" t="n">
        <v>42759</v>
      </c>
      <c r="F122" s="44" t="n">
        <v>2</v>
      </c>
      <c r="G122" s="44" t="n">
        <v>1</v>
      </c>
      <c r="H122" s="44" t="n">
        <v>4</v>
      </c>
      <c r="I122" s="41" t="n">
        <f aca="false">VLOOKUP(J122,Assessment_Tables!$A$3:$B$7,2,0)</f>
        <v>2</v>
      </c>
      <c r="J122" s="42" t="s">
        <v>113</v>
      </c>
    </row>
    <row r="123" customFormat="false" ht="16" hidden="false" customHeight="false" outlineLevel="0" collapsed="false">
      <c r="A123" s="43" t="n">
        <v>101</v>
      </c>
      <c r="B123" s="19" t="str">
        <f aca="false">VLOOKUP(C123,AUX!$C$2:$D$40,2)</f>
        <v>AUX_37</v>
      </c>
      <c r="C123" s="25" t="n">
        <v>68</v>
      </c>
      <c r="D123" s="28" t="str">
        <f aca="false">VLOOKUP(C123,AUX!$C$2:$E$40,3)</f>
        <v>BOG_37</v>
      </c>
      <c r="E123" s="39" t="n">
        <v>43490</v>
      </c>
      <c r="F123" s="44" t="n">
        <v>3</v>
      </c>
      <c r="G123" s="44" t="n">
        <v>1</v>
      </c>
      <c r="H123" s="44" t="n">
        <v>4</v>
      </c>
      <c r="I123" s="41" t="n">
        <f aca="false">VLOOKUP(J123,Assessment_Tables!$A$3:$B$7,2,0)</f>
        <v>4</v>
      </c>
      <c r="J123" s="42" t="s">
        <v>112</v>
      </c>
    </row>
    <row r="124" customFormat="false" ht="16" hidden="false" customHeight="false" outlineLevel="0" collapsed="false">
      <c r="A124" s="43" t="n">
        <v>102</v>
      </c>
      <c r="B124" s="19" t="str">
        <f aca="false">VLOOKUP(C124,AUX!$C$2:$D$40,2)</f>
        <v>AUX_38</v>
      </c>
      <c r="C124" s="25" t="n">
        <v>69</v>
      </c>
      <c r="D124" s="28" t="str">
        <f aca="false">VLOOKUP(C124,AUX!$C$2:$E$40,3)</f>
        <v>BOG_38</v>
      </c>
      <c r="E124" s="39" t="n">
        <v>42027</v>
      </c>
      <c r="F124" s="44" t="n">
        <v>1</v>
      </c>
      <c r="G124" s="44" t="n">
        <v>0.9</v>
      </c>
      <c r="H124" s="44" t="n">
        <v>3</v>
      </c>
      <c r="I124" s="41" t="n">
        <f aca="false">VLOOKUP(J124,Assessment_Tables!$A$3:$B$7,2,0)</f>
        <v>0</v>
      </c>
      <c r="J124" s="42" t="s">
        <v>109</v>
      </c>
    </row>
    <row r="125" customFormat="false" ht="16" hidden="false" customHeight="false" outlineLevel="0" collapsed="false">
      <c r="A125" s="43" t="n">
        <v>103</v>
      </c>
      <c r="B125" s="19" t="str">
        <f aca="false">VLOOKUP(C125,AUX!$C$2:$D$40,2)</f>
        <v>AUX_38</v>
      </c>
      <c r="C125" s="25" t="n">
        <v>69</v>
      </c>
      <c r="D125" s="28" t="str">
        <f aca="false">VLOOKUP(C125,AUX!$C$2:$E$40,3)</f>
        <v>BOG_38</v>
      </c>
      <c r="E125" s="39" t="n">
        <v>42759</v>
      </c>
      <c r="F125" s="44" t="n">
        <v>2</v>
      </c>
      <c r="G125" s="44" t="n">
        <v>0.9</v>
      </c>
      <c r="H125" s="44" t="n">
        <v>3</v>
      </c>
      <c r="I125" s="41" t="n">
        <f aca="false">VLOOKUP(J125,Assessment_Tables!$A$3:$B$7,2,0)</f>
        <v>0</v>
      </c>
      <c r="J125" s="42" t="s">
        <v>109</v>
      </c>
    </row>
    <row r="126" customFormat="false" ht="16" hidden="false" customHeight="false" outlineLevel="0" collapsed="false">
      <c r="A126" s="43" t="n">
        <v>104</v>
      </c>
      <c r="B126" s="19" t="str">
        <f aca="false">VLOOKUP(C126,AUX!$C$2:$D$40,2)</f>
        <v>AUX_38</v>
      </c>
      <c r="C126" s="25" t="n">
        <v>69</v>
      </c>
      <c r="D126" s="28" t="str">
        <f aca="false">VLOOKUP(C126,AUX!$C$2:$E$40,3)</f>
        <v>BOG_38</v>
      </c>
      <c r="E126" s="39" t="n">
        <v>43490</v>
      </c>
      <c r="F126" s="44" t="n">
        <v>3</v>
      </c>
      <c r="G126" s="44" t="n">
        <v>0.87</v>
      </c>
      <c r="H126" s="44" t="n">
        <v>4</v>
      </c>
      <c r="I126" s="41" t="n">
        <f aca="false">VLOOKUP(J126,Assessment_Tables!$A$3:$B$7,2,0)</f>
        <v>0</v>
      </c>
      <c r="J126" s="42" t="s">
        <v>109</v>
      </c>
    </row>
    <row r="127" customFormat="false" ht="16" hidden="false" customHeight="false" outlineLevel="0" collapsed="false">
      <c r="A127" s="43" t="n">
        <v>105</v>
      </c>
      <c r="B127" s="19" t="str">
        <f aca="false">VLOOKUP(C127,AUX!$C$2:$D$40,2)</f>
        <v>AUX_39</v>
      </c>
      <c r="C127" s="25" t="n">
        <v>70</v>
      </c>
      <c r="D127" s="28" t="str">
        <f aca="false">VLOOKUP(C127,AUX!$C$2:$E$40,3)</f>
        <v>BOG_39</v>
      </c>
      <c r="E127" s="39" t="n">
        <v>42027</v>
      </c>
      <c r="F127" s="44" t="n">
        <v>5</v>
      </c>
      <c r="G127" s="44" t="n">
        <v>0.88</v>
      </c>
      <c r="H127" s="44" t="n">
        <v>1</v>
      </c>
      <c r="I127" s="41" t="n">
        <f aca="false">VLOOKUP(J127,Assessment_Tables!$A$3:$B$7,2,0)</f>
        <v>2</v>
      </c>
      <c r="J127" s="42" t="s">
        <v>113</v>
      </c>
    </row>
    <row r="128" customFormat="false" ht="16" hidden="false" customHeight="false" outlineLevel="0" collapsed="false">
      <c r="A128" s="43" t="n">
        <v>106</v>
      </c>
      <c r="B128" s="19" t="str">
        <f aca="false">VLOOKUP(C128,AUX!$C$2:$D$40,2)</f>
        <v>AUX_39</v>
      </c>
      <c r="C128" s="25" t="n">
        <v>70</v>
      </c>
      <c r="D128" s="28" t="str">
        <f aca="false">VLOOKUP(C128,AUX!$C$2:$E$40,3)</f>
        <v>BOG_39</v>
      </c>
      <c r="E128" s="39" t="n">
        <v>42759</v>
      </c>
      <c r="F128" s="44" t="n">
        <v>6</v>
      </c>
      <c r="G128" s="44" t="n">
        <v>0.88</v>
      </c>
      <c r="H128" s="44" t="n">
        <v>3</v>
      </c>
      <c r="I128" s="41" t="n">
        <f aca="false">VLOOKUP(J128,Assessment_Tables!$A$3:$B$7,2,0)</f>
        <v>2</v>
      </c>
      <c r="J128" s="42" t="s">
        <v>113</v>
      </c>
    </row>
    <row r="129" customFormat="false" ht="16" hidden="false" customHeight="false" outlineLevel="0" collapsed="false">
      <c r="A129" s="43" t="n">
        <v>107</v>
      </c>
      <c r="B129" s="19" t="str">
        <f aca="false">VLOOKUP(C129,AUX!$C$2:$D$40,2,0)</f>
        <v>AUX_39</v>
      </c>
      <c r="C129" s="25" t="n">
        <v>70</v>
      </c>
      <c r="D129" s="28" t="str">
        <f aca="false">VLOOKUP(C129,AUX!$C$2:$E$40,3,0)</f>
        <v>BOG_39</v>
      </c>
      <c r="E129" s="39" t="n">
        <v>43490</v>
      </c>
      <c r="F129" s="44" t="n">
        <v>7</v>
      </c>
      <c r="G129" s="44" t="n">
        <v>0.88</v>
      </c>
      <c r="H129" s="44" t="n">
        <v>6</v>
      </c>
      <c r="I129" s="41" t="n">
        <f aca="false">VLOOKUP(J129,Assessment_Tables!$A$3:$B$7,2,0)</f>
        <v>3</v>
      </c>
      <c r="J129" s="42" t="s">
        <v>111</v>
      </c>
    </row>
    <row r="130" customFormat="false" ht="16" hidden="false" customHeight="false" outlineLevel="0" collapsed="false">
      <c r="A130" s="43"/>
      <c r="B130" s="19"/>
      <c r="C130" s="25"/>
      <c r="D130" s="28"/>
      <c r="E130" s="39"/>
      <c r="F130" s="44"/>
      <c r="G130" s="44"/>
      <c r="H130" s="44"/>
      <c r="I130" s="45"/>
      <c r="J130" s="46"/>
    </row>
    <row r="131" customFormat="false" ht="16" hidden="false" customHeight="false" outlineLevel="0" collapsed="false">
      <c r="A131" s="43"/>
      <c r="B131" s="19"/>
      <c r="C131" s="25"/>
      <c r="D131" s="28"/>
      <c r="E131" s="39"/>
      <c r="F131" s="44"/>
      <c r="G131" s="44"/>
      <c r="H131" s="44"/>
      <c r="I131" s="45"/>
      <c r="J131" s="46"/>
    </row>
    <row r="132" customFormat="false" ht="16" hidden="false" customHeight="false" outlineLevel="0" collapsed="false">
      <c r="A132" s="43"/>
      <c r="B132" s="19"/>
      <c r="C132" s="25"/>
      <c r="D132" s="28"/>
      <c r="E132" s="39"/>
      <c r="F132" s="44"/>
      <c r="G132" s="44"/>
      <c r="H132" s="44"/>
      <c r="I132" s="45"/>
      <c r="J132" s="46"/>
    </row>
    <row r="133" customFormat="false" ht="16" hidden="false" customHeight="false" outlineLevel="0" collapsed="false">
      <c r="A133" s="43"/>
      <c r="B133" s="19"/>
      <c r="C133" s="25"/>
      <c r="D133" s="28"/>
      <c r="E133" s="39"/>
      <c r="F133" s="44"/>
      <c r="G133" s="44"/>
      <c r="H133" s="44"/>
      <c r="I133" s="45"/>
      <c r="J133" s="46"/>
    </row>
    <row r="134" customFormat="false" ht="16" hidden="false" customHeight="false" outlineLevel="0" collapsed="false">
      <c r="A134" s="43"/>
      <c r="B134" s="19"/>
      <c r="C134" s="25"/>
      <c r="D134" s="28"/>
      <c r="E134" s="39"/>
      <c r="F134" s="44"/>
      <c r="G134" s="44"/>
      <c r="H134" s="44"/>
      <c r="I134" s="45"/>
      <c r="J134" s="46"/>
    </row>
    <row r="135" customFormat="false" ht="16" hidden="false" customHeight="false" outlineLevel="0" collapsed="false">
      <c r="A135" s="43"/>
      <c r="B135" s="19"/>
      <c r="C135" s="25"/>
      <c r="D135" s="28"/>
      <c r="E135" s="39"/>
      <c r="F135" s="44"/>
      <c r="G135" s="44"/>
      <c r="H135" s="44"/>
      <c r="I135" s="45"/>
      <c r="J135" s="46"/>
    </row>
    <row r="136" customFormat="false" ht="16" hidden="false" customHeight="false" outlineLevel="0" collapsed="false">
      <c r="A136" s="43"/>
      <c r="B136" s="19"/>
      <c r="C136" s="25"/>
      <c r="D136" s="28"/>
      <c r="E136" s="39"/>
      <c r="F136" s="44"/>
      <c r="G136" s="44"/>
      <c r="H136" s="44"/>
      <c r="I136" s="45"/>
      <c r="J136" s="46"/>
    </row>
    <row r="137" customFormat="false" ht="16" hidden="false" customHeight="false" outlineLevel="0" collapsed="false">
      <c r="A137" s="43"/>
      <c r="B137" s="19"/>
      <c r="C137" s="25"/>
      <c r="D137" s="28"/>
      <c r="E137" s="39"/>
      <c r="F137" s="44"/>
      <c r="G137" s="44"/>
      <c r="H137" s="44"/>
      <c r="I137" s="45"/>
      <c r="J137" s="46"/>
    </row>
    <row r="138" customFormat="false" ht="16" hidden="false" customHeight="false" outlineLevel="0" collapsed="false">
      <c r="A138" s="43"/>
      <c r="B138" s="19"/>
      <c r="C138" s="25"/>
      <c r="D138" s="28"/>
      <c r="E138" s="39"/>
      <c r="F138" s="44"/>
      <c r="G138" s="44"/>
      <c r="H138" s="44"/>
      <c r="I138" s="45"/>
      <c r="J138" s="46"/>
    </row>
    <row r="139" customFormat="false" ht="16" hidden="false" customHeight="false" outlineLevel="0" collapsed="false">
      <c r="A139" s="43"/>
      <c r="B139" s="19"/>
      <c r="C139" s="25"/>
      <c r="D139" s="28"/>
      <c r="E139" s="39"/>
      <c r="F139" s="44"/>
      <c r="G139" s="44"/>
      <c r="H139" s="44"/>
      <c r="I139" s="45"/>
      <c r="J139" s="46"/>
    </row>
    <row r="140" customFormat="false" ht="16" hidden="false" customHeight="false" outlineLevel="0" collapsed="false">
      <c r="A140" s="43"/>
      <c r="B140" s="19"/>
      <c r="C140" s="25"/>
      <c r="D140" s="28"/>
      <c r="E140" s="39"/>
      <c r="F140" s="44"/>
      <c r="G140" s="44"/>
      <c r="H140" s="44"/>
      <c r="I140" s="45"/>
      <c r="J140" s="46"/>
    </row>
    <row r="141" customFormat="false" ht="16" hidden="false" customHeight="false" outlineLevel="0" collapsed="false">
      <c r="A141" s="43"/>
      <c r="B141" s="19"/>
      <c r="C141" s="25"/>
      <c r="D141" s="28"/>
      <c r="E141" s="39"/>
      <c r="F141" s="44"/>
      <c r="G141" s="44"/>
      <c r="H141" s="44"/>
      <c r="I141" s="45"/>
      <c r="J141" s="46"/>
    </row>
    <row r="142" customFormat="false" ht="16" hidden="false" customHeight="false" outlineLevel="0" collapsed="false">
      <c r="A142" s="43"/>
      <c r="B142" s="19"/>
      <c r="C142" s="25"/>
      <c r="D142" s="28"/>
      <c r="E142" s="39"/>
      <c r="F142" s="44"/>
      <c r="G142" s="44"/>
      <c r="H142" s="44"/>
      <c r="I142" s="45"/>
      <c r="J142" s="46"/>
    </row>
    <row r="143" customFormat="false" ht="16" hidden="false" customHeight="false" outlineLevel="0" collapsed="false">
      <c r="A143" s="43"/>
      <c r="B143" s="19"/>
      <c r="C143" s="25"/>
      <c r="D143" s="28"/>
      <c r="E143" s="39"/>
      <c r="F143" s="44"/>
      <c r="G143" s="44"/>
      <c r="H143" s="44"/>
      <c r="I143" s="45"/>
      <c r="J143" s="46"/>
    </row>
    <row r="144" customFormat="false" ht="16" hidden="false" customHeight="false" outlineLevel="0" collapsed="false">
      <c r="A144" s="43"/>
      <c r="B144" s="19"/>
      <c r="C144" s="25"/>
      <c r="D144" s="28"/>
      <c r="E144" s="39"/>
      <c r="F144" s="44"/>
      <c r="G144" s="44"/>
      <c r="H144" s="44"/>
      <c r="I144" s="45"/>
      <c r="J144" s="46"/>
    </row>
    <row r="145" customFormat="false" ht="16" hidden="false" customHeight="false" outlineLevel="0" collapsed="false">
      <c r="A145" s="43"/>
      <c r="B145" s="19"/>
      <c r="C145" s="25"/>
      <c r="D145" s="28"/>
      <c r="E145" s="39"/>
      <c r="F145" s="44"/>
      <c r="G145" s="44"/>
      <c r="H145" s="44"/>
      <c r="I145" s="45"/>
      <c r="J145" s="46"/>
    </row>
    <row r="146" customFormat="false" ht="16" hidden="false" customHeight="false" outlineLevel="0" collapsed="false">
      <c r="A146" s="43"/>
      <c r="B146" s="19"/>
      <c r="C146" s="25"/>
      <c r="D146" s="28"/>
      <c r="E146" s="39"/>
      <c r="F146" s="44"/>
      <c r="G146" s="44"/>
      <c r="H146" s="44"/>
      <c r="I146" s="45"/>
      <c r="J146" s="46"/>
    </row>
    <row r="147" customFormat="false" ht="16" hidden="false" customHeight="false" outlineLevel="0" collapsed="false">
      <c r="A147" s="43"/>
      <c r="B147" s="19"/>
      <c r="C147" s="25"/>
      <c r="D147" s="28"/>
      <c r="E147" s="39"/>
      <c r="F147" s="44"/>
      <c r="G147" s="44"/>
      <c r="H147" s="44"/>
      <c r="I147" s="45"/>
      <c r="J147" s="46"/>
    </row>
    <row r="148" customFormat="false" ht="16" hidden="false" customHeight="false" outlineLevel="0" collapsed="false">
      <c r="A148" s="43"/>
      <c r="B148" s="19"/>
      <c r="C148" s="25"/>
      <c r="D148" s="28"/>
      <c r="E148" s="39"/>
      <c r="F148" s="44"/>
      <c r="G148" s="44"/>
      <c r="H148" s="44"/>
      <c r="I148" s="45"/>
      <c r="J148" s="46"/>
    </row>
    <row r="149" customFormat="false" ht="16" hidden="false" customHeight="false" outlineLevel="0" collapsed="false">
      <c r="A149" s="43"/>
      <c r="B149" s="19"/>
      <c r="C149" s="25"/>
      <c r="D149" s="28"/>
      <c r="E149" s="39"/>
      <c r="F149" s="44"/>
      <c r="G149" s="44"/>
      <c r="H149" s="44"/>
      <c r="I149" s="45"/>
      <c r="J149" s="46"/>
    </row>
    <row r="150" customFormat="false" ht="16" hidden="false" customHeight="false" outlineLevel="0" collapsed="false">
      <c r="A150" s="43"/>
      <c r="B150" s="19"/>
      <c r="C150" s="25"/>
      <c r="D150" s="28"/>
      <c r="E150" s="39"/>
      <c r="F150" s="44"/>
      <c r="G150" s="44"/>
      <c r="H150" s="44"/>
      <c r="I150" s="45"/>
      <c r="J150" s="46"/>
    </row>
    <row r="151" customFormat="false" ht="16" hidden="false" customHeight="false" outlineLevel="0" collapsed="false">
      <c r="A151" s="43"/>
      <c r="B151" s="19"/>
      <c r="C151" s="25"/>
      <c r="D151" s="28"/>
      <c r="E151" s="39"/>
      <c r="F151" s="44"/>
      <c r="G151" s="44"/>
      <c r="H151" s="44"/>
      <c r="I151" s="45"/>
      <c r="J151" s="46"/>
    </row>
    <row r="152" customFormat="false" ht="16" hidden="false" customHeight="false" outlineLevel="0" collapsed="false">
      <c r="A152" s="43"/>
      <c r="B152" s="19"/>
      <c r="C152" s="25"/>
      <c r="D152" s="28"/>
      <c r="E152" s="39"/>
      <c r="F152" s="44"/>
      <c r="G152" s="44"/>
      <c r="H152" s="44"/>
      <c r="I152" s="45"/>
      <c r="J152" s="46"/>
    </row>
    <row r="153" customFormat="false" ht="16" hidden="false" customHeight="false" outlineLevel="0" collapsed="false">
      <c r="A153" s="43"/>
      <c r="B153" s="19"/>
      <c r="C153" s="25"/>
      <c r="D153" s="28"/>
      <c r="E153" s="39"/>
      <c r="F153" s="44"/>
      <c r="G153" s="44"/>
      <c r="H153" s="44"/>
      <c r="I153" s="45"/>
      <c r="J153" s="46"/>
    </row>
    <row r="154" customFormat="false" ht="16" hidden="false" customHeight="false" outlineLevel="0" collapsed="false">
      <c r="A154" s="43"/>
      <c r="B154" s="19"/>
      <c r="C154" s="25"/>
      <c r="D154" s="28"/>
      <c r="E154" s="39"/>
      <c r="F154" s="44"/>
      <c r="G154" s="44"/>
      <c r="H154" s="44"/>
      <c r="I154" s="45"/>
      <c r="J154" s="46"/>
    </row>
    <row r="155" customFormat="false" ht="16" hidden="false" customHeight="false" outlineLevel="0" collapsed="false">
      <c r="A155" s="43"/>
      <c r="B155" s="19"/>
      <c r="C155" s="25"/>
      <c r="D155" s="28"/>
      <c r="E155" s="39"/>
      <c r="F155" s="44"/>
      <c r="G155" s="44"/>
      <c r="H155" s="44"/>
      <c r="I155" s="45"/>
      <c r="J155" s="46"/>
    </row>
    <row r="156" customFormat="false" ht="16" hidden="false" customHeight="false" outlineLevel="0" collapsed="false">
      <c r="A156" s="43"/>
      <c r="B156" s="19"/>
      <c r="C156" s="25"/>
      <c r="D156" s="28"/>
      <c r="E156" s="39"/>
      <c r="F156" s="44"/>
      <c r="G156" s="44"/>
      <c r="H156" s="44"/>
      <c r="I156" s="45"/>
      <c r="J156" s="46"/>
    </row>
    <row r="157" customFormat="false" ht="16" hidden="false" customHeight="false" outlineLevel="0" collapsed="false">
      <c r="A157" s="43"/>
      <c r="B157" s="19"/>
      <c r="C157" s="25"/>
      <c r="D157" s="28"/>
      <c r="E157" s="39"/>
      <c r="F157" s="44"/>
      <c r="G157" s="44"/>
      <c r="H157" s="44"/>
      <c r="I157" s="45"/>
      <c r="J157" s="46"/>
    </row>
    <row r="158" customFormat="false" ht="16" hidden="false" customHeight="false" outlineLevel="0" collapsed="false">
      <c r="A158" s="43"/>
      <c r="B158" s="19"/>
      <c r="C158" s="25"/>
      <c r="D158" s="28"/>
      <c r="E158" s="39"/>
      <c r="F158" s="44"/>
      <c r="G158" s="44"/>
      <c r="H158" s="44"/>
      <c r="I158" s="45"/>
      <c r="J158" s="46"/>
    </row>
    <row r="159" customFormat="false" ht="16" hidden="false" customHeight="false" outlineLevel="0" collapsed="false">
      <c r="A159" s="43"/>
      <c r="B159" s="19"/>
      <c r="C159" s="25"/>
      <c r="D159" s="28"/>
      <c r="E159" s="39"/>
      <c r="F159" s="44"/>
      <c r="G159" s="44"/>
      <c r="H159" s="44"/>
      <c r="I159" s="45"/>
      <c r="J159" s="46"/>
    </row>
    <row r="160" customFormat="false" ht="16" hidden="false" customHeight="false" outlineLevel="0" collapsed="false">
      <c r="A160" s="43"/>
      <c r="B160" s="19"/>
      <c r="C160" s="25"/>
      <c r="D160" s="28"/>
      <c r="E160" s="39"/>
      <c r="F160" s="44"/>
      <c r="G160" s="44"/>
      <c r="H160" s="44"/>
      <c r="I160" s="45"/>
      <c r="J160" s="46"/>
    </row>
    <row r="161" customFormat="false" ht="16" hidden="false" customHeight="false" outlineLevel="0" collapsed="false">
      <c r="A161" s="43"/>
      <c r="B161" s="19"/>
      <c r="C161" s="25"/>
      <c r="D161" s="28"/>
      <c r="E161" s="39"/>
      <c r="F161" s="44"/>
      <c r="G161" s="44"/>
      <c r="H161" s="44"/>
      <c r="I161" s="45"/>
      <c r="J161" s="46"/>
    </row>
    <row r="162" customFormat="false" ht="16" hidden="false" customHeight="false" outlineLevel="0" collapsed="false">
      <c r="A162" s="43"/>
      <c r="B162" s="19"/>
      <c r="C162" s="25"/>
      <c r="D162" s="28"/>
      <c r="E162" s="39"/>
      <c r="F162" s="44"/>
      <c r="G162" s="44"/>
      <c r="H162" s="44"/>
      <c r="I162" s="45"/>
      <c r="J162" s="46"/>
    </row>
    <row r="163" customFormat="false" ht="16" hidden="false" customHeight="false" outlineLevel="0" collapsed="false">
      <c r="A163" s="43"/>
      <c r="B163" s="19"/>
      <c r="C163" s="25"/>
      <c r="D163" s="28"/>
      <c r="E163" s="39"/>
      <c r="F163" s="44"/>
      <c r="G163" s="44"/>
      <c r="H163" s="44"/>
      <c r="I163" s="45"/>
      <c r="J163" s="46"/>
    </row>
    <row r="164" customFormat="false" ht="16" hidden="false" customHeight="false" outlineLevel="0" collapsed="false">
      <c r="A164" s="43"/>
      <c r="B164" s="19"/>
      <c r="C164" s="25"/>
      <c r="D164" s="28"/>
      <c r="E164" s="39"/>
      <c r="F164" s="44"/>
      <c r="G164" s="44"/>
      <c r="H164" s="44"/>
      <c r="I164" s="45"/>
      <c r="J164" s="46"/>
    </row>
    <row r="165" customFormat="false" ht="16" hidden="false" customHeight="false" outlineLevel="0" collapsed="false">
      <c r="A165" s="43"/>
      <c r="B165" s="19"/>
      <c r="C165" s="25"/>
      <c r="D165" s="28"/>
      <c r="E165" s="39"/>
      <c r="F165" s="44"/>
      <c r="G165" s="44"/>
      <c r="H165" s="44"/>
      <c r="I165" s="45"/>
      <c r="J165" s="46"/>
    </row>
    <row r="166" customFormat="false" ht="16" hidden="false" customHeight="false" outlineLevel="0" collapsed="false">
      <c r="A166" s="43"/>
      <c r="B166" s="19"/>
      <c r="C166" s="25"/>
      <c r="D166" s="28"/>
      <c r="E166" s="39"/>
      <c r="F166" s="44"/>
      <c r="G166" s="44"/>
      <c r="H166" s="44"/>
      <c r="I166" s="45"/>
      <c r="J166" s="46"/>
    </row>
    <row r="167" customFormat="false" ht="16" hidden="false" customHeight="false" outlineLevel="0" collapsed="false">
      <c r="A167" s="43"/>
      <c r="B167" s="19"/>
      <c r="C167" s="25"/>
      <c r="D167" s="28"/>
      <c r="E167" s="39"/>
      <c r="F167" s="44"/>
      <c r="G167" s="44"/>
      <c r="H167" s="44"/>
      <c r="I167" s="45"/>
      <c r="J167" s="46"/>
    </row>
    <row r="168" customFormat="false" ht="16" hidden="false" customHeight="false" outlineLevel="0" collapsed="false">
      <c r="A168" s="43"/>
      <c r="B168" s="19"/>
      <c r="C168" s="25"/>
      <c r="D168" s="28"/>
      <c r="E168" s="39"/>
      <c r="F168" s="44"/>
      <c r="G168" s="44"/>
      <c r="H168" s="44"/>
      <c r="I168" s="45"/>
      <c r="J168" s="46"/>
    </row>
    <row r="169" customFormat="false" ht="16" hidden="false" customHeight="false" outlineLevel="0" collapsed="false">
      <c r="A169" s="43"/>
      <c r="B169" s="19"/>
      <c r="C169" s="25"/>
      <c r="D169" s="28"/>
      <c r="E169" s="39"/>
      <c r="F169" s="44"/>
      <c r="G169" s="44"/>
      <c r="H169" s="44"/>
      <c r="I169" s="45"/>
      <c r="J169" s="46"/>
    </row>
    <row r="170" customFormat="false" ht="16" hidden="false" customHeight="false" outlineLevel="0" collapsed="false">
      <c r="A170" s="43"/>
      <c r="B170" s="19"/>
      <c r="C170" s="25"/>
      <c r="D170" s="28"/>
      <c r="E170" s="39"/>
      <c r="F170" s="44"/>
      <c r="G170" s="44"/>
      <c r="H170" s="44"/>
      <c r="I170" s="45"/>
      <c r="J170" s="46"/>
    </row>
    <row r="171" customFormat="false" ht="16" hidden="false" customHeight="false" outlineLevel="0" collapsed="false">
      <c r="A171" s="43"/>
      <c r="B171" s="19"/>
      <c r="C171" s="25"/>
      <c r="D171" s="28"/>
      <c r="E171" s="39"/>
      <c r="F171" s="44"/>
      <c r="G171" s="44"/>
      <c r="H171" s="44"/>
      <c r="I171" s="45"/>
      <c r="J171" s="46"/>
    </row>
    <row r="172" customFormat="false" ht="16" hidden="false" customHeight="false" outlineLevel="0" collapsed="false">
      <c r="A172" s="43"/>
      <c r="B172" s="19"/>
      <c r="C172" s="25"/>
      <c r="D172" s="28"/>
      <c r="E172" s="39"/>
      <c r="F172" s="44"/>
      <c r="G172" s="44"/>
      <c r="H172" s="44"/>
      <c r="I172" s="45"/>
      <c r="J172" s="46"/>
    </row>
    <row r="173" customFormat="false" ht="16" hidden="false" customHeight="false" outlineLevel="0" collapsed="false">
      <c r="A173" s="43"/>
      <c r="B173" s="19"/>
      <c r="C173" s="25"/>
      <c r="D173" s="28"/>
      <c r="E173" s="39"/>
      <c r="F173" s="44"/>
      <c r="G173" s="44"/>
      <c r="H173" s="44"/>
      <c r="I173" s="45"/>
      <c r="J173" s="46"/>
    </row>
    <row r="174" customFormat="false" ht="16" hidden="false" customHeight="false" outlineLevel="0" collapsed="false">
      <c r="A174" s="43"/>
      <c r="B174" s="19"/>
      <c r="C174" s="25"/>
      <c r="D174" s="28"/>
      <c r="E174" s="39"/>
      <c r="F174" s="44"/>
      <c r="G174" s="44"/>
      <c r="H174" s="44"/>
      <c r="I174" s="45"/>
      <c r="J174" s="46"/>
    </row>
    <row r="175" customFormat="false" ht="16" hidden="false" customHeight="false" outlineLevel="0" collapsed="false">
      <c r="A175" s="43"/>
      <c r="B175" s="19"/>
      <c r="C175" s="25"/>
      <c r="D175" s="28"/>
      <c r="E175" s="39"/>
      <c r="F175" s="44"/>
      <c r="G175" s="44"/>
      <c r="H175" s="44"/>
      <c r="I175" s="45"/>
      <c r="J175" s="46"/>
    </row>
    <row r="176" customFormat="false" ht="16" hidden="false" customHeight="false" outlineLevel="0" collapsed="false">
      <c r="A176" s="43"/>
      <c r="B176" s="19"/>
      <c r="C176" s="25"/>
      <c r="D176" s="28"/>
      <c r="E176" s="39"/>
      <c r="F176" s="44"/>
      <c r="G176" s="44"/>
      <c r="H176" s="44"/>
      <c r="I176" s="45"/>
      <c r="J176" s="46"/>
    </row>
    <row r="177" customFormat="false" ht="16" hidden="false" customHeight="false" outlineLevel="0" collapsed="false">
      <c r="A177" s="43"/>
      <c r="B177" s="19"/>
      <c r="C177" s="25"/>
      <c r="D177" s="28"/>
      <c r="E177" s="39"/>
      <c r="F177" s="44"/>
      <c r="G177" s="44"/>
      <c r="H177" s="44"/>
      <c r="I177" s="45"/>
      <c r="J177" s="46"/>
    </row>
    <row r="178" customFormat="false" ht="16" hidden="false" customHeight="false" outlineLevel="0" collapsed="false">
      <c r="A178" s="43"/>
      <c r="B178" s="19"/>
      <c r="C178" s="25"/>
      <c r="D178" s="28"/>
      <c r="E178" s="39"/>
      <c r="F178" s="44"/>
      <c r="G178" s="44"/>
      <c r="H178" s="44"/>
      <c r="I178" s="45"/>
      <c r="J178" s="46"/>
    </row>
    <row r="179" customFormat="false" ht="16" hidden="false" customHeight="false" outlineLevel="0" collapsed="false">
      <c r="A179" s="43"/>
      <c r="B179" s="19"/>
      <c r="C179" s="25"/>
      <c r="D179" s="28"/>
      <c r="E179" s="39"/>
      <c r="F179" s="44"/>
      <c r="G179" s="44"/>
      <c r="H179" s="44"/>
      <c r="I179" s="45"/>
      <c r="J179" s="46"/>
    </row>
    <row r="180" customFormat="false" ht="16" hidden="false" customHeight="false" outlineLevel="0" collapsed="false">
      <c r="A180" s="43"/>
      <c r="B180" s="19"/>
      <c r="C180" s="25"/>
      <c r="D180" s="28"/>
      <c r="E180" s="39"/>
      <c r="F180" s="44"/>
      <c r="G180" s="44"/>
      <c r="H180" s="44"/>
      <c r="I180" s="45"/>
      <c r="J180" s="46"/>
    </row>
    <row r="181" customFormat="false" ht="16" hidden="false" customHeight="false" outlineLevel="0" collapsed="false">
      <c r="A181" s="43"/>
      <c r="B181" s="19"/>
      <c r="C181" s="25"/>
      <c r="D181" s="28"/>
      <c r="E181" s="39"/>
      <c r="F181" s="44"/>
      <c r="G181" s="44"/>
      <c r="H181" s="44"/>
      <c r="I181" s="45"/>
      <c r="J181" s="46"/>
    </row>
    <row r="182" customFormat="false" ht="16" hidden="false" customHeight="false" outlineLevel="0" collapsed="false">
      <c r="A182" s="43"/>
      <c r="B182" s="19"/>
      <c r="C182" s="25"/>
      <c r="D182" s="28"/>
      <c r="E182" s="39"/>
      <c r="F182" s="44"/>
      <c r="G182" s="44"/>
      <c r="H182" s="44"/>
      <c r="I182" s="45"/>
      <c r="J182" s="46"/>
    </row>
    <row r="183" customFormat="false" ht="16" hidden="false" customHeight="false" outlineLevel="0" collapsed="false">
      <c r="A183" s="43"/>
      <c r="B183" s="19"/>
      <c r="C183" s="25"/>
      <c r="D183" s="28"/>
      <c r="E183" s="39"/>
      <c r="F183" s="44"/>
      <c r="G183" s="44"/>
      <c r="H183" s="44"/>
      <c r="I183" s="45"/>
      <c r="J183" s="46"/>
    </row>
    <row r="184" customFormat="false" ht="16" hidden="false" customHeight="false" outlineLevel="0" collapsed="false">
      <c r="A184" s="43"/>
      <c r="B184" s="19"/>
      <c r="C184" s="25"/>
      <c r="D184" s="28"/>
      <c r="E184" s="39"/>
      <c r="F184" s="44"/>
      <c r="G184" s="44"/>
      <c r="H184" s="44"/>
      <c r="I184" s="45"/>
      <c r="J184" s="46"/>
    </row>
    <row r="185" customFormat="false" ht="16" hidden="false" customHeight="false" outlineLevel="0" collapsed="false">
      <c r="A185" s="43"/>
      <c r="B185" s="19"/>
      <c r="C185" s="25"/>
      <c r="D185" s="28"/>
      <c r="E185" s="39"/>
      <c r="F185" s="44"/>
      <c r="G185" s="44"/>
      <c r="H185" s="44"/>
      <c r="I185" s="45"/>
      <c r="J185" s="46"/>
    </row>
    <row r="186" customFormat="false" ht="16" hidden="false" customHeight="false" outlineLevel="0" collapsed="false">
      <c r="A186" s="43"/>
      <c r="B186" s="19"/>
      <c r="C186" s="25"/>
      <c r="D186" s="28"/>
      <c r="E186" s="39"/>
      <c r="F186" s="44"/>
      <c r="G186" s="44"/>
      <c r="H186" s="44"/>
      <c r="I186" s="45"/>
      <c r="J186" s="46"/>
    </row>
    <row r="187" customFormat="false" ht="16" hidden="false" customHeight="false" outlineLevel="0" collapsed="false">
      <c r="A187" s="43"/>
      <c r="B187" s="19"/>
      <c r="C187" s="25"/>
      <c r="D187" s="28"/>
      <c r="E187" s="39"/>
      <c r="F187" s="44"/>
      <c r="G187" s="44"/>
      <c r="H187" s="44"/>
      <c r="I187" s="45"/>
      <c r="J187" s="46"/>
    </row>
    <row r="188" customFormat="false" ht="16" hidden="false" customHeight="false" outlineLevel="0" collapsed="false">
      <c r="A188" s="43"/>
      <c r="B188" s="19"/>
      <c r="C188" s="25"/>
      <c r="D188" s="28"/>
      <c r="E188" s="39"/>
      <c r="F188" s="44"/>
      <c r="G188" s="44"/>
      <c r="H188" s="44"/>
      <c r="I188" s="45"/>
      <c r="J188" s="46"/>
    </row>
    <row r="189" customFormat="false" ht="16" hidden="false" customHeight="false" outlineLevel="0" collapsed="false">
      <c r="A189" s="43"/>
      <c r="B189" s="19"/>
      <c r="C189" s="25"/>
      <c r="D189" s="28"/>
      <c r="E189" s="39"/>
      <c r="F189" s="44"/>
      <c r="G189" s="44"/>
      <c r="H189" s="44"/>
      <c r="I189" s="45"/>
      <c r="J189" s="46"/>
    </row>
    <row r="190" customFormat="false" ht="16" hidden="false" customHeight="false" outlineLevel="0" collapsed="false">
      <c r="A190" s="43"/>
      <c r="B190" s="19"/>
      <c r="C190" s="25"/>
      <c r="D190" s="28"/>
      <c r="E190" s="39"/>
      <c r="F190" s="44"/>
      <c r="G190" s="44"/>
      <c r="H190" s="44"/>
      <c r="I190" s="45"/>
      <c r="J190" s="46"/>
    </row>
    <row r="191" customFormat="false" ht="16" hidden="false" customHeight="false" outlineLevel="0" collapsed="false">
      <c r="A191" s="43"/>
      <c r="B191" s="19"/>
      <c r="C191" s="25"/>
      <c r="D191" s="28"/>
      <c r="E191" s="39"/>
      <c r="F191" s="44"/>
      <c r="G191" s="44"/>
      <c r="H191" s="44"/>
      <c r="I191" s="45"/>
      <c r="J191" s="46"/>
    </row>
    <row r="192" customFormat="false" ht="16" hidden="false" customHeight="false" outlineLevel="0" collapsed="false">
      <c r="A192" s="43"/>
      <c r="B192" s="19"/>
      <c r="C192" s="25"/>
      <c r="D192" s="28"/>
      <c r="E192" s="39"/>
      <c r="F192" s="44"/>
      <c r="G192" s="44"/>
      <c r="H192" s="44"/>
      <c r="I192" s="45"/>
      <c r="J192" s="46"/>
    </row>
    <row r="193" customFormat="false" ht="16" hidden="false" customHeight="false" outlineLevel="0" collapsed="false">
      <c r="A193" s="43"/>
      <c r="B193" s="19"/>
      <c r="C193" s="25"/>
      <c r="D193" s="28"/>
      <c r="E193" s="39"/>
      <c r="F193" s="44"/>
      <c r="G193" s="44"/>
      <c r="H193" s="44"/>
      <c r="I193" s="45"/>
      <c r="J193" s="46"/>
    </row>
    <row r="194" customFormat="false" ht="16" hidden="false" customHeight="false" outlineLevel="0" collapsed="false">
      <c r="A194" s="43"/>
      <c r="B194" s="19"/>
      <c r="C194" s="25"/>
      <c r="D194" s="28"/>
      <c r="E194" s="39"/>
      <c r="F194" s="44"/>
      <c r="G194" s="44"/>
      <c r="H194" s="44"/>
      <c r="I194" s="45"/>
      <c r="J194" s="46"/>
    </row>
    <row r="195" customFormat="false" ht="16" hidden="false" customHeight="false" outlineLevel="0" collapsed="false">
      <c r="A195" s="43"/>
      <c r="B195" s="19"/>
      <c r="C195" s="25"/>
      <c r="D195" s="28"/>
      <c r="E195" s="39"/>
      <c r="F195" s="44"/>
      <c r="G195" s="44"/>
      <c r="H195" s="44"/>
      <c r="I195" s="45"/>
      <c r="J195" s="46"/>
    </row>
    <row r="196" customFormat="false" ht="16" hidden="false" customHeight="false" outlineLevel="0" collapsed="false">
      <c r="A196" s="43"/>
      <c r="B196" s="19"/>
      <c r="C196" s="25"/>
      <c r="D196" s="28"/>
      <c r="E196" s="39"/>
      <c r="F196" s="44"/>
      <c r="G196" s="44"/>
      <c r="H196" s="44"/>
      <c r="I196" s="45"/>
      <c r="J196" s="46"/>
    </row>
    <row r="197" customFormat="false" ht="16" hidden="false" customHeight="false" outlineLevel="0" collapsed="false">
      <c r="A197" s="43"/>
      <c r="B197" s="19"/>
      <c r="C197" s="25"/>
      <c r="D197" s="28"/>
      <c r="E197" s="39"/>
      <c r="F197" s="44"/>
      <c r="G197" s="44"/>
      <c r="H197" s="44"/>
      <c r="I197" s="45"/>
      <c r="J197" s="46"/>
    </row>
    <row r="198" customFormat="false" ht="16" hidden="false" customHeight="false" outlineLevel="0" collapsed="false">
      <c r="A198" s="43"/>
      <c r="B198" s="19"/>
      <c r="C198" s="25"/>
      <c r="D198" s="28"/>
      <c r="E198" s="39"/>
      <c r="F198" s="44"/>
      <c r="G198" s="44"/>
      <c r="H198" s="44"/>
      <c r="I198" s="45"/>
      <c r="J198" s="46"/>
    </row>
    <row r="199" customFormat="false" ht="16" hidden="false" customHeight="false" outlineLevel="0" collapsed="false">
      <c r="A199" s="43"/>
      <c r="B199" s="19"/>
      <c r="C199" s="25"/>
      <c r="D199" s="28"/>
      <c r="E199" s="39"/>
      <c r="F199" s="44"/>
      <c r="G199" s="44"/>
      <c r="H199" s="44"/>
      <c r="I199" s="45"/>
      <c r="J199" s="46"/>
    </row>
    <row r="200" customFormat="false" ht="16" hidden="false" customHeight="false" outlineLevel="0" collapsed="false">
      <c r="A200" s="43"/>
      <c r="B200" s="19"/>
      <c r="C200" s="25"/>
      <c r="D200" s="28"/>
      <c r="E200" s="39"/>
      <c r="F200" s="44"/>
      <c r="G200" s="44"/>
      <c r="H200" s="44"/>
      <c r="I200" s="45"/>
      <c r="J200" s="46"/>
    </row>
    <row r="201" customFormat="false" ht="16" hidden="false" customHeight="false" outlineLevel="0" collapsed="false">
      <c r="A201" s="43"/>
      <c r="B201" s="19"/>
      <c r="C201" s="25"/>
      <c r="D201" s="28"/>
      <c r="E201" s="39"/>
      <c r="F201" s="44"/>
      <c r="G201" s="44"/>
      <c r="H201" s="44"/>
      <c r="I201" s="45"/>
      <c r="J201" s="46"/>
    </row>
    <row r="202" customFormat="false" ht="16" hidden="false" customHeight="false" outlineLevel="0" collapsed="false">
      <c r="A202" s="43"/>
      <c r="B202" s="19"/>
      <c r="C202" s="25"/>
      <c r="D202" s="28"/>
      <c r="E202" s="39"/>
      <c r="F202" s="44"/>
      <c r="G202" s="44"/>
      <c r="H202" s="44"/>
      <c r="I202" s="45"/>
      <c r="J202" s="46"/>
    </row>
    <row r="203" customFormat="false" ht="16" hidden="false" customHeight="false" outlineLevel="0" collapsed="false">
      <c r="A203" s="43"/>
      <c r="B203" s="19"/>
      <c r="C203" s="25"/>
      <c r="D203" s="28"/>
      <c r="E203" s="39"/>
      <c r="F203" s="44"/>
      <c r="G203" s="44"/>
      <c r="H203" s="44"/>
      <c r="I203" s="45"/>
      <c r="J203" s="46"/>
    </row>
    <row r="204" customFormat="false" ht="16" hidden="false" customHeight="false" outlineLevel="0" collapsed="false">
      <c r="A204" s="43"/>
      <c r="B204" s="19"/>
      <c r="C204" s="25"/>
      <c r="D204" s="28"/>
      <c r="E204" s="39"/>
      <c r="F204" s="44"/>
      <c r="G204" s="44"/>
      <c r="H204" s="44"/>
      <c r="I204" s="45"/>
      <c r="J204" s="46"/>
    </row>
    <row r="205" customFormat="false" ht="16" hidden="false" customHeight="false" outlineLevel="0" collapsed="false">
      <c r="A205" s="43"/>
      <c r="B205" s="19"/>
      <c r="C205" s="25"/>
      <c r="D205" s="28"/>
      <c r="E205" s="39"/>
      <c r="F205" s="44"/>
      <c r="G205" s="44"/>
      <c r="H205" s="44"/>
      <c r="I205" s="45"/>
      <c r="J205" s="46"/>
    </row>
    <row r="206" customFormat="false" ht="15" hidden="false" customHeight="false" outlineLevel="0" collapsed="false">
      <c r="A206" s="43"/>
      <c r="B206" s="19"/>
      <c r="C206" s="25"/>
      <c r="D206" s="28"/>
      <c r="E206" s="39"/>
      <c r="F206" s="44"/>
      <c r="G206" s="44"/>
      <c r="H206" s="44"/>
      <c r="I206" s="45"/>
      <c r="J206" s="46"/>
    </row>
  </sheetData>
  <dataValidations count="1">
    <dataValidation allowBlank="true" operator="between" showDropDown="false" showErrorMessage="true" showInputMessage="true" sqref="J2:J129" type="list">
      <formula1>Assessment_Tables!$A$3:$A$7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33"/>
    <col collapsed="false" customWidth="true" hidden="false" outlineLevel="0" max="7" min="7" style="0" width="11.65"/>
    <col collapsed="false" customWidth="true" hidden="false" outlineLevel="0" max="8" min="8" style="0" width="6.5"/>
    <col collapsed="false" customWidth="true" hidden="false" outlineLevel="0" max="9" min="9" style="0" width="15.49"/>
    <col collapsed="false" customWidth="true" hidden="false" outlineLevel="0" max="10" min="10" style="0" width="38.33"/>
    <col collapsed="false" customWidth="true" hidden="false" outlineLevel="0" max="11" min="11" style="0" width="45.65"/>
    <col collapsed="false" customWidth="true" hidden="false" outlineLevel="0" max="12" min="12" style="0" width="24.67"/>
    <col collapsed="false" customWidth="true" hidden="false" outlineLevel="0" max="13" min="13" style="0" width="31.5"/>
  </cols>
  <sheetData>
    <row r="1" customFormat="false" ht="20" hidden="false" customHeight="false" outlineLevel="0" collapsed="false">
      <c r="A1" s="32" t="s">
        <v>101</v>
      </c>
      <c r="B1" s="33" t="s">
        <v>102</v>
      </c>
      <c r="C1" s="33" t="s">
        <v>3</v>
      </c>
      <c r="D1" s="33" t="s">
        <v>5</v>
      </c>
      <c r="E1" s="34" t="s">
        <v>103</v>
      </c>
      <c r="F1" s="36" t="s">
        <v>114</v>
      </c>
      <c r="G1" s="36" t="s">
        <v>115</v>
      </c>
      <c r="H1" s="36" t="s">
        <v>116</v>
      </c>
      <c r="I1" s="36" t="s">
        <v>117</v>
      </c>
      <c r="J1" s="36" t="s">
        <v>118</v>
      </c>
      <c r="K1" s="36" t="s">
        <v>119</v>
      </c>
      <c r="L1" s="36" t="s">
        <v>120</v>
      </c>
      <c r="M1" s="36" t="s">
        <v>121</v>
      </c>
    </row>
    <row r="2" customFormat="false" ht="16" hidden="false" customHeight="false" outlineLevel="0" collapsed="false">
      <c r="A2" s="38" t="n">
        <v>1</v>
      </c>
      <c r="B2" s="19" t="str">
        <f aca="false">VLOOKUP(C2,AUX!$C$2:$D$40,2)</f>
        <v>AUX_1</v>
      </c>
      <c r="C2" s="28" t="n">
        <v>32</v>
      </c>
      <c r="D2" s="19" t="str">
        <f aca="false">VLOOKUP(C2,AUX!$C$2:$E$40,3)</f>
        <v>BOG_1</v>
      </c>
      <c r="E2" s="39" t="n">
        <v>42116</v>
      </c>
      <c r="F2" s="40" t="n">
        <v>1</v>
      </c>
      <c r="G2" s="41" t="n">
        <f aca="false" t="array" ref="G2:G2">_xlfn.IFS(AND(COUNTIF(H2:K2,"Yes")=4, ( L2="No")),0,AND(COUNTIF(H2:K2,"Yes")=4, ( L2="Yes")),1,AND(COUNTIF(H2:K2,"No")&lt;=2, COUNTIF(H2:K2,"No")&gt;=1),2,AND(COUNTIF(H2:K2,"No")&gt;2, ( M2="Yes")),3,AND(COUNTIF(H2:K2,"No")&gt;2, ( M2="No")),4)</f>
        <v>4</v>
      </c>
      <c r="H2" s="47" t="s">
        <v>122</v>
      </c>
      <c r="I2" s="47" t="s">
        <v>122</v>
      </c>
      <c r="J2" s="47" t="s">
        <v>122</v>
      </c>
      <c r="K2" s="47" t="s">
        <v>122</v>
      </c>
      <c r="L2" s="47" t="s">
        <v>123</v>
      </c>
      <c r="M2" s="47" t="s">
        <v>122</v>
      </c>
    </row>
    <row r="3" customFormat="false" ht="16" hidden="false" customHeight="false" outlineLevel="0" collapsed="false">
      <c r="A3" s="43"/>
      <c r="B3" s="28" t="str">
        <f aca="false">VLOOKUP(C3,AUX!$C$2:$D$40,2)</f>
        <v>AUX_1</v>
      </c>
      <c r="C3" s="28" t="n">
        <v>32</v>
      </c>
      <c r="D3" s="19" t="str">
        <f aca="false">VLOOKUP(C3,AUX!$C$2:$E$40,3)</f>
        <v>BOG_1</v>
      </c>
      <c r="E3" s="48"/>
      <c r="F3" s="44"/>
      <c r="G3" s="45"/>
      <c r="H3" s="46"/>
      <c r="I3" s="46"/>
      <c r="J3" s="46"/>
      <c r="K3" s="46"/>
      <c r="L3" s="46"/>
      <c r="M3" s="46"/>
    </row>
    <row r="4" customFormat="false" ht="16" hidden="false" customHeight="false" outlineLevel="0" collapsed="false">
      <c r="A4" s="43"/>
      <c r="B4" s="28" t="str">
        <f aca="false">VLOOKUP(C4,AUX!$C$2:$D$40,2)</f>
        <v>AUX_1</v>
      </c>
      <c r="C4" s="28" t="n">
        <v>32</v>
      </c>
      <c r="D4" s="19" t="str">
        <f aca="false">VLOOKUP(C4,AUX!$C$2:$E$40,3)</f>
        <v>BOG_1</v>
      </c>
      <c r="E4" s="39"/>
      <c r="F4" s="44"/>
      <c r="G4" s="45"/>
      <c r="H4" s="46"/>
      <c r="I4" s="46"/>
      <c r="J4" s="46"/>
      <c r="K4" s="46"/>
      <c r="L4" s="46"/>
      <c r="M4" s="46"/>
    </row>
    <row r="5" customFormat="false" ht="16" hidden="false" customHeight="false" outlineLevel="0" collapsed="false">
      <c r="A5" s="43"/>
      <c r="B5" s="28" t="str">
        <f aca="false">VLOOKUP(C5,AUX!$C$2:$D$40,2)</f>
        <v>AUX_2</v>
      </c>
      <c r="C5" s="28" t="n">
        <v>33</v>
      </c>
      <c r="D5" s="19" t="str">
        <f aca="false">VLOOKUP(C5,AUX!$C$2:$E$40,3)</f>
        <v>BOG_2</v>
      </c>
      <c r="E5" s="39"/>
      <c r="F5" s="44"/>
      <c r="G5" s="45"/>
      <c r="H5" s="46"/>
      <c r="I5" s="46"/>
      <c r="J5" s="46"/>
      <c r="K5" s="46"/>
      <c r="L5" s="46"/>
      <c r="M5" s="46"/>
    </row>
    <row r="6" customFormat="false" ht="16" hidden="false" customHeight="false" outlineLevel="0" collapsed="false">
      <c r="A6" s="43"/>
      <c r="B6" s="28" t="str">
        <f aca="false">VLOOKUP(C6,AUX!$C$2:$D$40,2)</f>
        <v>AUX_2</v>
      </c>
      <c r="C6" s="28" t="n">
        <v>33</v>
      </c>
      <c r="D6" s="19" t="str">
        <f aca="false">VLOOKUP(C6,AUX!$C$2:$E$40,3)</f>
        <v>BOG_2</v>
      </c>
      <c r="E6" s="39"/>
      <c r="F6" s="44"/>
      <c r="G6" s="45"/>
      <c r="H6" s="46"/>
      <c r="I6" s="46"/>
      <c r="J6" s="46"/>
      <c r="K6" s="46"/>
      <c r="L6" s="46"/>
      <c r="M6" s="46"/>
    </row>
    <row r="7" customFormat="false" ht="16" hidden="false" customHeight="false" outlineLevel="0" collapsed="false">
      <c r="A7" s="43"/>
      <c r="B7" s="28" t="str">
        <f aca="false">VLOOKUP(C7,AUX!$C$2:$D$40,2)</f>
        <v>AUX_2</v>
      </c>
      <c r="C7" s="28" t="n">
        <v>33</v>
      </c>
      <c r="D7" s="19" t="str">
        <f aca="false">VLOOKUP(C7,AUX!$C$2:$E$40,3)</f>
        <v>BOG_2</v>
      </c>
      <c r="E7" s="39"/>
      <c r="F7" s="44"/>
      <c r="G7" s="45"/>
      <c r="H7" s="46"/>
      <c r="I7" s="46"/>
      <c r="J7" s="46"/>
      <c r="K7" s="46"/>
      <c r="L7" s="46"/>
      <c r="M7" s="46"/>
    </row>
    <row r="8" customFormat="false" ht="16" hidden="false" customHeight="false" outlineLevel="0" collapsed="false">
      <c r="A8" s="43"/>
      <c r="B8" s="28" t="str">
        <f aca="false">VLOOKUP(C8,AUX!$C$2:$D$40,2)</f>
        <v>AUX_3</v>
      </c>
      <c r="C8" s="28" t="n">
        <v>34</v>
      </c>
      <c r="D8" s="19" t="str">
        <f aca="false">VLOOKUP(C8,AUX!$C$2:$E$40,3)</f>
        <v>BOG_3</v>
      </c>
      <c r="E8" s="39"/>
      <c r="F8" s="44"/>
      <c r="G8" s="45"/>
      <c r="H8" s="46"/>
      <c r="I8" s="46"/>
      <c r="J8" s="46"/>
      <c r="K8" s="46"/>
      <c r="L8" s="46"/>
      <c r="M8" s="46"/>
    </row>
    <row r="9" customFormat="false" ht="16" hidden="false" customHeight="false" outlineLevel="0" collapsed="false">
      <c r="A9" s="43"/>
      <c r="B9" s="28" t="str">
        <f aca="false">VLOOKUP(C9,AUX!$C$2:$D$40,2)</f>
        <v>AUX_3</v>
      </c>
      <c r="C9" s="28" t="n">
        <v>34</v>
      </c>
      <c r="D9" s="19" t="str">
        <f aca="false">VLOOKUP(C9,AUX!$C$2:$E$40,3)</f>
        <v>BOG_3</v>
      </c>
      <c r="E9" s="39"/>
      <c r="F9" s="44"/>
      <c r="G9" s="45"/>
      <c r="H9" s="46"/>
      <c r="I9" s="46"/>
      <c r="J9" s="46"/>
      <c r="K9" s="46"/>
      <c r="L9" s="46"/>
      <c r="M9" s="46"/>
    </row>
    <row r="10" customFormat="false" ht="16" hidden="false" customHeight="false" outlineLevel="0" collapsed="false">
      <c r="A10" s="43"/>
      <c r="B10" s="28" t="str">
        <f aca="false">VLOOKUP(C10,AUX!$C$2:$D$40,2)</f>
        <v>AUX_3</v>
      </c>
      <c r="C10" s="28" t="n">
        <v>34</v>
      </c>
      <c r="D10" s="19" t="str">
        <f aca="false">VLOOKUP(C10,AUX!$C$2:$E$40,3)</f>
        <v>BOG_3</v>
      </c>
      <c r="E10" s="39"/>
      <c r="F10" s="44"/>
      <c r="G10" s="45"/>
      <c r="H10" s="46"/>
      <c r="I10" s="46"/>
      <c r="J10" s="46"/>
      <c r="K10" s="46"/>
      <c r="L10" s="46"/>
      <c r="M10" s="46"/>
    </row>
    <row r="11" customFormat="false" ht="16" hidden="false" customHeight="false" outlineLevel="0" collapsed="false">
      <c r="A11" s="43"/>
      <c r="B11" s="28" t="str">
        <f aca="false">VLOOKUP(C11,AUX!$C$2:$D$40,2)</f>
        <v>AUX_3</v>
      </c>
      <c r="C11" s="28" t="n">
        <v>34</v>
      </c>
      <c r="D11" s="19" t="str">
        <f aca="false">VLOOKUP(C11,AUX!$C$2:$E$40,3)</f>
        <v>BOG_3</v>
      </c>
      <c r="E11" s="39"/>
      <c r="F11" s="44"/>
      <c r="G11" s="45"/>
      <c r="H11" s="46"/>
      <c r="I11" s="46"/>
      <c r="J11" s="46"/>
      <c r="K11" s="46"/>
      <c r="L11" s="46"/>
      <c r="M11" s="46"/>
    </row>
    <row r="12" customFormat="false" ht="16" hidden="false" customHeight="false" outlineLevel="0" collapsed="false">
      <c r="A12" s="43"/>
      <c r="B12" s="28" t="str">
        <f aca="false">VLOOKUP(C12,AUX!$C$2:$D$40,2)</f>
        <v>AUX_3</v>
      </c>
      <c r="C12" s="28" t="n">
        <v>34</v>
      </c>
      <c r="D12" s="19" t="str">
        <f aca="false">VLOOKUP(C12,AUX!$C$2:$E$40,3)</f>
        <v>BOG_3</v>
      </c>
      <c r="E12" s="39"/>
      <c r="F12" s="44"/>
      <c r="G12" s="45"/>
      <c r="H12" s="46"/>
      <c r="I12" s="46"/>
      <c r="J12" s="46"/>
      <c r="K12" s="46"/>
      <c r="L12" s="46"/>
      <c r="M12" s="46"/>
    </row>
    <row r="13" customFormat="false" ht="16" hidden="false" customHeight="false" outlineLevel="0" collapsed="false">
      <c r="A13" s="43"/>
      <c r="B13" s="28" t="str">
        <f aca="false">VLOOKUP(C13,AUX!$C$2:$D$40,2)</f>
        <v>AUX_4</v>
      </c>
      <c r="C13" s="28" t="n">
        <v>35</v>
      </c>
      <c r="D13" s="19" t="str">
        <f aca="false">VLOOKUP(C13,AUX!$C$2:$E$40,3)</f>
        <v>BOG_4</v>
      </c>
      <c r="E13" s="39"/>
      <c r="F13" s="44"/>
      <c r="G13" s="45"/>
      <c r="H13" s="46"/>
      <c r="I13" s="46"/>
      <c r="J13" s="46"/>
      <c r="K13" s="46"/>
      <c r="L13" s="46"/>
      <c r="M13" s="46"/>
    </row>
    <row r="14" customFormat="false" ht="16" hidden="false" customHeight="false" outlineLevel="0" collapsed="false">
      <c r="A14" s="43"/>
      <c r="B14" s="28" t="str">
        <f aca="false">VLOOKUP(C14,AUX!$C$2:$D$40,2)</f>
        <v>AUX_4</v>
      </c>
      <c r="C14" s="28" t="n">
        <v>35</v>
      </c>
      <c r="D14" s="19" t="str">
        <f aca="false">VLOOKUP(C14,AUX!$C$2:$E$40,3)</f>
        <v>BOG_4</v>
      </c>
      <c r="E14" s="39"/>
      <c r="F14" s="44"/>
      <c r="G14" s="45"/>
      <c r="H14" s="46"/>
      <c r="I14" s="46"/>
      <c r="J14" s="46"/>
      <c r="K14" s="46"/>
      <c r="L14" s="46"/>
      <c r="M14" s="46"/>
    </row>
    <row r="15" customFormat="false" ht="16" hidden="false" customHeight="false" outlineLevel="0" collapsed="false">
      <c r="A15" s="43"/>
      <c r="B15" s="28" t="str">
        <f aca="false">VLOOKUP(C15,AUX!$C$2:$D$40,2)</f>
        <v>AUX_5</v>
      </c>
      <c r="C15" s="28" t="n">
        <v>36</v>
      </c>
      <c r="D15" s="19" t="str">
        <f aca="false">VLOOKUP(C15,AUX!$C$2:$E$40,3)</f>
        <v>BOG_5</v>
      </c>
      <c r="E15" s="39"/>
      <c r="F15" s="44"/>
      <c r="G15" s="45"/>
      <c r="H15" s="46"/>
      <c r="I15" s="46"/>
      <c r="J15" s="46"/>
      <c r="K15" s="46"/>
      <c r="L15" s="46"/>
      <c r="M15" s="46"/>
    </row>
    <row r="16" customFormat="false" ht="16" hidden="false" customHeight="false" outlineLevel="0" collapsed="false">
      <c r="A16" s="43"/>
      <c r="B16" s="28" t="str">
        <f aca="false">VLOOKUP(C16,AUX!$C$2:$D$40,2)</f>
        <v>AUX_6</v>
      </c>
      <c r="C16" s="28" t="n">
        <v>37</v>
      </c>
      <c r="D16" s="19" t="str">
        <f aca="false">VLOOKUP(C16,AUX!$C$2:$E$40,3)</f>
        <v>BOG_6</v>
      </c>
      <c r="E16" s="39"/>
      <c r="F16" s="44"/>
      <c r="G16" s="45"/>
      <c r="H16" s="46"/>
      <c r="I16" s="46"/>
      <c r="J16" s="46"/>
      <c r="K16" s="46"/>
      <c r="L16" s="46"/>
      <c r="M16" s="46"/>
    </row>
    <row r="17" customFormat="false" ht="16" hidden="false" customHeight="false" outlineLevel="0" collapsed="false">
      <c r="A17" s="43"/>
      <c r="B17" s="28" t="str">
        <f aca="false">VLOOKUP(C17,AUX!$C$2:$D$40,2)</f>
        <v>AUX_6</v>
      </c>
      <c r="C17" s="28" t="n">
        <v>37</v>
      </c>
      <c r="D17" s="19" t="str">
        <f aca="false">VLOOKUP(C17,AUX!$C$2:$E$40,3)</f>
        <v>BOG_6</v>
      </c>
      <c r="E17" s="39"/>
      <c r="F17" s="44"/>
      <c r="G17" s="45"/>
      <c r="H17" s="46"/>
      <c r="I17" s="46"/>
      <c r="J17" s="46"/>
      <c r="K17" s="46"/>
      <c r="L17" s="46"/>
      <c r="M17" s="46"/>
    </row>
    <row r="18" customFormat="false" ht="16" hidden="false" customHeight="false" outlineLevel="0" collapsed="false">
      <c r="A18" s="43"/>
      <c r="B18" s="28" t="str">
        <f aca="false">VLOOKUP(C18,AUX!$C$2:$D$40,2)</f>
        <v>AUX_6</v>
      </c>
      <c r="C18" s="28" t="n">
        <v>37</v>
      </c>
      <c r="D18" s="19" t="str">
        <f aca="false">VLOOKUP(C18,AUX!$C$2:$E$40,3)</f>
        <v>BOG_6</v>
      </c>
      <c r="E18" s="39"/>
      <c r="F18" s="44"/>
      <c r="G18" s="45"/>
      <c r="H18" s="46"/>
      <c r="I18" s="46"/>
      <c r="J18" s="46"/>
      <c r="K18" s="46"/>
      <c r="L18" s="46"/>
      <c r="M18" s="46"/>
    </row>
    <row r="19" customFormat="false" ht="16" hidden="false" customHeight="false" outlineLevel="0" collapsed="false">
      <c r="A19" s="43"/>
      <c r="B19" s="28" t="str">
        <f aca="false">VLOOKUP(C19,AUX!$C$2:$D$40,2)</f>
        <v>AUX_7</v>
      </c>
      <c r="C19" s="28" t="n">
        <v>38</v>
      </c>
      <c r="D19" s="19" t="str">
        <f aca="false">VLOOKUP(C19,AUX!$C$2:$E$40,3)</f>
        <v>BOG_7</v>
      </c>
      <c r="E19" s="39"/>
      <c r="F19" s="44"/>
      <c r="G19" s="45"/>
      <c r="H19" s="46"/>
      <c r="I19" s="46"/>
      <c r="J19" s="46"/>
      <c r="K19" s="46"/>
      <c r="L19" s="46"/>
      <c r="M19" s="46"/>
    </row>
    <row r="20" customFormat="false" ht="16" hidden="false" customHeight="false" outlineLevel="0" collapsed="false">
      <c r="A20" s="43"/>
      <c r="B20" s="28" t="str">
        <f aca="false">VLOOKUP(C20,AUX!$C$2:$D$40,2)</f>
        <v>AUX_7</v>
      </c>
      <c r="C20" s="28" t="n">
        <v>38</v>
      </c>
      <c r="D20" s="19" t="str">
        <f aca="false">VLOOKUP(C20,AUX!$C$2:$E$40,3)</f>
        <v>BOG_7</v>
      </c>
      <c r="E20" s="39"/>
      <c r="F20" s="44"/>
      <c r="G20" s="45"/>
      <c r="H20" s="46"/>
      <c r="I20" s="46"/>
      <c r="J20" s="46"/>
      <c r="K20" s="46"/>
      <c r="L20" s="46"/>
      <c r="M20" s="46"/>
    </row>
    <row r="21" customFormat="false" ht="16" hidden="false" customHeight="false" outlineLevel="0" collapsed="false">
      <c r="A21" s="43"/>
      <c r="B21" s="28" t="str">
        <f aca="false">VLOOKUP(C21,AUX!$C$2:$D$40,2)</f>
        <v>AUX_7</v>
      </c>
      <c r="C21" s="28" t="n">
        <v>38</v>
      </c>
      <c r="D21" s="19" t="str">
        <f aca="false">VLOOKUP(C21,AUX!$C$2:$E$40,3)</f>
        <v>BOG_7</v>
      </c>
      <c r="E21" s="39"/>
      <c r="F21" s="44"/>
      <c r="G21" s="45"/>
      <c r="H21" s="46"/>
      <c r="I21" s="46"/>
      <c r="J21" s="46"/>
      <c r="K21" s="46"/>
      <c r="L21" s="46"/>
      <c r="M21" s="46"/>
    </row>
    <row r="22" customFormat="false" ht="16" hidden="false" customHeight="false" outlineLevel="0" collapsed="false">
      <c r="A22" s="43"/>
      <c r="B22" s="28" t="str">
        <f aca="false">VLOOKUP(C22,AUX!$C$2:$D$40,2)</f>
        <v>AUX_7</v>
      </c>
      <c r="C22" s="28" t="n">
        <v>38</v>
      </c>
      <c r="D22" s="19" t="str">
        <f aca="false">VLOOKUP(C22,AUX!$C$2:$E$40,3)</f>
        <v>BOG_7</v>
      </c>
      <c r="E22" s="39"/>
      <c r="F22" s="44"/>
      <c r="G22" s="45"/>
      <c r="H22" s="46"/>
      <c r="I22" s="46"/>
      <c r="J22" s="46"/>
      <c r="K22" s="46"/>
      <c r="L22" s="46"/>
      <c r="M22" s="46"/>
    </row>
    <row r="23" customFormat="false" ht="16" hidden="false" customHeight="false" outlineLevel="0" collapsed="false">
      <c r="A23" s="43"/>
      <c r="B23" s="28" t="str">
        <f aca="false">VLOOKUP(C23,AUX!$C$2:$D$40,2)</f>
        <v>AUX_10</v>
      </c>
      <c r="C23" s="28" t="n">
        <v>41</v>
      </c>
      <c r="D23" s="19" t="str">
        <f aca="false">VLOOKUP(C23,AUX!$C$2:$E$40,3)</f>
        <v>BOG_10</v>
      </c>
      <c r="E23" s="39"/>
      <c r="F23" s="44"/>
      <c r="G23" s="45"/>
      <c r="H23" s="46"/>
      <c r="I23" s="46"/>
      <c r="J23" s="46"/>
      <c r="K23" s="46"/>
      <c r="L23" s="46"/>
      <c r="M23" s="46"/>
    </row>
    <row r="24" customFormat="false" ht="16" hidden="false" customHeight="false" outlineLevel="0" collapsed="false">
      <c r="A24" s="43"/>
      <c r="B24" s="28" t="str">
        <f aca="false">VLOOKUP(C24,AUX!$C$2:$D$40,2)</f>
        <v>AUX_10</v>
      </c>
      <c r="C24" s="28" t="n">
        <v>41</v>
      </c>
      <c r="D24" s="19" t="str">
        <f aca="false">VLOOKUP(C24,AUX!$C$2:$E$40,3)</f>
        <v>BOG_10</v>
      </c>
      <c r="E24" s="39"/>
      <c r="F24" s="44"/>
      <c r="G24" s="45"/>
      <c r="H24" s="46"/>
      <c r="I24" s="46"/>
      <c r="J24" s="46"/>
      <c r="K24" s="46"/>
      <c r="L24" s="46"/>
      <c r="M24" s="46"/>
    </row>
    <row r="25" customFormat="false" ht="16" hidden="false" customHeight="false" outlineLevel="0" collapsed="false">
      <c r="A25" s="43"/>
      <c r="B25" s="28" t="str">
        <f aca="false">VLOOKUP(C25,AUX!$C$2:$D$40,2)</f>
        <v>AUX_10</v>
      </c>
      <c r="C25" s="28" t="n">
        <v>41</v>
      </c>
      <c r="D25" s="19" t="str">
        <f aca="false">VLOOKUP(C25,AUX!$C$2:$E$40,3)</f>
        <v>BOG_10</v>
      </c>
      <c r="E25" s="39"/>
      <c r="F25" s="44"/>
      <c r="G25" s="45"/>
      <c r="H25" s="46"/>
      <c r="I25" s="46"/>
      <c r="J25" s="46"/>
      <c r="K25" s="46"/>
      <c r="L25" s="46"/>
      <c r="M25" s="46"/>
    </row>
    <row r="26" customFormat="false" ht="16" hidden="false" customHeight="false" outlineLevel="0" collapsed="false">
      <c r="A26" s="43"/>
      <c r="B26" s="28" t="str">
        <f aca="false">VLOOKUP(C26,AUX!$C$2:$D$40,2)</f>
        <v>AUX_11</v>
      </c>
      <c r="C26" s="28" t="n">
        <v>42</v>
      </c>
      <c r="D26" s="19" t="str">
        <f aca="false">VLOOKUP(C26,AUX!$C$2:$E$40,3)</f>
        <v>BOG_11</v>
      </c>
      <c r="E26" s="39"/>
      <c r="F26" s="44"/>
      <c r="G26" s="45"/>
      <c r="H26" s="46"/>
      <c r="I26" s="46"/>
      <c r="J26" s="46"/>
      <c r="K26" s="46"/>
      <c r="L26" s="46"/>
      <c r="M26" s="46"/>
    </row>
    <row r="27" customFormat="false" ht="16" hidden="false" customHeight="false" outlineLevel="0" collapsed="false">
      <c r="A27" s="43"/>
      <c r="B27" s="28" t="str">
        <f aca="false">VLOOKUP(C27,AUX!$C$2:$D$40,2)</f>
        <v>AUX_11</v>
      </c>
      <c r="C27" s="28" t="n">
        <v>42</v>
      </c>
      <c r="D27" s="19" t="str">
        <f aca="false">VLOOKUP(C27,AUX!$C$2:$E$40,3)</f>
        <v>BOG_11</v>
      </c>
      <c r="E27" s="39"/>
      <c r="F27" s="44"/>
      <c r="G27" s="45"/>
      <c r="H27" s="46"/>
      <c r="I27" s="46"/>
      <c r="J27" s="46"/>
      <c r="K27" s="46"/>
      <c r="L27" s="46"/>
      <c r="M27" s="46"/>
    </row>
    <row r="28" customFormat="false" ht="16" hidden="false" customHeight="false" outlineLevel="0" collapsed="false">
      <c r="A28" s="43"/>
      <c r="B28" s="28" t="str">
        <f aca="false">VLOOKUP(C28,AUX!$C$2:$D$40,2)</f>
        <v>AUX_11</v>
      </c>
      <c r="C28" s="28" t="n">
        <v>42</v>
      </c>
      <c r="D28" s="19" t="str">
        <f aca="false">VLOOKUP(C28,AUX!$C$2:$E$40,3)</f>
        <v>BOG_11</v>
      </c>
      <c r="E28" s="39"/>
      <c r="F28" s="44"/>
      <c r="G28" s="45"/>
      <c r="H28" s="46"/>
      <c r="I28" s="46"/>
      <c r="J28" s="46"/>
      <c r="K28" s="46"/>
      <c r="L28" s="46"/>
      <c r="M28" s="46"/>
    </row>
    <row r="29" customFormat="false" ht="16" hidden="false" customHeight="false" outlineLevel="0" collapsed="false">
      <c r="A29" s="43"/>
      <c r="B29" s="28" t="str">
        <f aca="false">VLOOKUP(C29,AUX!$C$2:$D$40,2)</f>
        <v>AUX_12</v>
      </c>
      <c r="C29" s="28" t="n">
        <v>43</v>
      </c>
      <c r="D29" s="19" t="str">
        <f aca="false">VLOOKUP(C29,AUX!$C$2:$E$40,3)</f>
        <v>BOG_12</v>
      </c>
      <c r="E29" s="39"/>
      <c r="F29" s="44"/>
      <c r="G29" s="45"/>
      <c r="H29" s="46"/>
      <c r="I29" s="46"/>
      <c r="J29" s="46"/>
      <c r="K29" s="46"/>
      <c r="L29" s="46"/>
      <c r="M29" s="46"/>
    </row>
    <row r="30" customFormat="false" ht="16" hidden="false" customHeight="false" outlineLevel="0" collapsed="false">
      <c r="A30" s="43"/>
      <c r="B30" s="28" t="str">
        <f aca="false">VLOOKUP(C30,AUX!$C$2:$D$40,2)</f>
        <v>AUX_12</v>
      </c>
      <c r="C30" s="28" t="n">
        <v>43</v>
      </c>
      <c r="D30" s="19" t="str">
        <f aca="false">VLOOKUP(C30,AUX!$C$2:$E$40,3)</f>
        <v>BOG_12</v>
      </c>
      <c r="E30" s="39"/>
      <c r="F30" s="44"/>
      <c r="G30" s="45"/>
      <c r="H30" s="46"/>
      <c r="I30" s="46"/>
      <c r="J30" s="46"/>
      <c r="K30" s="46"/>
      <c r="L30" s="46"/>
      <c r="M30" s="46"/>
    </row>
    <row r="31" customFormat="false" ht="16" hidden="false" customHeight="false" outlineLevel="0" collapsed="false">
      <c r="A31" s="43"/>
      <c r="B31" s="28" t="str">
        <f aca="false">VLOOKUP(C31,AUX!$C$2:$D$40,2)</f>
        <v>AUX_14</v>
      </c>
      <c r="C31" s="28" t="n">
        <v>45</v>
      </c>
      <c r="D31" s="19" t="str">
        <f aca="false">VLOOKUP(C31,AUX!$C$2:$E$40,3)</f>
        <v>BOG_14</v>
      </c>
      <c r="E31" s="39"/>
      <c r="F31" s="44"/>
      <c r="G31" s="45"/>
      <c r="H31" s="46"/>
      <c r="I31" s="46"/>
      <c r="J31" s="46"/>
      <c r="K31" s="46"/>
      <c r="L31" s="46"/>
      <c r="M31" s="46"/>
    </row>
    <row r="32" customFormat="false" ht="16" hidden="false" customHeight="false" outlineLevel="0" collapsed="false">
      <c r="A32" s="43"/>
      <c r="B32" s="28" t="str">
        <f aca="false">VLOOKUP(C32,AUX!$C$2:$D$40,2)</f>
        <v>AUX_14</v>
      </c>
      <c r="C32" s="28" t="n">
        <v>45</v>
      </c>
      <c r="D32" s="19" t="str">
        <f aca="false">VLOOKUP(C32,AUX!$C$2:$E$40,3)</f>
        <v>BOG_14</v>
      </c>
      <c r="E32" s="39"/>
      <c r="F32" s="44"/>
      <c r="G32" s="45"/>
      <c r="H32" s="46"/>
      <c r="I32" s="46"/>
      <c r="J32" s="46"/>
      <c r="K32" s="46"/>
      <c r="L32" s="46"/>
      <c r="M32" s="46"/>
    </row>
    <row r="33" customFormat="false" ht="16" hidden="false" customHeight="false" outlineLevel="0" collapsed="false">
      <c r="A33" s="43"/>
      <c r="B33" s="28" t="str">
        <f aca="false">VLOOKUP(C33,AUX!$C$2:$D$40,2)</f>
        <v>AUX_15</v>
      </c>
      <c r="C33" s="28" t="n">
        <v>46</v>
      </c>
      <c r="D33" s="19" t="str">
        <f aca="false">VLOOKUP(C33,AUX!$C$2:$E$40,3)</f>
        <v>BOG_15</v>
      </c>
      <c r="E33" s="39"/>
      <c r="F33" s="44"/>
      <c r="G33" s="45"/>
      <c r="H33" s="46"/>
      <c r="I33" s="46"/>
      <c r="J33" s="46"/>
      <c r="K33" s="46"/>
      <c r="L33" s="46"/>
      <c r="M33" s="46"/>
    </row>
    <row r="34" customFormat="false" ht="16" hidden="false" customHeight="false" outlineLevel="0" collapsed="false">
      <c r="A34" s="43"/>
      <c r="B34" s="28" t="str">
        <f aca="false">VLOOKUP(C34,AUX!$C$2:$D$40,2)</f>
        <v>AUX_15</v>
      </c>
      <c r="C34" s="28" t="n">
        <v>46</v>
      </c>
      <c r="D34" s="19" t="str">
        <f aca="false">VLOOKUP(C34,AUX!$C$2:$E$40,3)</f>
        <v>BOG_15</v>
      </c>
      <c r="E34" s="39"/>
      <c r="F34" s="44"/>
      <c r="G34" s="45"/>
      <c r="H34" s="46"/>
      <c r="I34" s="46"/>
      <c r="J34" s="46"/>
      <c r="K34" s="46"/>
      <c r="L34" s="46"/>
      <c r="M34" s="46"/>
    </row>
    <row r="35" customFormat="false" ht="16" hidden="false" customHeight="false" outlineLevel="0" collapsed="false">
      <c r="A35" s="43"/>
      <c r="B35" s="28" t="str">
        <f aca="false">VLOOKUP(C35,AUX!$C$2:$D$40,2)</f>
        <v>AUX_15</v>
      </c>
      <c r="C35" s="28" t="n">
        <v>46</v>
      </c>
      <c r="D35" s="19" t="str">
        <f aca="false">VLOOKUP(C35,AUX!$C$2:$E$40,3)</f>
        <v>BOG_15</v>
      </c>
      <c r="E35" s="39"/>
      <c r="F35" s="44"/>
      <c r="G35" s="45"/>
      <c r="H35" s="46"/>
      <c r="I35" s="46"/>
      <c r="J35" s="46"/>
      <c r="K35" s="46"/>
      <c r="L35" s="46"/>
      <c r="M35" s="46"/>
    </row>
    <row r="36" customFormat="false" ht="16" hidden="false" customHeight="false" outlineLevel="0" collapsed="false">
      <c r="A36" s="43"/>
      <c r="B36" s="28" t="str">
        <f aca="false">VLOOKUP(C36,AUX!$C$2:$D$40,2)</f>
        <v>AUX_16</v>
      </c>
      <c r="C36" s="28" t="n">
        <v>47</v>
      </c>
      <c r="D36" s="19" t="str">
        <f aca="false">VLOOKUP(C36,AUX!$C$2:$E$40,3)</f>
        <v>BOG_16</v>
      </c>
      <c r="E36" s="39"/>
      <c r="F36" s="44"/>
      <c r="G36" s="45"/>
      <c r="H36" s="46"/>
      <c r="I36" s="46"/>
      <c r="J36" s="46"/>
      <c r="K36" s="46"/>
      <c r="L36" s="46"/>
      <c r="M36" s="46"/>
    </row>
    <row r="37" customFormat="false" ht="16" hidden="false" customHeight="false" outlineLevel="0" collapsed="false">
      <c r="A37" s="43"/>
      <c r="B37" s="28" t="str">
        <f aca="false">VLOOKUP(C37,AUX!$C$2:$D$40,2)</f>
        <v>AUX_16</v>
      </c>
      <c r="C37" s="28" t="n">
        <v>47</v>
      </c>
      <c r="D37" s="19" t="str">
        <f aca="false">VLOOKUP(C37,AUX!$C$2:$E$40,3)</f>
        <v>BOG_16</v>
      </c>
      <c r="E37" s="39"/>
      <c r="F37" s="44"/>
      <c r="G37" s="45"/>
      <c r="H37" s="46"/>
      <c r="I37" s="46"/>
      <c r="J37" s="46"/>
      <c r="K37" s="46"/>
      <c r="L37" s="46"/>
      <c r="M37" s="46"/>
    </row>
    <row r="38" customFormat="false" ht="16" hidden="false" customHeight="false" outlineLevel="0" collapsed="false">
      <c r="A38" s="43"/>
      <c r="B38" s="28" t="str">
        <f aca="false">VLOOKUP(C38,AUX!$C$2:$D$40,2)</f>
        <v>AUX_16</v>
      </c>
      <c r="C38" s="28" t="n">
        <v>47</v>
      </c>
      <c r="D38" s="19" t="str">
        <f aca="false">VLOOKUP(C38,AUX!$C$2:$E$40,3)</f>
        <v>BOG_16</v>
      </c>
      <c r="E38" s="39"/>
      <c r="F38" s="44"/>
      <c r="G38" s="45"/>
      <c r="H38" s="46"/>
      <c r="I38" s="46"/>
      <c r="J38" s="46"/>
      <c r="K38" s="46"/>
      <c r="L38" s="46"/>
      <c r="M38" s="46"/>
    </row>
    <row r="39" customFormat="false" ht="16" hidden="false" customHeight="false" outlineLevel="0" collapsed="false">
      <c r="A39" s="43"/>
      <c r="B39" s="28" t="str">
        <f aca="false">VLOOKUP(C39,AUX!$C$2:$D$40,2)</f>
        <v>AUX_17</v>
      </c>
      <c r="C39" s="28" t="n">
        <v>48</v>
      </c>
      <c r="D39" s="19" t="str">
        <f aca="false">VLOOKUP(C39,AUX!$C$2:$E$40,3)</f>
        <v>BOG_17</v>
      </c>
      <c r="E39" s="39"/>
      <c r="F39" s="44"/>
      <c r="G39" s="45"/>
      <c r="H39" s="46"/>
      <c r="I39" s="46"/>
      <c r="J39" s="46"/>
      <c r="K39" s="46"/>
      <c r="L39" s="46"/>
      <c r="M39" s="46"/>
    </row>
    <row r="40" customFormat="false" ht="16" hidden="false" customHeight="false" outlineLevel="0" collapsed="false">
      <c r="A40" s="43"/>
      <c r="B40" s="28" t="str">
        <f aca="false">VLOOKUP(C40,AUX!$C$2:$D$40,2)</f>
        <v>AUX_17</v>
      </c>
      <c r="C40" s="25" t="n">
        <v>48</v>
      </c>
      <c r="D40" s="19" t="str">
        <f aca="false">VLOOKUP(C40,AUX!$C$2:$E$40,3)</f>
        <v>BOG_17</v>
      </c>
      <c r="E40" s="39"/>
      <c r="F40" s="44"/>
      <c r="G40" s="45"/>
      <c r="H40" s="46"/>
      <c r="I40" s="46"/>
      <c r="J40" s="46"/>
      <c r="K40" s="46"/>
      <c r="L40" s="46"/>
      <c r="M40" s="46"/>
    </row>
    <row r="41" customFormat="false" ht="16" hidden="false" customHeight="false" outlineLevel="0" collapsed="false">
      <c r="A41" s="43"/>
      <c r="B41" s="28" t="str">
        <f aca="false">VLOOKUP(C41,AUX!$C$2:$D$40,2)</f>
        <v>AUX_17</v>
      </c>
      <c r="C41" s="25" t="n">
        <v>48</v>
      </c>
      <c r="D41" s="19" t="str">
        <f aca="false">VLOOKUP(C41,AUX!$C$2:$E$40,3)</f>
        <v>BOG_17</v>
      </c>
      <c r="E41" s="39"/>
      <c r="F41" s="44"/>
      <c r="G41" s="45"/>
      <c r="H41" s="46"/>
      <c r="I41" s="46"/>
      <c r="J41" s="46"/>
      <c r="K41" s="46"/>
      <c r="L41" s="46"/>
      <c r="M41" s="46"/>
    </row>
    <row r="42" customFormat="false" ht="16" hidden="false" customHeight="false" outlineLevel="0" collapsed="false">
      <c r="A42" s="43"/>
      <c r="B42" s="28" t="str">
        <f aca="false">VLOOKUP(C42,AUX!$C$2:$D$40,2)</f>
        <v>AUX_18</v>
      </c>
      <c r="C42" s="25" t="n">
        <v>49</v>
      </c>
      <c r="D42" s="19" t="str">
        <f aca="false">VLOOKUP(C42,AUX!$C$2:$E$40,3)</f>
        <v>BOG_18</v>
      </c>
      <c r="E42" s="39"/>
      <c r="F42" s="44"/>
      <c r="G42" s="45"/>
      <c r="H42" s="46"/>
      <c r="I42" s="46"/>
      <c r="J42" s="46"/>
      <c r="K42" s="46"/>
      <c r="L42" s="46"/>
      <c r="M42" s="46"/>
    </row>
    <row r="43" customFormat="false" ht="16" hidden="false" customHeight="false" outlineLevel="0" collapsed="false">
      <c r="A43" s="43"/>
      <c r="B43" s="28" t="str">
        <f aca="false">VLOOKUP(C43,AUX!$C$2:$D$40,2)</f>
        <v>AUX_18</v>
      </c>
      <c r="C43" s="25" t="n">
        <v>49</v>
      </c>
      <c r="D43" s="19" t="str">
        <f aca="false">VLOOKUP(C43,AUX!$C$2:$E$40,3)</f>
        <v>BOG_18</v>
      </c>
      <c r="E43" s="39"/>
      <c r="F43" s="44"/>
      <c r="G43" s="45"/>
      <c r="H43" s="46"/>
      <c r="I43" s="46"/>
      <c r="J43" s="46"/>
      <c r="K43" s="46"/>
      <c r="L43" s="46"/>
      <c r="M43" s="46"/>
    </row>
    <row r="44" customFormat="false" ht="16" hidden="false" customHeight="false" outlineLevel="0" collapsed="false">
      <c r="A44" s="43"/>
      <c r="B44" s="28" t="str">
        <f aca="false">VLOOKUP(C44,AUX!$C$2:$D$40,2)</f>
        <v>AUX_18</v>
      </c>
      <c r="C44" s="25" t="n">
        <v>49</v>
      </c>
      <c r="D44" s="19" t="str">
        <f aca="false">VLOOKUP(C44,AUX!$C$2:$E$40,3)</f>
        <v>BOG_18</v>
      </c>
      <c r="E44" s="39"/>
      <c r="F44" s="44"/>
      <c r="G44" s="45"/>
      <c r="H44" s="46"/>
      <c r="I44" s="46"/>
      <c r="J44" s="46"/>
      <c r="K44" s="46"/>
      <c r="L44" s="46"/>
      <c r="M44" s="46"/>
    </row>
    <row r="45" customFormat="false" ht="16" hidden="false" customHeight="false" outlineLevel="0" collapsed="false">
      <c r="A45" s="43"/>
      <c r="B45" s="28" t="str">
        <f aca="false">VLOOKUP(C45,AUX!$C$2:$D$40,2)</f>
        <v>AUX_20</v>
      </c>
      <c r="C45" s="25" t="n">
        <v>51</v>
      </c>
      <c r="D45" s="19" t="str">
        <f aca="false">VLOOKUP(C45,AUX!$C$2:$E$40,3)</f>
        <v>BOG_20</v>
      </c>
      <c r="E45" s="39"/>
      <c r="F45" s="44"/>
      <c r="G45" s="45"/>
      <c r="H45" s="46"/>
      <c r="I45" s="46"/>
      <c r="J45" s="46"/>
      <c r="K45" s="46"/>
      <c r="L45" s="46"/>
      <c r="M45" s="46"/>
    </row>
    <row r="46" customFormat="false" ht="16" hidden="false" customHeight="false" outlineLevel="0" collapsed="false">
      <c r="A46" s="43"/>
      <c r="B46" s="28" t="str">
        <f aca="false">VLOOKUP(C46,AUX!$C$2:$D$40,2)</f>
        <v>AUX_20</v>
      </c>
      <c r="C46" s="25" t="n">
        <v>51</v>
      </c>
      <c r="D46" s="19" t="str">
        <f aca="false">VLOOKUP(C46,AUX!$C$2:$E$40,3)</f>
        <v>BOG_20</v>
      </c>
      <c r="E46" s="39"/>
      <c r="F46" s="44"/>
      <c r="G46" s="45"/>
      <c r="H46" s="46"/>
      <c r="I46" s="46"/>
      <c r="J46" s="46"/>
      <c r="K46" s="46"/>
      <c r="L46" s="46"/>
      <c r="M46" s="46"/>
    </row>
    <row r="47" customFormat="false" ht="16" hidden="false" customHeight="false" outlineLevel="0" collapsed="false">
      <c r="A47" s="43"/>
      <c r="B47" s="28" t="str">
        <f aca="false">VLOOKUP(C47,AUX!$C$2:$D$40,2)</f>
        <v>AUX_20</v>
      </c>
      <c r="C47" s="25" t="n">
        <v>51</v>
      </c>
      <c r="D47" s="19" t="str">
        <f aca="false">VLOOKUP(C47,AUX!$C$2:$E$40,3)</f>
        <v>BOG_20</v>
      </c>
      <c r="E47" s="39"/>
      <c r="F47" s="44"/>
      <c r="G47" s="45"/>
      <c r="H47" s="46"/>
      <c r="I47" s="46"/>
      <c r="J47" s="46"/>
      <c r="K47" s="46"/>
      <c r="L47" s="46"/>
      <c r="M47" s="46"/>
    </row>
    <row r="48" customFormat="false" ht="16" hidden="false" customHeight="false" outlineLevel="0" collapsed="false">
      <c r="A48" s="43"/>
      <c r="B48" s="28" t="str">
        <f aca="false">VLOOKUP(C48,AUX!$C$2:$D$40,2)</f>
        <v>AUX_21</v>
      </c>
      <c r="C48" s="25" t="n">
        <v>52</v>
      </c>
      <c r="D48" s="19" t="str">
        <f aca="false">VLOOKUP(C48,AUX!$C$2:$E$40,3)</f>
        <v>BOG_21</v>
      </c>
      <c r="E48" s="39"/>
      <c r="F48" s="44"/>
      <c r="G48" s="45"/>
      <c r="H48" s="46"/>
      <c r="I48" s="46"/>
      <c r="J48" s="46"/>
      <c r="K48" s="46"/>
      <c r="L48" s="46"/>
      <c r="M48" s="46"/>
    </row>
    <row r="49" customFormat="false" ht="16" hidden="false" customHeight="false" outlineLevel="0" collapsed="false">
      <c r="A49" s="43"/>
      <c r="B49" s="28" t="str">
        <f aca="false">VLOOKUP(C49,AUX!$C$2:$D$40,2)</f>
        <v>AUX_21</v>
      </c>
      <c r="C49" s="25" t="n">
        <v>52</v>
      </c>
      <c r="D49" s="19" t="str">
        <f aca="false">VLOOKUP(C49,AUX!$C$2:$E$40,3)</f>
        <v>BOG_21</v>
      </c>
      <c r="E49" s="39"/>
      <c r="F49" s="44"/>
      <c r="G49" s="45"/>
      <c r="H49" s="46"/>
      <c r="I49" s="46"/>
      <c r="J49" s="46"/>
      <c r="K49" s="46"/>
      <c r="L49" s="46"/>
      <c r="M49" s="46"/>
    </row>
    <row r="50" customFormat="false" ht="16" hidden="false" customHeight="false" outlineLevel="0" collapsed="false">
      <c r="A50" s="43"/>
      <c r="B50" s="28" t="str">
        <f aca="false">VLOOKUP(C50,AUX!$C$2:$D$40,2)</f>
        <v>AUX_21</v>
      </c>
      <c r="C50" s="25" t="n">
        <v>52</v>
      </c>
      <c r="D50" s="19" t="str">
        <f aca="false">VLOOKUP(C50,AUX!$C$2:$E$40,3)</f>
        <v>BOG_21</v>
      </c>
      <c r="E50" s="39"/>
      <c r="F50" s="44"/>
      <c r="G50" s="45"/>
      <c r="H50" s="46"/>
      <c r="I50" s="46"/>
      <c r="J50" s="46"/>
      <c r="K50" s="46"/>
      <c r="L50" s="46"/>
      <c r="M50" s="46"/>
    </row>
    <row r="51" customFormat="false" ht="16" hidden="false" customHeight="false" outlineLevel="0" collapsed="false">
      <c r="A51" s="43"/>
      <c r="B51" s="28" t="str">
        <f aca="false">VLOOKUP(C51,AUX!$C$2:$D$40,2)</f>
        <v>AUX_22</v>
      </c>
      <c r="C51" s="25" t="n">
        <v>53</v>
      </c>
      <c r="D51" s="19" t="str">
        <f aca="false">VLOOKUP(C51,AUX!$C$2:$E$40,3)</f>
        <v>BOG_22</v>
      </c>
      <c r="E51" s="39"/>
      <c r="F51" s="44"/>
      <c r="G51" s="45"/>
      <c r="H51" s="46"/>
      <c r="I51" s="46"/>
      <c r="J51" s="46"/>
      <c r="K51" s="46"/>
      <c r="L51" s="46"/>
      <c r="M51" s="46"/>
    </row>
    <row r="52" customFormat="false" ht="16" hidden="false" customHeight="false" outlineLevel="0" collapsed="false">
      <c r="A52" s="43"/>
      <c r="B52" s="28" t="str">
        <f aca="false">VLOOKUP(C52,AUX!$C$2:$D$40,2)</f>
        <v>AUX_22</v>
      </c>
      <c r="C52" s="25" t="n">
        <v>53</v>
      </c>
      <c r="D52" s="19" t="str">
        <f aca="false">VLOOKUP(C52,AUX!$C$2:$E$40,3)</f>
        <v>BOG_22</v>
      </c>
      <c r="E52" s="39"/>
      <c r="F52" s="44"/>
      <c r="G52" s="45"/>
      <c r="H52" s="46"/>
      <c r="I52" s="46"/>
      <c r="J52" s="46"/>
      <c r="K52" s="46"/>
      <c r="L52" s="46"/>
      <c r="M52" s="46"/>
    </row>
    <row r="53" customFormat="false" ht="16" hidden="false" customHeight="false" outlineLevel="0" collapsed="false">
      <c r="A53" s="43"/>
      <c r="B53" s="28" t="str">
        <f aca="false">VLOOKUP(C53,AUX!$C$2:$D$40,2)</f>
        <v>AUX_22</v>
      </c>
      <c r="C53" s="25" t="n">
        <v>53</v>
      </c>
      <c r="D53" s="19" t="str">
        <f aca="false">VLOOKUP(C53,AUX!$C$2:$E$40,3)</f>
        <v>BOG_22</v>
      </c>
      <c r="E53" s="39"/>
      <c r="F53" s="44"/>
      <c r="G53" s="45"/>
      <c r="H53" s="46"/>
      <c r="I53" s="46"/>
      <c r="J53" s="46"/>
      <c r="K53" s="46"/>
      <c r="L53" s="46"/>
      <c r="M53" s="46"/>
    </row>
    <row r="54" customFormat="false" ht="16" hidden="false" customHeight="false" outlineLevel="0" collapsed="false">
      <c r="A54" s="43"/>
      <c r="B54" s="28" t="str">
        <f aca="false">VLOOKUP(C54,AUX!$C$2:$D$40,2)</f>
        <v>AUX_23</v>
      </c>
      <c r="C54" s="25" t="n">
        <v>54</v>
      </c>
      <c r="D54" s="19" t="str">
        <f aca="false">VLOOKUP(C54,AUX!$C$2:$E$40,3)</f>
        <v>BOG_23</v>
      </c>
      <c r="E54" s="39"/>
      <c r="F54" s="44"/>
      <c r="G54" s="45"/>
      <c r="H54" s="46"/>
      <c r="I54" s="46"/>
      <c r="J54" s="46"/>
      <c r="K54" s="46"/>
      <c r="L54" s="46"/>
      <c r="M54" s="46"/>
    </row>
    <row r="55" customFormat="false" ht="16" hidden="false" customHeight="false" outlineLevel="0" collapsed="false">
      <c r="A55" s="43"/>
      <c r="B55" s="28" t="str">
        <f aca="false">VLOOKUP(C55,AUX!$C$2:$D$40,2)</f>
        <v>AUX_23</v>
      </c>
      <c r="C55" s="25" t="n">
        <v>54</v>
      </c>
      <c r="D55" s="19" t="str">
        <f aca="false">VLOOKUP(C55,AUX!$C$2:$E$40,3)</f>
        <v>BOG_23</v>
      </c>
      <c r="E55" s="39"/>
      <c r="F55" s="44"/>
      <c r="G55" s="45"/>
      <c r="H55" s="46"/>
      <c r="I55" s="46"/>
      <c r="J55" s="46"/>
      <c r="K55" s="46"/>
      <c r="L55" s="46"/>
      <c r="M55" s="46"/>
    </row>
    <row r="56" customFormat="false" ht="16" hidden="false" customHeight="false" outlineLevel="0" collapsed="false">
      <c r="A56" s="43"/>
      <c r="B56" s="28" t="str">
        <f aca="false">VLOOKUP(C56,AUX!$C$2:$D$40,2)</f>
        <v>AUX_23</v>
      </c>
      <c r="C56" s="25" t="n">
        <v>54</v>
      </c>
      <c r="D56" s="19" t="str">
        <f aca="false">VLOOKUP(C56,AUX!$C$2:$E$40,3)</f>
        <v>BOG_23</v>
      </c>
      <c r="E56" s="39"/>
      <c r="F56" s="44"/>
      <c r="G56" s="45"/>
      <c r="H56" s="46"/>
      <c r="I56" s="46"/>
      <c r="J56" s="46"/>
      <c r="K56" s="46"/>
      <c r="L56" s="46"/>
      <c r="M56" s="46"/>
    </row>
    <row r="57" customFormat="false" ht="16" hidden="false" customHeight="false" outlineLevel="0" collapsed="false">
      <c r="A57" s="43"/>
      <c r="B57" s="28" t="str">
        <f aca="false">VLOOKUP(C57,AUX!$C$2:$D$40,2)</f>
        <v>AUX_24</v>
      </c>
      <c r="C57" s="25" t="n">
        <v>55</v>
      </c>
      <c r="D57" s="19" t="str">
        <f aca="false">VLOOKUP(C57,AUX!$C$2:$E$40,3)</f>
        <v>BOG_24</v>
      </c>
      <c r="E57" s="39"/>
      <c r="F57" s="44"/>
      <c r="G57" s="45"/>
      <c r="H57" s="46"/>
      <c r="I57" s="46"/>
      <c r="J57" s="46"/>
      <c r="K57" s="46"/>
      <c r="L57" s="46"/>
      <c r="M57" s="46"/>
    </row>
    <row r="58" customFormat="false" ht="16" hidden="false" customHeight="false" outlineLevel="0" collapsed="false">
      <c r="A58" s="43"/>
      <c r="B58" s="28" t="str">
        <f aca="false">VLOOKUP(C58,AUX!$C$2:$D$40,2)</f>
        <v>AUX_24</v>
      </c>
      <c r="C58" s="25" t="n">
        <v>55</v>
      </c>
      <c r="D58" s="19" t="str">
        <f aca="false">VLOOKUP(C58,AUX!$C$2:$E$40,3)</f>
        <v>BOG_24</v>
      </c>
      <c r="E58" s="39"/>
      <c r="F58" s="44"/>
      <c r="G58" s="45"/>
      <c r="H58" s="46"/>
      <c r="I58" s="46"/>
      <c r="J58" s="46"/>
      <c r="K58" s="46"/>
      <c r="L58" s="46"/>
      <c r="M58" s="46"/>
    </row>
    <row r="59" customFormat="false" ht="16" hidden="false" customHeight="false" outlineLevel="0" collapsed="false">
      <c r="A59" s="43"/>
      <c r="B59" s="28" t="str">
        <f aca="false">VLOOKUP(C59,AUX!$C$2:$D$40,2)</f>
        <v>AUX_24</v>
      </c>
      <c r="C59" s="25" t="n">
        <v>55</v>
      </c>
      <c r="D59" s="19" t="str">
        <f aca="false">VLOOKUP(C59,AUX!$C$2:$E$40,3)</f>
        <v>BOG_24</v>
      </c>
      <c r="E59" s="39"/>
      <c r="F59" s="44"/>
      <c r="G59" s="45"/>
      <c r="H59" s="46"/>
      <c r="I59" s="46"/>
      <c r="J59" s="46"/>
      <c r="K59" s="46"/>
      <c r="L59" s="46"/>
      <c r="M59" s="46"/>
    </row>
    <row r="60" customFormat="false" ht="16" hidden="false" customHeight="false" outlineLevel="0" collapsed="false">
      <c r="A60" s="43"/>
      <c r="B60" s="28" t="str">
        <f aca="false">VLOOKUP(C60,AUX!$C$2:$D$40,2)</f>
        <v>AUX_25</v>
      </c>
      <c r="C60" s="25" t="n">
        <v>56</v>
      </c>
      <c r="D60" s="19" t="str">
        <f aca="false">VLOOKUP(C60,AUX!$C$2:$E$40,3)</f>
        <v>BOG_25</v>
      </c>
      <c r="E60" s="39"/>
      <c r="F60" s="44"/>
      <c r="G60" s="45"/>
      <c r="H60" s="46"/>
      <c r="I60" s="46"/>
      <c r="J60" s="46"/>
      <c r="K60" s="46"/>
      <c r="L60" s="46"/>
      <c r="M60" s="46"/>
    </row>
    <row r="61" customFormat="false" ht="16" hidden="false" customHeight="false" outlineLevel="0" collapsed="false">
      <c r="A61" s="43"/>
      <c r="B61" s="28" t="str">
        <f aca="false">VLOOKUP(C61,AUX!$C$2:$D$40,2)</f>
        <v>AUX_25</v>
      </c>
      <c r="C61" s="25" t="n">
        <v>56</v>
      </c>
      <c r="D61" s="19" t="str">
        <f aca="false">VLOOKUP(C61,AUX!$C$2:$E$40,3)</f>
        <v>BOG_25</v>
      </c>
      <c r="E61" s="39"/>
      <c r="F61" s="44"/>
      <c r="G61" s="45"/>
      <c r="H61" s="46"/>
      <c r="I61" s="46"/>
      <c r="J61" s="46"/>
      <c r="K61" s="46"/>
      <c r="L61" s="46"/>
      <c r="M61" s="46"/>
    </row>
    <row r="62" customFormat="false" ht="16" hidden="false" customHeight="false" outlineLevel="0" collapsed="false">
      <c r="A62" s="43"/>
      <c r="B62" s="28" t="str">
        <f aca="false">VLOOKUP(C62,AUX!$C$2:$D$40,2)</f>
        <v>AUX_25</v>
      </c>
      <c r="C62" s="25" t="n">
        <v>56</v>
      </c>
      <c r="D62" s="19" t="str">
        <f aca="false">VLOOKUP(C62,AUX!$C$2:$E$40,3)</f>
        <v>BOG_25</v>
      </c>
      <c r="E62" s="39"/>
      <c r="F62" s="44"/>
      <c r="G62" s="45"/>
      <c r="H62" s="46"/>
      <c r="I62" s="46"/>
      <c r="J62" s="46"/>
      <c r="K62" s="46"/>
      <c r="L62" s="46"/>
      <c r="M62" s="46"/>
    </row>
    <row r="63" customFormat="false" ht="16" hidden="false" customHeight="false" outlineLevel="0" collapsed="false">
      <c r="A63" s="43"/>
      <c r="B63" s="28" t="str">
        <f aca="false">VLOOKUP(C63,AUX!$C$2:$D$40,2)</f>
        <v>AUX_26</v>
      </c>
      <c r="C63" s="25" t="n">
        <v>57</v>
      </c>
      <c r="D63" s="19" t="str">
        <f aca="false">VLOOKUP(C63,AUX!$C$2:$E$40,3)</f>
        <v>BOG_26</v>
      </c>
      <c r="E63" s="39"/>
      <c r="F63" s="44"/>
      <c r="G63" s="45"/>
      <c r="H63" s="46"/>
      <c r="I63" s="46"/>
      <c r="J63" s="46"/>
      <c r="K63" s="46"/>
      <c r="L63" s="46"/>
      <c r="M63" s="46"/>
    </row>
    <row r="64" customFormat="false" ht="16" hidden="false" customHeight="false" outlineLevel="0" collapsed="false">
      <c r="A64" s="43"/>
      <c r="B64" s="28" t="str">
        <f aca="false">VLOOKUP(C64,AUX!$C$2:$D$40,2)</f>
        <v>AUX_26</v>
      </c>
      <c r="C64" s="25" t="n">
        <v>57</v>
      </c>
      <c r="D64" s="19" t="str">
        <f aca="false">VLOOKUP(C64,AUX!$C$2:$E$40,3)</f>
        <v>BOG_26</v>
      </c>
      <c r="E64" s="39"/>
      <c r="F64" s="44"/>
      <c r="G64" s="45"/>
      <c r="H64" s="46"/>
      <c r="I64" s="46"/>
      <c r="J64" s="46"/>
      <c r="K64" s="46"/>
      <c r="L64" s="46"/>
      <c r="M64" s="46"/>
    </row>
    <row r="65" customFormat="false" ht="16" hidden="false" customHeight="false" outlineLevel="0" collapsed="false">
      <c r="A65" s="43"/>
      <c r="B65" s="28" t="str">
        <f aca="false">VLOOKUP(C65,AUX!$C$2:$D$40,2)</f>
        <v>AUX_26</v>
      </c>
      <c r="C65" s="25" t="n">
        <v>57</v>
      </c>
      <c r="D65" s="19" t="str">
        <f aca="false">VLOOKUP(C65,AUX!$C$2:$E$40,3)</f>
        <v>BOG_26</v>
      </c>
      <c r="E65" s="39"/>
      <c r="F65" s="44"/>
      <c r="G65" s="45"/>
      <c r="H65" s="46"/>
      <c r="I65" s="46"/>
      <c r="J65" s="46"/>
      <c r="K65" s="46"/>
      <c r="L65" s="46"/>
      <c r="M65" s="46"/>
    </row>
    <row r="66" customFormat="false" ht="16" hidden="false" customHeight="false" outlineLevel="0" collapsed="false">
      <c r="A66" s="43"/>
      <c r="B66" s="28" t="str">
        <f aca="false">VLOOKUP(C66,AUX!$C$2:$D$40,2)</f>
        <v>AUX_27</v>
      </c>
      <c r="C66" s="25" t="n">
        <v>58</v>
      </c>
      <c r="D66" s="19" t="str">
        <f aca="false">VLOOKUP(C66,AUX!$C$2:$E$40,3)</f>
        <v>BOG_27</v>
      </c>
      <c r="E66" s="39"/>
      <c r="F66" s="44"/>
      <c r="G66" s="45"/>
      <c r="H66" s="46"/>
      <c r="I66" s="46"/>
      <c r="J66" s="46"/>
      <c r="K66" s="46"/>
      <c r="L66" s="46"/>
      <c r="M66" s="46"/>
    </row>
    <row r="67" customFormat="false" ht="16" hidden="false" customHeight="false" outlineLevel="0" collapsed="false">
      <c r="A67" s="43"/>
      <c r="B67" s="28" t="str">
        <f aca="false">VLOOKUP(C67,AUX!$C$2:$D$40,2)</f>
        <v>AUX_27</v>
      </c>
      <c r="C67" s="25" t="n">
        <v>58</v>
      </c>
      <c r="D67" s="19" t="str">
        <f aca="false">VLOOKUP(C67,AUX!$C$2:$E$40,3)</f>
        <v>BOG_27</v>
      </c>
      <c r="E67" s="39"/>
      <c r="F67" s="44"/>
      <c r="G67" s="45"/>
      <c r="H67" s="46"/>
      <c r="I67" s="46"/>
      <c r="J67" s="46"/>
      <c r="K67" s="46"/>
      <c r="L67" s="46"/>
      <c r="M67" s="46"/>
    </row>
    <row r="68" customFormat="false" ht="16" hidden="false" customHeight="false" outlineLevel="0" collapsed="false">
      <c r="A68" s="43"/>
      <c r="B68" s="28" t="str">
        <f aca="false">VLOOKUP(C68,AUX!$C$2:$D$40,2)</f>
        <v>AUX_27</v>
      </c>
      <c r="C68" s="25" t="n">
        <v>58</v>
      </c>
      <c r="D68" s="19" t="str">
        <f aca="false">VLOOKUP(C68,AUX!$C$2:$E$40,3)</f>
        <v>BOG_27</v>
      </c>
      <c r="E68" s="39"/>
      <c r="F68" s="44"/>
      <c r="G68" s="45"/>
      <c r="H68" s="46"/>
      <c r="I68" s="46"/>
      <c r="J68" s="46"/>
      <c r="K68" s="46"/>
      <c r="L68" s="46"/>
      <c r="M68" s="46"/>
    </row>
    <row r="69" customFormat="false" ht="16" hidden="false" customHeight="false" outlineLevel="0" collapsed="false">
      <c r="A69" s="43"/>
      <c r="B69" s="28" t="str">
        <f aca="false">VLOOKUP(C69,AUX!$C$2:$D$40,2)</f>
        <v>AUX_28</v>
      </c>
      <c r="C69" s="25" t="n">
        <v>59</v>
      </c>
      <c r="D69" s="19" t="str">
        <f aca="false">VLOOKUP(C69,AUX!$C$2:$E$40,3)</f>
        <v>BOG_28</v>
      </c>
      <c r="E69" s="39"/>
      <c r="F69" s="44"/>
      <c r="G69" s="45"/>
      <c r="H69" s="46"/>
      <c r="I69" s="46"/>
      <c r="J69" s="46"/>
      <c r="K69" s="46"/>
      <c r="L69" s="46"/>
      <c r="M69" s="46"/>
    </row>
    <row r="70" customFormat="false" ht="16" hidden="false" customHeight="false" outlineLevel="0" collapsed="false">
      <c r="A70" s="43"/>
      <c r="B70" s="28" t="str">
        <f aca="false">VLOOKUP(C70,AUX!$C$2:$D$40,2)</f>
        <v>AUX_28</v>
      </c>
      <c r="C70" s="25" t="n">
        <v>59</v>
      </c>
      <c r="D70" s="19" t="str">
        <f aca="false">VLOOKUP(C70,AUX!$C$2:$E$40,3)</f>
        <v>BOG_28</v>
      </c>
      <c r="E70" s="39"/>
      <c r="F70" s="44"/>
      <c r="G70" s="45"/>
      <c r="H70" s="46"/>
      <c r="I70" s="46"/>
      <c r="J70" s="46"/>
      <c r="K70" s="46"/>
      <c r="L70" s="46"/>
      <c r="M70" s="46"/>
    </row>
    <row r="71" customFormat="false" ht="16" hidden="false" customHeight="false" outlineLevel="0" collapsed="false">
      <c r="A71" s="43"/>
      <c r="B71" s="28" t="str">
        <f aca="false">VLOOKUP(C71,AUX!$C$2:$D$40,2)</f>
        <v>AUX_28</v>
      </c>
      <c r="C71" s="25" t="n">
        <v>59</v>
      </c>
      <c r="D71" s="19" t="str">
        <f aca="false">VLOOKUP(C71,AUX!$C$2:$E$40,3)</f>
        <v>BOG_28</v>
      </c>
      <c r="E71" s="39"/>
      <c r="F71" s="44"/>
      <c r="G71" s="45"/>
      <c r="H71" s="46"/>
      <c r="I71" s="46"/>
      <c r="J71" s="46"/>
      <c r="K71" s="46"/>
      <c r="L71" s="46"/>
      <c r="M71" s="46"/>
    </row>
    <row r="72" customFormat="false" ht="16" hidden="false" customHeight="false" outlineLevel="0" collapsed="false">
      <c r="A72" s="43"/>
      <c r="B72" s="28" t="str">
        <f aca="false">VLOOKUP(C72,AUX!$C$2:$D$40,2)</f>
        <v>AUX_29</v>
      </c>
      <c r="C72" s="25" t="n">
        <v>60</v>
      </c>
      <c r="D72" s="19" t="str">
        <f aca="false">VLOOKUP(C72,AUX!$C$2:$E$40,3)</f>
        <v>BOG_29</v>
      </c>
      <c r="E72" s="39"/>
      <c r="F72" s="44"/>
      <c r="G72" s="45"/>
      <c r="H72" s="46"/>
      <c r="I72" s="46"/>
      <c r="J72" s="46"/>
      <c r="K72" s="46"/>
      <c r="L72" s="46"/>
      <c r="M72" s="46"/>
    </row>
    <row r="73" customFormat="false" ht="16" hidden="false" customHeight="false" outlineLevel="0" collapsed="false">
      <c r="A73" s="43"/>
      <c r="B73" s="28" t="str">
        <f aca="false">VLOOKUP(C73,AUX!$C$2:$D$40,2)</f>
        <v>AUX_29</v>
      </c>
      <c r="C73" s="25" t="n">
        <v>60</v>
      </c>
      <c r="D73" s="19" t="str">
        <f aca="false">VLOOKUP(C73,AUX!$C$2:$E$40,3)</f>
        <v>BOG_29</v>
      </c>
      <c r="E73" s="39"/>
      <c r="F73" s="44"/>
      <c r="G73" s="45"/>
      <c r="H73" s="46"/>
      <c r="I73" s="46"/>
      <c r="J73" s="46"/>
      <c r="K73" s="46"/>
      <c r="L73" s="46"/>
      <c r="M73" s="46"/>
    </row>
    <row r="74" customFormat="false" ht="16" hidden="false" customHeight="false" outlineLevel="0" collapsed="false">
      <c r="A74" s="43"/>
      <c r="B74" s="28" t="str">
        <f aca="false">VLOOKUP(C74,AUX!$C$2:$D$40,2)</f>
        <v>AUX_29</v>
      </c>
      <c r="C74" s="25" t="n">
        <v>60</v>
      </c>
      <c r="D74" s="19" t="str">
        <f aca="false">VLOOKUP(C74,AUX!$C$2:$E$40,3)</f>
        <v>BOG_29</v>
      </c>
      <c r="E74" s="39"/>
      <c r="F74" s="44"/>
      <c r="G74" s="45"/>
      <c r="H74" s="46"/>
      <c r="I74" s="46"/>
      <c r="J74" s="46"/>
      <c r="K74" s="46"/>
      <c r="L74" s="46"/>
      <c r="M74" s="46"/>
    </row>
    <row r="75" customFormat="false" ht="16" hidden="false" customHeight="false" outlineLevel="0" collapsed="false">
      <c r="A75" s="43"/>
      <c r="B75" s="28" t="str">
        <f aca="false">VLOOKUP(C75,AUX!$C$2:$D$40,2)</f>
        <v>AUX_30</v>
      </c>
      <c r="C75" s="25" t="n">
        <v>61</v>
      </c>
      <c r="D75" s="19" t="str">
        <f aca="false">VLOOKUP(C75,AUX!$C$2:$E$40,3)</f>
        <v>BOG_30</v>
      </c>
      <c r="E75" s="39"/>
      <c r="F75" s="44"/>
      <c r="G75" s="45"/>
      <c r="H75" s="46"/>
      <c r="I75" s="46"/>
      <c r="J75" s="46"/>
      <c r="K75" s="46"/>
      <c r="L75" s="46"/>
      <c r="M75" s="46"/>
    </row>
    <row r="76" customFormat="false" ht="16" hidden="false" customHeight="false" outlineLevel="0" collapsed="false">
      <c r="A76" s="43"/>
      <c r="B76" s="28" t="str">
        <f aca="false">VLOOKUP(C76,AUX!$C$2:$D$40,2)</f>
        <v>AUX_30</v>
      </c>
      <c r="C76" s="25" t="n">
        <v>61</v>
      </c>
      <c r="D76" s="19" t="str">
        <f aca="false">VLOOKUP(C76,AUX!$C$2:$E$40,3)</f>
        <v>BOG_30</v>
      </c>
      <c r="E76" s="39"/>
      <c r="F76" s="44"/>
      <c r="G76" s="45"/>
      <c r="H76" s="46"/>
      <c r="I76" s="46"/>
      <c r="J76" s="46"/>
      <c r="K76" s="46"/>
      <c r="L76" s="46"/>
      <c r="M76" s="46"/>
    </row>
    <row r="77" customFormat="false" ht="16" hidden="false" customHeight="false" outlineLevel="0" collapsed="false">
      <c r="A77" s="43"/>
      <c r="B77" s="28" t="str">
        <f aca="false">VLOOKUP(C77,AUX!$C$2:$D$40,2)</f>
        <v>AUX_30</v>
      </c>
      <c r="C77" s="25" t="n">
        <v>61</v>
      </c>
      <c r="D77" s="19" t="str">
        <f aca="false">VLOOKUP(C77,AUX!$C$2:$E$40,3)</f>
        <v>BOG_30</v>
      </c>
      <c r="E77" s="39"/>
      <c r="F77" s="44"/>
      <c r="G77" s="45"/>
      <c r="H77" s="46"/>
      <c r="I77" s="46"/>
      <c r="J77" s="46"/>
      <c r="K77" s="46"/>
      <c r="L77" s="46"/>
      <c r="M77" s="46"/>
    </row>
    <row r="78" customFormat="false" ht="16" hidden="false" customHeight="false" outlineLevel="0" collapsed="false">
      <c r="A78" s="43"/>
      <c r="B78" s="28" t="str">
        <f aca="false">VLOOKUP(C78,AUX!$C$2:$D$40,2)</f>
        <v>AUX_31</v>
      </c>
      <c r="C78" s="25" t="n">
        <v>62</v>
      </c>
      <c r="D78" s="19" t="str">
        <f aca="false">VLOOKUP(C78,AUX!$C$2:$E$40,3)</f>
        <v>BOG_31</v>
      </c>
      <c r="E78" s="39"/>
      <c r="F78" s="44"/>
      <c r="G78" s="45"/>
      <c r="H78" s="46"/>
      <c r="I78" s="46"/>
      <c r="J78" s="46"/>
      <c r="K78" s="46"/>
      <c r="L78" s="46"/>
      <c r="M78" s="46"/>
    </row>
    <row r="79" customFormat="false" ht="16" hidden="false" customHeight="false" outlineLevel="0" collapsed="false">
      <c r="A79" s="43"/>
      <c r="B79" s="28" t="str">
        <f aca="false">VLOOKUP(C79,AUX!$C$2:$D$40,2)</f>
        <v>AUX_31</v>
      </c>
      <c r="C79" s="25" t="n">
        <v>62</v>
      </c>
      <c r="D79" s="19" t="str">
        <f aca="false">VLOOKUP(C79,AUX!$C$2:$E$40,3)</f>
        <v>BOG_31</v>
      </c>
      <c r="E79" s="39"/>
      <c r="F79" s="44"/>
      <c r="G79" s="45"/>
      <c r="H79" s="46"/>
      <c r="I79" s="46"/>
      <c r="J79" s="46"/>
      <c r="K79" s="46"/>
      <c r="L79" s="46"/>
      <c r="M79" s="46"/>
    </row>
    <row r="80" customFormat="false" ht="16" hidden="false" customHeight="false" outlineLevel="0" collapsed="false">
      <c r="A80" s="43"/>
      <c r="B80" s="28" t="str">
        <f aca="false">VLOOKUP(C80,AUX!$C$2:$D$40,2)</f>
        <v>AUX_31</v>
      </c>
      <c r="C80" s="25" t="n">
        <v>62</v>
      </c>
      <c r="D80" s="19" t="str">
        <f aca="false">VLOOKUP(C80,AUX!$C$2:$E$40,3)</f>
        <v>BOG_31</v>
      </c>
      <c r="E80" s="39"/>
      <c r="F80" s="44"/>
      <c r="G80" s="45"/>
      <c r="H80" s="46"/>
      <c r="I80" s="46"/>
      <c r="J80" s="46"/>
      <c r="K80" s="46"/>
      <c r="L80" s="46"/>
      <c r="M80" s="46"/>
    </row>
    <row r="81" customFormat="false" ht="16" hidden="false" customHeight="false" outlineLevel="0" collapsed="false">
      <c r="A81" s="43"/>
      <c r="B81" s="28" t="str">
        <f aca="false">VLOOKUP(C81,AUX!$C$2:$D$40,2)</f>
        <v>AUX_32</v>
      </c>
      <c r="C81" s="25" t="n">
        <v>63</v>
      </c>
      <c r="D81" s="19" t="str">
        <f aca="false">VLOOKUP(C81,AUX!$C$2:$E$40,3)</f>
        <v>BOG_32</v>
      </c>
      <c r="E81" s="39"/>
      <c r="F81" s="44"/>
      <c r="G81" s="45"/>
      <c r="H81" s="46"/>
      <c r="I81" s="46"/>
      <c r="J81" s="46"/>
      <c r="K81" s="46"/>
      <c r="L81" s="46"/>
      <c r="M81" s="46"/>
    </row>
    <row r="82" customFormat="false" ht="16" hidden="false" customHeight="false" outlineLevel="0" collapsed="false">
      <c r="A82" s="43"/>
      <c r="B82" s="28" t="str">
        <f aca="false">VLOOKUP(C82,AUX!$C$2:$D$40,2)</f>
        <v>AUX_32</v>
      </c>
      <c r="C82" s="25" t="n">
        <v>63</v>
      </c>
      <c r="D82" s="19" t="str">
        <f aca="false">VLOOKUP(C82,AUX!$C$2:$E$40,3)</f>
        <v>BOG_32</v>
      </c>
      <c r="E82" s="39"/>
      <c r="F82" s="44"/>
      <c r="G82" s="45"/>
      <c r="H82" s="46"/>
      <c r="I82" s="46"/>
      <c r="J82" s="46"/>
      <c r="K82" s="46"/>
      <c r="L82" s="46"/>
      <c r="M82" s="46"/>
    </row>
    <row r="83" customFormat="false" ht="16" hidden="false" customHeight="false" outlineLevel="0" collapsed="false">
      <c r="A83" s="43"/>
      <c r="B83" s="28" t="str">
        <f aca="false">VLOOKUP(C83,AUX!$C$2:$D$40,2)</f>
        <v>AUX_32</v>
      </c>
      <c r="C83" s="25" t="n">
        <v>63</v>
      </c>
      <c r="D83" s="19" t="str">
        <f aca="false">VLOOKUP(C83,AUX!$C$2:$E$40,3)</f>
        <v>BOG_32</v>
      </c>
      <c r="E83" s="39"/>
      <c r="F83" s="44"/>
      <c r="G83" s="45"/>
      <c r="H83" s="46"/>
      <c r="I83" s="46"/>
      <c r="J83" s="46"/>
      <c r="K83" s="46"/>
      <c r="L83" s="46"/>
      <c r="M83" s="46"/>
    </row>
    <row r="84" customFormat="false" ht="16" hidden="false" customHeight="false" outlineLevel="0" collapsed="false">
      <c r="A84" s="43"/>
      <c r="B84" s="28" t="str">
        <f aca="false">VLOOKUP(C84,AUX!$C$2:$D$40,2)</f>
        <v>AUX_33</v>
      </c>
      <c r="C84" s="25" t="n">
        <v>64</v>
      </c>
      <c r="D84" s="19" t="str">
        <f aca="false">VLOOKUP(C84,AUX!$C$2:$E$40,3)</f>
        <v>BOG_33</v>
      </c>
      <c r="E84" s="39"/>
      <c r="F84" s="44"/>
      <c r="G84" s="45"/>
      <c r="H84" s="46"/>
      <c r="I84" s="46"/>
      <c r="J84" s="46"/>
      <c r="K84" s="46"/>
      <c r="L84" s="46"/>
      <c r="M84" s="46"/>
    </row>
    <row r="85" customFormat="false" ht="16" hidden="false" customHeight="false" outlineLevel="0" collapsed="false">
      <c r="A85" s="43"/>
      <c r="B85" s="28" t="str">
        <f aca="false">VLOOKUP(C85,AUX!$C$2:$D$40,2)</f>
        <v>AUX_33</v>
      </c>
      <c r="C85" s="25" t="n">
        <v>64</v>
      </c>
      <c r="D85" s="19" t="str">
        <f aca="false">VLOOKUP(C85,AUX!$C$2:$E$40,3)</f>
        <v>BOG_33</v>
      </c>
      <c r="E85" s="39"/>
      <c r="F85" s="44"/>
      <c r="G85" s="45"/>
      <c r="H85" s="46"/>
      <c r="I85" s="46"/>
      <c r="J85" s="46"/>
      <c r="K85" s="46"/>
      <c r="L85" s="46"/>
      <c r="M85" s="46"/>
    </row>
    <row r="86" customFormat="false" ht="16" hidden="false" customHeight="false" outlineLevel="0" collapsed="false">
      <c r="A86" s="43"/>
      <c r="B86" s="28" t="str">
        <f aca="false">VLOOKUP(C86,AUX!$C$2:$D$40,2)</f>
        <v>AUX_33</v>
      </c>
      <c r="C86" s="25" t="n">
        <v>64</v>
      </c>
      <c r="D86" s="19" t="str">
        <f aca="false">VLOOKUP(C86,AUX!$C$2:$E$40,3)</f>
        <v>BOG_33</v>
      </c>
      <c r="E86" s="39"/>
      <c r="F86" s="44"/>
      <c r="G86" s="45"/>
      <c r="H86" s="46"/>
      <c r="I86" s="46"/>
      <c r="J86" s="46"/>
      <c r="K86" s="46"/>
      <c r="L86" s="46"/>
      <c r="M86" s="46"/>
    </row>
    <row r="87" customFormat="false" ht="16" hidden="false" customHeight="false" outlineLevel="0" collapsed="false">
      <c r="A87" s="43"/>
      <c r="B87" s="28" t="str">
        <f aca="false">VLOOKUP(C87,AUX!$C$2:$D$40,2)</f>
        <v>AUX_34</v>
      </c>
      <c r="C87" s="25" t="n">
        <v>65</v>
      </c>
      <c r="D87" s="19" t="str">
        <f aca="false">VLOOKUP(C87,AUX!$C$2:$E$40,3)</f>
        <v>BOG_34</v>
      </c>
      <c r="E87" s="39"/>
      <c r="F87" s="44"/>
      <c r="G87" s="45"/>
      <c r="H87" s="46"/>
      <c r="I87" s="46"/>
      <c r="J87" s="46"/>
      <c r="K87" s="46"/>
      <c r="L87" s="46"/>
      <c r="M87" s="46"/>
    </row>
    <row r="88" customFormat="false" ht="16" hidden="false" customHeight="false" outlineLevel="0" collapsed="false">
      <c r="A88" s="43"/>
      <c r="B88" s="28" t="str">
        <f aca="false">VLOOKUP(C88,AUX!$C$2:$D$40,2)</f>
        <v>AUX_34</v>
      </c>
      <c r="C88" s="25" t="n">
        <v>65</v>
      </c>
      <c r="D88" s="19" t="str">
        <f aca="false">VLOOKUP(C88,AUX!$C$2:$E$40,3)</f>
        <v>BOG_34</v>
      </c>
      <c r="E88" s="39"/>
      <c r="F88" s="44"/>
      <c r="G88" s="45"/>
      <c r="H88" s="46"/>
      <c r="I88" s="46"/>
      <c r="J88" s="46"/>
      <c r="K88" s="46"/>
      <c r="L88" s="46"/>
      <c r="M88" s="46"/>
    </row>
    <row r="89" customFormat="false" ht="16" hidden="false" customHeight="false" outlineLevel="0" collapsed="false">
      <c r="A89" s="43"/>
      <c r="B89" s="28" t="str">
        <f aca="false">VLOOKUP(C89,AUX!$C$2:$D$40,2)</f>
        <v>AUX_34</v>
      </c>
      <c r="C89" s="25" t="n">
        <v>65</v>
      </c>
      <c r="D89" s="19" t="str">
        <f aca="false">VLOOKUP(C89,AUX!$C$2:$E$40,3)</f>
        <v>BOG_34</v>
      </c>
      <c r="E89" s="39"/>
      <c r="F89" s="44"/>
      <c r="G89" s="45"/>
      <c r="H89" s="46"/>
      <c r="I89" s="46"/>
      <c r="J89" s="46"/>
      <c r="K89" s="46"/>
      <c r="L89" s="46"/>
      <c r="M89" s="46"/>
    </row>
    <row r="90" customFormat="false" ht="16" hidden="false" customHeight="false" outlineLevel="0" collapsed="false">
      <c r="A90" s="43"/>
      <c r="B90" s="28" t="str">
        <f aca="false">VLOOKUP(C90,AUX!$C$2:$D$40,2)</f>
        <v>AUX_35</v>
      </c>
      <c r="C90" s="25" t="n">
        <v>66</v>
      </c>
      <c r="D90" s="19" t="str">
        <f aca="false">VLOOKUP(C90,AUX!$C$2:$E$40,3)</f>
        <v>BOG_35</v>
      </c>
      <c r="E90" s="39"/>
      <c r="F90" s="44"/>
      <c r="G90" s="45"/>
      <c r="H90" s="46"/>
      <c r="I90" s="46"/>
      <c r="J90" s="46"/>
      <c r="K90" s="46"/>
      <c r="L90" s="46"/>
      <c r="M90" s="46"/>
    </row>
    <row r="91" customFormat="false" ht="16" hidden="false" customHeight="false" outlineLevel="0" collapsed="false">
      <c r="A91" s="43"/>
      <c r="B91" s="28" t="str">
        <f aca="false">VLOOKUP(C91,AUX!$C$2:$D$40,2)</f>
        <v>AUX_35</v>
      </c>
      <c r="C91" s="25" t="n">
        <v>66</v>
      </c>
      <c r="D91" s="19" t="str">
        <f aca="false">VLOOKUP(C91,AUX!$C$2:$E$40,3)</f>
        <v>BOG_35</v>
      </c>
      <c r="E91" s="39"/>
      <c r="F91" s="44"/>
      <c r="G91" s="45"/>
      <c r="H91" s="46"/>
      <c r="I91" s="46"/>
      <c r="J91" s="46"/>
      <c r="K91" s="46"/>
      <c r="L91" s="46"/>
      <c r="M91" s="46"/>
    </row>
    <row r="92" customFormat="false" ht="16" hidden="false" customHeight="false" outlineLevel="0" collapsed="false">
      <c r="A92" s="43"/>
      <c r="B92" s="28" t="str">
        <f aca="false">VLOOKUP(C92,AUX!$C$2:$D$40,2)</f>
        <v>AUX_35</v>
      </c>
      <c r="C92" s="25" t="n">
        <v>66</v>
      </c>
      <c r="D92" s="19" t="str">
        <f aca="false">VLOOKUP(C92,AUX!$C$2:$E$40,3)</f>
        <v>BOG_35</v>
      </c>
      <c r="E92" s="39"/>
      <c r="F92" s="44"/>
      <c r="G92" s="45"/>
      <c r="H92" s="46"/>
      <c r="I92" s="46"/>
      <c r="J92" s="46"/>
      <c r="K92" s="46"/>
      <c r="L92" s="46"/>
      <c r="M92" s="46"/>
    </row>
    <row r="93" customFormat="false" ht="16" hidden="false" customHeight="false" outlineLevel="0" collapsed="false">
      <c r="A93" s="43"/>
      <c r="B93" s="28" t="str">
        <f aca="false">VLOOKUP(C93,AUX!$C$2:$D$40,2)</f>
        <v>AUX_36</v>
      </c>
      <c r="C93" s="25" t="n">
        <v>67</v>
      </c>
      <c r="D93" s="19" t="str">
        <f aca="false">VLOOKUP(C93,AUX!$C$2:$E$40,3)</f>
        <v>BOG_36</v>
      </c>
      <c r="E93" s="39"/>
      <c r="F93" s="44"/>
      <c r="G93" s="45"/>
      <c r="H93" s="46"/>
      <c r="I93" s="46"/>
      <c r="J93" s="46"/>
      <c r="K93" s="46"/>
      <c r="L93" s="46"/>
      <c r="M93" s="46"/>
    </row>
    <row r="94" customFormat="false" ht="16" hidden="false" customHeight="false" outlineLevel="0" collapsed="false">
      <c r="A94" s="43"/>
      <c r="B94" s="28" t="str">
        <f aca="false">VLOOKUP(C94,AUX!$C$2:$D$40,2)</f>
        <v>AUX_36</v>
      </c>
      <c r="C94" s="25" t="n">
        <v>67</v>
      </c>
      <c r="D94" s="19" t="str">
        <f aca="false">VLOOKUP(C94,AUX!$C$2:$E$40,3)</f>
        <v>BOG_36</v>
      </c>
      <c r="E94" s="39"/>
      <c r="F94" s="44"/>
      <c r="G94" s="45"/>
      <c r="H94" s="46"/>
      <c r="I94" s="46"/>
      <c r="J94" s="46"/>
      <c r="K94" s="46"/>
      <c r="L94" s="46"/>
      <c r="M94" s="46"/>
    </row>
    <row r="95" customFormat="false" ht="16" hidden="false" customHeight="false" outlineLevel="0" collapsed="false">
      <c r="A95" s="43"/>
      <c r="B95" s="28" t="str">
        <f aca="false">VLOOKUP(C95,AUX!$C$2:$D$40,2)</f>
        <v>AUX_36</v>
      </c>
      <c r="C95" s="25" t="n">
        <v>67</v>
      </c>
      <c r="D95" s="19" t="str">
        <f aca="false">VLOOKUP(C95,AUX!$C$2:$E$40,3)</f>
        <v>BOG_36</v>
      </c>
      <c r="E95" s="39"/>
      <c r="F95" s="44"/>
      <c r="G95" s="45"/>
      <c r="H95" s="46"/>
      <c r="I95" s="46"/>
      <c r="J95" s="46"/>
      <c r="K95" s="46"/>
      <c r="L95" s="46"/>
      <c r="M95" s="46"/>
    </row>
    <row r="96" customFormat="false" ht="16" hidden="false" customHeight="false" outlineLevel="0" collapsed="false">
      <c r="A96" s="43"/>
      <c r="B96" s="28" t="str">
        <f aca="false">VLOOKUP(C96,AUX!$C$2:$D$40,2)</f>
        <v>AUX_37</v>
      </c>
      <c r="C96" s="25" t="n">
        <v>68</v>
      </c>
      <c r="D96" s="19" t="str">
        <f aca="false">VLOOKUP(C96,AUX!$C$2:$E$40,3)</f>
        <v>BOG_37</v>
      </c>
      <c r="E96" s="39"/>
      <c r="F96" s="44"/>
      <c r="G96" s="45"/>
      <c r="H96" s="46"/>
      <c r="I96" s="46"/>
      <c r="J96" s="46"/>
      <c r="K96" s="46"/>
      <c r="L96" s="46"/>
      <c r="M96" s="46"/>
    </row>
    <row r="97" customFormat="false" ht="16" hidden="false" customHeight="false" outlineLevel="0" collapsed="false">
      <c r="A97" s="43"/>
      <c r="B97" s="28" t="str">
        <f aca="false">VLOOKUP(C97,AUX!$C$2:$D$40,2)</f>
        <v>AUX_37</v>
      </c>
      <c r="C97" s="25" t="n">
        <v>68</v>
      </c>
      <c r="D97" s="19" t="str">
        <f aca="false">VLOOKUP(C97,AUX!$C$2:$E$40,3)</f>
        <v>BOG_37</v>
      </c>
      <c r="E97" s="39"/>
      <c r="F97" s="44"/>
      <c r="G97" s="45"/>
      <c r="H97" s="46"/>
      <c r="I97" s="46"/>
      <c r="J97" s="46"/>
      <c r="K97" s="46"/>
      <c r="L97" s="46"/>
      <c r="M97" s="46"/>
    </row>
    <row r="98" customFormat="false" ht="16" hidden="false" customHeight="false" outlineLevel="0" collapsed="false">
      <c r="A98" s="43"/>
      <c r="B98" s="28" t="str">
        <f aca="false">VLOOKUP(C98,AUX!$C$2:$D$40,2)</f>
        <v>AUX_37</v>
      </c>
      <c r="C98" s="25" t="n">
        <v>68</v>
      </c>
      <c r="D98" s="19" t="str">
        <f aca="false">VLOOKUP(C98,AUX!$C$2:$E$40,3)</f>
        <v>BOG_37</v>
      </c>
      <c r="E98" s="39"/>
      <c r="F98" s="44"/>
      <c r="G98" s="45"/>
      <c r="H98" s="46"/>
      <c r="I98" s="46"/>
      <c r="J98" s="46"/>
      <c r="K98" s="46"/>
      <c r="L98" s="46"/>
      <c r="M98" s="46"/>
    </row>
    <row r="99" customFormat="false" ht="16" hidden="false" customHeight="false" outlineLevel="0" collapsed="false">
      <c r="A99" s="43"/>
      <c r="B99" s="28" t="str">
        <f aca="false">VLOOKUP(C99,AUX!$C$2:$D$40,2)</f>
        <v>AUX_38</v>
      </c>
      <c r="C99" s="25" t="n">
        <v>69</v>
      </c>
      <c r="D99" s="19" t="str">
        <f aca="false">VLOOKUP(C99,AUX!$C$2:$E$40,3)</f>
        <v>BOG_38</v>
      </c>
      <c r="E99" s="39"/>
      <c r="F99" s="44"/>
      <c r="G99" s="45"/>
      <c r="H99" s="46"/>
      <c r="I99" s="46"/>
      <c r="J99" s="46"/>
      <c r="K99" s="46"/>
      <c r="L99" s="46"/>
      <c r="M99" s="46"/>
    </row>
    <row r="100" customFormat="false" ht="16" hidden="false" customHeight="false" outlineLevel="0" collapsed="false">
      <c r="A100" s="43"/>
      <c r="B100" s="28" t="str">
        <f aca="false">VLOOKUP(C100,AUX!$C$2:$D$40,2)</f>
        <v>AUX_38</v>
      </c>
      <c r="C100" s="25" t="n">
        <v>69</v>
      </c>
      <c r="D100" s="19" t="str">
        <f aca="false">VLOOKUP(C100,AUX!$C$2:$E$40,3)</f>
        <v>BOG_38</v>
      </c>
      <c r="E100" s="39"/>
      <c r="F100" s="44"/>
      <c r="G100" s="45"/>
      <c r="H100" s="46"/>
      <c r="I100" s="46"/>
      <c r="J100" s="46"/>
      <c r="K100" s="46"/>
      <c r="L100" s="46"/>
      <c r="M100" s="46"/>
    </row>
    <row r="101" customFormat="false" ht="16" hidden="false" customHeight="false" outlineLevel="0" collapsed="false">
      <c r="A101" s="43"/>
      <c r="B101" s="28" t="str">
        <f aca="false">VLOOKUP(C101,AUX!$C$2:$D$40,2)</f>
        <v>AUX_38</v>
      </c>
      <c r="C101" s="25" t="n">
        <v>69</v>
      </c>
      <c r="D101" s="19" t="str">
        <f aca="false">VLOOKUP(C101,AUX!$C$2:$E$40,3)</f>
        <v>BOG_38</v>
      </c>
      <c r="E101" s="39"/>
      <c r="F101" s="44"/>
      <c r="G101" s="45"/>
      <c r="H101" s="46"/>
      <c r="I101" s="46"/>
      <c r="J101" s="46"/>
      <c r="K101" s="46"/>
      <c r="L101" s="46"/>
      <c r="M101" s="46"/>
    </row>
    <row r="102" customFormat="false" ht="16" hidden="false" customHeight="false" outlineLevel="0" collapsed="false">
      <c r="A102" s="43"/>
      <c r="B102" s="28" t="str">
        <f aca="false">VLOOKUP(C102,AUX!$C$2:$D$40,2)</f>
        <v>AUX_39</v>
      </c>
      <c r="C102" s="25" t="n">
        <v>70</v>
      </c>
      <c r="D102" s="19" t="str">
        <f aca="false">VLOOKUP(C102,AUX!$C$2:$E$40,3)</f>
        <v>BOG_39</v>
      </c>
      <c r="E102" s="39"/>
      <c r="F102" s="44"/>
      <c r="G102" s="45"/>
      <c r="H102" s="46"/>
      <c r="I102" s="46"/>
      <c r="J102" s="46"/>
      <c r="K102" s="46"/>
      <c r="L102" s="46"/>
      <c r="M102" s="46"/>
    </row>
    <row r="103" customFormat="false" ht="16" hidden="false" customHeight="false" outlineLevel="0" collapsed="false">
      <c r="A103" s="43"/>
      <c r="B103" s="28" t="str">
        <f aca="false">VLOOKUP(C103,AUX!$C$2:$D$40,2)</f>
        <v>AUX_39</v>
      </c>
      <c r="C103" s="25" t="n">
        <v>70</v>
      </c>
      <c r="D103" s="19" t="str">
        <f aca="false">VLOOKUP(C103,AUX!$C$2:$E$40,3)</f>
        <v>BOG_39</v>
      </c>
      <c r="E103" s="39"/>
      <c r="F103" s="44"/>
      <c r="G103" s="45"/>
      <c r="H103" s="46"/>
      <c r="I103" s="46"/>
      <c r="J103" s="46"/>
      <c r="K103" s="46"/>
      <c r="L103" s="46"/>
      <c r="M103" s="46"/>
    </row>
    <row r="104" customFormat="false" ht="15" hidden="false" customHeight="false" outlineLevel="0" collapsed="false">
      <c r="A104" s="43"/>
      <c r="B104" s="28" t="str">
        <f aca="false">VLOOKUP(C104,AUX!$C$2:$D$40,2)</f>
        <v>AUX_39</v>
      </c>
      <c r="C104" s="25" t="n">
        <v>70</v>
      </c>
      <c r="D104" s="19" t="str">
        <f aca="false">VLOOKUP(C104,AUX!$C$2:$E$40,3)</f>
        <v>BOG_39</v>
      </c>
      <c r="E104" s="39"/>
      <c r="F104" s="44"/>
      <c r="G104" s="45"/>
      <c r="H104" s="46"/>
      <c r="I104" s="46"/>
      <c r="J104" s="46"/>
      <c r="K104" s="46"/>
      <c r="L104" s="46"/>
      <c r="M104" s="46"/>
    </row>
  </sheetData>
  <dataValidations count="1">
    <dataValidation allowBlank="true" operator="notBetween" showDropDown="false" showErrorMessage="true" showInputMessage="true" sqref="H2:M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5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2" t="s">
        <v>101</v>
      </c>
      <c r="B1" s="33" t="s">
        <v>102</v>
      </c>
      <c r="C1" s="33" t="s">
        <v>3</v>
      </c>
      <c r="D1" s="33" t="s">
        <v>5</v>
      </c>
      <c r="E1" s="34" t="s">
        <v>103</v>
      </c>
      <c r="F1" s="36" t="s">
        <v>124</v>
      </c>
      <c r="G1" s="36" t="s">
        <v>116</v>
      </c>
      <c r="H1" s="36" t="s">
        <v>125</v>
      </c>
      <c r="I1" s="36" t="s">
        <v>126</v>
      </c>
      <c r="J1" s="36" t="s">
        <v>127</v>
      </c>
      <c r="K1" s="36" t="s">
        <v>120</v>
      </c>
      <c r="L1" s="36" t="s">
        <v>121</v>
      </c>
    </row>
    <row r="2" customFormat="false" ht="15" hidden="false" customHeight="false" outlineLevel="0" collapsed="false">
      <c r="A2" s="38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9" t="n">
        <v>42116</v>
      </c>
      <c r="F2" s="41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7" t="s">
        <v>123</v>
      </c>
      <c r="H2" s="47" t="s">
        <v>123</v>
      </c>
      <c r="I2" s="47" t="s">
        <v>123</v>
      </c>
      <c r="J2" s="47" t="s">
        <v>123</v>
      </c>
      <c r="K2" s="47" t="s">
        <v>123</v>
      </c>
      <c r="L2" s="47" t="s">
        <v>122</v>
      </c>
    </row>
    <row r="3" customFormat="false" ht="15" hidden="false" customHeight="false" outlineLevel="0" collapsed="false">
      <c r="A3" s="43"/>
      <c r="B3" s="28"/>
      <c r="C3" s="28"/>
      <c r="D3" s="28"/>
      <c r="E3" s="48"/>
      <c r="F3" s="45"/>
      <c r="G3" s="46"/>
      <c r="H3" s="46"/>
      <c r="I3" s="46"/>
      <c r="J3" s="46"/>
      <c r="K3" s="46"/>
      <c r="L3" s="46"/>
    </row>
    <row r="4" customFormat="false" ht="15" hidden="false" customHeight="false" outlineLevel="0" collapsed="false">
      <c r="A4" s="43"/>
      <c r="B4" s="28"/>
      <c r="C4" s="28"/>
      <c r="D4" s="28"/>
      <c r="E4" s="39"/>
      <c r="F4" s="45"/>
      <c r="G4" s="46"/>
      <c r="H4" s="46"/>
      <c r="I4" s="46"/>
      <c r="J4" s="46"/>
      <c r="K4" s="46"/>
      <c r="L4" s="46"/>
    </row>
    <row r="5" customFormat="false" ht="15" hidden="false" customHeight="false" outlineLevel="0" collapsed="false">
      <c r="A5" s="43"/>
      <c r="B5" s="28"/>
      <c r="C5" s="28"/>
      <c r="D5" s="28"/>
      <c r="E5" s="39"/>
      <c r="F5" s="45"/>
      <c r="G5" s="46"/>
      <c r="H5" s="46"/>
      <c r="I5" s="46"/>
      <c r="J5" s="46"/>
      <c r="K5" s="46"/>
      <c r="L5" s="46"/>
    </row>
    <row r="6" customFormat="false" ht="15" hidden="false" customHeight="false" outlineLevel="0" collapsed="false">
      <c r="A6" s="43"/>
      <c r="B6" s="28"/>
      <c r="C6" s="28"/>
      <c r="D6" s="28"/>
      <c r="E6" s="39"/>
      <c r="F6" s="45"/>
      <c r="G6" s="46"/>
      <c r="H6" s="46"/>
      <c r="I6" s="46"/>
      <c r="J6" s="46"/>
      <c r="K6" s="46"/>
      <c r="L6" s="46"/>
    </row>
    <row r="7" customFormat="false" ht="15" hidden="false" customHeight="false" outlineLevel="0" collapsed="false">
      <c r="A7" s="43"/>
      <c r="B7" s="28"/>
      <c r="C7" s="28"/>
      <c r="D7" s="28"/>
      <c r="E7" s="39"/>
      <c r="F7" s="45"/>
      <c r="G7" s="46"/>
      <c r="H7" s="46"/>
      <c r="I7" s="46"/>
      <c r="J7" s="46"/>
      <c r="K7" s="46"/>
      <c r="L7" s="46"/>
    </row>
    <row r="8" customFormat="false" ht="15" hidden="false" customHeight="false" outlineLevel="0" collapsed="false">
      <c r="A8" s="43"/>
      <c r="B8" s="28"/>
      <c r="C8" s="28"/>
      <c r="D8" s="28"/>
      <c r="E8" s="39"/>
      <c r="F8" s="45"/>
      <c r="G8" s="46"/>
      <c r="H8" s="46"/>
      <c r="I8" s="46"/>
      <c r="J8" s="46"/>
      <c r="K8" s="46"/>
      <c r="L8" s="46"/>
    </row>
    <row r="9" customFormat="false" ht="15" hidden="false" customHeight="false" outlineLevel="0" collapsed="false">
      <c r="A9" s="43"/>
      <c r="B9" s="28"/>
      <c r="C9" s="28"/>
      <c r="D9" s="28"/>
      <c r="E9" s="39"/>
      <c r="F9" s="45"/>
      <c r="G9" s="46"/>
      <c r="H9" s="46"/>
      <c r="I9" s="46"/>
      <c r="J9" s="46"/>
      <c r="K9" s="46"/>
      <c r="L9" s="46"/>
    </row>
    <row r="10" customFormat="false" ht="15" hidden="false" customHeight="false" outlineLevel="0" collapsed="false">
      <c r="A10" s="43"/>
      <c r="B10" s="28"/>
      <c r="C10" s="28"/>
      <c r="D10" s="28"/>
      <c r="E10" s="39"/>
      <c r="F10" s="45"/>
      <c r="G10" s="46"/>
      <c r="H10" s="46"/>
      <c r="I10" s="46"/>
      <c r="J10" s="46"/>
      <c r="K10" s="46"/>
      <c r="L10" s="46"/>
    </row>
    <row r="11" customFormat="false" ht="15" hidden="false" customHeight="false" outlineLevel="0" collapsed="false">
      <c r="A11" s="43"/>
      <c r="B11" s="28"/>
      <c r="C11" s="28"/>
      <c r="D11" s="28"/>
      <c r="E11" s="39"/>
      <c r="F11" s="45"/>
      <c r="G11" s="46"/>
      <c r="H11" s="46"/>
      <c r="I11" s="46"/>
      <c r="J11" s="46"/>
      <c r="K11" s="46"/>
      <c r="L11" s="46"/>
    </row>
    <row r="12" customFormat="false" ht="15" hidden="false" customHeight="false" outlineLevel="0" collapsed="false">
      <c r="A12" s="43"/>
      <c r="B12" s="28"/>
      <c r="C12" s="28"/>
      <c r="D12" s="28"/>
      <c r="E12" s="39"/>
      <c r="F12" s="45"/>
      <c r="G12" s="46"/>
      <c r="H12" s="46"/>
      <c r="I12" s="46"/>
      <c r="J12" s="46"/>
      <c r="K12" s="46"/>
      <c r="L12" s="46"/>
    </row>
    <row r="13" customFormat="false" ht="15" hidden="false" customHeight="false" outlineLevel="0" collapsed="false">
      <c r="A13" s="43"/>
      <c r="B13" s="28"/>
      <c r="C13" s="28"/>
      <c r="D13" s="28"/>
      <c r="E13" s="39"/>
      <c r="F13" s="45"/>
      <c r="G13" s="46"/>
      <c r="H13" s="46"/>
      <c r="I13" s="46"/>
      <c r="J13" s="46"/>
      <c r="K13" s="46"/>
      <c r="L13" s="46"/>
    </row>
    <row r="14" customFormat="false" ht="15" hidden="false" customHeight="false" outlineLevel="0" collapsed="false">
      <c r="A14" s="43"/>
      <c r="B14" s="28"/>
      <c r="C14" s="28"/>
      <c r="D14" s="28"/>
      <c r="E14" s="39"/>
      <c r="F14" s="45"/>
      <c r="G14" s="46"/>
      <c r="H14" s="46"/>
      <c r="I14" s="46"/>
      <c r="J14" s="46"/>
      <c r="K14" s="46"/>
      <c r="L14" s="46"/>
    </row>
    <row r="15" customFormat="false" ht="15" hidden="false" customHeight="false" outlineLevel="0" collapsed="false">
      <c r="A15" s="43"/>
      <c r="B15" s="28"/>
      <c r="C15" s="28"/>
      <c r="D15" s="28"/>
      <c r="E15" s="39"/>
      <c r="F15" s="45"/>
      <c r="G15" s="46"/>
      <c r="H15" s="46"/>
      <c r="I15" s="46"/>
      <c r="J15" s="46"/>
      <c r="K15" s="46"/>
      <c r="L15" s="46"/>
    </row>
    <row r="16" customFormat="false" ht="15" hidden="false" customHeight="false" outlineLevel="0" collapsed="false">
      <c r="A16" s="43"/>
      <c r="B16" s="28"/>
      <c r="C16" s="28"/>
      <c r="D16" s="28"/>
      <c r="E16" s="39"/>
      <c r="F16" s="45"/>
      <c r="G16" s="46"/>
      <c r="H16" s="46"/>
      <c r="I16" s="46"/>
      <c r="J16" s="46"/>
      <c r="K16" s="46"/>
      <c r="L16" s="46"/>
    </row>
    <row r="17" customFormat="false" ht="15" hidden="false" customHeight="false" outlineLevel="0" collapsed="false">
      <c r="A17" s="43"/>
      <c r="B17" s="28"/>
      <c r="C17" s="28"/>
      <c r="D17" s="28"/>
      <c r="E17" s="39"/>
      <c r="F17" s="45"/>
      <c r="G17" s="46"/>
      <c r="H17" s="46"/>
      <c r="I17" s="46"/>
      <c r="J17" s="46"/>
      <c r="K17" s="46"/>
      <c r="L17" s="46"/>
    </row>
    <row r="18" customFormat="false" ht="15" hidden="false" customHeight="false" outlineLevel="0" collapsed="false">
      <c r="A18" s="43"/>
      <c r="B18" s="28"/>
      <c r="C18" s="28"/>
      <c r="D18" s="28"/>
      <c r="E18" s="39"/>
      <c r="F18" s="45"/>
      <c r="G18" s="46"/>
      <c r="H18" s="46"/>
      <c r="I18" s="46"/>
      <c r="J18" s="46"/>
      <c r="K18" s="46"/>
      <c r="L18" s="46"/>
    </row>
    <row r="19" customFormat="false" ht="15" hidden="false" customHeight="false" outlineLevel="0" collapsed="false">
      <c r="A19" s="43"/>
      <c r="B19" s="28"/>
      <c r="C19" s="28"/>
      <c r="D19" s="28"/>
      <c r="E19" s="39"/>
      <c r="F19" s="45"/>
      <c r="G19" s="46"/>
      <c r="H19" s="46"/>
      <c r="I19" s="46"/>
      <c r="J19" s="46"/>
      <c r="K19" s="46"/>
      <c r="L19" s="46"/>
    </row>
    <row r="20" customFormat="false" ht="15" hidden="false" customHeight="false" outlineLevel="0" collapsed="false">
      <c r="A20" s="43"/>
      <c r="B20" s="28"/>
      <c r="C20" s="28"/>
      <c r="D20" s="28"/>
      <c r="E20" s="39"/>
      <c r="F20" s="45"/>
      <c r="G20" s="46"/>
      <c r="H20" s="46"/>
      <c r="I20" s="46"/>
      <c r="J20" s="46"/>
      <c r="K20" s="46"/>
      <c r="L20" s="46"/>
    </row>
    <row r="21" customFormat="false" ht="15" hidden="false" customHeight="false" outlineLevel="0" collapsed="false">
      <c r="A21" s="43"/>
      <c r="B21" s="28"/>
      <c r="C21" s="28"/>
      <c r="D21" s="28"/>
      <c r="E21" s="39"/>
      <c r="F21" s="45"/>
      <c r="G21" s="46"/>
      <c r="H21" s="46"/>
      <c r="I21" s="46"/>
      <c r="J21" s="46"/>
      <c r="K21" s="46"/>
      <c r="L21" s="46"/>
    </row>
    <row r="22" customFormat="false" ht="15" hidden="false" customHeight="false" outlineLevel="0" collapsed="false">
      <c r="A22" s="43"/>
      <c r="B22" s="28"/>
      <c r="C22" s="28"/>
      <c r="D22" s="28"/>
      <c r="E22" s="39"/>
      <c r="F22" s="45"/>
      <c r="G22" s="46"/>
      <c r="H22" s="46"/>
      <c r="I22" s="46"/>
      <c r="J22" s="46"/>
      <c r="K22" s="46"/>
      <c r="L22" s="46"/>
    </row>
    <row r="23" customFormat="false" ht="15" hidden="false" customHeight="false" outlineLevel="0" collapsed="false">
      <c r="A23" s="43"/>
      <c r="B23" s="28"/>
      <c r="C23" s="28"/>
      <c r="D23" s="28"/>
      <c r="E23" s="39"/>
      <c r="F23" s="45"/>
      <c r="G23" s="46"/>
      <c r="H23" s="46"/>
      <c r="I23" s="46"/>
      <c r="J23" s="46"/>
      <c r="K23" s="46"/>
      <c r="L23" s="46"/>
    </row>
    <row r="24" customFormat="false" ht="15" hidden="false" customHeight="false" outlineLevel="0" collapsed="false">
      <c r="A24" s="43"/>
      <c r="B24" s="28"/>
      <c r="C24" s="28"/>
      <c r="D24" s="28"/>
      <c r="E24" s="39"/>
      <c r="F24" s="45"/>
      <c r="G24" s="46"/>
      <c r="H24" s="46"/>
      <c r="I24" s="46"/>
      <c r="J24" s="46"/>
      <c r="K24" s="46"/>
      <c r="L24" s="46"/>
    </row>
    <row r="25" customFormat="false" ht="15" hidden="false" customHeight="false" outlineLevel="0" collapsed="false">
      <c r="A25" s="43"/>
      <c r="B25" s="28"/>
      <c r="C25" s="28"/>
      <c r="D25" s="28"/>
      <c r="E25" s="39"/>
      <c r="F25" s="45"/>
      <c r="G25" s="46"/>
      <c r="H25" s="46"/>
      <c r="I25" s="46"/>
      <c r="J25" s="46"/>
      <c r="K25" s="46"/>
      <c r="L25" s="46"/>
    </row>
    <row r="26" customFormat="false" ht="15" hidden="false" customHeight="false" outlineLevel="0" collapsed="false">
      <c r="A26" s="43"/>
      <c r="B26" s="28"/>
      <c r="C26" s="28"/>
      <c r="D26" s="28"/>
      <c r="E26" s="39"/>
      <c r="F26" s="45"/>
      <c r="G26" s="46"/>
      <c r="H26" s="46"/>
      <c r="I26" s="46"/>
      <c r="J26" s="46"/>
      <c r="K26" s="46"/>
      <c r="L26" s="46"/>
    </row>
    <row r="27" customFormat="false" ht="15" hidden="false" customHeight="false" outlineLevel="0" collapsed="false">
      <c r="A27" s="43"/>
      <c r="B27" s="28"/>
      <c r="C27" s="28"/>
      <c r="D27" s="28"/>
      <c r="E27" s="39"/>
      <c r="F27" s="45"/>
      <c r="G27" s="46"/>
      <c r="H27" s="46"/>
      <c r="I27" s="46"/>
      <c r="J27" s="46"/>
      <c r="K27" s="46"/>
      <c r="L27" s="46"/>
    </row>
    <row r="28" customFormat="false" ht="15" hidden="false" customHeight="false" outlineLevel="0" collapsed="false">
      <c r="A28" s="43"/>
      <c r="B28" s="28"/>
      <c r="C28" s="28"/>
      <c r="D28" s="28"/>
      <c r="E28" s="39"/>
      <c r="F28" s="45"/>
      <c r="G28" s="46"/>
      <c r="H28" s="46"/>
      <c r="I28" s="46"/>
      <c r="J28" s="46"/>
      <c r="K28" s="46"/>
      <c r="L28" s="46"/>
    </row>
    <row r="29" customFormat="false" ht="15" hidden="false" customHeight="false" outlineLevel="0" collapsed="false">
      <c r="A29" s="43"/>
      <c r="B29" s="28"/>
      <c r="C29" s="28"/>
      <c r="D29" s="28"/>
      <c r="E29" s="39"/>
      <c r="F29" s="45"/>
      <c r="G29" s="46"/>
      <c r="H29" s="46"/>
      <c r="I29" s="46"/>
      <c r="J29" s="46"/>
      <c r="K29" s="46"/>
      <c r="L29" s="46"/>
    </row>
    <row r="30" customFormat="false" ht="15" hidden="false" customHeight="false" outlineLevel="0" collapsed="false">
      <c r="A30" s="43"/>
      <c r="B30" s="28"/>
      <c r="C30" s="28"/>
      <c r="D30" s="28"/>
      <c r="E30" s="39"/>
      <c r="F30" s="45"/>
      <c r="G30" s="46"/>
      <c r="H30" s="46"/>
      <c r="I30" s="46"/>
      <c r="J30" s="46"/>
      <c r="K30" s="46"/>
      <c r="L30" s="46"/>
    </row>
    <row r="31" customFormat="false" ht="15" hidden="false" customHeight="false" outlineLevel="0" collapsed="false">
      <c r="A31" s="43"/>
      <c r="B31" s="28"/>
      <c r="C31" s="28"/>
      <c r="D31" s="28"/>
      <c r="E31" s="39"/>
      <c r="F31" s="45"/>
      <c r="G31" s="46"/>
      <c r="H31" s="46"/>
      <c r="I31" s="46"/>
      <c r="J31" s="46"/>
      <c r="K31" s="46"/>
      <c r="L31" s="46"/>
    </row>
    <row r="32" customFormat="false" ht="15" hidden="false" customHeight="false" outlineLevel="0" collapsed="false">
      <c r="A32" s="43"/>
      <c r="B32" s="28"/>
      <c r="C32" s="28"/>
      <c r="D32" s="28"/>
      <c r="E32" s="48"/>
      <c r="F32" s="45"/>
      <c r="G32" s="46"/>
      <c r="H32" s="46"/>
      <c r="I32" s="46"/>
      <c r="J32" s="46"/>
      <c r="K32" s="46"/>
      <c r="L32" s="46"/>
    </row>
    <row r="33" customFormat="false" ht="15" hidden="false" customHeight="false" outlineLevel="0" collapsed="false">
      <c r="A33" s="43"/>
      <c r="B33" s="28"/>
      <c r="C33" s="28"/>
      <c r="D33" s="28"/>
      <c r="E33" s="39"/>
      <c r="F33" s="45"/>
      <c r="G33" s="46"/>
      <c r="H33" s="46"/>
      <c r="I33" s="46"/>
      <c r="J33" s="46"/>
      <c r="K33" s="46"/>
      <c r="L33" s="46"/>
    </row>
    <row r="34" customFormat="false" ht="15" hidden="false" customHeight="false" outlineLevel="0" collapsed="false">
      <c r="A34" s="43"/>
      <c r="B34" s="28"/>
      <c r="C34" s="28"/>
      <c r="D34" s="28"/>
      <c r="E34" s="39"/>
      <c r="F34" s="45"/>
      <c r="G34" s="46"/>
      <c r="H34" s="46"/>
      <c r="I34" s="46"/>
      <c r="J34" s="46"/>
      <c r="K34" s="46"/>
      <c r="L34" s="46"/>
    </row>
    <row r="35" customFormat="false" ht="15" hidden="false" customHeight="false" outlineLevel="0" collapsed="false">
      <c r="A35" s="43"/>
      <c r="B35" s="28"/>
      <c r="C35" s="28"/>
      <c r="D35" s="28"/>
      <c r="E35" s="39"/>
      <c r="F35" s="45"/>
      <c r="G35" s="46"/>
      <c r="H35" s="46"/>
      <c r="I35" s="46"/>
      <c r="J35" s="46"/>
      <c r="K35" s="46"/>
      <c r="L35" s="46"/>
    </row>
    <row r="36" customFormat="false" ht="15" hidden="false" customHeight="false" outlineLevel="0" collapsed="false">
      <c r="A36" s="43"/>
      <c r="B36" s="28"/>
      <c r="C36" s="28"/>
      <c r="D36" s="28"/>
      <c r="E36" s="39"/>
      <c r="F36" s="45"/>
      <c r="G36" s="46"/>
      <c r="H36" s="46"/>
      <c r="I36" s="46"/>
      <c r="J36" s="46"/>
      <c r="K36" s="46"/>
      <c r="L36" s="46"/>
    </row>
    <row r="37" customFormat="false" ht="15" hidden="false" customHeight="false" outlineLevel="0" collapsed="false">
      <c r="A37" s="43"/>
      <c r="B37" s="28"/>
      <c r="C37" s="28"/>
      <c r="D37" s="28"/>
      <c r="E37" s="39"/>
      <c r="F37" s="45"/>
      <c r="G37" s="46"/>
      <c r="H37" s="46"/>
      <c r="I37" s="46"/>
      <c r="J37" s="46"/>
      <c r="K37" s="46"/>
      <c r="L37" s="46"/>
    </row>
    <row r="38" customFormat="false" ht="15" hidden="false" customHeight="false" outlineLevel="0" collapsed="false">
      <c r="A38" s="43"/>
      <c r="B38" s="28"/>
      <c r="C38" s="28"/>
      <c r="D38" s="28"/>
      <c r="E38" s="39"/>
      <c r="F38" s="45"/>
      <c r="G38" s="46"/>
      <c r="H38" s="46"/>
      <c r="I38" s="46"/>
      <c r="J38" s="46"/>
      <c r="K38" s="46"/>
      <c r="L38" s="46"/>
    </row>
    <row r="39" customFormat="false" ht="15" hidden="false" customHeight="false" outlineLevel="0" collapsed="false">
      <c r="A39" s="43"/>
      <c r="B39" s="28"/>
      <c r="C39" s="28"/>
      <c r="D39" s="28"/>
      <c r="E39" s="39"/>
      <c r="F39" s="45"/>
      <c r="G39" s="46"/>
      <c r="H39" s="46"/>
      <c r="I39" s="46"/>
      <c r="J39" s="46"/>
      <c r="K39" s="46"/>
      <c r="L39" s="46"/>
    </row>
    <row r="40" customFormat="false" ht="15" hidden="false" customHeight="false" outlineLevel="0" collapsed="false">
      <c r="A40" s="43"/>
      <c r="B40" s="28"/>
      <c r="C40" s="28"/>
      <c r="D40" s="28"/>
      <c r="E40" s="39"/>
      <c r="F40" s="45"/>
      <c r="G40" s="46"/>
      <c r="H40" s="46"/>
      <c r="I40" s="46"/>
      <c r="J40" s="46"/>
      <c r="K40" s="46"/>
      <c r="L40" s="46"/>
    </row>
    <row r="41" customFormat="false" ht="15" hidden="false" customHeight="false" outlineLevel="0" collapsed="false">
      <c r="A41" s="43"/>
      <c r="B41" s="28"/>
      <c r="C41" s="28"/>
      <c r="D41" s="28"/>
      <c r="E41" s="39"/>
      <c r="F41" s="45"/>
      <c r="G41" s="46"/>
      <c r="H41" s="46"/>
      <c r="I41" s="46"/>
      <c r="J41" s="46"/>
      <c r="K41" s="46"/>
      <c r="L41" s="46"/>
    </row>
    <row r="42" customFormat="false" ht="15" hidden="false" customHeight="false" outlineLevel="0" collapsed="false">
      <c r="A42" s="43"/>
      <c r="B42" s="28"/>
      <c r="C42" s="28"/>
      <c r="D42" s="28"/>
      <c r="E42" s="39"/>
      <c r="F42" s="45"/>
      <c r="G42" s="46"/>
      <c r="H42" s="46"/>
      <c r="I42" s="46"/>
      <c r="J42" s="46"/>
      <c r="K42" s="46"/>
      <c r="L42" s="46"/>
    </row>
    <row r="43" customFormat="false" ht="15" hidden="false" customHeight="false" outlineLevel="0" collapsed="false">
      <c r="A43" s="43"/>
      <c r="B43" s="28"/>
      <c r="C43" s="28"/>
      <c r="D43" s="28"/>
      <c r="E43" s="39"/>
      <c r="F43" s="45"/>
      <c r="G43" s="46"/>
      <c r="H43" s="46"/>
      <c r="I43" s="46"/>
      <c r="J43" s="46"/>
      <c r="K43" s="46"/>
      <c r="L43" s="46"/>
    </row>
    <row r="44" customFormat="false" ht="15" hidden="false" customHeight="false" outlineLevel="0" collapsed="false">
      <c r="A44" s="43"/>
      <c r="B44" s="28"/>
      <c r="C44" s="28"/>
      <c r="D44" s="28"/>
      <c r="E44" s="39"/>
      <c r="F44" s="45"/>
      <c r="G44" s="46"/>
      <c r="H44" s="46"/>
      <c r="I44" s="46"/>
      <c r="J44" s="46"/>
      <c r="K44" s="46"/>
      <c r="L44" s="46"/>
    </row>
    <row r="45" customFormat="false" ht="15" hidden="false" customHeight="false" outlineLevel="0" collapsed="false">
      <c r="A45" s="43"/>
      <c r="B45" s="28"/>
      <c r="C45" s="28"/>
      <c r="D45" s="28"/>
      <c r="E45" s="39"/>
      <c r="F45" s="45"/>
      <c r="G45" s="46"/>
      <c r="H45" s="46"/>
      <c r="I45" s="46"/>
      <c r="J45" s="46"/>
      <c r="K45" s="46"/>
      <c r="L45" s="46"/>
    </row>
    <row r="46" customFormat="false" ht="15" hidden="false" customHeight="false" outlineLevel="0" collapsed="false">
      <c r="A46" s="43"/>
      <c r="B46" s="28"/>
      <c r="C46" s="28"/>
      <c r="D46" s="28"/>
      <c r="E46" s="39"/>
      <c r="F46" s="45"/>
      <c r="G46" s="46"/>
      <c r="H46" s="46"/>
      <c r="I46" s="46"/>
      <c r="J46" s="46"/>
      <c r="K46" s="46"/>
      <c r="L46" s="46"/>
    </row>
    <row r="47" customFormat="false" ht="15" hidden="false" customHeight="false" outlineLevel="0" collapsed="false">
      <c r="A47" s="43"/>
      <c r="B47" s="28"/>
      <c r="C47" s="28"/>
      <c r="D47" s="28"/>
      <c r="E47" s="39"/>
      <c r="F47" s="45"/>
      <c r="G47" s="46"/>
      <c r="H47" s="46"/>
      <c r="I47" s="46"/>
      <c r="J47" s="46"/>
      <c r="K47" s="46"/>
      <c r="L47" s="46"/>
    </row>
    <row r="48" customFormat="false" ht="15" hidden="false" customHeight="false" outlineLevel="0" collapsed="false">
      <c r="A48" s="43"/>
      <c r="B48" s="28"/>
      <c r="C48" s="28"/>
      <c r="D48" s="28"/>
      <c r="E48" s="39"/>
      <c r="F48" s="45"/>
      <c r="G48" s="46"/>
      <c r="H48" s="46"/>
      <c r="I48" s="46"/>
      <c r="J48" s="46"/>
      <c r="K48" s="46"/>
      <c r="L48" s="46"/>
    </row>
    <row r="49" customFormat="false" ht="15" hidden="false" customHeight="false" outlineLevel="0" collapsed="false">
      <c r="A49" s="43"/>
      <c r="B49" s="28"/>
      <c r="C49" s="28"/>
      <c r="D49" s="28"/>
      <c r="E49" s="39"/>
      <c r="F49" s="45"/>
      <c r="G49" s="46"/>
      <c r="H49" s="46"/>
      <c r="I49" s="46"/>
      <c r="J49" s="46"/>
      <c r="K49" s="46"/>
      <c r="L49" s="46"/>
    </row>
    <row r="50" customFormat="false" ht="15" hidden="false" customHeight="false" outlineLevel="0" collapsed="false">
      <c r="A50" s="43"/>
      <c r="B50" s="28"/>
      <c r="C50" s="28"/>
      <c r="D50" s="28"/>
      <c r="E50" s="39"/>
      <c r="F50" s="45"/>
      <c r="G50" s="46"/>
      <c r="H50" s="46"/>
      <c r="I50" s="46"/>
      <c r="J50" s="46"/>
      <c r="K50" s="46"/>
      <c r="L50" s="46"/>
    </row>
    <row r="51" customFormat="false" ht="15" hidden="false" customHeight="false" outlineLevel="0" collapsed="false">
      <c r="A51" s="43"/>
      <c r="B51" s="28"/>
      <c r="C51" s="28"/>
      <c r="D51" s="28"/>
      <c r="E51" s="39"/>
      <c r="F51" s="45"/>
      <c r="G51" s="46"/>
      <c r="H51" s="46"/>
      <c r="I51" s="46"/>
      <c r="J51" s="46"/>
      <c r="K51" s="46"/>
      <c r="L51" s="46"/>
    </row>
    <row r="52" customFormat="false" ht="15" hidden="false" customHeight="false" outlineLevel="0" collapsed="false">
      <c r="A52" s="43"/>
      <c r="B52" s="28"/>
      <c r="C52" s="28"/>
      <c r="D52" s="28"/>
      <c r="E52" s="39"/>
      <c r="F52" s="45"/>
      <c r="G52" s="46"/>
      <c r="H52" s="46"/>
      <c r="I52" s="46"/>
      <c r="J52" s="46"/>
      <c r="K52" s="46"/>
      <c r="L52" s="46"/>
    </row>
    <row r="53" customFormat="false" ht="15" hidden="false" customHeight="false" outlineLevel="0" collapsed="false">
      <c r="A53" s="43"/>
      <c r="B53" s="28"/>
      <c r="C53" s="28"/>
      <c r="D53" s="28"/>
      <c r="E53" s="39"/>
      <c r="F53" s="45"/>
      <c r="G53" s="46"/>
      <c r="H53" s="46"/>
      <c r="I53" s="46"/>
      <c r="J53" s="46"/>
      <c r="K53" s="46"/>
      <c r="L53" s="46"/>
    </row>
    <row r="54" customFormat="false" ht="15" hidden="false" customHeight="false" outlineLevel="0" collapsed="false">
      <c r="A54" s="43"/>
      <c r="B54" s="28"/>
      <c r="C54" s="28"/>
      <c r="D54" s="28"/>
      <c r="E54" s="39"/>
      <c r="F54" s="45"/>
      <c r="G54" s="46"/>
      <c r="H54" s="46"/>
      <c r="I54" s="46"/>
      <c r="J54" s="46"/>
      <c r="K54" s="46"/>
      <c r="L54" s="46"/>
    </row>
    <row r="55" customFormat="false" ht="15" hidden="false" customHeight="false" outlineLevel="0" collapsed="false">
      <c r="A55" s="43"/>
      <c r="B55" s="28"/>
      <c r="C55" s="28"/>
      <c r="D55" s="28"/>
      <c r="E55" s="39"/>
      <c r="F55" s="45"/>
      <c r="G55" s="46"/>
      <c r="H55" s="46"/>
      <c r="I55" s="46"/>
      <c r="J55" s="46"/>
      <c r="K55" s="46"/>
      <c r="L55" s="46"/>
    </row>
    <row r="56" customFormat="false" ht="15" hidden="false" customHeight="false" outlineLevel="0" collapsed="false">
      <c r="A56" s="43"/>
      <c r="B56" s="28"/>
      <c r="C56" s="28"/>
      <c r="D56" s="28"/>
      <c r="E56" s="39"/>
      <c r="F56" s="45"/>
      <c r="G56" s="46"/>
      <c r="H56" s="46"/>
      <c r="I56" s="46"/>
      <c r="J56" s="46"/>
      <c r="K56" s="46"/>
      <c r="L56" s="46"/>
    </row>
    <row r="57" customFormat="false" ht="15" hidden="false" customHeight="false" outlineLevel="0" collapsed="false">
      <c r="A57" s="43"/>
      <c r="B57" s="28"/>
      <c r="C57" s="28"/>
      <c r="D57" s="28"/>
      <c r="E57" s="39"/>
      <c r="F57" s="45"/>
      <c r="G57" s="46"/>
      <c r="H57" s="46"/>
      <c r="I57" s="46"/>
      <c r="J57" s="46"/>
      <c r="K57" s="46"/>
      <c r="L57" s="46"/>
    </row>
    <row r="58" customFormat="false" ht="15" hidden="false" customHeight="false" outlineLevel="0" collapsed="false">
      <c r="A58" s="43"/>
      <c r="B58" s="28"/>
      <c r="C58" s="28"/>
      <c r="D58" s="28"/>
      <c r="E58" s="48"/>
      <c r="F58" s="45"/>
      <c r="G58" s="46"/>
      <c r="H58" s="46"/>
      <c r="I58" s="46"/>
      <c r="J58" s="46"/>
      <c r="K58" s="46"/>
      <c r="L58" s="46"/>
    </row>
    <row r="59" customFormat="false" ht="15" hidden="false" customHeight="false" outlineLevel="0" collapsed="false">
      <c r="A59" s="43"/>
      <c r="B59" s="28"/>
      <c r="C59" s="28"/>
      <c r="D59" s="28"/>
      <c r="E59" s="39"/>
      <c r="F59" s="45"/>
      <c r="G59" s="46"/>
      <c r="H59" s="46"/>
      <c r="I59" s="46"/>
      <c r="J59" s="46"/>
      <c r="K59" s="46"/>
      <c r="L59" s="46"/>
    </row>
    <row r="60" customFormat="false" ht="15" hidden="false" customHeight="false" outlineLevel="0" collapsed="false">
      <c r="A60" s="43"/>
      <c r="B60" s="28"/>
      <c r="C60" s="28"/>
      <c r="D60" s="28"/>
      <c r="E60" s="39"/>
      <c r="F60" s="45"/>
      <c r="G60" s="46"/>
      <c r="H60" s="46"/>
      <c r="I60" s="46"/>
      <c r="J60" s="46"/>
      <c r="K60" s="46"/>
      <c r="L60" s="46"/>
    </row>
    <row r="61" customFormat="false" ht="15" hidden="false" customHeight="false" outlineLevel="0" collapsed="false">
      <c r="A61" s="43"/>
      <c r="B61" s="26"/>
      <c r="C61" s="25"/>
      <c r="D61" s="28"/>
      <c r="E61" s="39"/>
      <c r="F61" s="45"/>
      <c r="G61" s="46"/>
      <c r="H61" s="46"/>
      <c r="I61" s="46"/>
      <c r="J61" s="46"/>
      <c r="K61" s="46"/>
      <c r="L61" s="46"/>
    </row>
    <row r="62" customFormat="false" ht="15" hidden="false" customHeight="false" outlineLevel="0" collapsed="false">
      <c r="A62" s="43"/>
      <c r="B62" s="26"/>
      <c r="C62" s="25"/>
      <c r="D62" s="28"/>
      <c r="E62" s="39"/>
      <c r="F62" s="45"/>
      <c r="G62" s="46"/>
      <c r="H62" s="46"/>
      <c r="I62" s="46"/>
      <c r="J62" s="46"/>
      <c r="K62" s="46"/>
      <c r="L62" s="46"/>
    </row>
    <row r="63" customFormat="false" ht="15" hidden="false" customHeight="false" outlineLevel="0" collapsed="false">
      <c r="A63" s="43"/>
      <c r="B63" s="26"/>
      <c r="C63" s="25"/>
      <c r="D63" s="28"/>
      <c r="E63" s="39"/>
      <c r="F63" s="45"/>
      <c r="G63" s="46"/>
      <c r="H63" s="46"/>
      <c r="I63" s="46"/>
      <c r="J63" s="46"/>
      <c r="K63" s="46"/>
      <c r="L63" s="46"/>
    </row>
    <row r="64" customFormat="false" ht="15" hidden="false" customHeight="false" outlineLevel="0" collapsed="false">
      <c r="A64" s="43"/>
      <c r="B64" s="26"/>
      <c r="C64" s="25"/>
      <c r="D64" s="28"/>
      <c r="E64" s="39"/>
      <c r="F64" s="45"/>
      <c r="G64" s="46"/>
      <c r="H64" s="46"/>
      <c r="I64" s="46"/>
      <c r="J64" s="46"/>
      <c r="K64" s="46"/>
      <c r="L64" s="46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5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2" t="s">
        <v>101</v>
      </c>
      <c r="B1" s="33" t="s">
        <v>102</v>
      </c>
      <c r="C1" s="33" t="s">
        <v>3</v>
      </c>
      <c r="D1" s="33" t="s">
        <v>5</v>
      </c>
      <c r="E1" s="34" t="s">
        <v>103</v>
      </c>
      <c r="F1" s="36" t="s">
        <v>128</v>
      </c>
      <c r="G1" s="36" t="s">
        <v>116</v>
      </c>
      <c r="H1" s="36" t="s">
        <v>125</v>
      </c>
      <c r="I1" s="36" t="s">
        <v>126</v>
      </c>
      <c r="J1" s="36" t="s">
        <v>127</v>
      </c>
      <c r="K1" s="36" t="s">
        <v>120</v>
      </c>
      <c r="L1" s="36" t="s">
        <v>121</v>
      </c>
    </row>
    <row r="2" customFormat="false" ht="15" hidden="false" customHeight="false" outlineLevel="0" collapsed="false">
      <c r="A2" s="38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9" t="n">
        <v>42116</v>
      </c>
      <c r="F2" s="41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7" t="s">
        <v>123</v>
      </c>
      <c r="H2" s="47" t="s">
        <v>123</v>
      </c>
      <c r="I2" s="47" t="s">
        <v>123</v>
      </c>
      <c r="J2" s="47" t="s">
        <v>123</v>
      </c>
      <c r="K2" s="47" t="s">
        <v>123</v>
      </c>
      <c r="L2" s="47" t="s">
        <v>122</v>
      </c>
    </row>
    <row r="3" customFormat="false" ht="15" hidden="false" customHeight="false" outlineLevel="0" collapsed="false">
      <c r="A3" s="43"/>
      <c r="B3" s="28"/>
      <c r="C3" s="28"/>
      <c r="D3" s="28"/>
      <c r="E3" s="48"/>
      <c r="F3" s="45"/>
      <c r="G3" s="46"/>
      <c r="H3" s="46"/>
      <c r="I3" s="46"/>
      <c r="J3" s="46"/>
      <c r="K3" s="46"/>
      <c r="L3" s="46"/>
    </row>
    <row r="4" customFormat="false" ht="15" hidden="false" customHeight="false" outlineLevel="0" collapsed="false">
      <c r="A4" s="43"/>
      <c r="B4" s="28"/>
      <c r="C4" s="28"/>
      <c r="D4" s="28"/>
      <c r="E4" s="39"/>
      <c r="F4" s="45"/>
      <c r="G4" s="46"/>
      <c r="H4" s="46"/>
      <c r="I4" s="46"/>
      <c r="J4" s="46"/>
      <c r="K4" s="46"/>
      <c r="L4" s="46"/>
    </row>
    <row r="5" customFormat="false" ht="15" hidden="false" customHeight="false" outlineLevel="0" collapsed="false">
      <c r="A5" s="43"/>
      <c r="B5" s="28"/>
      <c r="C5" s="28"/>
      <c r="D5" s="28"/>
      <c r="E5" s="39"/>
      <c r="F5" s="45"/>
      <c r="G5" s="46"/>
      <c r="H5" s="46"/>
      <c r="I5" s="46"/>
      <c r="J5" s="46"/>
      <c r="K5" s="46"/>
      <c r="L5" s="46"/>
    </row>
    <row r="6" customFormat="false" ht="15" hidden="false" customHeight="false" outlineLevel="0" collapsed="false">
      <c r="A6" s="43"/>
      <c r="B6" s="28"/>
      <c r="C6" s="28"/>
      <c r="D6" s="28"/>
      <c r="E6" s="39"/>
      <c r="F6" s="45"/>
      <c r="G6" s="46"/>
      <c r="H6" s="46"/>
      <c r="I6" s="46"/>
      <c r="J6" s="46"/>
      <c r="K6" s="46"/>
      <c r="L6" s="46"/>
    </row>
    <row r="7" customFormat="false" ht="15" hidden="false" customHeight="false" outlineLevel="0" collapsed="false">
      <c r="A7" s="43"/>
      <c r="B7" s="28"/>
      <c r="C7" s="28"/>
      <c r="D7" s="28"/>
      <c r="E7" s="39"/>
      <c r="F7" s="45"/>
      <c r="G7" s="46"/>
      <c r="H7" s="46"/>
      <c r="I7" s="46"/>
      <c r="J7" s="46"/>
      <c r="K7" s="46"/>
      <c r="L7" s="46"/>
    </row>
    <row r="8" customFormat="false" ht="15" hidden="false" customHeight="false" outlineLevel="0" collapsed="false">
      <c r="A8" s="43"/>
      <c r="B8" s="28"/>
      <c r="C8" s="28"/>
      <c r="D8" s="28"/>
      <c r="E8" s="39"/>
      <c r="F8" s="45"/>
      <c r="G8" s="46"/>
      <c r="H8" s="46"/>
      <c r="I8" s="46"/>
      <c r="J8" s="46"/>
      <c r="K8" s="46"/>
      <c r="L8" s="46"/>
    </row>
    <row r="9" customFormat="false" ht="15" hidden="false" customHeight="false" outlineLevel="0" collapsed="false">
      <c r="A9" s="43"/>
      <c r="B9" s="28"/>
      <c r="C9" s="28"/>
      <c r="D9" s="28"/>
      <c r="E9" s="39"/>
      <c r="F9" s="45"/>
      <c r="G9" s="46"/>
      <c r="H9" s="46"/>
      <c r="I9" s="46"/>
      <c r="J9" s="46"/>
      <c r="K9" s="46"/>
      <c r="L9" s="46"/>
    </row>
    <row r="10" customFormat="false" ht="15" hidden="false" customHeight="false" outlineLevel="0" collapsed="false">
      <c r="A10" s="43"/>
      <c r="B10" s="28"/>
      <c r="C10" s="28"/>
      <c r="D10" s="28"/>
      <c r="E10" s="39"/>
      <c r="F10" s="45"/>
      <c r="G10" s="46"/>
      <c r="H10" s="46"/>
      <c r="I10" s="46"/>
      <c r="J10" s="46"/>
      <c r="K10" s="46"/>
      <c r="L10" s="46"/>
    </row>
    <row r="11" customFormat="false" ht="15" hidden="false" customHeight="false" outlineLevel="0" collapsed="false">
      <c r="A11" s="43"/>
      <c r="B11" s="28"/>
      <c r="C11" s="28"/>
      <c r="D11" s="28"/>
      <c r="E11" s="39"/>
      <c r="F11" s="45"/>
      <c r="G11" s="46"/>
      <c r="H11" s="46"/>
      <c r="I11" s="46"/>
      <c r="J11" s="46"/>
      <c r="K11" s="46"/>
      <c r="L11" s="46"/>
    </row>
    <row r="12" customFormat="false" ht="15" hidden="false" customHeight="false" outlineLevel="0" collapsed="false">
      <c r="A12" s="43"/>
      <c r="B12" s="28"/>
      <c r="C12" s="28"/>
      <c r="D12" s="28"/>
      <c r="E12" s="39"/>
      <c r="F12" s="45"/>
      <c r="G12" s="46"/>
      <c r="H12" s="46"/>
      <c r="I12" s="46"/>
      <c r="J12" s="46"/>
      <c r="K12" s="46"/>
      <c r="L12" s="46"/>
    </row>
    <row r="13" customFormat="false" ht="15" hidden="false" customHeight="false" outlineLevel="0" collapsed="false">
      <c r="A13" s="43"/>
      <c r="B13" s="28"/>
      <c r="C13" s="28"/>
      <c r="D13" s="28"/>
      <c r="E13" s="39"/>
      <c r="F13" s="45"/>
      <c r="G13" s="46"/>
      <c r="H13" s="46"/>
      <c r="I13" s="46"/>
      <c r="J13" s="46"/>
      <c r="K13" s="46"/>
      <c r="L13" s="46"/>
    </row>
    <row r="14" customFormat="false" ht="15" hidden="false" customHeight="false" outlineLevel="0" collapsed="false">
      <c r="A14" s="43"/>
      <c r="B14" s="28"/>
      <c r="C14" s="28"/>
      <c r="D14" s="28"/>
      <c r="E14" s="39"/>
      <c r="F14" s="45"/>
      <c r="G14" s="46"/>
      <c r="H14" s="46"/>
      <c r="I14" s="46"/>
      <c r="J14" s="46"/>
      <c r="K14" s="46"/>
      <c r="L14" s="46"/>
    </row>
    <row r="15" customFormat="false" ht="15" hidden="false" customHeight="false" outlineLevel="0" collapsed="false">
      <c r="A15" s="43"/>
      <c r="B15" s="28"/>
      <c r="C15" s="28"/>
      <c r="D15" s="28"/>
      <c r="E15" s="39"/>
      <c r="F15" s="45"/>
      <c r="G15" s="46"/>
      <c r="H15" s="46"/>
      <c r="I15" s="46"/>
      <c r="J15" s="46"/>
      <c r="K15" s="46"/>
      <c r="L15" s="46"/>
    </row>
    <row r="16" customFormat="false" ht="15" hidden="false" customHeight="false" outlineLevel="0" collapsed="false">
      <c r="A16" s="43"/>
      <c r="B16" s="28"/>
      <c r="C16" s="28"/>
      <c r="D16" s="28"/>
      <c r="E16" s="39"/>
      <c r="F16" s="45"/>
      <c r="G16" s="46"/>
      <c r="H16" s="46"/>
      <c r="I16" s="46"/>
      <c r="J16" s="46"/>
      <c r="K16" s="46"/>
      <c r="L16" s="46"/>
    </row>
    <row r="17" customFormat="false" ht="15" hidden="false" customHeight="false" outlineLevel="0" collapsed="false">
      <c r="A17" s="43"/>
      <c r="B17" s="28"/>
      <c r="C17" s="28"/>
      <c r="D17" s="28"/>
      <c r="E17" s="39"/>
      <c r="F17" s="45"/>
      <c r="G17" s="46"/>
      <c r="H17" s="46"/>
      <c r="I17" s="46"/>
      <c r="J17" s="46"/>
      <c r="K17" s="46"/>
      <c r="L17" s="46"/>
    </row>
    <row r="18" customFormat="false" ht="15" hidden="false" customHeight="false" outlineLevel="0" collapsed="false">
      <c r="A18" s="43"/>
      <c r="B18" s="28"/>
      <c r="C18" s="28"/>
      <c r="D18" s="28"/>
      <c r="E18" s="39"/>
      <c r="F18" s="45"/>
      <c r="G18" s="46"/>
      <c r="H18" s="46"/>
      <c r="I18" s="46"/>
      <c r="J18" s="46"/>
      <c r="K18" s="46"/>
      <c r="L18" s="46"/>
    </row>
    <row r="19" customFormat="false" ht="15" hidden="false" customHeight="false" outlineLevel="0" collapsed="false">
      <c r="A19" s="43"/>
      <c r="B19" s="28"/>
      <c r="C19" s="28"/>
      <c r="D19" s="28"/>
      <c r="E19" s="39"/>
      <c r="F19" s="45"/>
      <c r="G19" s="46"/>
      <c r="H19" s="46"/>
      <c r="I19" s="46"/>
      <c r="J19" s="46"/>
      <c r="K19" s="46"/>
      <c r="L19" s="46"/>
    </row>
    <row r="20" customFormat="false" ht="15" hidden="false" customHeight="false" outlineLevel="0" collapsed="false">
      <c r="A20" s="43"/>
      <c r="B20" s="28"/>
      <c r="C20" s="28"/>
      <c r="D20" s="28"/>
      <c r="E20" s="39"/>
      <c r="F20" s="45"/>
      <c r="G20" s="46"/>
      <c r="H20" s="46"/>
      <c r="I20" s="46"/>
      <c r="J20" s="46"/>
      <c r="K20" s="46"/>
      <c r="L20" s="46"/>
    </row>
    <row r="21" customFormat="false" ht="15" hidden="false" customHeight="false" outlineLevel="0" collapsed="false">
      <c r="A21" s="43"/>
      <c r="B21" s="28"/>
      <c r="C21" s="28"/>
      <c r="D21" s="28"/>
      <c r="E21" s="39"/>
      <c r="F21" s="45"/>
      <c r="G21" s="46"/>
      <c r="H21" s="46"/>
      <c r="I21" s="46"/>
      <c r="J21" s="46"/>
      <c r="K21" s="46"/>
      <c r="L21" s="46"/>
    </row>
    <row r="22" customFormat="false" ht="15" hidden="false" customHeight="false" outlineLevel="0" collapsed="false">
      <c r="A22" s="43"/>
      <c r="B22" s="28"/>
      <c r="C22" s="28"/>
      <c r="D22" s="28"/>
      <c r="E22" s="39"/>
      <c r="F22" s="45"/>
      <c r="G22" s="46"/>
      <c r="H22" s="46"/>
      <c r="I22" s="46"/>
      <c r="J22" s="46"/>
      <c r="K22" s="46"/>
      <c r="L22" s="46"/>
    </row>
    <row r="23" customFormat="false" ht="15" hidden="false" customHeight="false" outlineLevel="0" collapsed="false">
      <c r="A23" s="43"/>
      <c r="B23" s="28"/>
      <c r="C23" s="28"/>
      <c r="D23" s="28"/>
      <c r="E23" s="39"/>
      <c r="F23" s="45"/>
      <c r="G23" s="46"/>
      <c r="H23" s="46"/>
      <c r="I23" s="46"/>
      <c r="J23" s="46"/>
      <c r="K23" s="46"/>
      <c r="L23" s="46"/>
    </row>
    <row r="24" customFormat="false" ht="15" hidden="false" customHeight="false" outlineLevel="0" collapsed="false">
      <c r="A24" s="43"/>
      <c r="B24" s="28"/>
      <c r="C24" s="28"/>
      <c r="D24" s="28"/>
      <c r="E24" s="39"/>
      <c r="F24" s="45"/>
      <c r="G24" s="46"/>
      <c r="H24" s="46"/>
      <c r="I24" s="46"/>
      <c r="J24" s="46"/>
      <c r="K24" s="46"/>
      <c r="L24" s="46"/>
    </row>
    <row r="25" customFormat="false" ht="15" hidden="false" customHeight="false" outlineLevel="0" collapsed="false">
      <c r="A25" s="43"/>
      <c r="B25" s="28"/>
      <c r="C25" s="28"/>
      <c r="D25" s="28"/>
      <c r="E25" s="39"/>
      <c r="F25" s="45"/>
      <c r="G25" s="46"/>
      <c r="H25" s="46"/>
      <c r="I25" s="46"/>
      <c r="J25" s="46"/>
      <c r="K25" s="46"/>
      <c r="L25" s="46"/>
    </row>
    <row r="26" customFormat="false" ht="15" hidden="false" customHeight="false" outlineLevel="0" collapsed="false">
      <c r="A26" s="43"/>
      <c r="B26" s="28"/>
      <c r="C26" s="28"/>
      <c r="D26" s="28"/>
      <c r="E26" s="39"/>
      <c r="F26" s="45"/>
      <c r="G26" s="46"/>
      <c r="H26" s="46"/>
      <c r="I26" s="46"/>
      <c r="J26" s="46"/>
      <c r="K26" s="46"/>
      <c r="L26" s="46"/>
    </row>
    <row r="27" customFormat="false" ht="15" hidden="false" customHeight="false" outlineLevel="0" collapsed="false">
      <c r="A27" s="43"/>
      <c r="B27" s="28"/>
      <c r="C27" s="28"/>
      <c r="D27" s="28"/>
      <c r="E27" s="39"/>
      <c r="F27" s="45"/>
      <c r="G27" s="46"/>
      <c r="H27" s="46"/>
      <c r="I27" s="46"/>
      <c r="J27" s="46"/>
      <c r="K27" s="46"/>
      <c r="L27" s="46"/>
    </row>
    <row r="28" customFormat="false" ht="15" hidden="false" customHeight="false" outlineLevel="0" collapsed="false">
      <c r="A28" s="43"/>
      <c r="B28" s="28"/>
      <c r="C28" s="28"/>
      <c r="D28" s="28"/>
      <c r="E28" s="39"/>
      <c r="F28" s="45"/>
      <c r="G28" s="46"/>
      <c r="H28" s="46"/>
      <c r="I28" s="46"/>
      <c r="J28" s="46"/>
      <c r="K28" s="46"/>
      <c r="L28" s="46"/>
    </row>
    <row r="29" customFormat="false" ht="15" hidden="false" customHeight="false" outlineLevel="0" collapsed="false">
      <c r="A29" s="43"/>
      <c r="B29" s="28"/>
      <c r="C29" s="28"/>
      <c r="D29" s="28"/>
      <c r="E29" s="39"/>
      <c r="F29" s="45"/>
      <c r="G29" s="46"/>
      <c r="H29" s="46"/>
      <c r="I29" s="46"/>
      <c r="J29" s="46"/>
      <c r="K29" s="46"/>
      <c r="L29" s="46"/>
    </row>
    <row r="30" customFormat="false" ht="15" hidden="false" customHeight="false" outlineLevel="0" collapsed="false">
      <c r="A30" s="43"/>
      <c r="B30" s="28"/>
      <c r="C30" s="28"/>
      <c r="D30" s="28"/>
      <c r="E30" s="39"/>
      <c r="F30" s="45"/>
      <c r="G30" s="46"/>
      <c r="H30" s="46"/>
      <c r="I30" s="46"/>
      <c r="J30" s="46"/>
      <c r="K30" s="46"/>
      <c r="L30" s="46"/>
    </row>
    <row r="31" customFormat="false" ht="15" hidden="false" customHeight="false" outlineLevel="0" collapsed="false">
      <c r="A31" s="43"/>
      <c r="B31" s="28"/>
      <c r="C31" s="28"/>
      <c r="D31" s="28"/>
      <c r="E31" s="39"/>
      <c r="F31" s="45"/>
      <c r="G31" s="46"/>
      <c r="H31" s="46"/>
      <c r="I31" s="46"/>
      <c r="J31" s="46"/>
      <c r="K31" s="46"/>
      <c r="L31" s="46"/>
    </row>
    <row r="32" customFormat="false" ht="15" hidden="false" customHeight="false" outlineLevel="0" collapsed="false">
      <c r="A32" s="43"/>
      <c r="B32" s="28"/>
      <c r="C32" s="28"/>
      <c r="D32" s="28"/>
      <c r="E32" s="48"/>
      <c r="F32" s="45"/>
      <c r="G32" s="46"/>
      <c r="H32" s="46"/>
      <c r="I32" s="46"/>
      <c r="J32" s="46"/>
      <c r="K32" s="46"/>
      <c r="L32" s="46"/>
    </row>
    <row r="33" customFormat="false" ht="15" hidden="false" customHeight="false" outlineLevel="0" collapsed="false">
      <c r="A33" s="43"/>
      <c r="B33" s="28"/>
      <c r="C33" s="28"/>
      <c r="D33" s="28"/>
      <c r="E33" s="39"/>
      <c r="F33" s="45"/>
      <c r="G33" s="46"/>
      <c r="H33" s="46"/>
      <c r="I33" s="46"/>
      <c r="J33" s="46"/>
      <c r="K33" s="46"/>
      <c r="L33" s="46"/>
    </row>
    <row r="34" customFormat="false" ht="15" hidden="false" customHeight="false" outlineLevel="0" collapsed="false">
      <c r="A34" s="43"/>
      <c r="B34" s="28"/>
      <c r="C34" s="28"/>
      <c r="D34" s="28"/>
      <c r="E34" s="39"/>
      <c r="F34" s="45"/>
      <c r="G34" s="46"/>
      <c r="H34" s="46"/>
      <c r="I34" s="46"/>
      <c r="J34" s="46"/>
      <c r="K34" s="46"/>
      <c r="L34" s="46"/>
    </row>
    <row r="35" customFormat="false" ht="15" hidden="false" customHeight="false" outlineLevel="0" collapsed="false">
      <c r="A35" s="43"/>
      <c r="B35" s="28"/>
      <c r="C35" s="28"/>
      <c r="D35" s="28"/>
      <c r="E35" s="39"/>
      <c r="F35" s="45"/>
      <c r="G35" s="46"/>
      <c r="H35" s="46"/>
      <c r="I35" s="46"/>
      <c r="J35" s="46"/>
      <c r="K35" s="46"/>
      <c r="L35" s="46"/>
    </row>
    <row r="36" customFormat="false" ht="15" hidden="false" customHeight="false" outlineLevel="0" collapsed="false">
      <c r="A36" s="43"/>
      <c r="B36" s="28"/>
      <c r="C36" s="28"/>
      <c r="D36" s="28"/>
      <c r="E36" s="39"/>
      <c r="F36" s="45"/>
      <c r="G36" s="46"/>
      <c r="H36" s="46"/>
      <c r="I36" s="46"/>
      <c r="J36" s="46"/>
      <c r="K36" s="46"/>
      <c r="L36" s="46"/>
    </row>
    <row r="37" customFormat="false" ht="15" hidden="false" customHeight="false" outlineLevel="0" collapsed="false">
      <c r="A37" s="43"/>
      <c r="B37" s="28"/>
      <c r="C37" s="28"/>
      <c r="D37" s="28"/>
      <c r="E37" s="39"/>
      <c r="F37" s="45"/>
      <c r="G37" s="46"/>
      <c r="H37" s="46"/>
      <c r="I37" s="46"/>
      <c r="J37" s="46"/>
      <c r="K37" s="46"/>
      <c r="L37" s="46"/>
    </row>
    <row r="38" customFormat="false" ht="15" hidden="false" customHeight="false" outlineLevel="0" collapsed="false">
      <c r="A38" s="43"/>
      <c r="B38" s="28"/>
      <c r="C38" s="28"/>
      <c r="D38" s="28"/>
      <c r="E38" s="39"/>
      <c r="F38" s="45"/>
      <c r="G38" s="46"/>
      <c r="H38" s="46"/>
      <c r="I38" s="46"/>
      <c r="J38" s="46"/>
      <c r="K38" s="46"/>
      <c r="L38" s="46"/>
    </row>
    <row r="39" customFormat="false" ht="15" hidden="false" customHeight="false" outlineLevel="0" collapsed="false">
      <c r="A39" s="43"/>
      <c r="B39" s="28"/>
      <c r="C39" s="28"/>
      <c r="D39" s="28"/>
      <c r="E39" s="39"/>
      <c r="F39" s="45"/>
      <c r="G39" s="46"/>
      <c r="H39" s="46"/>
      <c r="I39" s="46"/>
      <c r="J39" s="46"/>
      <c r="K39" s="46"/>
      <c r="L39" s="46"/>
    </row>
    <row r="40" customFormat="false" ht="15" hidden="false" customHeight="false" outlineLevel="0" collapsed="false">
      <c r="A40" s="43"/>
      <c r="B40" s="28"/>
      <c r="C40" s="28"/>
      <c r="D40" s="28"/>
      <c r="E40" s="39"/>
      <c r="F40" s="45"/>
      <c r="G40" s="46"/>
      <c r="H40" s="46"/>
      <c r="I40" s="46"/>
      <c r="J40" s="46"/>
      <c r="K40" s="46"/>
      <c r="L40" s="46"/>
    </row>
    <row r="41" customFormat="false" ht="15" hidden="false" customHeight="false" outlineLevel="0" collapsed="false">
      <c r="A41" s="43"/>
      <c r="B41" s="28"/>
      <c r="C41" s="28"/>
      <c r="D41" s="28"/>
      <c r="E41" s="39"/>
      <c r="F41" s="45"/>
      <c r="G41" s="46"/>
      <c r="H41" s="46"/>
      <c r="I41" s="46"/>
      <c r="J41" s="46"/>
      <c r="K41" s="46"/>
      <c r="L41" s="46"/>
    </row>
    <row r="42" customFormat="false" ht="15" hidden="false" customHeight="false" outlineLevel="0" collapsed="false">
      <c r="A42" s="43"/>
      <c r="B42" s="28"/>
      <c r="C42" s="28"/>
      <c r="D42" s="28"/>
      <c r="E42" s="39"/>
      <c r="F42" s="45"/>
      <c r="G42" s="46"/>
      <c r="H42" s="46"/>
      <c r="I42" s="46"/>
      <c r="J42" s="46"/>
      <c r="K42" s="46"/>
      <c r="L42" s="46"/>
    </row>
    <row r="43" customFormat="false" ht="15" hidden="false" customHeight="false" outlineLevel="0" collapsed="false">
      <c r="A43" s="43"/>
      <c r="B43" s="28"/>
      <c r="C43" s="28"/>
      <c r="D43" s="28"/>
      <c r="E43" s="39"/>
      <c r="F43" s="45"/>
      <c r="G43" s="46"/>
      <c r="H43" s="46"/>
      <c r="I43" s="46"/>
      <c r="J43" s="46"/>
      <c r="K43" s="46"/>
      <c r="L43" s="46"/>
    </row>
    <row r="44" customFormat="false" ht="15" hidden="false" customHeight="false" outlineLevel="0" collapsed="false">
      <c r="A44" s="43"/>
      <c r="B44" s="28"/>
      <c r="C44" s="28"/>
      <c r="D44" s="28"/>
      <c r="E44" s="39"/>
      <c r="F44" s="45"/>
      <c r="G44" s="46"/>
      <c r="H44" s="46"/>
      <c r="I44" s="46"/>
      <c r="J44" s="46"/>
      <c r="K44" s="46"/>
      <c r="L44" s="46"/>
    </row>
    <row r="45" customFormat="false" ht="15" hidden="false" customHeight="false" outlineLevel="0" collapsed="false">
      <c r="A45" s="43"/>
      <c r="B45" s="28"/>
      <c r="C45" s="28"/>
      <c r="D45" s="28"/>
      <c r="E45" s="39"/>
      <c r="F45" s="45"/>
      <c r="G45" s="46"/>
      <c r="H45" s="46"/>
      <c r="I45" s="46"/>
      <c r="J45" s="46"/>
      <c r="K45" s="46"/>
      <c r="L45" s="46"/>
    </row>
    <row r="46" customFormat="false" ht="15" hidden="false" customHeight="false" outlineLevel="0" collapsed="false">
      <c r="A46" s="43"/>
      <c r="B46" s="28"/>
      <c r="C46" s="28"/>
      <c r="D46" s="28"/>
      <c r="E46" s="39"/>
      <c r="F46" s="45"/>
      <c r="G46" s="46"/>
      <c r="H46" s="46"/>
      <c r="I46" s="46"/>
      <c r="J46" s="46"/>
      <c r="K46" s="46"/>
      <c r="L46" s="46"/>
    </row>
    <row r="47" customFormat="false" ht="15" hidden="false" customHeight="false" outlineLevel="0" collapsed="false">
      <c r="A47" s="43"/>
      <c r="B47" s="28"/>
      <c r="C47" s="28"/>
      <c r="D47" s="28"/>
      <c r="E47" s="39"/>
      <c r="F47" s="45"/>
      <c r="G47" s="46"/>
      <c r="H47" s="46"/>
      <c r="I47" s="46"/>
      <c r="J47" s="46"/>
      <c r="K47" s="46"/>
      <c r="L47" s="46"/>
    </row>
    <row r="48" customFormat="false" ht="15" hidden="false" customHeight="false" outlineLevel="0" collapsed="false">
      <c r="A48" s="43"/>
      <c r="B48" s="28"/>
      <c r="C48" s="28"/>
      <c r="D48" s="28"/>
      <c r="E48" s="39"/>
      <c r="F48" s="45"/>
      <c r="G48" s="46"/>
      <c r="H48" s="46"/>
      <c r="I48" s="46"/>
      <c r="J48" s="46"/>
      <c r="K48" s="46"/>
      <c r="L48" s="46"/>
    </row>
    <row r="49" customFormat="false" ht="15" hidden="false" customHeight="false" outlineLevel="0" collapsed="false">
      <c r="A49" s="43"/>
      <c r="B49" s="28"/>
      <c r="C49" s="28"/>
      <c r="D49" s="28"/>
      <c r="E49" s="39"/>
      <c r="F49" s="45"/>
      <c r="G49" s="46"/>
      <c r="H49" s="46"/>
      <c r="I49" s="46"/>
      <c r="J49" s="46"/>
      <c r="K49" s="46"/>
      <c r="L49" s="46"/>
    </row>
    <row r="50" customFormat="false" ht="15" hidden="false" customHeight="false" outlineLevel="0" collapsed="false">
      <c r="A50" s="43"/>
      <c r="B50" s="28"/>
      <c r="C50" s="28"/>
      <c r="D50" s="28"/>
      <c r="E50" s="39"/>
      <c r="F50" s="45"/>
      <c r="G50" s="46"/>
      <c r="H50" s="46"/>
      <c r="I50" s="46"/>
      <c r="J50" s="46"/>
      <c r="K50" s="46"/>
      <c r="L50" s="46"/>
    </row>
    <row r="51" customFormat="false" ht="15" hidden="false" customHeight="false" outlineLevel="0" collapsed="false">
      <c r="A51" s="43"/>
      <c r="B51" s="28"/>
      <c r="C51" s="28"/>
      <c r="D51" s="28"/>
      <c r="E51" s="39"/>
      <c r="F51" s="45"/>
      <c r="G51" s="46"/>
      <c r="H51" s="46"/>
      <c r="I51" s="46"/>
      <c r="J51" s="46"/>
      <c r="K51" s="46"/>
      <c r="L51" s="46"/>
    </row>
    <row r="52" customFormat="false" ht="15" hidden="false" customHeight="false" outlineLevel="0" collapsed="false">
      <c r="A52" s="43"/>
      <c r="B52" s="28"/>
      <c r="C52" s="28"/>
      <c r="D52" s="28"/>
      <c r="E52" s="39"/>
      <c r="F52" s="45"/>
      <c r="G52" s="46"/>
      <c r="H52" s="46"/>
      <c r="I52" s="46"/>
      <c r="J52" s="46"/>
      <c r="K52" s="46"/>
      <c r="L52" s="46"/>
    </row>
    <row r="53" customFormat="false" ht="15" hidden="false" customHeight="false" outlineLevel="0" collapsed="false">
      <c r="A53" s="43"/>
      <c r="B53" s="28"/>
      <c r="C53" s="28"/>
      <c r="D53" s="28"/>
      <c r="E53" s="39"/>
      <c r="F53" s="45"/>
      <c r="G53" s="46"/>
      <c r="H53" s="46"/>
      <c r="I53" s="46"/>
      <c r="J53" s="46"/>
      <c r="K53" s="46"/>
      <c r="L53" s="46"/>
    </row>
    <row r="54" customFormat="false" ht="15" hidden="false" customHeight="false" outlineLevel="0" collapsed="false">
      <c r="A54" s="43"/>
      <c r="B54" s="28"/>
      <c r="C54" s="28"/>
      <c r="D54" s="28"/>
      <c r="E54" s="39"/>
      <c r="F54" s="45"/>
      <c r="G54" s="46"/>
      <c r="H54" s="46"/>
      <c r="I54" s="46"/>
      <c r="J54" s="46"/>
      <c r="K54" s="46"/>
      <c r="L54" s="46"/>
    </row>
    <row r="55" customFormat="false" ht="15" hidden="false" customHeight="false" outlineLevel="0" collapsed="false">
      <c r="A55" s="43"/>
      <c r="B55" s="28"/>
      <c r="C55" s="28"/>
      <c r="D55" s="28"/>
      <c r="E55" s="39"/>
      <c r="F55" s="45"/>
      <c r="G55" s="46"/>
      <c r="H55" s="46"/>
      <c r="I55" s="46"/>
      <c r="J55" s="46"/>
      <c r="K55" s="46"/>
      <c r="L55" s="46"/>
    </row>
    <row r="56" customFormat="false" ht="15" hidden="false" customHeight="false" outlineLevel="0" collapsed="false">
      <c r="A56" s="43"/>
      <c r="B56" s="28"/>
      <c r="C56" s="28"/>
      <c r="D56" s="28"/>
      <c r="E56" s="39"/>
      <c r="F56" s="45"/>
      <c r="G56" s="46"/>
      <c r="H56" s="46"/>
      <c r="I56" s="46"/>
      <c r="J56" s="46"/>
      <c r="K56" s="46"/>
      <c r="L56" s="46"/>
    </row>
    <row r="57" customFormat="false" ht="15" hidden="false" customHeight="false" outlineLevel="0" collapsed="false">
      <c r="A57" s="43"/>
      <c r="B57" s="28"/>
      <c r="C57" s="28"/>
      <c r="D57" s="28"/>
      <c r="E57" s="39"/>
      <c r="F57" s="45"/>
      <c r="G57" s="46"/>
      <c r="H57" s="46"/>
      <c r="I57" s="46"/>
      <c r="J57" s="46"/>
      <c r="K57" s="46"/>
      <c r="L57" s="46"/>
    </row>
    <row r="58" customFormat="false" ht="15" hidden="false" customHeight="false" outlineLevel="0" collapsed="false">
      <c r="A58" s="43"/>
      <c r="B58" s="28"/>
      <c r="C58" s="28"/>
      <c r="D58" s="28"/>
      <c r="E58" s="48"/>
      <c r="F58" s="45"/>
      <c r="G58" s="46"/>
      <c r="H58" s="46"/>
      <c r="I58" s="46"/>
      <c r="J58" s="46"/>
      <c r="K58" s="46"/>
      <c r="L58" s="46"/>
    </row>
    <row r="59" customFormat="false" ht="15" hidden="false" customHeight="false" outlineLevel="0" collapsed="false">
      <c r="A59" s="43"/>
      <c r="B59" s="28"/>
      <c r="C59" s="28"/>
      <c r="D59" s="28"/>
      <c r="E59" s="39"/>
      <c r="F59" s="45"/>
      <c r="G59" s="46"/>
      <c r="H59" s="46"/>
      <c r="I59" s="46"/>
      <c r="J59" s="46"/>
      <c r="K59" s="46"/>
      <c r="L59" s="46"/>
    </row>
    <row r="60" customFormat="false" ht="15" hidden="false" customHeight="false" outlineLevel="0" collapsed="false">
      <c r="A60" s="43"/>
      <c r="B60" s="28"/>
      <c r="C60" s="28"/>
      <c r="D60" s="28"/>
      <c r="E60" s="39"/>
      <c r="F60" s="45"/>
      <c r="G60" s="46"/>
      <c r="H60" s="46"/>
      <c r="I60" s="46"/>
      <c r="J60" s="46"/>
      <c r="K60" s="46"/>
      <c r="L60" s="46"/>
    </row>
    <row r="61" customFormat="false" ht="15" hidden="false" customHeight="false" outlineLevel="0" collapsed="false">
      <c r="A61" s="43"/>
      <c r="B61" s="26"/>
      <c r="C61" s="25"/>
      <c r="D61" s="28"/>
      <c r="E61" s="39"/>
      <c r="F61" s="45"/>
      <c r="G61" s="46"/>
      <c r="H61" s="46"/>
      <c r="I61" s="46"/>
      <c r="J61" s="46"/>
      <c r="K61" s="46"/>
      <c r="L61" s="46"/>
    </row>
    <row r="62" customFormat="false" ht="15" hidden="false" customHeight="false" outlineLevel="0" collapsed="false">
      <c r="A62" s="43"/>
      <c r="B62" s="26"/>
      <c r="C62" s="25"/>
      <c r="D62" s="28"/>
      <c r="E62" s="39"/>
      <c r="F62" s="45"/>
      <c r="G62" s="46"/>
      <c r="H62" s="46"/>
      <c r="I62" s="46"/>
      <c r="J62" s="46"/>
      <c r="K62" s="46"/>
      <c r="L62" s="46"/>
    </row>
    <row r="63" customFormat="false" ht="15" hidden="false" customHeight="false" outlineLevel="0" collapsed="false">
      <c r="A63" s="43"/>
      <c r="B63" s="26"/>
      <c r="C63" s="25"/>
      <c r="D63" s="28"/>
      <c r="E63" s="39"/>
      <c r="F63" s="45"/>
      <c r="G63" s="46"/>
      <c r="H63" s="46"/>
      <c r="I63" s="46"/>
      <c r="J63" s="46"/>
      <c r="K63" s="46"/>
      <c r="L63" s="46"/>
    </row>
    <row r="64" customFormat="false" ht="15" hidden="false" customHeight="false" outlineLevel="0" collapsed="false">
      <c r="A64" s="43"/>
      <c r="B64" s="26"/>
      <c r="C64" s="25"/>
      <c r="D64" s="28"/>
      <c r="E64" s="39"/>
      <c r="F64" s="45"/>
      <c r="G64" s="46"/>
      <c r="H64" s="46"/>
      <c r="I64" s="46"/>
      <c r="J64" s="46"/>
      <c r="K64" s="46"/>
      <c r="L64" s="46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4.35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2" t="s">
        <v>101</v>
      </c>
      <c r="B1" s="33" t="s">
        <v>102</v>
      </c>
      <c r="C1" s="33" t="s">
        <v>3</v>
      </c>
      <c r="D1" s="33" t="s">
        <v>5</v>
      </c>
      <c r="E1" s="34" t="s">
        <v>103</v>
      </c>
      <c r="F1" s="36" t="s">
        <v>129</v>
      </c>
      <c r="G1" s="36" t="s">
        <v>116</v>
      </c>
      <c r="H1" s="36" t="s">
        <v>125</v>
      </c>
      <c r="I1" s="36" t="s">
        <v>126</v>
      </c>
      <c r="J1" s="36" t="s">
        <v>127</v>
      </c>
      <c r="K1" s="36" t="s">
        <v>120</v>
      </c>
      <c r="L1" s="36" t="s">
        <v>121</v>
      </c>
    </row>
    <row r="2" customFormat="false" ht="15" hidden="false" customHeight="false" outlineLevel="0" collapsed="false">
      <c r="A2" s="38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9" t="n">
        <v>42116</v>
      </c>
      <c r="F2" s="41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7" t="s">
        <v>123</v>
      </c>
      <c r="H2" s="47" t="s">
        <v>123</v>
      </c>
      <c r="I2" s="47" t="s">
        <v>123</v>
      </c>
      <c r="J2" s="47" t="s">
        <v>123</v>
      </c>
      <c r="K2" s="47" t="s">
        <v>123</v>
      </c>
      <c r="L2" s="47" t="s">
        <v>122</v>
      </c>
    </row>
    <row r="3" customFormat="false" ht="15" hidden="false" customHeight="false" outlineLevel="0" collapsed="false">
      <c r="A3" s="43"/>
      <c r="B3" s="28"/>
      <c r="C3" s="28"/>
      <c r="D3" s="28"/>
      <c r="E3" s="48"/>
      <c r="F3" s="45"/>
      <c r="G3" s="46"/>
      <c r="H3" s="46"/>
      <c r="I3" s="46"/>
      <c r="J3" s="46"/>
      <c r="K3" s="46"/>
      <c r="L3" s="46"/>
    </row>
    <row r="4" customFormat="false" ht="15" hidden="false" customHeight="false" outlineLevel="0" collapsed="false">
      <c r="A4" s="43"/>
      <c r="B4" s="28"/>
      <c r="C4" s="28"/>
      <c r="D4" s="28"/>
      <c r="E4" s="39"/>
      <c r="F4" s="45"/>
      <c r="G4" s="46"/>
      <c r="H4" s="46"/>
      <c r="I4" s="46"/>
      <c r="J4" s="46"/>
      <c r="K4" s="46"/>
      <c r="L4" s="46"/>
    </row>
    <row r="5" customFormat="false" ht="15" hidden="false" customHeight="false" outlineLevel="0" collapsed="false">
      <c r="A5" s="43"/>
      <c r="B5" s="28"/>
      <c r="C5" s="28"/>
      <c r="D5" s="28"/>
      <c r="E5" s="39"/>
      <c r="F5" s="45"/>
      <c r="G5" s="46"/>
      <c r="H5" s="46"/>
      <c r="I5" s="46"/>
      <c r="J5" s="46"/>
      <c r="K5" s="46"/>
      <c r="L5" s="46"/>
    </row>
    <row r="6" customFormat="false" ht="15" hidden="false" customHeight="false" outlineLevel="0" collapsed="false">
      <c r="A6" s="43"/>
      <c r="B6" s="28"/>
      <c r="C6" s="28"/>
      <c r="D6" s="28"/>
      <c r="E6" s="39"/>
      <c r="F6" s="45"/>
      <c r="G6" s="46"/>
      <c r="H6" s="46"/>
      <c r="I6" s="46"/>
      <c r="J6" s="46"/>
      <c r="K6" s="46"/>
      <c r="L6" s="46"/>
    </row>
    <row r="7" customFormat="false" ht="15" hidden="false" customHeight="false" outlineLevel="0" collapsed="false">
      <c r="A7" s="43"/>
      <c r="B7" s="28"/>
      <c r="C7" s="28"/>
      <c r="D7" s="28"/>
      <c r="E7" s="39"/>
      <c r="F7" s="45"/>
      <c r="G7" s="46"/>
      <c r="H7" s="46"/>
      <c r="I7" s="46"/>
      <c r="J7" s="46"/>
      <c r="K7" s="46"/>
      <c r="L7" s="46"/>
    </row>
    <row r="8" customFormat="false" ht="15" hidden="false" customHeight="false" outlineLevel="0" collapsed="false">
      <c r="A8" s="43"/>
      <c r="B8" s="28"/>
      <c r="C8" s="28"/>
      <c r="D8" s="28"/>
      <c r="E8" s="39"/>
      <c r="F8" s="45"/>
      <c r="G8" s="46"/>
      <c r="H8" s="46"/>
      <c r="I8" s="46"/>
      <c r="J8" s="46"/>
      <c r="K8" s="46"/>
      <c r="L8" s="46"/>
    </row>
    <row r="9" customFormat="false" ht="15" hidden="false" customHeight="false" outlineLevel="0" collapsed="false">
      <c r="A9" s="43"/>
      <c r="B9" s="28"/>
      <c r="C9" s="28"/>
      <c r="D9" s="28"/>
      <c r="E9" s="39"/>
      <c r="F9" s="45"/>
      <c r="G9" s="46"/>
      <c r="H9" s="46"/>
      <c r="I9" s="46"/>
      <c r="J9" s="46"/>
      <c r="K9" s="46"/>
      <c r="L9" s="46"/>
    </row>
    <row r="10" customFormat="false" ht="15" hidden="false" customHeight="false" outlineLevel="0" collapsed="false">
      <c r="A10" s="43"/>
      <c r="B10" s="28"/>
      <c r="C10" s="28"/>
      <c r="D10" s="28"/>
      <c r="E10" s="39"/>
      <c r="F10" s="45"/>
      <c r="G10" s="46"/>
      <c r="H10" s="46"/>
      <c r="I10" s="46"/>
      <c r="J10" s="46"/>
      <c r="K10" s="46"/>
      <c r="L10" s="46"/>
    </row>
    <row r="11" customFormat="false" ht="15" hidden="false" customHeight="false" outlineLevel="0" collapsed="false">
      <c r="A11" s="43"/>
      <c r="B11" s="28"/>
      <c r="C11" s="28"/>
      <c r="D11" s="28"/>
      <c r="E11" s="39"/>
      <c r="F11" s="45"/>
      <c r="G11" s="46"/>
      <c r="H11" s="46"/>
      <c r="I11" s="46"/>
      <c r="J11" s="46"/>
      <c r="K11" s="46"/>
      <c r="L11" s="46"/>
    </row>
    <row r="12" customFormat="false" ht="15" hidden="false" customHeight="false" outlineLevel="0" collapsed="false">
      <c r="A12" s="43"/>
      <c r="B12" s="28"/>
      <c r="C12" s="28"/>
      <c r="D12" s="28"/>
      <c r="E12" s="39"/>
      <c r="F12" s="45"/>
      <c r="G12" s="46"/>
      <c r="H12" s="46"/>
      <c r="I12" s="46"/>
      <c r="J12" s="46"/>
      <c r="K12" s="46"/>
      <c r="L12" s="46"/>
    </row>
    <row r="13" customFormat="false" ht="15" hidden="false" customHeight="false" outlineLevel="0" collapsed="false">
      <c r="A13" s="43"/>
      <c r="B13" s="28"/>
      <c r="C13" s="28"/>
      <c r="D13" s="28"/>
      <c r="E13" s="39"/>
      <c r="F13" s="45"/>
      <c r="G13" s="46"/>
      <c r="H13" s="46"/>
      <c r="I13" s="46"/>
      <c r="J13" s="46"/>
      <c r="K13" s="46"/>
      <c r="L13" s="46"/>
    </row>
    <row r="14" customFormat="false" ht="15" hidden="false" customHeight="false" outlineLevel="0" collapsed="false">
      <c r="A14" s="43"/>
      <c r="B14" s="28"/>
      <c r="C14" s="28"/>
      <c r="D14" s="28"/>
      <c r="E14" s="39"/>
      <c r="F14" s="45"/>
      <c r="G14" s="46"/>
      <c r="H14" s="46"/>
      <c r="I14" s="46"/>
      <c r="J14" s="46"/>
      <c r="K14" s="46"/>
      <c r="L14" s="46"/>
    </row>
    <row r="15" customFormat="false" ht="15" hidden="false" customHeight="false" outlineLevel="0" collapsed="false">
      <c r="A15" s="43"/>
      <c r="B15" s="28"/>
      <c r="C15" s="28"/>
      <c r="D15" s="28"/>
      <c r="E15" s="39"/>
      <c r="F15" s="45"/>
      <c r="G15" s="46"/>
      <c r="H15" s="46"/>
      <c r="I15" s="46"/>
      <c r="J15" s="46"/>
      <c r="K15" s="46"/>
      <c r="L15" s="46"/>
    </row>
    <row r="16" customFormat="false" ht="15" hidden="false" customHeight="false" outlineLevel="0" collapsed="false">
      <c r="A16" s="43"/>
      <c r="B16" s="28"/>
      <c r="C16" s="28"/>
      <c r="D16" s="28"/>
      <c r="E16" s="39"/>
      <c r="F16" s="45"/>
      <c r="G16" s="46"/>
      <c r="H16" s="46"/>
      <c r="I16" s="46"/>
      <c r="J16" s="46"/>
      <c r="K16" s="46"/>
      <c r="L16" s="46"/>
    </row>
    <row r="17" customFormat="false" ht="15" hidden="false" customHeight="false" outlineLevel="0" collapsed="false">
      <c r="A17" s="43"/>
      <c r="B17" s="28"/>
      <c r="C17" s="28"/>
      <c r="D17" s="28"/>
      <c r="E17" s="39"/>
      <c r="F17" s="45"/>
      <c r="G17" s="46"/>
      <c r="H17" s="46"/>
      <c r="I17" s="46"/>
      <c r="J17" s="46"/>
      <c r="K17" s="46"/>
      <c r="L17" s="46"/>
    </row>
    <row r="18" customFormat="false" ht="15" hidden="false" customHeight="false" outlineLevel="0" collapsed="false">
      <c r="A18" s="43"/>
      <c r="B18" s="28"/>
      <c r="C18" s="28"/>
      <c r="D18" s="28"/>
      <c r="E18" s="39"/>
      <c r="F18" s="45"/>
      <c r="G18" s="46"/>
      <c r="H18" s="46"/>
      <c r="I18" s="46"/>
      <c r="J18" s="46"/>
      <c r="K18" s="46"/>
      <c r="L18" s="46"/>
    </row>
    <row r="19" customFormat="false" ht="15" hidden="false" customHeight="false" outlineLevel="0" collapsed="false">
      <c r="A19" s="43"/>
      <c r="B19" s="28"/>
      <c r="C19" s="28"/>
      <c r="D19" s="28"/>
      <c r="E19" s="39"/>
      <c r="F19" s="45"/>
      <c r="G19" s="46"/>
      <c r="H19" s="46"/>
      <c r="I19" s="46"/>
      <c r="J19" s="46"/>
      <c r="K19" s="46"/>
      <c r="L19" s="46"/>
    </row>
    <row r="20" customFormat="false" ht="15" hidden="false" customHeight="false" outlineLevel="0" collapsed="false">
      <c r="A20" s="43"/>
      <c r="B20" s="28"/>
      <c r="C20" s="28"/>
      <c r="D20" s="28"/>
      <c r="E20" s="39"/>
      <c r="F20" s="45"/>
      <c r="G20" s="46"/>
      <c r="H20" s="46"/>
      <c r="I20" s="46"/>
      <c r="J20" s="46"/>
      <c r="K20" s="46"/>
      <c r="L20" s="46"/>
    </row>
    <row r="21" customFormat="false" ht="15" hidden="false" customHeight="false" outlineLevel="0" collapsed="false">
      <c r="A21" s="43"/>
      <c r="B21" s="28"/>
      <c r="C21" s="28"/>
      <c r="D21" s="28"/>
      <c r="E21" s="39"/>
      <c r="F21" s="45"/>
      <c r="G21" s="46"/>
      <c r="H21" s="46"/>
      <c r="I21" s="46"/>
      <c r="J21" s="46"/>
      <c r="K21" s="46"/>
      <c r="L21" s="46"/>
    </row>
    <row r="22" customFormat="false" ht="15" hidden="false" customHeight="false" outlineLevel="0" collapsed="false">
      <c r="A22" s="43"/>
      <c r="B22" s="28"/>
      <c r="C22" s="28"/>
      <c r="D22" s="28"/>
      <c r="E22" s="39"/>
      <c r="F22" s="45"/>
      <c r="G22" s="46"/>
      <c r="H22" s="46"/>
      <c r="I22" s="46"/>
      <c r="J22" s="46"/>
      <c r="K22" s="46"/>
      <c r="L22" s="46"/>
    </row>
    <row r="23" customFormat="false" ht="15" hidden="false" customHeight="false" outlineLevel="0" collapsed="false">
      <c r="A23" s="43"/>
      <c r="B23" s="28"/>
      <c r="C23" s="28"/>
      <c r="D23" s="28"/>
      <c r="E23" s="39"/>
      <c r="F23" s="45"/>
      <c r="G23" s="46"/>
      <c r="H23" s="46"/>
      <c r="I23" s="46"/>
      <c r="J23" s="46"/>
      <c r="K23" s="46"/>
      <c r="L23" s="46"/>
    </row>
    <row r="24" customFormat="false" ht="15" hidden="false" customHeight="false" outlineLevel="0" collapsed="false">
      <c r="A24" s="43"/>
      <c r="B24" s="28"/>
      <c r="C24" s="28"/>
      <c r="D24" s="28"/>
      <c r="E24" s="39"/>
      <c r="F24" s="45"/>
      <c r="G24" s="46"/>
      <c r="H24" s="46"/>
      <c r="I24" s="46"/>
      <c r="J24" s="46"/>
      <c r="K24" s="46"/>
      <c r="L24" s="46"/>
    </row>
    <row r="25" customFormat="false" ht="15" hidden="false" customHeight="false" outlineLevel="0" collapsed="false">
      <c r="A25" s="43"/>
      <c r="B25" s="28"/>
      <c r="C25" s="28"/>
      <c r="D25" s="28"/>
      <c r="E25" s="39"/>
      <c r="F25" s="45"/>
      <c r="G25" s="46"/>
      <c r="H25" s="46"/>
      <c r="I25" s="46"/>
      <c r="J25" s="46"/>
      <c r="K25" s="46"/>
      <c r="L25" s="46"/>
    </row>
    <row r="26" customFormat="false" ht="15" hidden="false" customHeight="false" outlineLevel="0" collapsed="false">
      <c r="A26" s="43"/>
      <c r="B26" s="28"/>
      <c r="C26" s="28"/>
      <c r="D26" s="28"/>
      <c r="E26" s="39"/>
      <c r="F26" s="45"/>
      <c r="G26" s="46"/>
      <c r="H26" s="46"/>
      <c r="I26" s="46"/>
      <c r="J26" s="46"/>
      <c r="K26" s="46"/>
      <c r="L26" s="46"/>
    </row>
    <row r="27" customFormat="false" ht="15" hidden="false" customHeight="false" outlineLevel="0" collapsed="false">
      <c r="A27" s="43"/>
      <c r="B27" s="28"/>
      <c r="C27" s="28"/>
      <c r="D27" s="28"/>
      <c r="E27" s="39"/>
      <c r="F27" s="45"/>
      <c r="G27" s="46"/>
      <c r="H27" s="46"/>
      <c r="I27" s="46"/>
      <c r="J27" s="46"/>
      <c r="K27" s="46"/>
      <c r="L27" s="46"/>
    </row>
    <row r="28" customFormat="false" ht="15" hidden="false" customHeight="false" outlineLevel="0" collapsed="false">
      <c r="A28" s="43"/>
      <c r="B28" s="28"/>
      <c r="C28" s="28"/>
      <c r="D28" s="28"/>
      <c r="E28" s="39"/>
      <c r="F28" s="45"/>
      <c r="G28" s="46"/>
      <c r="H28" s="46"/>
      <c r="I28" s="46"/>
      <c r="J28" s="46"/>
      <c r="K28" s="46"/>
      <c r="L28" s="46"/>
    </row>
    <row r="29" customFormat="false" ht="15" hidden="false" customHeight="false" outlineLevel="0" collapsed="false">
      <c r="A29" s="43"/>
      <c r="B29" s="28"/>
      <c r="C29" s="28"/>
      <c r="D29" s="28"/>
      <c r="E29" s="39"/>
      <c r="F29" s="45"/>
      <c r="G29" s="46"/>
      <c r="H29" s="46"/>
      <c r="I29" s="46"/>
      <c r="J29" s="46"/>
      <c r="K29" s="46"/>
      <c r="L29" s="46"/>
    </row>
    <row r="30" customFormat="false" ht="15" hidden="false" customHeight="false" outlineLevel="0" collapsed="false">
      <c r="A30" s="43"/>
      <c r="B30" s="28"/>
      <c r="C30" s="28"/>
      <c r="D30" s="28"/>
      <c r="E30" s="39"/>
      <c r="F30" s="45"/>
      <c r="G30" s="46"/>
      <c r="H30" s="46"/>
      <c r="I30" s="46"/>
      <c r="J30" s="46"/>
      <c r="K30" s="46"/>
      <c r="L30" s="46"/>
    </row>
    <row r="31" customFormat="false" ht="15" hidden="false" customHeight="false" outlineLevel="0" collapsed="false">
      <c r="A31" s="43"/>
      <c r="B31" s="28"/>
      <c r="C31" s="28"/>
      <c r="D31" s="28"/>
      <c r="E31" s="39"/>
      <c r="F31" s="45"/>
      <c r="G31" s="46"/>
      <c r="H31" s="46"/>
      <c r="I31" s="46"/>
      <c r="J31" s="46"/>
      <c r="K31" s="46"/>
      <c r="L31" s="46"/>
    </row>
    <row r="32" customFormat="false" ht="15" hidden="false" customHeight="false" outlineLevel="0" collapsed="false">
      <c r="A32" s="43"/>
      <c r="B32" s="28"/>
      <c r="C32" s="28"/>
      <c r="D32" s="28"/>
      <c r="E32" s="48"/>
      <c r="F32" s="45"/>
      <c r="G32" s="46"/>
      <c r="H32" s="46"/>
      <c r="I32" s="46"/>
      <c r="J32" s="46"/>
      <c r="K32" s="46"/>
      <c r="L32" s="46"/>
    </row>
    <row r="33" customFormat="false" ht="15" hidden="false" customHeight="false" outlineLevel="0" collapsed="false">
      <c r="A33" s="43"/>
      <c r="B33" s="28"/>
      <c r="C33" s="28"/>
      <c r="D33" s="28"/>
      <c r="E33" s="39"/>
      <c r="F33" s="45"/>
      <c r="G33" s="46"/>
      <c r="H33" s="46"/>
      <c r="I33" s="46"/>
      <c r="J33" s="46"/>
      <c r="K33" s="46"/>
      <c r="L33" s="46"/>
    </row>
    <row r="34" customFormat="false" ht="15" hidden="false" customHeight="false" outlineLevel="0" collapsed="false">
      <c r="A34" s="43"/>
      <c r="B34" s="28"/>
      <c r="C34" s="28"/>
      <c r="D34" s="28"/>
      <c r="E34" s="39"/>
      <c r="F34" s="45"/>
      <c r="G34" s="46"/>
      <c r="H34" s="46"/>
      <c r="I34" s="46"/>
      <c r="J34" s="46"/>
      <c r="K34" s="46"/>
      <c r="L34" s="46"/>
    </row>
    <row r="35" customFormat="false" ht="15" hidden="false" customHeight="false" outlineLevel="0" collapsed="false">
      <c r="A35" s="43"/>
      <c r="B35" s="28"/>
      <c r="C35" s="28"/>
      <c r="D35" s="28"/>
      <c r="E35" s="39"/>
      <c r="F35" s="45"/>
      <c r="G35" s="46"/>
      <c r="H35" s="46"/>
      <c r="I35" s="46"/>
      <c r="J35" s="46"/>
      <c r="K35" s="46"/>
      <c r="L35" s="46"/>
    </row>
    <row r="36" customFormat="false" ht="15" hidden="false" customHeight="false" outlineLevel="0" collapsed="false">
      <c r="A36" s="43"/>
      <c r="B36" s="28"/>
      <c r="C36" s="28"/>
      <c r="D36" s="28"/>
      <c r="E36" s="39"/>
      <c r="F36" s="45"/>
      <c r="G36" s="46"/>
      <c r="H36" s="46"/>
      <c r="I36" s="46"/>
      <c r="J36" s="46"/>
      <c r="K36" s="46"/>
      <c r="L36" s="46"/>
    </row>
    <row r="37" customFormat="false" ht="15" hidden="false" customHeight="false" outlineLevel="0" collapsed="false">
      <c r="A37" s="43"/>
      <c r="B37" s="28"/>
      <c r="C37" s="28"/>
      <c r="D37" s="28"/>
      <c r="E37" s="39"/>
      <c r="F37" s="45"/>
      <c r="G37" s="46"/>
      <c r="H37" s="46"/>
      <c r="I37" s="46"/>
      <c r="J37" s="46"/>
      <c r="K37" s="46"/>
      <c r="L37" s="46"/>
    </row>
    <row r="38" customFormat="false" ht="15" hidden="false" customHeight="false" outlineLevel="0" collapsed="false">
      <c r="A38" s="43"/>
      <c r="B38" s="28"/>
      <c r="C38" s="28"/>
      <c r="D38" s="28"/>
      <c r="E38" s="39"/>
      <c r="F38" s="45"/>
      <c r="G38" s="46"/>
      <c r="H38" s="46"/>
      <c r="I38" s="46"/>
      <c r="J38" s="46"/>
      <c r="K38" s="46"/>
      <c r="L38" s="46"/>
    </row>
    <row r="39" customFormat="false" ht="15" hidden="false" customHeight="false" outlineLevel="0" collapsed="false">
      <c r="A39" s="43"/>
      <c r="B39" s="28"/>
      <c r="C39" s="28"/>
      <c r="D39" s="28"/>
      <c r="E39" s="39"/>
      <c r="F39" s="45"/>
      <c r="G39" s="46"/>
      <c r="H39" s="46"/>
      <c r="I39" s="46"/>
      <c r="J39" s="46"/>
      <c r="K39" s="46"/>
      <c r="L39" s="46"/>
    </row>
    <row r="40" customFormat="false" ht="15" hidden="false" customHeight="false" outlineLevel="0" collapsed="false">
      <c r="A40" s="43"/>
      <c r="B40" s="28"/>
      <c r="C40" s="28"/>
      <c r="D40" s="28"/>
      <c r="E40" s="39"/>
      <c r="F40" s="45"/>
      <c r="G40" s="46"/>
      <c r="H40" s="46"/>
      <c r="I40" s="46"/>
      <c r="J40" s="46"/>
      <c r="K40" s="46"/>
      <c r="L40" s="46"/>
    </row>
    <row r="41" customFormat="false" ht="15" hidden="false" customHeight="false" outlineLevel="0" collapsed="false">
      <c r="A41" s="43"/>
      <c r="B41" s="28"/>
      <c r="C41" s="28"/>
      <c r="D41" s="28"/>
      <c r="E41" s="39"/>
      <c r="F41" s="45"/>
      <c r="G41" s="46"/>
      <c r="H41" s="46"/>
      <c r="I41" s="46"/>
      <c r="J41" s="46"/>
      <c r="K41" s="46"/>
      <c r="L41" s="46"/>
    </row>
    <row r="42" customFormat="false" ht="15" hidden="false" customHeight="false" outlineLevel="0" collapsed="false">
      <c r="A42" s="43"/>
      <c r="B42" s="28"/>
      <c r="C42" s="28"/>
      <c r="D42" s="28"/>
      <c r="E42" s="39"/>
      <c r="F42" s="45"/>
      <c r="G42" s="46"/>
      <c r="H42" s="46"/>
      <c r="I42" s="46"/>
      <c r="J42" s="46"/>
      <c r="K42" s="46"/>
      <c r="L42" s="46"/>
    </row>
    <row r="43" customFormat="false" ht="15" hidden="false" customHeight="false" outlineLevel="0" collapsed="false">
      <c r="A43" s="43"/>
      <c r="B43" s="28"/>
      <c r="C43" s="28"/>
      <c r="D43" s="28"/>
      <c r="E43" s="39"/>
      <c r="F43" s="45"/>
      <c r="G43" s="46"/>
      <c r="H43" s="46"/>
      <c r="I43" s="46"/>
      <c r="J43" s="46"/>
      <c r="K43" s="46"/>
      <c r="L43" s="46"/>
    </row>
    <row r="44" customFormat="false" ht="15" hidden="false" customHeight="false" outlineLevel="0" collapsed="false">
      <c r="A44" s="43"/>
      <c r="B44" s="28"/>
      <c r="C44" s="28"/>
      <c r="D44" s="28"/>
      <c r="E44" s="39"/>
      <c r="F44" s="45"/>
      <c r="G44" s="46"/>
      <c r="H44" s="46"/>
      <c r="I44" s="46"/>
      <c r="J44" s="46"/>
      <c r="K44" s="46"/>
      <c r="L44" s="46"/>
    </row>
    <row r="45" customFormat="false" ht="15" hidden="false" customHeight="false" outlineLevel="0" collapsed="false">
      <c r="A45" s="43"/>
      <c r="B45" s="28"/>
      <c r="C45" s="28"/>
      <c r="D45" s="28"/>
      <c r="E45" s="39"/>
      <c r="F45" s="45"/>
      <c r="G45" s="46"/>
      <c r="H45" s="46"/>
      <c r="I45" s="46"/>
      <c r="J45" s="46"/>
      <c r="K45" s="46"/>
      <c r="L45" s="46"/>
    </row>
    <row r="46" customFormat="false" ht="15" hidden="false" customHeight="false" outlineLevel="0" collapsed="false">
      <c r="A46" s="43"/>
      <c r="B46" s="28"/>
      <c r="C46" s="28"/>
      <c r="D46" s="28"/>
      <c r="E46" s="39"/>
      <c r="F46" s="45"/>
      <c r="G46" s="46"/>
      <c r="H46" s="46"/>
      <c r="I46" s="46"/>
      <c r="J46" s="46"/>
      <c r="K46" s="46"/>
      <c r="L46" s="46"/>
    </row>
    <row r="47" customFormat="false" ht="15" hidden="false" customHeight="false" outlineLevel="0" collapsed="false">
      <c r="A47" s="43"/>
      <c r="B47" s="28"/>
      <c r="C47" s="28"/>
      <c r="D47" s="28"/>
      <c r="E47" s="39"/>
      <c r="F47" s="45"/>
      <c r="G47" s="46"/>
      <c r="H47" s="46"/>
      <c r="I47" s="46"/>
      <c r="J47" s="46"/>
      <c r="K47" s="46"/>
      <c r="L47" s="46"/>
    </row>
    <row r="48" customFormat="false" ht="15" hidden="false" customHeight="false" outlineLevel="0" collapsed="false">
      <c r="A48" s="43"/>
      <c r="B48" s="28"/>
      <c r="C48" s="28"/>
      <c r="D48" s="28"/>
      <c r="E48" s="39"/>
      <c r="F48" s="45"/>
      <c r="G48" s="46"/>
      <c r="H48" s="46"/>
      <c r="I48" s="46"/>
      <c r="J48" s="46"/>
      <c r="K48" s="46"/>
      <c r="L48" s="46"/>
    </row>
    <row r="49" customFormat="false" ht="15" hidden="false" customHeight="false" outlineLevel="0" collapsed="false">
      <c r="A49" s="43"/>
      <c r="B49" s="28"/>
      <c r="C49" s="28"/>
      <c r="D49" s="28"/>
      <c r="E49" s="39"/>
      <c r="F49" s="45"/>
      <c r="G49" s="46"/>
      <c r="H49" s="46"/>
      <c r="I49" s="46"/>
      <c r="J49" s="46"/>
      <c r="K49" s="46"/>
      <c r="L49" s="46"/>
    </row>
    <row r="50" customFormat="false" ht="15" hidden="false" customHeight="false" outlineLevel="0" collapsed="false">
      <c r="A50" s="43"/>
      <c r="B50" s="28"/>
      <c r="C50" s="28"/>
      <c r="D50" s="28"/>
      <c r="E50" s="39"/>
      <c r="F50" s="45"/>
      <c r="G50" s="46"/>
      <c r="H50" s="46"/>
      <c r="I50" s="46"/>
      <c r="J50" s="46"/>
      <c r="K50" s="46"/>
      <c r="L50" s="46"/>
    </row>
    <row r="51" customFormat="false" ht="15" hidden="false" customHeight="false" outlineLevel="0" collapsed="false">
      <c r="A51" s="43"/>
      <c r="B51" s="28"/>
      <c r="C51" s="28"/>
      <c r="D51" s="28"/>
      <c r="E51" s="39"/>
      <c r="F51" s="45"/>
      <c r="G51" s="46"/>
      <c r="H51" s="46"/>
      <c r="I51" s="46"/>
      <c r="J51" s="46"/>
      <c r="K51" s="46"/>
      <c r="L51" s="46"/>
    </row>
    <row r="52" customFormat="false" ht="15" hidden="false" customHeight="false" outlineLevel="0" collapsed="false">
      <c r="A52" s="43"/>
      <c r="B52" s="28"/>
      <c r="C52" s="28"/>
      <c r="D52" s="28"/>
      <c r="E52" s="39"/>
      <c r="F52" s="45"/>
      <c r="G52" s="46"/>
      <c r="H52" s="46"/>
      <c r="I52" s="46"/>
      <c r="J52" s="46"/>
      <c r="K52" s="46"/>
      <c r="L52" s="46"/>
    </row>
    <row r="53" customFormat="false" ht="15" hidden="false" customHeight="false" outlineLevel="0" collapsed="false">
      <c r="A53" s="43"/>
      <c r="B53" s="28"/>
      <c r="C53" s="28"/>
      <c r="D53" s="28"/>
      <c r="E53" s="39"/>
      <c r="F53" s="45"/>
      <c r="G53" s="46"/>
      <c r="H53" s="46"/>
      <c r="I53" s="46"/>
      <c r="J53" s="46"/>
      <c r="K53" s="46"/>
      <c r="L53" s="46"/>
    </row>
    <row r="54" customFormat="false" ht="15" hidden="false" customHeight="false" outlineLevel="0" collapsed="false">
      <c r="A54" s="43"/>
      <c r="B54" s="28"/>
      <c r="C54" s="28"/>
      <c r="D54" s="28"/>
      <c r="E54" s="39"/>
      <c r="F54" s="45"/>
      <c r="G54" s="46"/>
      <c r="H54" s="46"/>
      <c r="I54" s="46"/>
      <c r="J54" s="46"/>
      <c r="K54" s="46"/>
      <c r="L54" s="46"/>
    </row>
    <row r="55" customFormat="false" ht="15" hidden="false" customHeight="false" outlineLevel="0" collapsed="false">
      <c r="A55" s="43"/>
      <c r="B55" s="28"/>
      <c r="C55" s="28"/>
      <c r="D55" s="28"/>
      <c r="E55" s="39"/>
      <c r="F55" s="45"/>
      <c r="G55" s="46"/>
      <c r="H55" s="46"/>
      <c r="I55" s="46"/>
      <c r="J55" s="46"/>
      <c r="K55" s="46"/>
      <c r="L55" s="46"/>
    </row>
    <row r="56" customFormat="false" ht="15" hidden="false" customHeight="false" outlineLevel="0" collapsed="false">
      <c r="A56" s="43"/>
      <c r="B56" s="28"/>
      <c r="C56" s="28"/>
      <c r="D56" s="28"/>
      <c r="E56" s="39"/>
      <c r="F56" s="45"/>
      <c r="G56" s="46"/>
      <c r="H56" s="46"/>
      <c r="I56" s="46"/>
      <c r="J56" s="46"/>
      <c r="K56" s="46"/>
      <c r="L56" s="46"/>
    </row>
    <row r="57" customFormat="false" ht="15" hidden="false" customHeight="false" outlineLevel="0" collapsed="false">
      <c r="A57" s="43"/>
      <c r="B57" s="28"/>
      <c r="C57" s="28"/>
      <c r="D57" s="28"/>
      <c r="E57" s="39"/>
      <c r="F57" s="45"/>
      <c r="G57" s="46"/>
      <c r="H57" s="46"/>
      <c r="I57" s="46"/>
      <c r="J57" s="46"/>
      <c r="K57" s="46"/>
      <c r="L57" s="46"/>
    </row>
    <row r="58" customFormat="false" ht="15" hidden="false" customHeight="false" outlineLevel="0" collapsed="false">
      <c r="A58" s="43"/>
      <c r="B58" s="28"/>
      <c r="C58" s="28"/>
      <c r="D58" s="28"/>
      <c r="E58" s="48"/>
      <c r="F58" s="45"/>
      <c r="G58" s="46"/>
      <c r="H58" s="46"/>
      <c r="I58" s="46"/>
      <c r="J58" s="46"/>
      <c r="K58" s="46"/>
      <c r="L58" s="46"/>
    </row>
    <row r="59" customFormat="false" ht="15" hidden="false" customHeight="false" outlineLevel="0" collapsed="false">
      <c r="A59" s="43"/>
      <c r="B59" s="28"/>
      <c r="C59" s="28"/>
      <c r="D59" s="28"/>
      <c r="E59" s="39"/>
      <c r="F59" s="45"/>
      <c r="G59" s="46"/>
      <c r="H59" s="46"/>
      <c r="I59" s="46"/>
      <c r="J59" s="46"/>
      <c r="K59" s="46"/>
      <c r="L59" s="46"/>
    </row>
    <row r="60" customFormat="false" ht="15" hidden="false" customHeight="false" outlineLevel="0" collapsed="false">
      <c r="A60" s="43"/>
      <c r="B60" s="28"/>
      <c r="C60" s="28"/>
      <c r="D60" s="28"/>
      <c r="E60" s="39"/>
      <c r="F60" s="45"/>
      <c r="G60" s="46"/>
      <c r="H60" s="46"/>
      <c r="I60" s="46"/>
      <c r="J60" s="46"/>
      <c r="K60" s="46"/>
      <c r="L60" s="46"/>
    </row>
    <row r="61" customFormat="false" ht="15" hidden="false" customHeight="false" outlineLevel="0" collapsed="false">
      <c r="A61" s="43"/>
      <c r="B61" s="26"/>
      <c r="C61" s="25"/>
      <c r="D61" s="28"/>
      <c r="E61" s="39"/>
      <c r="F61" s="45"/>
      <c r="G61" s="46"/>
      <c r="H61" s="46"/>
      <c r="I61" s="46"/>
      <c r="J61" s="46"/>
      <c r="K61" s="46"/>
      <c r="L61" s="46"/>
    </row>
    <row r="62" customFormat="false" ht="15" hidden="false" customHeight="false" outlineLevel="0" collapsed="false">
      <c r="A62" s="43"/>
      <c r="B62" s="26"/>
      <c r="C62" s="25"/>
      <c r="D62" s="28"/>
      <c r="E62" s="39"/>
      <c r="F62" s="45"/>
      <c r="G62" s="46"/>
      <c r="H62" s="46"/>
      <c r="I62" s="46"/>
      <c r="J62" s="46"/>
      <c r="K62" s="46"/>
      <c r="L62" s="46"/>
    </row>
    <row r="63" customFormat="false" ht="15" hidden="false" customHeight="false" outlineLevel="0" collapsed="false">
      <c r="A63" s="43"/>
      <c r="B63" s="26"/>
      <c r="C63" s="25"/>
      <c r="D63" s="28"/>
      <c r="E63" s="39"/>
      <c r="F63" s="45"/>
      <c r="G63" s="46"/>
      <c r="H63" s="46"/>
      <c r="I63" s="46"/>
      <c r="J63" s="46"/>
      <c r="K63" s="46"/>
      <c r="L63" s="46"/>
    </row>
    <row r="64" customFormat="false" ht="15" hidden="false" customHeight="false" outlineLevel="0" collapsed="false">
      <c r="A64" s="43"/>
      <c r="B64" s="26"/>
      <c r="C64" s="25"/>
      <c r="D64" s="28"/>
      <c r="E64" s="39"/>
      <c r="F64" s="45"/>
      <c r="G64" s="46"/>
      <c r="H64" s="46"/>
      <c r="I64" s="46"/>
      <c r="J64" s="46"/>
      <c r="K64" s="46"/>
      <c r="L64" s="46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100.34"/>
  </cols>
  <sheetData>
    <row r="1" customFormat="false" ht="45" hidden="false" customHeight="true" outlineLevel="0" collapsed="false">
      <c r="A1" s="49" t="s">
        <v>130</v>
      </c>
      <c r="B1" s="49"/>
    </row>
    <row r="2" customFormat="false" ht="16" hidden="false" customHeight="false" outlineLevel="0" collapsed="false">
      <c r="A2" s="50" t="s">
        <v>131</v>
      </c>
      <c r="B2" s="51" t="s">
        <v>132</v>
      </c>
    </row>
    <row r="3" customFormat="false" ht="15" hidden="false" customHeight="false" outlineLevel="0" collapsed="false">
      <c r="A3" s="52" t="s">
        <v>109</v>
      </c>
      <c r="B3" s="53" t="n">
        <v>0</v>
      </c>
    </row>
    <row r="4" customFormat="false" ht="15" hidden="false" customHeight="false" outlineLevel="0" collapsed="false">
      <c r="A4" s="54" t="s">
        <v>110</v>
      </c>
      <c r="B4" s="55" t="n">
        <v>1</v>
      </c>
    </row>
    <row r="5" customFormat="false" ht="15" hidden="false" customHeight="false" outlineLevel="0" collapsed="false">
      <c r="A5" s="56" t="s">
        <v>113</v>
      </c>
      <c r="B5" s="57" t="n">
        <v>2</v>
      </c>
    </row>
    <row r="6" customFormat="false" ht="15" hidden="false" customHeight="false" outlineLevel="0" collapsed="false">
      <c r="A6" s="58" t="s">
        <v>111</v>
      </c>
      <c r="B6" s="59" t="n">
        <v>3</v>
      </c>
    </row>
    <row r="7" customFormat="false" ht="16" hidden="false" customHeight="false" outlineLevel="0" collapsed="false">
      <c r="A7" s="60" t="s">
        <v>112</v>
      </c>
      <c r="B7" s="61" t="n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sheetData>
    <row r="1" customFormat="false" ht="15" hidden="false" customHeight="false" outlineLevel="0" collapsed="false">
      <c r="A1" s="7" t="s">
        <v>133</v>
      </c>
    </row>
    <row r="2" customFormat="false" ht="15" hidden="false" customHeight="false" outlineLevel="0" collapsed="false">
      <c r="A2" s="7" t="s">
        <v>134</v>
      </c>
    </row>
    <row r="3" customFormat="false" ht="15" hidden="false" customHeight="false" outlineLevel="0" collapsed="false">
      <c r="A3" s="7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2020-12-15T10:13:59Z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