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.alvareza./Google Drive/01_Free_Lance/XX_Project_AMT/01_PywerAPM/APM/DATA/"/>
    </mc:Choice>
  </mc:AlternateContent>
  <xr:revisionPtr revIDLastSave="0" documentId="13_ncr:1_{893424DA-77DD-9749-ACEE-40B8FF3F8F18}" xr6:coauthVersionLast="45" xr6:coauthVersionMax="45" xr10:uidLastSave="{00000000-0000-0000-0000-000000000000}"/>
  <bookViews>
    <workbookView xWindow="0" yWindow="460" windowWidth="28800" windowHeight="17540" xr2:uid="{FCAB32CC-A117-4533-8FB4-01FD0C820AF3}"/>
  </bookViews>
  <sheets>
    <sheet name="LOAD_TAGS" sheetId="7" r:id="rId1"/>
    <sheet name="ASSETS" sheetId="4" r:id="rId2"/>
    <sheet name="LOCATION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7" l="1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</calcChain>
</file>

<file path=xl/sharedStrings.xml><?xml version="1.0" encoding="utf-8"?>
<sst xmlns="http://schemas.openxmlformats.org/spreadsheetml/2006/main" count="246" uniqueCount="155">
  <si>
    <t>Name</t>
  </si>
  <si>
    <t>Type</t>
  </si>
  <si>
    <t>TAG</t>
  </si>
  <si>
    <t>Base</t>
  </si>
  <si>
    <t>Load_16</t>
  </si>
  <si>
    <t>Load_18</t>
  </si>
  <si>
    <t>Load_20</t>
  </si>
  <si>
    <t>Load_21</t>
  </si>
  <si>
    <t>Load_03</t>
  </si>
  <si>
    <t>Load_04</t>
  </si>
  <si>
    <t>Load_07</t>
  </si>
  <si>
    <t>Load_08</t>
  </si>
  <si>
    <t>Load_12</t>
  </si>
  <si>
    <t>Load_15</t>
  </si>
  <si>
    <t>Load_23</t>
  </si>
  <si>
    <t>Load_24</t>
  </si>
  <si>
    <t>Load_25</t>
  </si>
  <si>
    <t>Load_26</t>
  </si>
  <si>
    <t>Load_27</t>
  </si>
  <si>
    <t>Load_28</t>
  </si>
  <si>
    <t>Load_29</t>
  </si>
  <si>
    <t>Load_31</t>
  </si>
  <si>
    <t>Load_39</t>
  </si>
  <si>
    <t>ID</t>
  </si>
  <si>
    <t>MTTR</t>
  </si>
  <si>
    <t>Asset_To_Disconet</t>
  </si>
  <si>
    <t>Disc_Type</t>
  </si>
  <si>
    <t>N_Users</t>
  </si>
  <si>
    <t>BUS</t>
  </si>
  <si>
    <t>AUX_1</t>
  </si>
  <si>
    <t>AUX_2</t>
  </si>
  <si>
    <t>AUX_3</t>
  </si>
  <si>
    <t>AUX_4</t>
  </si>
  <si>
    <t>AUX_5</t>
  </si>
  <si>
    <t>AUX_6</t>
  </si>
  <si>
    <t>AUX_7</t>
  </si>
  <si>
    <t>AUX_8</t>
  </si>
  <si>
    <t>AUX_9</t>
  </si>
  <si>
    <t>AUX_10</t>
  </si>
  <si>
    <t>AUX_11</t>
  </si>
  <si>
    <t>AUX_12</t>
  </si>
  <si>
    <t>AUX_13</t>
  </si>
  <si>
    <t>AUX_14</t>
  </si>
  <si>
    <t>AUX_15</t>
  </si>
  <si>
    <t>AUX_16</t>
  </si>
  <si>
    <t>AUX_17</t>
  </si>
  <si>
    <t>AUX_18</t>
  </si>
  <si>
    <t>AUX_19</t>
  </si>
  <si>
    <t>AUX_20</t>
  </si>
  <si>
    <t>AUX_21</t>
  </si>
  <si>
    <t>AUX_22</t>
  </si>
  <si>
    <t>AUX_23</t>
  </si>
  <si>
    <t>AUX_24</t>
  </si>
  <si>
    <t>AUX_25</t>
  </si>
  <si>
    <t>AUX_26</t>
  </si>
  <si>
    <t>AUX_27</t>
  </si>
  <si>
    <t>AUX_28</t>
  </si>
  <si>
    <t>AUX_29</t>
  </si>
  <si>
    <t>AUX_30</t>
  </si>
  <si>
    <t>AUX_31</t>
  </si>
  <si>
    <t>AUX_32</t>
  </si>
  <si>
    <t>AUX_33</t>
  </si>
  <si>
    <t>AUX_34</t>
  </si>
  <si>
    <t>AUX_35</t>
  </si>
  <si>
    <t>AUX_36</t>
  </si>
  <si>
    <t>AUX_37</t>
  </si>
  <si>
    <t>AUX_38</t>
  </si>
  <si>
    <t>AUX_39</t>
  </si>
  <si>
    <t>AUX</t>
  </si>
  <si>
    <t>Bus_08</t>
  </si>
  <si>
    <t>Bus_07</t>
  </si>
  <si>
    <t>Bus_05</t>
  </si>
  <si>
    <t>Bus_04</t>
  </si>
  <si>
    <t>Bus_06</t>
  </si>
  <si>
    <t>Bus_31</t>
  </si>
  <si>
    <t>Bus_11</t>
  </si>
  <si>
    <t>Bus_12</t>
  </si>
  <si>
    <t>Bus_10</t>
  </si>
  <si>
    <t>Bus_32</t>
  </si>
  <si>
    <t>Bus_13</t>
  </si>
  <si>
    <t>Bus_14</t>
  </si>
  <si>
    <t>Bus_15</t>
  </si>
  <si>
    <t>Bus_20</t>
  </si>
  <si>
    <t>Bus_19</t>
  </si>
  <si>
    <t>Bus_34</t>
  </si>
  <si>
    <t>Bus_33</t>
  </si>
  <si>
    <t>Bus_36</t>
  </si>
  <si>
    <t>Bus_23</t>
  </si>
  <si>
    <t>Bus_22</t>
  </si>
  <si>
    <t>Bus_37</t>
  </si>
  <si>
    <t>Bus_35</t>
  </si>
  <si>
    <t>Bus_24</t>
  </si>
  <si>
    <t>Bus_21</t>
  </si>
  <si>
    <t>Bus_16</t>
  </si>
  <si>
    <t>Bus_17</t>
  </si>
  <si>
    <t>Bus_27</t>
  </si>
  <si>
    <t>Bus_18</t>
  </si>
  <si>
    <t>Bus_03</t>
  </si>
  <si>
    <t>Bus_26</t>
  </si>
  <si>
    <t>Bus_28</t>
  </si>
  <si>
    <t>Bus_25</t>
  </si>
  <si>
    <t>Bus_29</t>
  </si>
  <si>
    <t>Bus_38</t>
  </si>
  <si>
    <t>Bus_30</t>
  </si>
  <si>
    <t>Bus_02</t>
  </si>
  <si>
    <t>Bus_01</t>
  </si>
  <si>
    <t>Bus_39</t>
  </si>
  <si>
    <t>Bus_09</t>
  </si>
  <si>
    <t>BOG_1</t>
  </si>
  <si>
    <t>BOG_2</t>
  </si>
  <si>
    <t>BOG_3</t>
  </si>
  <si>
    <t>BOG_4</t>
  </si>
  <si>
    <t>BOG_5</t>
  </si>
  <si>
    <t>BOG_6</t>
  </si>
  <si>
    <t>BOG_7</t>
  </si>
  <si>
    <t>BOG_8</t>
  </si>
  <si>
    <t>BOG_9</t>
  </si>
  <si>
    <t>BOG_10</t>
  </si>
  <si>
    <t>BOG_11</t>
  </si>
  <si>
    <t>BOG_12</t>
  </si>
  <si>
    <t>BOG_13</t>
  </si>
  <si>
    <t>BOG_14</t>
  </si>
  <si>
    <t>BOG_15</t>
  </si>
  <si>
    <t>BOG_16</t>
  </si>
  <si>
    <t>BOG_17</t>
  </si>
  <si>
    <t>BOG_18</t>
  </si>
  <si>
    <t>BOG_19</t>
  </si>
  <si>
    <t>BOG_20</t>
  </si>
  <si>
    <t>BOG_21</t>
  </si>
  <si>
    <t>BOG_22</t>
  </si>
  <si>
    <t>BOG_23</t>
  </si>
  <si>
    <t>BOG_24</t>
  </si>
  <si>
    <t>BOG_25</t>
  </si>
  <si>
    <t>BOG_26</t>
  </si>
  <si>
    <t>BOG_27</t>
  </si>
  <si>
    <t>BOG_28</t>
  </si>
  <si>
    <t>BOG_29</t>
  </si>
  <si>
    <t>BOG_30</t>
  </si>
  <si>
    <t>BOG_31</t>
  </si>
  <si>
    <t>BOG_32</t>
  </si>
  <si>
    <t>BOG_33</t>
  </si>
  <si>
    <t>BOG_34</t>
  </si>
  <si>
    <t>BOG_35</t>
  </si>
  <si>
    <t>BOG_36</t>
  </si>
  <si>
    <t>BOG_37</t>
  </si>
  <si>
    <t>BOG_38</t>
  </si>
  <si>
    <t>BOG_39</t>
  </si>
  <si>
    <t>Lat</t>
  </si>
  <si>
    <t>Lon</t>
  </si>
  <si>
    <t>APM/DATA/X1_Loads/Load_Type1.json</t>
  </si>
  <si>
    <t>APM/DATA/X1_Loads/Load_Type2.json</t>
  </si>
  <si>
    <t>APM/DATA/X1_Loads/Load_Type3.json</t>
  </si>
  <si>
    <t>APM/DATA/X1_Loads/Load_Type4.json</t>
  </si>
  <si>
    <t>APM/DATA/X1_Loads/Load_Type5.json</t>
  </si>
  <si>
    <t>APM/DATA/X1_Loads/Load_Type6.json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</si>
</sst>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3" borderId="0" xfId="0" applyFill="1" applyBorder="1"/>
    <xf numFmtId="164" fontId="0" fillId="3" borderId="4" xfId="0" applyNumberFormat="1" applyFill="1" applyBorder="1"/>
    <xf numFmtId="164" fontId="0" fillId="3" borderId="4" xfId="0" quotePrefix="1" applyNumberFormat="1" applyFill="1" applyBorder="1" applyAlignment="1">
      <alignment horizontal="center"/>
    </xf>
    <xf numFmtId="164" fontId="0" fillId="3" borderId="0" xfId="0" applyNumberFormat="1" applyFill="1" applyBorder="1"/>
    <xf numFmtId="164" fontId="0" fillId="3" borderId="0" xfId="0" quotePrefix="1" applyNumberFormat="1" applyFill="1" applyBorder="1" applyAlignment="1">
      <alignment horizontal="center"/>
    </xf>
    <xf numFmtId="164" fontId="2" fillId="3" borderId="0" xfId="0" applyNumberFormat="1" applyFont="1" applyFill="1" applyBorder="1"/>
    <xf numFmtId="164" fontId="0" fillId="3" borderId="0" xfId="0" applyNumberForma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0" fillId="0" borderId="4" xfId="0" quotePrefix="1" applyNumberFormat="1" applyBorder="1" applyAlignment="1">
      <alignment horizontal="center"/>
    </xf>
    <xf numFmtId="1" fontId="0" fillId="0" borderId="0" xfId="0" quotePrefix="1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5" xfId="0" quotePrefix="1" applyNumberFormat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3" fillId="3" borderId="0" xfId="0" applyFont="1" applyFill="1"/>
    <xf numFmtId="41" fontId="3" fillId="3" borderId="0" xfId="1" applyFont="1" applyFill="1"/>
    <xf numFmtId="164" fontId="3" fillId="3" borderId="0" xfId="0" applyNumberFormat="1" applyFont="1" applyFill="1" applyBorder="1"/>
    <xf numFmtId="0" fontId="5" fillId="0" borderId="0" xfId="0" applyFont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8C95-E5BB-0D4F-B3E8-FFE824F405BF}">
  <dimension ref="A1:Q80"/>
  <sheetViews>
    <sheetView tabSelected="1" zoomScaleNormal="100" workbookViewId="0">
      <selection activeCell="B17" sqref="B17"/>
    </sheetView>
  </sheetViews>
  <sheetFormatPr baseColWidth="10" defaultColWidth="9.1640625" defaultRowHeight="15" x14ac:dyDescent="0.2"/>
  <cols>
    <col min="1" max="1" width="10.6640625" style="9" customWidth="1"/>
    <col min="2" max="2" width="57.6640625" style="9" customWidth="1"/>
    <col min="3" max="3" width="6.33203125" style="9" bestFit="1" customWidth="1"/>
    <col min="4" max="4" width="7.1640625" style="9" bestFit="1" customWidth="1"/>
    <col min="5" max="16384" width="9.1640625" style="2"/>
  </cols>
  <sheetData>
    <row r="1" spans="1:17" x14ac:dyDescent="0.2">
      <c r="A1" s="3" t="s">
        <v>0</v>
      </c>
      <c r="B1" s="4" t="s">
        <v>2</v>
      </c>
      <c r="C1" s="7" t="s">
        <v>3</v>
      </c>
      <c r="D1" s="7" t="s">
        <v>27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x14ac:dyDescent="0.2">
      <c r="A2" t="s">
        <v>8</v>
      </c>
      <c r="B2" s="17" t="s">
        <v>149</v>
      </c>
      <c r="C2" s="17">
        <v>1443</v>
      </c>
      <c r="D2" s="8">
        <f>322/(5/1000)</f>
        <v>64400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x14ac:dyDescent="0.2">
      <c r="A3" t="s">
        <v>9</v>
      </c>
      <c r="B3" s="18" t="s">
        <v>150</v>
      </c>
      <c r="C3" s="18">
        <v>200</v>
      </c>
      <c r="D3" s="5">
        <f>500/(5/1000)</f>
        <v>100000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x14ac:dyDescent="0.2">
      <c r="A4" t="s">
        <v>10</v>
      </c>
      <c r="B4" s="18" t="s">
        <v>151</v>
      </c>
      <c r="C4" s="18">
        <v>630</v>
      </c>
      <c r="D4" s="5">
        <f>233.8/(5/1000)</f>
        <v>46760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x14ac:dyDescent="0.2">
      <c r="A5" t="s">
        <v>11</v>
      </c>
      <c r="B5" s="18" t="s">
        <v>152</v>
      </c>
      <c r="C5" s="18">
        <v>1640</v>
      </c>
      <c r="D5" s="5">
        <f>522/(5/1000)</f>
        <v>104400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x14ac:dyDescent="0.2">
      <c r="A6" t="s">
        <v>12</v>
      </c>
      <c r="B6" s="18" t="s">
        <v>149</v>
      </c>
      <c r="C6" s="18">
        <v>1443</v>
      </c>
      <c r="D6" s="5">
        <f>7.5/(5/1000)</f>
        <v>1500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</row>
    <row r="7" spans="1:17" x14ac:dyDescent="0.2">
      <c r="A7" t="s">
        <v>13</v>
      </c>
      <c r="B7" s="18" t="s">
        <v>150</v>
      </c>
      <c r="C7" s="18">
        <v>200</v>
      </c>
      <c r="D7" s="5">
        <f>320/(5/1000)</f>
        <v>64000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</row>
    <row r="8" spans="1:17" x14ac:dyDescent="0.2">
      <c r="A8" t="s">
        <v>4</v>
      </c>
      <c r="B8" s="18" t="s">
        <v>153</v>
      </c>
      <c r="C8" s="18">
        <v>100</v>
      </c>
      <c r="D8" s="5">
        <f>329/(5/1000)</f>
        <v>65800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</row>
    <row r="9" spans="1:17" x14ac:dyDescent="0.2">
      <c r="A9" t="s">
        <v>5</v>
      </c>
      <c r="B9" s="19" t="s">
        <v>154</v>
      </c>
      <c r="C9" s="19">
        <v>502</v>
      </c>
      <c r="D9" s="6">
        <f>158/(5/1000)</f>
        <v>31600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 x14ac:dyDescent="0.2">
      <c r="A10" t="s">
        <v>6</v>
      </c>
      <c r="B10" s="18" t="s">
        <v>150</v>
      </c>
      <c r="C10" s="18">
        <v>200</v>
      </c>
      <c r="D10" s="5">
        <f>628/(5/1000)</f>
        <v>125600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</row>
    <row r="11" spans="1:17" x14ac:dyDescent="0.2">
      <c r="A11" t="s">
        <v>7</v>
      </c>
      <c r="B11" s="18" t="s">
        <v>151</v>
      </c>
      <c r="C11" s="18">
        <v>630</v>
      </c>
      <c r="D11" s="5">
        <f>274/(5/1000)</f>
        <v>54800</v>
      </c>
      <c r="E11" s="22"/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1:17" x14ac:dyDescent="0.2">
      <c r="A12" t="s">
        <v>14</v>
      </c>
      <c r="B12" s="18" t="s">
        <v>152</v>
      </c>
      <c r="C12" s="18">
        <v>1640</v>
      </c>
      <c r="D12" s="5">
        <f>247.5/(5/1000)</f>
        <v>49500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</row>
    <row r="13" spans="1:17" x14ac:dyDescent="0.2">
      <c r="A13" t="s">
        <v>15</v>
      </c>
      <c r="B13" s="18" t="s">
        <v>149</v>
      </c>
      <c r="C13" s="18">
        <v>1443</v>
      </c>
      <c r="D13" s="5">
        <f>308.6/(5/1000)</f>
        <v>61720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</row>
    <row r="14" spans="1:17" x14ac:dyDescent="0.2">
      <c r="A14" t="s">
        <v>16</v>
      </c>
      <c r="B14" s="18" t="s">
        <v>152</v>
      </c>
      <c r="C14" s="18">
        <v>1640</v>
      </c>
      <c r="D14" s="5">
        <f>224/(5/1000)</f>
        <v>44800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 x14ac:dyDescent="0.2">
      <c r="A15" t="s">
        <v>17</v>
      </c>
      <c r="B15" s="18" t="s">
        <v>149</v>
      </c>
      <c r="C15" s="18">
        <v>1443</v>
      </c>
      <c r="D15" s="5">
        <f>139/(5/1000)</f>
        <v>27800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7" x14ac:dyDescent="0.2">
      <c r="A16" t="s">
        <v>18</v>
      </c>
      <c r="B16" s="19" t="s">
        <v>154</v>
      </c>
      <c r="C16" s="19">
        <v>502</v>
      </c>
      <c r="D16" s="6">
        <f>281/(5/1000)</f>
        <v>56200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pans="1:17" x14ac:dyDescent="0.2">
      <c r="A17" t="s">
        <v>19</v>
      </c>
      <c r="B17" s="18" t="s">
        <v>150</v>
      </c>
      <c r="C17" s="18">
        <v>200</v>
      </c>
      <c r="D17" s="5">
        <f>206/(5/1000)</f>
        <v>41200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x14ac:dyDescent="0.2">
      <c r="A18" t="s">
        <v>20</v>
      </c>
      <c r="B18" s="18" t="s">
        <v>151</v>
      </c>
      <c r="C18" s="18">
        <v>630</v>
      </c>
      <c r="D18" s="5">
        <f>283.5/(5/1000)</f>
        <v>56700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1:17" x14ac:dyDescent="0.2">
      <c r="A19" t="s">
        <v>21</v>
      </c>
      <c r="B19" s="18" t="s">
        <v>152</v>
      </c>
      <c r="C19" s="18">
        <v>1640</v>
      </c>
      <c r="D19" s="5">
        <f>9.2/(5/1000)</f>
        <v>1839.9999999999998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1:17" x14ac:dyDescent="0.2">
      <c r="A20" t="s">
        <v>22</v>
      </c>
      <c r="B20" s="20" t="s">
        <v>149</v>
      </c>
      <c r="C20" s="20">
        <v>1443</v>
      </c>
      <c r="D20" s="21">
        <f>1104/(5/1000)</f>
        <v>220800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7" x14ac:dyDescent="0.2">
      <c r="A21" s="10"/>
      <c r="B21" s="11"/>
      <c r="C21" s="11"/>
      <c r="D21" s="13"/>
      <c r="E21" s="24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</row>
    <row r="22" spans="1:17" x14ac:dyDescent="0.2">
      <c r="A22" s="12"/>
      <c r="B22" s="13"/>
      <c r="C22" s="13"/>
      <c r="D22" s="13"/>
      <c r="E22" s="24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 x14ac:dyDescent="0.2">
      <c r="A23" s="12"/>
      <c r="B23" s="13"/>
      <c r="C23" s="13"/>
      <c r="D23" s="13"/>
      <c r="E23" s="24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spans="1:17" x14ac:dyDescent="0.2">
      <c r="A24" s="12"/>
      <c r="B24" s="13"/>
      <c r="C24" s="13"/>
      <c r="D24" s="13"/>
      <c r="E24" s="24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</row>
    <row r="25" spans="1:17" x14ac:dyDescent="0.2">
      <c r="A25" s="12"/>
      <c r="B25" s="13"/>
      <c r="C25" s="13"/>
      <c r="D25" s="13"/>
      <c r="E25" s="24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  <row r="26" spans="1:17" x14ac:dyDescent="0.2">
      <c r="A26" s="12"/>
      <c r="B26" s="13"/>
      <c r="C26" s="13"/>
      <c r="D26" s="13"/>
      <c r="E26" s="24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</row>
    <row r="27" spans="1:17" x14ac:dyDescent="0.2">
      <c r="A27" s="12"/>
      <c r="B27" s="13"/>
      <c r="C27" s="13"/>
      <c r="D27" s="13"/>
      <c r="E27" s="24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</row>
    <row r="28" spans="1:17" x14ac:dyDescent="0.2">
      <c r="A28" s="12"/>
      <c r="B28" s="15"/>
      <c r="C28" s="15"/>
      <c r="D28" s="15"/>
      <c r="E28" s="24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  <row r="29" spans="1:17" x14ac:dyDescent="0.2">
      <c r="A29" s="12"/>
      <c r="B29" s="13"/>
      <c r="C29" s="13"/>
      <c r="D29" s="13"/>
      <c r="E29" s="24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7" x14ac:dyDescent="0.2">
      <c r="A30" s="12"/>
      <c r="B30" s="13"/>
      <c r="C30" s="13"/>
      <c r="D30" s="13"/>
      <c r="E30" s="24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1:17" x14ac:dyDescent="0.2">
      <c r="A31" s="12"/>
      <c r="B31" s="13"/>
      <c r="C31" s="13"/>
      <c r="D31" s="13"/>
      <c r="E31" s="24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1:17" x14ac:dyDescent="0.2">
      <c r="A32" s="12"/>
      <c r="B32" s="13"/>
      <c r="C32" s="13"/>
      <c r="D32" s="13"/>
      <c r="E32" s="14"/>
    </row>
    <row r="33" spans="1:5" x14ac:dyDescent="0.2">
      <c r="A33" s="12"/>
      <c r="B33" s="13"/>
      <c r="C33" s="13"/>
      <c r="D33" s="13"/>
      <c r="E33" s="14"/>
    </row>
    <row r="34" spans="1:5" x14ac:dyDescent="0.2">
      <c r="A34" s="12"/>
      <c r="B34" s="13"/>
      <c r="C34" s="13"/>
      <c r="D34" s="13"/>
      <c r="E34" s="14"/>
    </row>
    <row r="35" spans="1:5" x14ac:dyDescent="0.2">
      <c r="A35" s="12"/>
      <c r="B35" s="15"/>
      <c r="C35" s="15"/>
      <c r="D35" s="15"/>
      <c r="E35" s="14"/>
    </row>
    <row r="36" spans="1:5" x14ac:dyDescent="0.2">
      <c r="A36" s="12"/>
      <c r="B36" s="13"/>
      <c r="C36" s="13"/>
      <c r="D36" s="13"/>
      <c r="E36" s="14"/>
    </row>
    <row r="37" spans="1:5" x14ac:dyDescent="0.2">
      <c r="A37" s="12"/>
      <c r="B37" s="13"/>
      <c r="C37" s="13"/>
      <c r="D37" s="13"/>
      <c r="E37" s="14"/>
    </row>
    <row r="38" spans="1:5" x14ac:dyDescent="0.2">
      <c r="A38" s="12"/>
      <c r="B38" s="13"/>
      <c r="C38" s="13"/>
      <c r="D38" s="13"/>
      <c r="E38" s="14"/>
    </row>
    <row r="39" spans="1:5" x14ac:dyDescent="0.2">
      <c r="A39" s="12"/>
      <c r="B39" s="13"/>
      <c r="C39" s="13"/>
      <c r="D39" s="13"/>
      <c r="E39" s="14"/>
    </row>
    <row r="40" spans="1:5" x14ac:dyDescent="0.2">
      <c r="A40" s="12"/>
      <c r="B40" s="13"/>
      <c r="C40" s="13"/>
      <c r="D40" s="13"/>
      <c r="E40" s="14"/>
    </row>
    <row r="41" spans="1:5" x14ac:dyDescent="0.2">
      <c r="A41" s="12"/>
      <c r="B41" s="13"/>
      <c r="C41" s="13"/>
      <c r="D41" s="13"/>
      <c r="E41" s="14"/>
    </row>
    <row r="42" spans="1:5" x14ac:dyDescent="0.2">
      <c r="A42" s="12"/>
      <c r="B42" s="13"/>
      <c r="C42" s="13"/>
      <c r="D42" s="13"/>
      <c r="E42" s="14"/>
    </row>
    <row r="43" spans="1:5" x14ac:dyDescent="0.2">
      <c r="A43" s="12"/>
      <c r="B43" s="13"/>
      <c r="C43" s="13"/>
      <c r="D43" s="13"/>
      <c r="E43" s="14"/>
    </row>
    <row r="44" spans="1:5" x14ac:dyDescent="0.2">
      <c r="A44" s="12"/>
      <c r="B44" s="13"/>
      <c r="C44" s="13"/>
      <c r="D44" s="13"/>
      <c r="E44" s="14"/>
    </row>
    <row r="45" spans="1:5" x14ac:dyDescent="0.2">
      <c r="A45" s="12"/>
      <c r="B45" s="13"/>
      <c r="C45" s="13"/>
      <c r="D45" s="13"/>
      <c r="E45" s="14"/>
    </row>
    <row r="46" spans="1:5" x14ac:dyDescent="0.2">
      <c r="A46" s="12"/>
      <c r="B46" s="13"/>
      <c r="C46" s="13"/>
      <c r="D46" s="13"/>
      <c r="E46" s="14"/>
    </row>
    <row r="47" spans="1:5" x14ac:dyDescent="0.2">
      <c r="A47" s="12"/>
      <c r="B47" s="15"/>
      <c r="C47" s="15"/>
      <c r="D47" s="15"/>
      <c r="E47" s="14"/>
    </row>
    <row r="48" spans="1:5" x14ac:dyDescent="0.2">
      <c r="A48" s="12"/>
      <c r="B48" s="13"/>
      <c r="C48" s="13"/>
      <c r="D48" s="13"/>
      <c r="E48" s="14"/>
    </row>
    <row r="49" spans="1:5" x14ac:dyDescent="0.2">
      <c r="A49" s="12"/>
      <c r="B49" s="13"/>
      <c r="C49" s="13"/>
      <c r="D49" s="13"/>
      <c r="E49" s="14"/>
    </row>
    <row r="50" spans="1:5" x14ac:dyDescent="0.2">
      <c r="A50" s="12"/>
      <c r="B50" s="13"/>
      <c r="C50" s="13"/>
      <c r="D50" s="13"/>
      <c r="E50" s="14"/>
    </row>
    <row r="51" spans="1:5" x14ac:dyDescent="0.2">
      <c r="A51" s="12"/>
      <c r="B51" s="13"/>
      <c r="C51" s="13"/>
      <c r="D51" s="13"/>
      <c r="E51" s="14"/>
    </row>
    <row r="52" spans="1:5" x14ac:dyDescent="0.2">
      <c r="A52" s="12"/>
      <c r="B52" s="13"/>
      <c r="C52" s="13"/>
      <c r="D52" s="13"/>
      <c r="E52" s="14"/>
    </row>
    <row r="53" spans="1:5" x14ac:dyDescent="0.2">
      <c r="A53" s="12"/>
      <c r="B53" s="13"/>
      <c r="C53" s="13"/>
      <c r="D53" s="13"/>
      <c r="E53" s="14"/>
    </row>
    <row r="54" spans="1:5" x14ac:dyDescent="0.2">
      <c r="A54" s="12"/>
      <c r="B54" s="15"/>
      <c r="C54" s="15"/>
      <c r="D54" s="15"/>
      <c r="E54" s="14"/>
    </row>
    <row r="55" spans="1:5" x14ac:dyDescent="0.2">
      <c r="A55" s="12"/>
      <c r="B55" s="13"/>
      <c r="C55" s="13"/>
      <c r="D55" s="13"/>
      <c r="E55" s="14"/>
    </row>
    <row r="56" spans="1:5" x14ac:dyDescent="0.2">
      <c r="A56" s="12"/>
      <c r="B56" s="13"/>
      <c r="C56" s="13"/>
      <c r="D56" s="13"/>
      <c r="E56" s="14"/>
    </row>
    <row r="57" spans="1:5" x14ac:dyDescent="0.2">
      <c r="A57" s="12"/>
      <c r="B57" s="13"/>
      <c r="C57" s="13"/>
      <c r="D57" s="13"/>
      <c r="E57" s="14"/>
    </row>
    <row r="58" spans="1:5" x14ac:dyDescent="0.2">
      <c r="A58" s="12"/>
      <c r="B58" s="13"/>
      <c r="C58" s="13"/>
      <c r="D58" s="13"/>
      <c r="E58" s="14"/>
    </row>
    <row r="59" spans="1:5" x14ac:dyDescent="0.2">
      <c r="A59" s="12"/>
      <c r="B59" s="13"/>
      <c r="C59" s="13"/>
      <c r="D59" s="13"/>
      <c r="E59" s="14"/>
    </row>
    <row r="60" spans="1:5" x14ac:dyDescent="0.2">
      <c r="A60" s="12"/>
      <c r="B60" s="13"/>
      <c r="C60" s="13"/>
      <c r="D60" s="13"/>
      <c r="E60" s="14"/>
    </row>
    <row r="61" spans="1:5" x14ac:dyDescent="0.2">
      <c r="A61" s="12"/>
      <c r="B61" s="13"/>
      <c r="C61" s="13"/>
      <c r="D61" s="13"/>
      <c r="E61" s="14"/>
    </row>
    <row r="62" spans="1:5" x14ac:dyDescent="0.2">
      <c r="A62" s="12"/>
      <c r="B62" s="13"/>
      <c r="C62" s="13"/>
      <c r="D62" s="13"/>
      <c r="E62" s="14"/>
    </row>
    <row r="63" spans="1:5" x14ac:dyDescent="0.2">
      <c r="A63" s="12"/>
      <c r="B63" s="13"/>
      <c r="C63" s="13"/>
      <c r="D63" s="13"/>
      <c r="E63" s="14"/>
    </row>
    <row r="64" spans="1:5" x14ac:dyDescent="0.2">
      <c r="A64" s="12"/>
      <c r="B64" s="13"/>
      <c r="C64" s="13"/>
      <c r="D64" s="13"/>
      <c r="E64" s="14"/>
    </row>
    <row r="65" spans="1:5" x14ac:dyDescent="0.2">
      <c r="A65" s="12"/>
      <c r="B65" s="13"/>
      <c r="C65" s="13"/>
      <c r="D65" s="13"/>
      <c r="E65" s="14"/>
    </row>
    <row r="66" spans="1:5" x14ac:dyDescent="0.2">
      <c r="A66" s="12"/>
      <c r="B66" s="15"/>
      <c r="C66" s="15"/>
      <c r="D66" s="15"/>
      <c r="E66" s="14"/>
    </row>
    <row r="67" spans="1:5" x14ac:dyDescent="0.2">
      <c r="A67" s="12"/>
      <c r="B67" s="13"/>
      <c r="C67" s="13"/>
      <c r="D67" s="13"/>
      <c r="E67" s="14"/>
    </row>
    <row r="68" spans="1:5" x14ac:dyDescent="0.2">
      <c r="A68" s="12"/>
      <c r="B68" s="13"/>
      <c r="C68" s="13"/>
      <c r="D68" s="13"/>
      <c r="E68" s="14"/>
    </row>
    <row r="69" spans="1:5" x14ac:dyDescent="0.2">
      <c r="A69" s="12"/>
      <c r="B69" s="13"/>
      <c r="C69" s="13"/>
      <c r="D69" s="13"/>
      <c r="E69" s="14"/>
    </row>
    <row r="70" spans="1:5" x14ac:dyDescent="0.2">
      <c r="A70" s="12"/>
      <c r="B70" s="13"/>
      <c r="C70" s="13"/>
      <c r="D70" s="13"/>
      <c r="E70" s="14"/>
    </row>
    <row r="71" spans="1:5" x14ac:dyDescent="0.2">
      <c r="A71" s="12"/>
      <c r="B71" s="13"/>
      <c r="C71" s="13"/>
      <c r="D71" s="13"/>
      <c r="E71" s="14"/>
    </row>
    <row r="72" spans="1:5" x14ac:dyDescent="0.2">
      <c r="A72" s="12"/>
      <c r="B72" s="13"/>
      <c r="C72" s="13"/>
      <c r="D72" s="13"/>
      <c r="E72" s="14"/>
    </row>
    <row r="73" spans="1:5" x14ac:dyDescent="0.2">
      <c r="A73" s="12"/>
      <c r="B73" s="15"/>
      <c r="C73" s="15"/>
      <c r="D73" s="15"/>
      <c r="E73" s="14"/>
    </row>
    <row r="74" spans="1:5" x14ac:dyDescent="0.2">
      <c r="A74" s="12"/>
      <c r="B74" s="13"/>
      <c r="C74" s="13"/>
      <c r="D74" s="13"/>
      <c r="E74" s="14"/>
    </row>
    <row r="75" spans="1:5" x14ac:dyDescent="0.2">
      <c r="A75" s="12"/>
      <c r="B75" s="13"/>
      <c r="C75" s="13"/>
      <c r="D75" s="13"/>
      <c r="E75" s="14"/>
    </row>
    <row r="76" spans="1:5" x14ac:dyDescent="0.2">
      <c r="A76" s="12"/>
      <c r="B76" s="13"/>
      <c r="C76" s="13"/>
      <c r="D76" s="13"/>
      <c r="E76" s="14"/>
    </row>
    <row r="77" spans="1:5" x14ac:dyDescent="0.2">
      <c r="A77" s="12"/>
      <c r="B77" s="13"/>
      <c r="C77" s="13"/>
      <c r="D77" s="13"/>
      <c r="E77" s="14"/>
    </row>
    <row r="78" spans="1:5" x14ac:dyDescent="0.2">
      <c r="A78" s="12"/>
      <c r="B78" s="12"/>
      <c r="C78" s="13"/>
      <c r="D78" s="13"/>
      <c r="E78" s="14"/>
    </row>
    <row r="79" spans="1:5" x14ac:dyDescent="0.2">
      <c r="A79" s="12"/>
      <c r="B79" s="12"/>
      <c r="C79" s="13"/>
      <c r="D79" s="13"/>
      <c r="E79" s="14"/>
    </row>
    <row r="80" spans="1:5" x14ac:dyDescent="0.2">
      <c r="A80" s="12"/>
      <c r="B80" s="12"/>
      <c r="C80" s="13"/>
      <c r="D80" s="13"/>
      <c r="E80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E3D4-404B-EE4D-8D66-DFF820283C76}">
  <dimension ref="A1:F40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3.1640625" bestFit="1" customWidth="1"/>
    <col min="2" max="2" width="16.6640625" style="1" customWidth="1"/>
    <col min="3" max="4" width="11.1640625" customWidth="1"/>
    <col min="5" max="5" width="9" bestFit="1" customWidth="1"/>
    <col min="6" max="6" width="15.1640625" bestFit="1" customWidth="1"/>
  </cols>
  <sheetData>
    <row r="1" spans="1:6" x14ac:dyDescent="0.2">
      <c r="A1" s="7" t="s">
        <v>23</v>
      </c>
      <c r="B1" s="16" t="s">
        <v>0</v>
      </c>
      <c r="C1" s="16" t="s">
        <v>1</v>
      </c>
      <c r="D1" s="7" t="s">
        <v>24</v>
      </c>
      <c r="E1" s="7" t="s">
        <v>26</v>
      </c>
      <c r="F1" s="7" t="s">
        <v>25</v>
      </c>
    </row>
    <row r="2" spans="1:6" x14ac:dyDescent="0.2">
      <c r="A2" s="1">
        <v>32</v>
      </c>
      <c r="B2" s="1" t="s">
        <v>29</v>
      </c>
      <c r="C2" s="1" t="s">
        <v>68</v>
      </c>
      <c r="D2" s="1">
        <v>5</v>
      </c>
      <c r="E2" s="1" t="s">
        <v>28</v>
      </c>
      <c r="F2" s="1" t="s">
        <v>105</v>
      </c>
    </row>
    <row r="3" spans="1:6" x14ac:dyDescent="0.2">
      <c r="A3" s="1">
        <v>33</v>
      </c>
      <c r="B3" s="1" t="s">
        <v>30</v>
      </c>
      <c r="C3" s="1" t="s">
        <v>68</v>
      </c>
      <c r="D3" s="1">
        <v>5</v>
      </c>
      <c r="E3" s="1" t="s">
        <v>28</v>
      </c>
      <c r="F3" s="1" t="s">
        <v>104</v>
      </c>
    </row>
    <row r="4" spans="1:6" x14ac:dyDescent="0.2">
      <c r="A4" s="1">
        <v>34</v>
      </c>
      <c r="B4" s="1" t="s">
        <v>31</v>
      </c>
      <c r="C4" s="1" t="s">
        <v>68</v>
      </c>
      <c r="D4" s="1">
        <v>5</v>
      </c>
      <c r="E4" s="1" t="s">
        <v>28</v>
      </c>
      <c r="F4" s="1" t="s">
        <v>97</v>
      </c>
    </row>
    <row r="5" spans="1:6" x14ac:dyDescent="0.2">
      <c r="A5" s="1">
        <v>35</v>
      </c>
      <c r="B5" s="1" t="s">
        <v>32</v>
      </c>
      <c r="C5" s="1" t="s">
        <v>68</v>
      </c>
      <c r="D5" s="1">
        <v>5</v>
      </c>
      <c r="E5" s="1" t="s">
        <v>28</v>
      </c>
      <c r="F5" s="1" t="s">
        <v>72</v>
      </c>
    </row>
    <row r="6" spans="1:6" x14ac:dyDescent="0.2">
      <c r="A6" s="1">
        <v>36</v>
      </c>
      <c r="B6" s="1" t="s">
        <v>33</v>
      </c>
      <c r="C6" s="1" t="s">
        <v>68</v>
      </c>
      <c r="D6" s="1">
        <v>5</v>
      </c>
      <c r="E6" s="1" t="s">
        <v>28</v>
      </c>
      <c r="F6" s="1" t="s">
        <v>71</v>
      </c>
    </row>
    <row r="7" spans="1:6" x14ac:dyDescent="0.2">
      <c r="A7" s="1">
        <v>37</v>
      </c>
      <c r="B7" s="1" t="s">
        <v>34</v>
      </c>
      <c r="C7" s="1" t="s">
        <v>68</v>
      </c>
      <c r="D7" s="1">
        <v>5</v>
      </c>
      <c r="E7" s="1" t="s">
        <v>28</v>
      </c>
      <c r="F7" s="1" t="s">
        <v>73</v>
      </c>
    </row>
    <row r="8" spans="1:6" x14ac:dyDescent="0.2">
      <c r="A8" s="1">
        <v>38</v>
      </c>
      <c r="B8" s="1" t="s">
        <v>35</v>
      </c>
      <c r="C8" s="1" t="s">
        <v>68</v>
      </c>
      <c r="D8" s="1">
        <v>5</v>
      </c>
      <c r="E8" s="1" t="s">
        <v>28</v>
      </c>
      <c r="F8" s="1" t="s">
        <v>70</v>
      </c>
    </row>
    <row r="9" spans="1:6" x14ac:dyDescent="0.2">
      <c r="A9" s="1">
        <v>39</v>
      </c>
      <c r="B9" s="1" t="s">
        <v>36</v>
      </c>
      <c r="C9" s="1" t="s">
        <v>68</v>
      </c>
      <c r="D9" s="1">
        <v>5</v>
      </c>
      <c r="E9" s="1" t="s">
        <v>28</v>
      </c>
      <c r="F9" s="1" t="s">
        <v>69</v>
      </c>
    </row>
    <row r="10" spans="1:6" x14ac:dyDescent="0.2">
      <c r="A10" s="1">
        <v>40</v>
      </c>
      <c r="B10" s="1" t="s">
        <v>37</v>
      </c>
      <c r="C10" s="1" t="s">
        <v>68</v>
      </c>
      <c r="D10" s="1">
        <v>5</v>
      </c>
      <c r="E10" s="1" t="s">
        <v>28</v>
      </c>
      <c r="F10" s="1" t="s">
        <v>107</v>
      </c>
    </row>
    <row r="11" spans="1:6" x14ac:dyDescent="0.2">
      <c r="A11" s="1">
        <v>41</v>
      </c>
      <c r="B11" s="1" t="s">
        <v>38</v>
      </c>
      <c r="C11" s="1" t="s">
        <v>68</v>
      </c>
      <c r="D11" s="1">
        <v>5</v>
      </c>
      <c r="E11" s="1" t="s">
        <v>28</v>
      </c>
      <c r="F11" s="1" t="s">
        <v>77</v>
      </c>
    </row>
    <row r="12" spans="1:6" x14ac:dyDescent="0.2">
      <c r="A12" s="1">
        <v>42</v>
      </c>
      <c r="B12" s="1" t="s">
        <v>39</v>
      </c>
      <c r="C12" s="1" t="s">
        <v>68</v>
      </c>
      <c r="D12" s="1">
        <v>5</v>
      </c>
      <c r="E12" s="1" t="s">
        <v>28</v>
      </c>
      <c r="F12" s="1" t="s">
        <v>75</v>
      </c>
    </row>
    <row r="13" spans="1:6" x14ac:dyDescent="0.2">
      <c r="A13" s="1">
        <v>43</v>
      </c>
      <c r="B13" s="1" t="s">
        <v>40</v>
      </c>
      <c r="C13" s="1" t="s">
        <v>68</v>
      </c>
      <c r="D13" s="1">
        <v>5</v>
      </c>
      <c r="E13" s="1" t="s">
        <v>28</v>
      </c>
      <c r="F13" s="1" t="s">
        <v>76</v>
      </c>
    </row>
    <row r="14" spans="1:6" x14ac:dyDescent="0.2">
      <c r="A14" s="1">
        <v>44</v>
      </c>
      <c r="B14" s="1" t="s">
        <v>41</v>
      </c>
      <c r="C14" s="1" t="s">
        <v>68</v>
      </c>
      <c r="D14" s="1">
        <v>5</v>
      </c>
      <c r="E14" s="1" t="s">
        <v>28</v>
      </c>
      <c r="F14" s="1" t="s">
        <v>79</v>
      </c>
    </row>
    <row r="15" spans="1:6" x14ac:dyDescent="0.2">
      <c r="A15" s="1">
        <v>45</v>
      </c>
      <c r="B15" s="1" t="s">
        <v>42</v>
      </c>
      <c r="C15" s="1" t="s">
        <v>68</v>
      </c>
      <c r="D15" s="1">
        <v>5</v>
      </c>
      <c r="E15" s="1" t="s">
        <v>28</v>
      </c>
      <c r="F15" s="1" t="s">
        <v>80</v>
      </c>
    </row>
    <row r="16" spans="1:6" x14ac:dyDescent="0.2">
      <c r="A16" s="1">
        <v>46</v>
      </c>
      <c r="B16" s="1" t="s">
        <v>43</v>
      </c>
      <c r="C16" s="1" t="s">
        <v>68</v>
      </c>
      <c r="D16" s="1">
        <v>5</v>
      </c>
      <c r="E16" s="1" t="s">
        <v>28</v>
      </c>
      <c r="F16" s="1" t="s">
        <v>81</v>
      </c>
    </row>
    <row r="17" spans="1:6" x14ac:dyDescent="0.2">
      <c r="A17" s="1">
        <v>47</v>
      </c>
      <c r="B17" s="1" t="s">
        <v>44</v>
      </c>
      <c r="C17" s="1" t="s">
        <v>68</v>
      </c>
      <c r="D17" s="1">
        <v>5</v>
      </c>
      <c r="E17" s="1" t="s">
        <v>28</v>
      </c>
      <c r="F17" s="1" t="s">
        <v>93</v>
      </c>
    </row>
    <row r="18" spans="1:6" x14ac:dyDescent="0.2">
      <c r="A18" s="1">
        <v>48</v>
      </c>
      <c r="B18" s="1" t="s">
        <v>45</v>
      </c>
      <c r="C18" s="1" t="s">
        <v>68</v>
      </c>
      <c r="D18" s="1">
        <v>5</v>
      </c>
      <c r="E18" s="1" t="s">
        <v>28</v>
      </c>
      <c r="F18" s="1" t="s">
        <v>94</v>
      </c>
    </row>
    <row r="19" spans="1:6" x14ac:dyDescent="0.2">
      <c r="A19" s="1">
        <v>49</v>
      </c>
      <c r="B19" s="1" t="s">
        <v>46</v>
      </c>
      <c r="C19" s="1" t="s">
        <v>68</v>
      </c>
      <c r="D19" s="1">
        <v>5</v>
      </c>
      <c r="E19" s="1" t="s">
        <v>28</v>
      </c>
      <c r="F19" s="1" t="s">
        <v>96</v>
      </c>
    </row>
    <row r="20" spans="1:6" x14ac:dyDescent="0.2">
      <c r="A20" s="1">
        <v>50</v>
      </c>
      <c r="B20" s="1" t="s">
        <v>47</v>
      </c>
      <c r="C20" s="1" t="s">
        <v>68</v>
      </c>
      <c r="D20" s="1">
        <v>5</v>
      </c>
      <c r="E20" s="1" t="s">
        <v>28</v>
      </c>
      <c r="F20" s="1" t="s">
        <v>83</v>
      </c>
    </row>
    <row r="21" spans="1:6" x14ac:dyDescent="0.2">
      <c r="A21" s="1">
        <v>51</v>
      </c>
      <c r="B21" s="1" t="s">
        <v>48</v>
      </c>
      <c r="C21" s="1" t="s">
        <v>68</v>
      </c>
      <c r="D21" s="1">
        <v>5</v>
      </c>
      <c r="E21" s="1" t="s">
        <v>28</v>
      </c>
      <c r="F21" s="1" t="s">
        <v>82</v>
      </c>
    </row>
    <row r="22" spans="1:6" x14ac:dyDescent="0.2">
      <c r="A22" s="1">
        <v>52</v>
      </c>
      <c r="B22" s="1" t="s">
        <v>49</v>
      </c>
      <c r="C22" s="1" t="s">
        <v>68</v>
      </c>
      <c r="D22" s="1">
        <v>5</v>
      </c>
      <c r="E22" s="1" t="s">
        <v>28</v>
      </c>
      <c r="F22" s="1" t="s">
        <v>92</v>
      </c>
    </row>
    <row r="23" spans="1:6" x14ac:dyDescent="0.2">
      <c r="A23" s="1">
        <v>53</v>
      </c>
      <c r="B23" s="1" t="s">
        <v>50</v>
      </c>
      <c r="C23" s="1" t="s">
        <v>68</v>
      </c>
      <c r="D23" s="1">
        <v>5</v>
      </c>
      <c r="E23" s="1" t="s">
        <v>28</v>
      </c>
      <c r="F23" s="1" t="s">
        <v>88</v>
      </c>
    </row>
    <row r="24" spans="1:6" x14ac:dyDescent="0.2">
      <c r="A24" s="1">
        <v>54</v>
      </c>
      <c r="B24" s="1" t="s">
        <v>51</v>
      </c>
      <c r="C24" s="1" t="s">
        <v>68</v>
      </c>
      <c r="D24" s="1">
        <v>5</v>
      </c>
      <c r="E24" s="1" t="s">
        <v>28</v>
      </c>
      <c r="F24" s="1" t="s">
        <v>87</v>
      </c>
    </row>
    <row r="25" spans="1:6" x14ac:dyDescent="0.2">
      <c r="A25" s="1">
        <v>55</v>
      </c>
      <c r="B25" s="1" t="s">
        <v>52</v>
      </c>
      <c r="C25" s="1" t="s">
        <v>68</v>
      </c>
      <c r="D25" s="1">
        <v>5</v>
      </c>
      <c r="E25" s="1" t="s">
        <v>28</v>
      </c>
      <c r="F25" s="1" t="s">
        <v>91</v>
      </c>
    </row>
    <row r="26" spans="1:6" x14ac:dyDescent="0.2">
      <c r="A26" s="1">
        <v>56</v>
      </c>
      <c r="B26" s="1" t="s">
        <v>53</v>
      </c>
      <c r="C26" s="1" t="s">
        <v>68</v>
      </c>
      <c r="D26" s="1">
        <v>5</v>
      </c>
      <c r="E26" s="1" t="s">
        <v>28</v>
      </c>
      <c r="F26" s="1" t="s">
        <v>100</v>
      </c>
    </row>
    <row r="27" spans="1:6" x14ac:dyDescent="0.2">
      <c r="A27" s="1">
        <v>57</v>
      </c>
      <c r="B27" s="1" t="s">
        <v>54</v>
      </c>
      <c r="C27" s="1" t="s">
        <v>68</v>
      </c>
      <c r="D27" s="1">
        <v>5</v>
      </c>
      <c r="E27" s="1" t="s">
        <v>28</v>
      </c>
      <c r="F27" s="1" t="s">
        <v>98</v>
      </c>
    </row>
    <row r="28" spans="1:6" x14ac:dyDescent="0.2">
      <c r="A28" s="1">
        <v>58</v>
      </c>
      <c r="B28" s="1" t="s">
        <v>55</v>
      </c>
      <c r="C28" s="1" t="s">
        <v>68</v>
      </c>
      <c r="D28" s="1">
        <v>5</v>
      </c>
      <c r="E28" s="1" t="s">
        <v>28</v>
      </c>
      <c r="F28" s="1" t="s">
        <v>95</v>
      </c>
    </row>
    <row r="29" spans="1:6" x14ac:dyDescent="0.2">
      <c r="A29" s="1">
        <v>59</v>
      </c>
      <c r="B29" s="1" t="s">
        <v>56</v>
      </c>
      <c r="C29" s="1" t="s">
        <v>68</v>
      </c>
      <c r="D29" s="1">
        <v>5</v>
      </c>
      <c r="E29" s="1" t="s">
        <v>28</v>
      </c>
      <c r="F29" s="1" t="s">
        <v>99</v>
      </c>
    </row>
    <row r="30" spans="1:6" x14ac:dyDescent="0.2">
      <c r="A30" s="1">
        <v>60</v>
      </c>
      <c r="B30" s="1" t="s">
        <v>57</v>
      </c>
      <c r="C30" s="1" t="s">
        <v>68</v>
      </c>
      <c r="D30" s="1">
        <v>5</v>
      </c>
      <c r="E30" s="1" t="s">
        <v>28</v>
      </c>
      <c r="F30" s="1" t="s">
        <v>101</v>
      </c>
    </row>
    <row r="31" spans="1:6" x14ac:dyDescent="0.2">
      <c r="A31" s="1">
        <v>61</v>
      </c>
      <c r="B31" s="1" t="s">
        <v>58</v>
      </c>
      <c r="C31" s="1" t="s">
        <v>68</v>
      </c>
      <c r="D31" s="1">
        <v>5</v>
      </c>
      <c r="E31" s="1" t="s">
        <v>28</v>
      </c>
      <c r="F31" s="1" t="s">
        <v>103</v>
      </c>
    </row>
    <row r="32" spans="1:6" x14ac:dyDescent="0.2">
      <c r="A32" s="1">
        <v>62</v>
      </c>
      <c r="B32" s="1" t="s">
        <v>59</v>
      </c>
      <c r="C32" s="1" t="s">
        <v>68</v>
      </c>
      <c r="D32" s="1">
        <v>5</v>
      </c>
      <c r="E32" s="1" t="s">
        <v>28</v>
      </c>
      <c r="F32" s="1" t="s">
        <v>74</v>
      </c>
    </row>
    <row r="33" spans="1:6" x14ac:dyDescent="0.2">
      <c r="A33" s="1">
        <v>63</v>
      </c>
      <c r="B33" s="1" t="s">
        <v>60</v>
      </c>
      <c r="C33" s="1" t="s">
        <v>68</v>
      </c>
      <c r="D33" s="1">
        <v>5</v>
      </c>
      <c r="E33" s="1" t="s">
        <v>28</v>
      </c>
      <c r="F33" s="1" t="s">
        <v>78</v>
      </c>
    </row>
    <row r="34" spans="1:6" x14ac:dyDescent="0.2">
      <c r="A34" s="1">
        <v>64</v>
      </c>
      <c r="B34" s="1" t="s">
        <v>61</v>
      </c>
      <c r="C34" s="1" t="s">
        <v>68</v>
      </c>
      <c r="D34" s="1">
        <v>5</v>
      </c>
      <c r="E34" s="1" t="s">
        <v>28</v>
      </c>
      <c r="F34" s="1" t="s">
        <v>85</v>
      </c>
    </row>
    <row r="35" spans="1:6" x14ac:dyDescent="0.2">
      <c r="A35" s="1">
        <v>65</v>
      </c>
      <c r="B35" s="1" t="s">
        <v>62</v>
      </c>
      <c r="C35" s="1" t="s">
        <v>68</v>
      </c>
      <c r="D35" s="1">
        <v>5</v>
      </c>
      <c r="E35" s="1" t="s">
        <v>28</v>
      </c>
      <c r="F35" s="1" t="s">
        <v>84</v>
      </c>
    </row>
    <row r="36" spans="1:6" x14ac:dyDescent="0.2">
      <c r="A36" s="1">
        <v>66</v>
      </c>
      <c r="B36" s="1" t="s">
        <v>63</v>
      </c>
      <c r="C36" s="1" t="s">
        <v>68</v>
      </c>
      <c r="D36" s="1">
        <v>5</v>
      </c>
      <c r="E36" s="1" t="s">
        <v>28</v>
      </c>
      <c r="F36" s="1" t="s">
        <v>90</v>
      </c>
    </row>
    <row r="37" spans="1:6" x14ac:dyDescent="0.2">
      <c r="A37" s="1">
        <v>67</v>
      </c>
      <c r="B37" s="1" t="s">
        <v>64</v>
      </c>
      <c r="C37" s="1" t="s">
        <v>68</v>
      </c>
      <c r="D37" s="1">
        <v>5</v>
      </c>
      <c r="E37" s="1" t="s">
        <v>28</v>
      </c>
      <c r="F37" s="1" t="s">
        <v>86</v>
      </c>
    </row>
    <row r="38" spans="1:6" x14ac:dyDescent="0.2">
      <c r="A38" s="1">
        <v>68</v>
      </c>
      <c r="B38" s="1" t="s">
        <v>65</v>
      </c>
      <c r="C38" s="1" t="s">
        <v>68</v>
      </c>
      <c r="D38" s="1">
        <v>5</v>
      </c>
      <c r="E38" s="1" t="s">
        <v>28</v>
      </c>
      <c r="F38" s="1" t="s">
        <v>89</v>
      </c>
    </row>
    <row r="39" spans="1:6" x14ac:dyDescent="0.2">
      <c r="A39" s="1">
        <v>69</v>
      </c>
      <c r="B39" s="1" t="s">
        <v>66</v>
      </c>
      <c r="C39" s="1" t="s">
        <v>68</v>
      </c>
      <c r="D39" s="1">
        <v>5</v>
      </c>
      <c r="E39" s="1" t="s">
        <v>28</v>
      </c>
      <c r="F39" s="1" t="s">
        <v>102</v>
      </c>
    </row>
    <row r="40" spans="1:6" x14ac:dyDescent="0.2">
      <c r="A40" s="1">
        <v>70</v>
      </c>
      <c r="B40" s="1" t="s">
        <v>67</v>
      </c>
      <c r="C40" s="1" t="s">
        <v>68</v>
      </c>
      <c r="D40" s="1">
        <v>5</v>
      </c>
      <c r="E40" s="1" t="s">
        <v>28</v>
      </c>
      <c r="F40" s="1" t="s">
        <v>106</v>
      </c>
    </row>
  </sheetData>
  <sortState xmlns:xlrd2="http://schemas.microsoft.com/office/spreadsheetml/2017/richdata2" ref="F2:F40">
    <sortCondition ref="F2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9D15-9605-A34E-B914-93E0BB8457D7}">
  <dimension ref="A1:F40"/>
  <sheetViews>
    <sheetView topLeftCell="A14" zoomScale="125" workbookViewId="0">
      <selection activeCell="C2" sqref="C2"/>
    </sheetView>
  </sheetViews>
  <sheetFormatPr baseColWidth="10" defaultRowHeight="15" x14ac:dyDescent="0.2"/>
  <sheetData>
    <row r="1" spans="1:6" ht="16" thickBot="1" x14ac:dyDescent="0.25">
      <c r="A1" s="7" t="s">
        <v>23</v>
      </c>
      <c r="B1" s="16" t="s">
        <v>148</v>
      </c>
      <c r="C1" s="16" t="s">
        <v>147</v>
      </c>
      <c r="D1" s="28"/>
      <c r="E1" s="28"/>
      <c r="F1" s="28"/>
    </row>
    <row r="2" spans="1:6" ht="16" x14ac:dyDescent="0.2">
      <c r="A2" s="26" t="s">
        <v>108</v>
      </c>
      <c r="B2" s="25">
        <v>3.382628</v>
      </c>
      <c r="C2" s="25">
        <v>36.738027000000002</v>
      </c>
    </row>
    <row r="3" spans="1:6" ht="16" x14ac:dyDescent="0.2">
      <c r="A3" s="27" t="s">
        <v>109</v>
      </c>
      <c r="B3" s="25">
        <v>3.7965469999999999</v>
      </c>
      <c r="C3" s="25">
        <v>36.452382</v>
      </c>
    </row>
    <row r="4" spans="1:6" ht="16" x14ac:dyDescent="0.2">
      <c r="A4" s="27" t="s">
        <v>110</v>
      </c>
      <c r="B4" s="25">
        <v>3.656768</v>
      </c>
      <c r="C4" s="25">
        <v>36.834156999999998</v>
      </c>
    </row>
    <row r="5" spans="1:6" ht="16" x14ac:dyDescent="0.2">
      <c r="A5" s="27" t="s">
        <v>111</v>
      </c>
      <c r="B5" s="25">
        <v>4.2239639999999996</v>
      </c>
      <c r="C5" s="25">
        <v>36.759999000000001</v>
      </c>
    </row>
    <row r="6" spans="1:6" ht="16" x14ac:dyDescent="0.2">
      <c r="A6" s="27" t="s">
        <v>112</v>
      </c>
      <c r="B6" s="25">
        <v>3.5608279999999999</v>
      </c>
      <c r="C6" s="25">
        <v>36.606191000000003</v>
      </c>
    </row>
    <row r="7" spans="1:6" ht="16" x14ac:dyDescent="0.2">
      <c r="A7" s="27" t="s">
        <v>113</v>
      </c>
      <c r="B7" s="25">
        <v>3.7088450000000002</v>
      </c>
      <c r="C7" s="25">
        <v>36.438639000000002</v>
      </c>
    </row>
    <row r="8" spans="1:6" ht="16" x14ac:dyDescent="0.2">
      <c r="A8" s="27" t="s">
        <v>114</v>
      </c>
      <c r="B8" s="25">
        <v>3.4803694300000001</v>
      </c>
      <c r="C8" s="25">
        <v>36.815399599999999</v>
      </c>
    </row>
    <row r="9" spans="1:6" ht="16" x14ac:dyDescent="0.2">
      <c r="A9" s="27" t="s">
        <v>115</v>
      </c>
      <c r="B9" s="25">
        <v>3.8183441400000002</v>
      </c>
      <c r="C9" s="25">
        <v>36.541943099999997</v>
      </c>
    </row>
    <row r="10" spans="1:6" ht="16" x14ac:dyDescent="0.2">
      <c r="A10" s="27" t="s">
        <v>116</v>
      </c>
      <c r="B10" s="25">
        <v>3.6868744100000002</v>
      </c>
      <c r="C10" s="25">
        <v>36.894109200000003</v>
      </c>
    </row>
    <row r="11" spans="1:6" ht="16" x14ac:dyDescent="0.2">
      <c r="A11" s="27" t="s">
        <v>117</v>
      </c>
      <c r="B11" s="25">
        <v>4.2258657099999999</v>
      </c>
      <c r="C11" s="25">
        <v>36.774591800000003</v>
      </c>
    </row>
    <row r="12" spans="1:6" ht="16" x14ac:dyDescent="0.2">
      <c r="A12" s="27" t="s">
        <v>118</v>
      </c>
      <c r="B12" s="25">
        <v>3.6233525100000001</v>
      </c>
      <c r="C12" s="25">
        <v>36.645425699999997</v>
      </c>
    </row>
    <row r="13" spans="1:6" ht="16" x14ac:dyDescent="0.2">
      <c r="A13" s="27" t="s">
        <v>119</v>
      </c>
      <c r="B13" s="25">
        <v>3.74291712</v>
      </c>
      <c r="C13" s="25">
        <v>36.514890899999997</v>
      </c>
    </row>
    <row r="14" spans="1:6" ht="16" x14ac:dyDescent="0.2">
      <c r="A14" s="27" t="s">
        <v>120</v>
      </c>
      <c r="B14" s="25">
        <v>3.5773522299999998</v>
      </c>
      <c r="C14" s="25">
        <v>36.830150600000003</v>
      </c>
    </row>
    <row r="15" spans="1:6" ht="16" x14ac:dyDescent="0.2">
      <c r="A15" s="27" t="s">
        <v>121</v>
      </c>
      <c r="B15" s="25">
        <v>3.8381488799999999</v>
      </c>
      <c r="C15" s="25">
        <v>36.571418399999999</v>
      </c>
    </row>
    <row r="16" spans="1:6" ht="16" x14ac:dyDescent="0.2">
      <c r="A16" s="27" t="s">
        <v>122</v>
      </c>
      <c r="B16" s="25">
        <v>3.7143188999999999</v>
      </c>
      <c r="C16" s="25">
        <v>36.9938681</v>
      </c>
    </row>
    <row r="17" spans="1:3" ht="16" x14ac:dyDescent="0.2">
      <c r="A17" s="27" t="s">
        <v>123</v>
      </c>
      <c r="B17" s="25">
        <v>4.23442864</v>
      </c>
      <c r="C17" s="25">
        <v>36.7821268</v>
      </c>
    </row>
    <row r="18" spans="1:3" ht="16" x14ac:dyDescent="0.2">
      <c r="A18" s="27" t="s">
        <v>124</v>
      </c>
      <c r="B18" s="25">
        <v>3.66715437</v>
      </c>
      <c r="C18" s="25">
        <v>36.673312199999998</v>
      </c>
    </row>
    <row r="19" spans="1:3" ht="16" x14ac:dyDescent="0.2">
      <c r="A19" s="27" t="s">
        <v>125</v>
      </c>
      <c r="B19" s="25">
        <v>3.7522327099999999</v>
      </c>
      <c r="C19" s="25">
        <v>36.561268499999997</v>
      </c>
    </row>
    <row r="20" spans="1:3" ht="16" x14ac:dyDescent="0.2">
      <c r="A20" s="27" t="s">
        <v>126</v>
      </c>
      <c r="B20" s="25">
        <v>3.6759705199999999</v>
      </c>
      <c r="C20" s="25">
        <v>36.846406600000002</v>
      </c>
    </row>
    <row r="21" spans="1:3" ht="16" x14ac:dyDescent="0.2">
      <c r="A21" s="27" t="s">
        <v>127</v>
      </c>
      <c r="B21" s="25">
        <v>3.8771560799999998</v>
      </c>
      <c r="C21" s="25">
        <v>36.633535999999999</v>
      </c>
    </row>
    <row r="22" spans="1:3" ht="16" x14ac:dyDescent="0.2">
      <c r="A22" s="27" t="s">
        <v>128</v>
      </c>
      <c r="B22" s="25">
        <v>3.7396188700000002</v>
      </c>
      <c r="C22" s="25">
        <v>37.0495704</v>
      </c>
    </row>
    <row r="23" spans="1:3" ht="16" x14ac:dyDescent="0.2">
      <c r="A23" s="27" t="s">
        <v>129</v>
      </c>
      <c r="B23" s="25">
        <v>4.3296944100000001</v>
      </c>
      <c r="C23" s="25">
        <v>36.829397899999996</v>
      </c>
    </row>
    <row r="24" spans="1:3" ht="16" x14ac:dyDescent="0.2">
      <c r="A24" s="27" t="s">
        <v>130</v>
      </c>
      <c r="B24" s="25">
        <v>3.6839687699999999</v>
      </c>
      <c r="C24" s="25">
        <v>36.7397901</v>
      </c>
    </row>
    <row r="25" spans="1:3" ht="16" x14ac:dyDescent="0.2">
      <c r="A25" s="27" t="s">
        <v>131</v>
      </c>
      <c r="B25" s="25">
        <v>3.8253359699999998</v>
      </c>
      <c r="C25" s="25">
        <v>36.648240000000001</v>
      </c>
    </row>
    <row r="26" spans="1:3" ht="16" x14ac:dyDescent="0.2">
      <c r="A26" s="27" t="s">
        <v>132</v>
      </c>
      <c r="B26" s="25">
        <v>3.7606468300000002</v>
      </c>
      <c r="C26" s="25">
        <v>36.883944700000001</v>
      </c>
    </row>
    <row r="27" spans="1:3" ht="16" x14ac:dyDescent="0.2">
      <c r="A27" s="27" t="s">
        <v>133</v>
      </c>
      <c r="B27" s="25">
        <v>3.91718799</v>
      </c>
      <c r="C27" s="25">
        <v>36.6690465</v>
      </c>
    </row>
    <row r="28" spans="1:3" ht="16" x14ac:dyDescent="0.2">
      <c r="A28" s="27" t="s">
        <v>134</v>
      </c>
      <c r="B28" s="25">
        <v>3.7657132</v>
      </c>
      <c r="C28" s="25">
        <v>37.082472299999999</v>
      </c>
    </row>
    <row r="29" spans="1:3" ht="16" x14ac:dyDescent="0.2">
      <c r="A29" s="27" t="s">
        <v>135</v>
      </c>
      <c r="B29" s="25">
        <v>4.3598159399999998</v>
      </c>
      <c r="C29" s="25">
        <v>36.8588089</v>
      </c>
    </row>
    <row r="30" spans="1:3" ht="16" x14ac:dyDescent="0.2">
      <c r="A30" s="27" t="s">
        <v>136</v>
      </c>
      <c r="B30" s="25">
        <v>3.73594413</v>
      </c>
      <c r="C30" s="25">
        <v>36.831566799999997</v>
      </c>
    </row>
    <row r="31" spans="1:3" ht="16" x14ac:dyDescent="0.2">
      <c r="A31" s="27" t="s">
        <v>137</v>
      </c>
      <c r="B31" s="25">
        <v>3.8771501000000002</v>
      </c>
      <c r="C31" s="25">
        <v>36.6973403</v>
      </c>
    </row>
    <row r="32" spans="1:3" ht="16" x14ac:dyDescent="0.2">
      <c r="A32" s="27" t="s">
        <v>138</v>
      </c>
      <c r="B32" s="25">
        <v>3.8330831999999999</v>
      </c>
      <c r="C32" s="25">
        <v>36.911060900000003</v>
      </c>
    </row>
    <row r="33" spans="1:3" ht="16" x14ac:dyDescent="0.2">
      <c r="A33" s="27" t="s">
        <v>139</v>
      </c>
      <c r="B33" s="25">
        <v>3.9550527500000001</v>
      </c>
      <c r="C33" s="25">
        <v>36.765537199999997</v>
      </c>
    </row>
    <row r="34" spans="1:3" ht="16" x14ac:dyDescent="0.2">
      <c r="A34" s="27" t="s">
        <v>140</v>
      </c>
      <c r="B34" s="25">
        <v>3.85210038</v>
      </c>
      <c r="C34" s="25">
        <v>37.170144299999997</v>
      </c>
    </row>
    <row r="35" spans="1:3" ht="16" x14ac:dyDescent="0.2">
      <c r="A35" s="27" t="s">
        <v>141</v>
      </c>
      <c r="B35" s="25">
        <v>4.3604817499999999</v>
      </c>
      <c r="C35" s="25">
        <v>36.880390200000001</v>
      </c>
    </row>
    <row r="36" spans="1:3" ht="16" x14ac:dyDescent="0.2">
      <c r="A36" s="27" t="s">
        <v>142</v>
      </c>
      <c r="B36" s="25">
        <v>3.80123012</v>
      </c>
      <c r="C36" s="25">
        <v>36.877404200000001</v>
      </c>
    </row>
    <row r="37" spans="1:3" ht="16" x14ac:dyDescent="0.2">
      <c r="A37" s="27" t="s">
        <v>143</v>
      </c>
      <c r="B37" s="25">
        <v>3.9580173300000001</v>
      </c>
      <c r="C37" s="25">
        <v>36.7709093</v>
      </c>
    </row>
    <row r="38" spans="1:3" ht="16" x14ac:dyDescent="0.2">
      <c r="A38" s="27" t="s">
        <v>144</v>
      </c>
      <c r="B38" s="25">
        <v>3.88537781</v>
      </c>
      <c r="C38" s="25">
        <v>36.996443300000003</v>
      </c>
    </row>
    <row r="39" spans="1:3" ht="16" x14ac:dyDescent="0.2">
      <c r="A39" s="27" t="s">
        <v>145</v>
      </c>
      <c r="B39" s="25">
        <v>4.0215937200000003</v>
      </c>
      <c r="C39" s="25">
        <v>36.857069799999998</v>
      </c>
    </row>
    <row r="40" spans="1:3" ht="16" x14ac:dyDescent="0.2">
      <c r="A40" s="27" t="s">
        <v>146</v>
      </c>
      <c r="B40" s="25">
        <v>3.8834194399999999</v>
      </c>
      <c r="C40" s="25">
        <v>37.220485400000001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LOAD_TAGS</vt:lpstr>
      <vt:lpstr>ASSETS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milena Cruz moreno</dc:creator>
  <cp:lastModifiedBy>David Alvarez</cp:lastModifiedBy>
  <dcterms:created xsi:type="dcterms:W3CDTF">2019-03-19T17:03:23Z</dcterms:created>
  <dcterms:modified xsi:type="dcterms:W3CDTF">2020-07-06T15:29:14Z</dcterms:modified>
</cp:coreProperties>
</file>