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Analysis\Grocery Inventory Analysis\"/>
    </mc:Choice>
  </mc:AlternateContent>
  <xr:revisionPtr revIDLastSave="0" documentId="13_ncr:1_{4F7CF442-7D2B-40B1-8146-3FFE42A88EF9}" xr6:coauthVersionLast="47" xr6:coauthVersionMax="47" xr10:uidLastSave="{00000000-0000-0000-0000-000000000000}"/>
  <bookViews>
    <workbookView xWindow="-108" yWindow="-108" windowWidth="23256" windowHeight="12720" activeTab="2" xr2:uid="{938B513E-E5CB-405F-9F6D-90ABF34B875F}"/>
  </bookViews>
  <sheets>
    <sheet name="Grocery_Inventory_Dataset" sheetId="2" r:id="rId1"/>
    <sheet name="Grocery_Inventory_Cleaned" sheetId="6" r:id="rId2"/>
    <sheet name="Pivot Table" sheetId="7" r:id="rId3"/>
  </sheets>
  <definedNames>
    <definedName name="_xlnm._FilterDatabase" localSheetId="1" hidden="1">Grocery_Inventory_Cleaned!$A$1:$Q$990</definedName>
    <definedName name="_xlnm._FilterDatabase" localSheetId="0" hidden="1">Grocery_Inventory_Dataset!$A$1:$Q$990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6" l="1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1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92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688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28" i="6"/>
  <c r="Q160" i="6"/>
  <c r="Q161" i="6"/>
  <c r="Q162" i="6"/>
  <c r="Q163" i="6"/>
  <c r="Q164" i="6"/>
  <c r="Q165" i="6"/>
  <c r="Q166" i="6"/>
  <c r="Q167" i="6"/>
  <c r="Q168" i="6"/>
  <c r="Q142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159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169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223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237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35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382" i="6"/>
  <c r="Q479" i="6"/>
  <c r="Q480" i="6"/>
  <c r="Q481" i="6"/>
  <c r="Q729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773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797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861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907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407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478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482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532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548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16" i="6"/>
  <c r="Q908" i="6"/>
  <c r="Q909" i="6"/>
  <c r="Q910" i="6"/>
  <c r="Q911" i="6"/>
  <c r="Q912" i="6"/>
  <c r="Q913" i="6"/>
  <c r="Q914" i="6"/>
  <c r="Q915" i="6"/>
  <c r="Q930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595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44" i="6"/>
  <c r="Q3" i="6"/>
  <c r="Q4" i="6"/>
  <c r="Q5" i="6"/>
  <c r="Q6" i="6"/>
  <c r="Q7" i="6"/>
  <c r="Q8" i="6"/>
  <c r="Q9" i="6"/>
  <c r="Q10" i="6"/>
  <c r="Q11" i="6"/>
  <c r="Q614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2" i="6"/>
  <c r="N2" i="6"/>
  <c r="O2" i="6"/>
  <c r="O3" i="6"/>
  <c r="O4" i="6"/>
  <c r="O5" i="6"/>
  <c r="O6" i="6"/>
  <c r="O7" i="6"/>
  <c r="O8" i="6"/>
  <c r="O9" i="6"/>
  <c r="O10" i="6"/>
  <c r="O11" i="6"/>
  <c r="O614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1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92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688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28" i="6"/>
  <c r="O160" i="6"/>
  <c r="O161" i="6"/>
  <c r="O162" i="6"/>
  <c r="O163" i="6"/>
  <c r="O164" i="6"/>
  <c r="O165" i="6"/>
  <c r="O166" i="6"/>
  <c r="O167" i="6"/>
  <c r="O168" i="6"/>
  <c r="O142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159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169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223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237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35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382" i="6"/>
  <c r="O479" i="6"/>
  <c r="O480" i="6"/>
  <c r="O481" i="6"/>
  <c r="O729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773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797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861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907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407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478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482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532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548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16" i="6"/>
  <c r="O908" i="6"/>
  <c r="O909" i="6"/>
  <c r="O910" i="6"/>
  <c r="O911" i="6"/>
  <c r="O912" i="6"/>
  <c r="O913" i="6"/>
  <c r="O914" i="6"/>
  <c r="O915" i="6"/>
  <c r="O930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595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P2" i="6"/>
  <c r="N3" i="6"/>
  <c r="P3" i="6" s="1"/>
  <c r="N4" i="6"/>
  <c r="P4" i="6" s="1"/>
  <c r="N5" i="6"/>
  <c r="P5" i="6" s="1"/>
  <c r="N6" i="6"/>
  <c r="P6" i="6" s="1"/>
  <c r="N7" i="6"/>
  <c r="P7" i="6" s="1"/>
  <c r="N8" i="6"/>
  <c r="P8" i="6" s="1"/>
  <c r="N9" i="6"/>
  <c r="P9" i="6" s="1"/>
  <c r="N10" i="6"/>
  <c r="P10" i="6" s="1"/>
  <c r="N11" i="6"/>
  <c r="P11" i="6" s="1"/>
  <c r="N614" i="6"/>
  <c r="P614" i="6" s="1"/>
  <c r="N13" i="6"/>
  <c r="P13" i="6" s="1"/>
  <c r="N14" i="6"/>
  <c r="P14" i="6" s="1"/>
  <c r="N15" i="6"/>
  <c r="P15" i="6" s="1"/>
  <c r="N16" i="6"/>
  <c r="P16" i="6" s="1"/>
  <c r="N17" i="6"/>
  <c r="P17" i="6" s="1"/>
  <c r="N18" i="6"/>
  <c r="P18" i="6" s="1"/>
  <c r="N19" i="6"/>
  <c r="P19" i="6" s="1"/>
  <c r="N20" i="6"/>
  <c r="P20" i="6" s="1"/>
  <c r="N21" i="6"/>
  <c r="P21" i="6" s="1"/>
  <c r="N22" i="6"/>
  <c r="P22" i="6" s="1"/>
  <c r="N23" i="6"/>
  <c r="P23" i="6" s="1"/>
  <c r="N24" i="6"/>
  <c r="P24" i="6" s="1"/>
  <c r="N25" i="6"/>
  <c r="P25" i="6" s="1"/>
  <c r="N26" i="6"/>
  <c r="P26" i="6" s="1"/>
  <c r="N27" i="6"/>
  <c r="P27" i="6" s="1"/>
  <c r="N28" i="6"/>
  <c r="P28" i="6" s="1"/>
  <c r="N29" i="6"/>
  <c r="P29" i="6" s="1"/>
  <c r="N30" i="6"/>
  <c r="P30" i="6" s="1"/>
  <c r="N31" i="6"/>
  <c r="P31" i="6" s="1"/>
  <c r="N32" i="6"/>
  <c r="P32" i="6" s="1"/>
  <c r="N33" i="6"/>
  <c r="P33" i="6" s="1"/>
  <c r="N34" i="6"/>
  <c r="P34" i="6" s="1"/>
  <c r="N35" i="6"/>
  <c r="P35" i="6" s="1"/>
  <c r="N36" i="6"/>
  <c r="P36" i="6" s="1"/>
  <c r="N37" i="6"/>
  <c r="P37" i="6" s="1"/>
  <c r="N38" i="6"/>
  <c r="P38" i="6" s="1"/>
  <c r="N39" i="6"/>
  <c r="P39" i="6" s="1"/>
  <c r="N40" i="6"/>
  <c r="P40" i="6" s="1"/>
  <c r="N41" i="6"/>
  <c r="P41" i="6" s="1"/>
  <c r="N42" i="6"/>
  <c r="P42" i="6" s="1"/>
  <c r="N43" i="6"/>
  <c r="P43" i="6" s="1"/>
  <c r="N44" i="6"/>
  <c r="P44" i="6" s="1"/>
  <c r="N45" i="6"/>
  <c r="P45" i="6" s="1"/>
  <c r="N46" i="6"/>
  <c r="P46" i="6" s="1"/>
  <c r="N47" i="6"/>
  <c r="P47" i="6" s="1"/>
  <c r="N48" i="6"/>
  <c r="P48" i="6" s="1"/>
  <c r="N49" i="6"/>
  <c r="P49" i="6" s="1"/>
  <c r="N50" i="6"/>
  <c r="P50" i="6" s="1"/>
  <c r="N51" i="6"/>
  <c r="P51" i="6" s="1"/>
  <c r="N52" i="6"/>
  <c r="P52" i="6" s="1"/>
  <c r="N53" i="6"/>
  <c r="P53" i="6" s="1"/>
  <c r="N54" i="6"/>
  <c r="P54" i="6" s="1"/>
  <c r="N55" i="6"/>
  <c r="P55" i="6" s="1"/>
  <c r="N56" i="6"/>
  <c r="P56" i="6" s="1"/>
  <c r="N57" i="6"/>
  <c r="P57" i="6" s="1"/>
  <c r="N58" i="6"/>
  <c r="P58" i="6" s="1"/>
  <c r="N59" i="6"/>
  <c r="P59" i="6" s="1"/>
  <c r="N60" i="6"/>
  <c r="P60" i="6" s="1"/>
  <c r="N61" i="6"/>
  <c r="P61" i="6" s="1"/>
  <c r="N62" i="6"/>
  <c r="P62" i="6" s="1"/>
  <c r="N63" i="6"/>
  <c r="P63" i="6" s="1"/>
  <c r="N64" i="6"/>
  <c r="P64" i="6" s="1"/>
  <c r="N65" i="6"/>
  <c r="P65" i="6" s="1"/>
  <c r="N66" i="6"/>
  <c r="P66" i="6" s="1"/>
  <c r="N67" i="6"/>
  <c r="P67" i="6" s="1"/>
  <c r="N68" i="6"/>
  <c r="P68" i="6" s="1"/>
  <c r="N69" i="6"/>
  <c r="P69" i="6" s="1"/>
  <c r="N70" i="6"/>
  <c r="P70" i="6" s="1"/>
  <c r="N71" i="6"/>
  <c r="P71" i="6" s="1"/>
  <c r="N72" i="6"/>
  <c r="P72" i="6" s="1"/>
  <c r="N73" i="6"/>
  <c r="P73" i="6" s="1"/>
  <c r="N74" i="6"/>
  <c r="P74" i="6" s="1"/>
  <c r="N75" i="6"/>
  <c r="P75" i="6" s="1"/>
  <c r="N76" i="6"/>
  <c r="P76" i="6" s="1"/>
  <c r="N77" i="6"/>
  <c r="P77" i="6" s="1"/>
  <c r="N78" i="6"/>
  <c r="P78" i="6" s="1"/>
  <c r="N79" i="6"/>
  <c r="P79" i="6" s="1"/>
  <c r="N80" i="6"/>
  <c r="P80" i="6" s="1"/>
  <c r="N81" i="6"/>
  <c r="P81" i="6" s="1"/>
  <c r="N82" i="6"/>
  <c r="P82" i="6" s="1"/>
  <c r="N83" i="6"/>
  <c r="P83" i="6" s="1"/>
  <c r="N84" i="6"/>
  <c r="P84" i="6" s="1"/>
  <c r="N85" i="6"/>
  <c r="P85" i="6" s="1"/>
  <c r="N86" i="6"/>
  <c r="P86" i="6" s="1"/>
  <c r="N87" i="6"/>
  <c r="P87" i="6" s="1"/>
  <c r="N88" i="6"/>
  <c r="P88" i="6" s="1"/>
  <c r="N89" i="6"/>
  <c r="P89" i="6" s="1"/>
  <c r="N90" i="6"/>
  <c r="P90" i="6" s="1"/>
  <c r="N91" i="6"/>
  <c r="P91" i="6" s="1"/>
  <c r="N12" i="6"/>
  <c r="P12" i="6" s="1"/>
  <c r="N93" i="6"/>
  <c r="P93" i="6" s="1"/>
  <c r="N94" i="6"/>
  <c r="P94" i="6" s="1"/>
  <c r="N95" i="6"/>
  <c r="P95" i="6" s="1"/>
  <c r="N96" i="6"/>
  <c r="P96" i="6" s="1"/>
  <c r="N97" i="6"/>
  <c r="P97" i="6" s="1"/>
  <c r="N98" i="6"/>
  <c r="P98" i="6" s="1"/>
  <c r="N99" i="6"/>
  <c r="P99" i="6" s="1"/>
  <c r="N100" i="6"/>
  <c r="P100" i="6" s="1"/>
  <c r="N101" i="6"/>
  <c r="P101" i="6" s="1"/>
  <c r="N102" i="6"/>
  <c r="P102" i="6" s="1"/>
  <c r="N103" i="6"/>
  <c r="P103" i="6" s="1"/>
  <c r="N104" i="6"/>
  <c r="P104" i="6" s="1"/>
  <c r="N105" i="6"/>
  <c r="P105" i="6" s="1"/>
  <c r="N106" i="6"/>
  <c r="P106" i="6" s="1"/>
  <c r="N107" i="6"/>
  <c r="P107" i="6" s="1"/>
  <c r="N108" i="6"/>
  <c r="P108" i="6" s="1"/>
  <c r="N109" i="6"/>
  <c r="P109" i="6" s="1"/>
  <c r="N110" i="6"/>
  <c r="P110" i="6" s="1"/>
  <c r="N111" i="6"/>
  <c r="P111" i="6" s="1"/>
  <c r="N112" i="6"/>
  <c r="P112" i="6" s="1"/>
  <c r="N113" i="6"/>
  <c r="P113" i="6" s="1"/>
  <c r="N114" i="6"/>
  <c r="P114" i="6" s="1"/>
  <c r="N115" i="6"/>
  <c r="P115" i="6" s="1"/>
  <c r="N116" i="6"/>
  <c r="P116" i="6" s="1"/>
  <c r="N117" i="6"/>
  <c r="P117" i="6" s="1"/>
  <c r="N118" i="6"/>
  <c r="P118" i="6" s="1"/>
  <c r="N119" i="6"/>
  <c r="P119" i="6" s="1"/>
  <c r="N120" i="6"/>
  <c r="P120" i="6" s="1"/>
  <c r="N121" i="6"/>
  <c r="P121" i="6" s="1"/>
  <c r="N122" i="6"/>
  <c r="P122" i="6" s="1"/>
  <c r="N123" i="6"/>
  <c r="P123" i="6" s="1"/>
  <c r="N124" i="6"/>
  <c r="P124" i="6" s="1"/>
  <c r="N125" i="6"/>
  <c r="P125" i="6" s="1"/>
  <c r="N126" i="6"/>
  <c r="P126" i="6" s="1"/>
  <c r="N127" i="6"/>
  <c r="P127" i="6" s="1"/>
  <c r="N92" i="6"/>
  <c r="P92" i="6" s="1"/>
  <c r="N129" i="6"/>
  <c r="P129" i="6" s="1"/>
  <c r="N130" i="6"/>
  <c r="P130" i="6" s="1"/>
  <c r="N131" i="6"/>
  <c r="P131" i="6" s="1"/>
  <c r="N132" i="6"/>
  <c r="P132" i="6" s="1"/>
  <c r="N133" i="6"/>
  <c r="P133" i="6" s="1"/>
  <c r="N134" i="6"/>
  <c r="P134" i="6" s="1"/>
  <c r="N135" i="6"/>
  <c r="P135" i="6" s="1"/>
  <c r="N136" i="6"/>
  <c r="P136" i="6" s="1"/>
  <c r="N137" i="6"/>
  <c r="P137" i="6" s="1"/>
  <c r="N138" i="6"/>
  <c r="P138" i="6" s="1"/>
  <c r="N139" i="6"/>
  <c r="P139" i="6" s="1"/>
  <c r="N140" i="6"/>
  <c r="P140" i="6" s="1"/>
  <c r="N141" i="6"/>
  <c r="P141" i="6" s="1"/>
  <c r="N688" i="6"/>
  <c r="P688" i="6" s="1"/>
  <c r="N143" i="6"/>
  <c r="P143" i="6" s="1"/>
  <c r="N144" i="6"/>
  <c r="P144" i="6" s="1"/>
  <c r="N145" i="6"/>
  <c r="P145" i="6" s="1"/>
  <c r="N146" i="6"/>
  <c r="P146" i="6" s="1"/>
  <c r="N147" i="6"/>
  <c r="P147" i="6" s="1"/>
  <c r="N148" i="6"/>
  <c r="P148" i="6" s="1"/>
  <c r="N149" i="6"/>
  <c r="P149" i="6" s="1"/>
  <c r="N150" i="6"/>
  <c r="P150" i="6" s="1"/>
  <c r="N151" i="6"/>
  <c r="P151" i="6" s="1"/>
  <c r="N152" i="6"/>
  <c r="P152" i="6" s="1"/>
  <c r="N153" i="6"/>
  <c r="P153" i="6" s="1"/>
  <c r="N154" i="6"/>
  <c r="P154" i="6" s="1"/>
  <c r="N155" i="6"/>
  <c r="P155" i="6" s="1"/>
  <c r="N156" i="6"/>
  <c r="P156" i="6" s="1"/>
  <c r="N157" i="6"/>
  <c r="P157" i="6" s="1"/>
  <c r="N158" i="6"/>
  <c r="P158" i="6" s="1"/>
  <c r="N128" i="6"/>
  <c r="P128" i="6" s="1"/>
  <c r="N160" i="6"/>
  <c r="P160" i="6" s="1"/>
  <c r="N161" i="6"/>
  <c r="P161" i="6" s="1"/>
  <c r="N162" i="6"/>
  <c r="P162" i="6" s="1"/>
  <c r="N163" i="6"/>
  <c r="P163" i="6" s="1"/>
  <c r="N164" i="6"/>
  <c r="P164" i="6" s="1"/>
  <c r="N165" i="6"/>
  <c r="P165" i="6" s="1"/>
  <c r="N166" i="6"/>
  <c r="P166" i="6" s="1"/>
  <c r="N167" i="6"/>
  <c r="P167" i="6" s="1"/>
  <c r="N168" i="6"/>
  <c r="P168" i="6" s="1"/>
  <c r="N142" i="6"/>
  <c r="P142" i="6" s="1"/>
  <c r="N170" i="6"/>
  <c r="P170" i="6" s="1"/>
  <c r="N171" i="6"/>
  <c r="P171" i="6" s="1"/>
  <c r="N172" i="6"/>
  <c r="P172" i="6" s="1"/>
  <c r="N173" i="6"/>
  <c r="P173" i="6" s="1"/>
  <c r="N174" i="6"/>
  <c r="P174" i="6" s="1"/>
  <c r="N175" i="6"/>
  <c r="P175" i="6" s="1"/>
  <c r="N176" i="6"/>
  <c r="P176" i="6" s="1"/>
  <c r="N177" i="6"/>
  <c r="P177" i="6" s="1"/>
  <c r="N178" i="6"/>
  <c r="P178" i="6" s="1"/>
  <c r="N179" i="6"/>
  <c r="P179" i="6" s="1"/>
  <c r="N180" i="6"/>
  <c r="P180" i="6" s="1"/>
  <c r="N181" i="6"/>
  <c r="P181" i="6" s="1"/>
  <c r="N182" i="6"/>
  <c r="P182" i="6" s="1"/>
  <c r="N183" i="6"/>
  <c r="P183" i="6" s="1"/>
  <c r="N184" i="6"/>
  <c r="P184" i="6" s="1"/>
  <c r="N185" i="6"/>
  <c r="P185" i="6" s="1"/>
  <c r="N186" i="6"/>
  <c r="P186" i="6" s="1"/>
  <c r="N187" i="6"/>
  <c r="P187" i="6" s="1"/>
  <c r="N188" i="6"/>
  <c r="P188" i="6" s="1"/>
  <c r="N189" i="6"/>
  <c r="P189" i="6" s="1"/>
  <c r="N190" i="6"/>
  <c r="P190" i="6" s="1"/>
  <c r="N191" i="6"/>
  <c r="P191" i="6" s="1"/>
  <c r="N192" i="6"/>
  <c r="P192" i="6" s="1"/>
  <c r="N193" i="6"/>
  <c r="P193" i="6" s="1"/>
  <c r="N194" i="6"/>
  <c r="P194" i="6" s="1"/>
  <c r="N195" i="6"/>
  <c r="P195" i="6" s="1"/>
  <c r="N196" i="6"/>
  <c r="P196" i="6" s="1"/>
  <c r="N197" i="6"/>
  <c r="P197" i="6" s="1"/>
  <c r="N198" i="6"/>
  <c r="P198" i="6" s="1"/>
  <c r="N199" i="6"/>
  <c r="P199" i="6" s="1"/>
  <c r="N200" i="6"/>
  <c r="P200" i="6" s="1"/>
  <c r="N201" i="6"/>
  <c r="P201" i="6" s="1"/>
  <c r="N202" i="6"/>
  <c r="P202" i="6" s="1"/>
  <c r="N203" i="6"/>
  <c r="P203" i="6" s="1"/>
  <c r="N204" i="6"/>
  <c r="P204" i="6" s="1"/>
  <c r="N205" i="6"/>
  <c r="P205" i="6" s="1"/>
  <c r="N206" i="6"/>
  <c r="P206" i="6" s="1"/>
  <c r="N207" i="6"/>
  <c r="P207" i="6" s="1"/>
  <c r="N208" i="6"/>
  <c r="P208" i="6" s="1"/>
  <c r="N209" i="6"/>
  <c r="P209" i="6" s="1"/>
  <c r="N210" i="6"/>
  <c r="P210" i="6" s="1"/>
  <c r="N211" i="6"/>
  <c r="P211" i="6" s="1"/>
  <c r="N212" i="6"/>
  <c r="P212" i="6" s="1"/>
  <c r="N213" i="6"/>
  <c r="P213" i="6" s="1"/>
  <c r="N214" i="6"/>
  <c r="P214" i="6" s="1"/>
  <c r="N215" i="6"/>
  <c r="P215" i="6" s="1"/>
  <c r="N216" i="6"/>
  <c r="P216" i="6" s="1"/>
  <c r="N217" i="6"/>
  <c r="P217" i="6" s="1"/>
  <c r="N218" i="6"/>
  <c r="P218" i="6" s="1"/>
  <c r="N219" i="6"/>
  <c r="P219" i="6" s="1"/>
  <c r="N220" i="6"/>
  <c r="P220" i="6" s="1"/>
  <c r="N221" i="6"/>
  <c r="P221" i="6" s="1"/>
  <c r="N222" i="6"/>
  <c r="P222" i="6" s="1"/>
  <c r="N159" i="6"/>
  <c r="P159" i="6" s="1"/>
  <c r="N224" i="6"/>
  <c r="P224" i="6" s="1"/>
  <c r="N225" i="6"/>
  <c r="P225" i="6" s="1"/>
  <c r="N226" i="6"/>
  <c r="P226" i="6" s="1"/>
  <c r="N227" i="6"/>
  <c r="P227" i="6" s="1"/>
  <c r="N228" i="6"/>
  <c r="P228" i="6" s="1"/>
  <c r="N229" i="6"/>
  <c r="P229" i="6" s="1"/>
  <c r="N230" i="6"/>
  <c r="P230" i="6" s="1"/>
  <c r="N231" i="6"/>
  <c r="P231" i="6" s="1"/>
  <c r="N232" i="6"/>
  <c r="P232" i="6" s="1"/>
  <c r="N233" i="6"/>
  <c r="P233" i="6" s="1"/>
  <c r="N234" i="6"/>
  <c r="P234" i="6" s="1"/>
  <c r="N235" i="6"/>
  <c r="P235" i="6" s="1"/>
  <c r="N236" i="6"/>
  <c r="P236" i="6" s="1"/>
  <c r="N169" i="6"/>
  <c r="P169" i="6" s="1"/>
  <c r="N238" i="6"/>
  <c r="P238" i="6" s="1"/>
  <c r="N239" i="6"/>
  <c r="P239" i="6" s="1"/>
  <c r="N240" i="6"/>
  <c r="P240" i="6" s="1"/>
  <c r="N241" i="6"/>
  <c r="P241" i="6" s="1"/>
  <c r="N242" i="6"/>
  <c r="P242" i="6" s="1"/>
  <c r="N243" i="6"/>
  <c r="P243" i="6" s="1"/>
  <c r="N244" i="6"/>
  <c r="P244" i="6" s="1"/>
  <c r="N245" i="6"/>
  <c r="P245" i="6" s="1"/>
  <c r="N246" i="6"/>
  <c r="P246" i="6" s="1"/>
  <c r="N247" i="6"/>
  <c r="P247" i="6" s="1"/>
  <c r="N248" i="6"/>
  <c r="P248" i="6" s="1"/>
  <c r="N249" i="6"/>
  <c r="P249" i="6" s="1"/>
  <c r="N250" i="6"/>
  <c r="P250" i="6" s="1"/>
  <c r="N251" i="6"/>
  <c r="P251" i="6" s="1"/>
  <c r="N252" i="6"/>
  <c r="P252" i="6" s="1"/>
  <c r="N253" i="6"/>
  <c r="P253" i="6" s="1"/>
  <c r="N254" i="6"/>
  <c r="P254" i="6" s="1"/>
  <c r="N255" i="6"/>
  <c r="P255" i="6" s="1"/>
  <c r="N256" i="6"/>
  <c r="P256" i="6" s="1"/>
  <c r="N257" i="6"/>
  <c r="P257" i="6" s="1"/>
  <c r="N258" i="6"/>
  <c r="P258" i="6" s="1"/>
  <c r="N259" i="6"/>
  <c r="P259" i="6" s="1"/>
  <c r="N260" i="6"/>
  <c r="P260" i="6" s="1"/>
  <c r="N261" i="6"/>
  <c r="P261" i="6" s="1"/>
  <c r="N262" i="6"/>
  <c r="P262" i="6" s="1"/>
  <c r="N263" i="6"/>
  <c r="P263" i="6" s="1"/>
  <c r="N264" i="6"/>
  <c r="P264" i="6" s="1"/>
  <c r="N265" i="6"/>
  <c r="P265" i="6" s="1"/>
  <c r="N266" i="6"/>
  <c r="P266" i="6" s="1"/>
  <c r="N267" i="6"/>
  <c r="P267" i="6" s="1"/>
  <c r="N268" i="6"/>
  <c r="P268" i="6" s="1"/>
  <c r="N269" i="6"/>
  <c r="P269" i="6" s="1"/>
  <c r="N270" i="6"/>
  <c r="P270" i="6" s="1"/>
  <c r="N271" i="6"/>
  <c r="P271" i="6" s="1"/>
  <c r="N272" i="6"/>
  <c r="P272" i="6" s="1"/>
  <c r="N273" i="6"/>
  <c r="P273" i="6" s="1"/>
  <c r="N274" i="6"/>
  <c r="P274" i="6" s="1"/>
  <c r="N275" i="6"/>
  <c r="P275" i="6" s="1"/>
  <c r="N276" i="6"/>
  <c r="P276" i="6" s="1"/>
  <c r="N277" i="6"/>
  <c r="P277" i="6" s="1"/>
  <c r="N278" i="6"/>
  <c r="P278" i="6" s="1"/>
  <c r="N279" i="6"/>
  <c r="P279" i="6" s="1"/>
  <c r="N280" i="6"/>
  <c r="P280" i="6" s="1"/>
  <c r="N281" i="6"/>
  <c r="P281" i="6" s="1"/>
  <c r="N282" i="6"/>
  <c r="P282" i="6" s="1"/>
  <c r="N283" i="6"/>
  <c r="P283" i="6" s="1"/>
  <c r="N284" i="6"/>
  <c r="P284" i="6" s="1"/>
  <c r="N285" i="6"/>
  <c r="P285" i="6" s="1"/>
  <c r="N286" i="6"/>
  <c r="P286" i="6" s="1"/>
  <c r="N287" i="6"/>
  <c r="P287" i="6" s="1"/>
  <c r="N288" i="6"/>
  <c r="P288" i="6" s="1"/>
  <c r="N289" i="6"/>
  <c r="P289" i="6" s="1"/>
  <c r="N290" i="6"/>
  <c r="P290" i="6" s="1"/>
  <c r="N291" i="6"/>
  <c r="P291" i="6" s="1"/>
  <c r="N292" i="6"/>
  <c r="P292" i="6" s="1"/>
  <c r="N293" i="6"/>
  <c r="P293" i="6" s="1"/>
  <c r="N294" i="6"/>
  <c r="P294" i="6" s="1"/>
  <c r="N295" i="6"/>
  <c r="P295" i="6" s="1"/>
  <c r="N296" i="6"/>
  <c r="P296" i="6" s="1"/>
  <c r="N297" i="6"/>
  <c r="P297" i="6" s="1"/>
  <c r="N298" i="6"/>
  <c r="P298" i="6" s="1"/>
  <c r="N299" i="6"/>
  <c r="P299" i="6" s="1"/>
  <c r="N300" i="6"/>
  <c r="P300" i="6" s="1"/>
  <c r="N301" i="6"/>
  <c r="P301" i="6" s="1"/>
  <c r="N302" i="6"/>
  <c r="P302" i="6" s="1"/>
  <c r="N303" i="6"/>
  <c r="P303" i="6" s="1"/>
  <c r="N304" i="6"/>
  <c r="P304" i="6" s="1"/>
  <c r="N305" i="6"/>
  <c r="P305" i="6" s="1"/>
  <c r="N306" i="6"/>
  <c r="P306" i="6" s="1"/>
  <c r="N307" i="6"/>
  <c r="P307" i="6" s="1"/>
  <c r="N308" i="6"/>
  <c r="P308" i="6" s="1"/>
  <c r="N309" i="6"/>
  <c r="P309" i="6" s="1"/>
  <c r="N310" i="6"/>
  <c r="P310" i="6" s="1"/>
  <c r="N311" i="6"/>
  <c r="P311" i="6" s="1"/>
  <c r="N312" i="6"/>
  <c r="P312" i="6" s="1"/>
  <c r="N313" i="6"/>
  <c r="P313" i="6" s="1"/>
  <c r="N314" i="6"/>
  <c r="P314" i="6" s="1"/>
  <c r="N315" i="6"/>
  <c r="P315" i="6" s="1"/>
  <c r="N316" i="6"/>
  <c r="P316" i="6" s="1"/>
  <c r="N317" i="6"/>
  <c r="P317" i="6" s="1"/>
  <c r="N318" i="6"/>
  <c r="P318" i="6" s="1"/>
  <c r="N319" i="6"/>
  <c r="P319" i="6" s="1"/>
  <c r="N320" i="6"/>
  <c r="P320" i="6" s="1"/>
  <c r="N321" i="6"/>
  <c r="P321" i="6" s="1"/>
  <c r="N322" i="6"/>
  <c r="P322" i="6" s="1"/>
  <c r="N323" i="6"/>
  <c r="P323" i="6" s="1"/>
  <c r="N324" i="6"/>
  <c r="P324" i="6" s="1"/>
  <c r="N325" i="6"/>
  <c r="P325" i="6" s="1"/>
  <c r="N326" i="6"/>
  <c r="P326" i="6" s="1"/>
  <c r="N327" i="6"/>
  <c r="P327" i="6" s="1"/>
  <c r="N328" i="6"/>
  <c r="P328" i="6" s="1"/>
  <c r="N329" i="6"/>
  <c r="P329" i="6" s="1"/>
  <c r="N330" i="6"/>
  <c r="P330" i="6" s="1"/>
  <c r="N331" i="6"/>
  <c r="P331" i="6" s="1"/>
  <c r="N332" i="6"/>
  <c r="P332" i="6" s="1"/>
  <c r="N333" i="6"/>
  <c r="P333" i="6" s="1"/>
  <c r="N334" i="6"/>
  <c r="P334" i="6" s="1"/>
  <c r="N335" i="6"/>
  <c r="P335" i="6" s="1"/>
  <c r="N336" i="6"/>
  <c r="P336" i="6" s="1"/>
  <c r="N337" i="6"/>
  <c r="P337" i="6" s="1"/>
  <c r="N338" i="6"/>
  <c r="P338" i="6" s="1"/>
  <c r="N339" i="6"/>
  <c r="P339" i="6" s="1"/>
  <c r="N340" i="6"/>
  <c r="P340" i="6" s="1"/>
  <c r="N341" i="6"/>
  <c r="P341" i="6" s="1"/>
  <c r="N342" i="6"/>
  <c r="P342" i="6" s="1"/>
  <c r="N343" i="6"/>
  <c r="P343" i="6" s="1"/>
  <c r="N344" i="6"/>
  <c r="P344" i="6" s="1"/>
  <c r="N345" i="6"/>
  <c r="P345" i="6" s="1"/>
  <c r="N346" i="6"/>
  <c r="P346" i="6" s="1"/>
  <c r="N347" i="6"/>
  <c r="P347" i="6" s="1"/>
  <c r="N348" i="6"/>
  <c r="P348" i="6" s="1"/>
  <c r="N349" i="6"/>
  <c r="P349" i="6" s="1"/>
  <c r="N350" i="6"/>
  <c r="P350" i="6" s="1"/>
  <c r="N351" i="6"/>
  <c r="P351" i="6" s="1"/>
  <c r="N352" i="6"/>
  <c r="P352" i="6" s="1"/>
  <c r="N353" i="6"/>
  <c r="P353" i="6" s="1"/>
  <c r="N354" i="6"/>
  <c r="P354" i="6" s="1"/>
  <c r="N355" i="6"/>
  <c r="P355" i="6" s="1"/>
  <c r="N356" i="6"/>
  <c r="P356" i="6" s="1"/>
  <c r="N223" i="6"/>
  <c r="P223" i="6" s="1"/>
  <c r="N358" i="6"/>
  <c r="P358" i="6" s="1"/>
  <c r="N359" i="6"/>
  <c r="P359" i="6" s="1"/>
  <c r="N360" i="6"/>
  <c r="P360" i="6" s="1"/>
  <c r="N361" i="6"/>
  <c r="P361" i="6" s="1"/>
  <c r="N362" i="6"/>
  <c r="P362" i="6" s="1"/>
  <c r="N363" i="6"/>
  <c r="P363" i="6" s="1"/>
  <c r="N364" i="6"/>
  <c r="P364" i="6" s="1"/>
  <c r="N365" i="6"/>
  <c r="P365" i="6" s="1"/>
  <c r="N366" i="6"/>
  <c r="P366" i="6" s="1"/>
  <c r="N367" i="6"/>
  <c r="P367" i="6" s="1"/>
  <c r="N368" i="6"/>
  <c r="P368" i="6" s="1"/>
  <c r="N369" i="6"/>
  <c r="P369" i="6" s="1"/>
  <c r="N370" i="6"/>
  <c r="P370" i="6" s="1"/>
  <c r="N371" i="6"/>
  <c r="P371" i="6" s="1"/>
  <c r="N372" i="6"/>
  <c r="P372" i="6" s="1"/>
  <c r="N373" i="6"/>
  <c r="P373" i="6" s="1"/>
  <c r="N374" i="6"/>
  <c r="P374" i="6" s="1"/>
  <c r="N375" i="6"/>
  <c r="P375" i="6" s="1"/>
  <c r="N376" i="6"/>
  <c r="P376" i="6" s="1"/>
  <c r="N377" i="6"/>
  <c r="P377" i="6" s="1"/>
  <c r="N378" i="6"/>
  <c r="P378" i="6" s="1"/>
  <c r="N379" i="6"/>
  <c r="P379" i="6" s="1"/>
  <c r="N380" i="6"/>
  <c r="P380" i="6" s="1"/>
  <c r="N381" i="6"/>
  <c r="P381" i="6" s="1"/>
  <c r="N237" i="6"/>
  <c r="P237" i="6" s="1"/>
  <c r="N383" i="6"/>
  <c r="P383" i="6" s="1"/>
  <c r="N384" i="6"/>
  <c r="P384" i="6" s="1"/>
  <c r="N385" i="6"/>
  <c r="P385" i="6" s="1"/>
  <c r="N386" i="6"/>
  <c r="P386" i="6" s="1"/>
  <c r="N387" i="6"/>
  <c r="P387" i="6" s="1"/>
  <c r="N388" i="6"/>
  <c r="P388" i="6" s="1"/>
  <c r="N389" i="6"/>
  <c r="P389" i="6" s="1"/>
  <c r="N390" i="6"/>
  <c r="P390" i="6" s="1"/>
  <c r="N391" i="6"/>
  <c r="P391" i="6" s="1"/>
  <c r="N392" i="6"/>
  <c r="P392" i="6" s="1"/>
  <c r="N393" i="6"/>
  <c r="P393" i="6" s="1"/>
  <c r="N394" i="6"/>
  <c r="P394" i="6" s="1"/>
  <c r="N395" i="6"/>
  <c r="P395" i="6" s="1"/>
  <c r="N396" i="6"/>
  <c r="P396" i="6" s="1"/>
  <c r="N397" i="6"/>
  <c r="P397" i="6" s="1"/>
  <c r="N398" i="6"/>
  <c r="P398" i="6" s="1"/>
  <c r="N399" i="6"/>
  <c r="P399" i="6" s="1"/>
  <c r="N400" i="6"/>
  <c r="P400" i="6" s="1"/>
  <c r="N401" i="6"/>
  <c r="P401" i="6" s="1"/>
  <c r="N402" i="6"/>
  <c r="P402" i="6" s="1"/>
  <c r="N403" i="6"/>
  <c r="P403" i="6" s="1"/>
  <c r="N404" i="6"/>
  <c r="P404" i="6" s="1"/>
  <c r="N405" i="6"/>
  <c r="P405" i="6" s="1"/>
  <c r="N406" i="6"/>
  <c r="P406" i="6" s="1"/>
  <c r="N357" i="6"/>
  <c r="P357" i="6" s="1"/>
  <c r="N408" i="6"/>
  <c r="P408" i="6" s="1"/>
  <c r="N409" i="6"/>
  <c r="P409" i="6" s="1"/>
  <c r="N410" i="6"/>
  <c r="P410" i="6" s="1"/>
  <c r="N411" i="6"/>
  <c r="P411" i="6" s="1"/>
  <c r="N412" i="6"/>
  <c r="P412" i="6" s="1"/>
  <c r="N413" i="6"/>
  <c r="P413" i="6" s="1"/>
  <c r="N414" i="6"/>
  <c r="P414" i="6" s="1"/>
  <c r="N415" i="6"/>
  <c r="P415" i="6" s="1"/>
  <c r="N416" i="6"/>
  <c r="P416" i="6" s="1"/>
  <c r="N417" i="6"/>
  <c r="P417" i="6" s="1"/>
  <c r="N418" i="6"/>
  <c r="P418" i="6" s="1"/>
  <c r="N419" i="6"/>
  <c r="P419" i="6" s="1"/>
  <c r="N420" i="6"/>
  <c r="P420" i="6" s="1"/>
  <c r="N421" i="6"/>
  <c r="P421" i="6" s="1"/>
  <c r="N422" i="6"/>
  <c r="P422" i="6" s="1"/>
  <c r="N423" i="6"/>
  <c r="P423" i="6" s="1"/>
  <c r="N424" i="6"/>
  <c r="P424" i="6" s="1"/>
  <c r="N425" i="6"/>
  <c r="P425" i="6" s="1"/>
  <c r="N426" i="6"/>
  <c r="P426" i="6" s="1"/>
  <c r="N427" i="6"/>
  <c r="P427" i="6" s="1"/>
  <c r="N428" i="6"/>
  <c r="P428" i="6" s="1"/>
  <c r="N429" i="6"/>
  <c r="P429" i="6" s="1"/>
  <c r="N430" i="6"/>
  <c r="P430" i="6" s="1"/>
  <c r="N431" i="6"/>
  <c r="P431" i="6" s="1"/>
  <c r="N432" i="6"/>
  <c r="P432" i="6" s="1"/>
  <c r="N433" i="6"/>
  <c r="P433" i="6" s="1"/>
  <c r="N434" i="6"/>
  <c r="P434" i="6" s="1"/>
  <c r="N435" i="6"/>
  <c r="P435" i="6" s="1"/>
  <c r="N436" i="6"/>
  <c r="P436" i="6" s="1"/>
  <c r="N437" i="6"/>
  <c r="P437" i="6" s="1"/>
  <c r="N438" i="6"/>
  <c r="P438" i="6" s="1"/>
  <c r="N439" i="6"/>
  <c r="P439" i="6" s="1"/>
  <c r="N440" i="6"/>
  <c r="P440" i="6" s="1"/>
  <c r="N441" i="6"/>
  <c r="P441" i="6" s="1"/>
  <c r="N442" i="6"/>
  <c r="P442" i="6" s="1"/>
  <c r="N443" i="6"/>
  <c r="P443" i="6" s="1"/>
  <c r="N444" i="6"/>
  <c r="P444" i="6" s="1"/>
  <c r="N445" i="6"/>
  <c r="P445" i="6" s="1"/>
  <c r="N446" i="6"/>
  <c r="P446" i="6" s="1"/>
  <c r="N447" i="6"/>
  <c r="P447" i="6" s="1"/>
  <c r="N448" i="6"/>
  <c r="P448" i="6" s="1"/>
  <c r="N449" i="6"/>
  <c r="P449" i="6" s="1"/>
  <c r="N450" i="6"/>
  <c r="P450" i="6" s="1"/>
  <c r="N451" i="6"/>
  <c r="P451" i="6" s="1"/>
  <c r="N452" i="6"/>
  <c r="P452" i="6" s="1"/>
  <c r="N453" i="6"/>
  <c r="P453" i="6" s="1"/>
  <c r="N454" i="6"/>
  <c r="P454" i="6" s="1"/>
  <c r="N455" i="6"/>
  <c r="P455" i="6" s="1"/>
  <c r="N456" i="6"/>
  <c r="P456" i="6" s="1"/>
  <c r="N457" i="6"/>
  <c r="P457" i="6" s="1"/>
  <c r="N458" i="6"/>
  <c r="P458" i="6" s="1"/>
  <c r="N459" i="6"/>
  <c r="P459" i="6" s="1"/>
  <c r="N460" i="6"/>
  <c r="P460" i="6" s="1"/>
  <c r="N461" i="6"/>
  <c r="P461" i="6" s="1"/>
  <c r="N462" i="6"/>
  <c r="P462" i="6" s="1"/>
  <c r="N463" i="6"/>
  <c r="P463" i="6" s="1"/>
  <c r="N464" i="6"/>
  <c r="P464" i="6" s="1"/>
  <c r="N465" i="6"/>
  <c r="P465" i="6" s="1"/>
  <c r="N466" i="6"/>
  <c r="P466" i="6" s="1"/>
  <c r="N467" i="6"/>
  <c r="P467" i="6" s="1"/>
  <c r="N468" i="6"/>
  <c r="P468" i="6" s="1"/>
  <c r="N469" i="6"/>
  <c r="P469" i="6" s="1"/>
  <c r="N470" i="6"/>
  <c r="P470" i="6" s="1"/>
  <c r="N471" i="6"/>
  <c r="P471" i="6" s="1"/>
  <c r="N472" i="6"/>
  <c r="P472" i="6" s="1"/>
  <c r="N473" i="6"/>
  <c r="P473" i="6" s="1"/>
  <c r="N474" i="6"/>
  <c r="P474" i="6" s="1"/>
  <c r="N475" i="6"/>
  <c r="P475" i="6" s="1"/>
  <c r="N476" i="6"/>
  <c r="P476" i="6" s="1"/>
  <c r="N477" i="6"/>
  <c r="P477" i="6" s="1"/>
  <c r="N382" i="6"/>
  <c r="P382" i="6" s="1"/>
  <c r="N479" i="6"/>
  <c r="P479" i="6" s="1"/>
  <c r="N480" i="6"/>
  <c r="P480" i="6" s="1"/>
  <c r="N481" i="6"/>
  <c r="P481" i="6" s="1"/>
  <c r="N729" i="6"/>
  <c r="P729" i="6" s="1"/>
  <c r="N483" i="6"/>
  <c r="P483" i="6" s="1"/>
  <c r="N484" i="6"/>
  <c r="P484" i="6" s="1"/>
  <c r="N485" i="6"/>
  <c r="P485" i="6" s="1"/>
  <c r="N486" i="6"/>
  <c r="P486" i="6" s="1"/>
  <c r="N487" i="6"/>
  <c r="P487" i="6" s="1"/>
  <c r="N488" i="6"/>
  <c r="P488" i="6" s="1"/>
  <c r="N489" i="6"/>
  <c r="P489" i="6" s="1"/>
  <c r="N490" i="6"/>
  <c r="P490" i="6" s="1"/>
  <c r="N491" i="6"/>
  <c r="P491" i="6" s="1"/>
  <c r="N492" i="6"/>
  <c r="P492" i="6" s="1"/>
  <c r="N493" i="6"/>
  <c r="P493" i="6" s="1"/>
  <c r="N494" i="6"/>
  <c r="P494" i="6" s="1"/>
  <c r="N495" i="6"/>
  <c r="P495" i="6" s="1"/>
  <c r="N496" i="6"/>
  <c r="P496" i="6" s="1"/>
  <c r="N497" i="6"/>
  <c r="P497" i="6" s="1"/>
  <c r="N498" i="6"/>
  <c r="P498" i="6" s="1"/>
  <c r="N499" i="6"/>
  <c r="P499" i="6" s="1"/>
  <c r="N500" i="6"/>
  <c r="P500" i="6" s="1"/>
  <c r="N501" i="6"/>
  <c r="P501" i="6" s="1"/>
  <c r="N502" i="6"/>
  <c r="P502" i="6" s="1"/>
  <c r="N503" i="6"/>
  <c r="P503" i="6" s="1"/>
  <c r="N504" i="6"/>
  <c r="P504" i="6" s="1"/>
  <c r="N505" i="6"/>
  <c r="P505" i="6" s="1"/>
  <c r="N506" i="6"/>
  <c r="P506" i="6" s="1"/>
  <c r="N507" i="6"/>
  <c r="P507" i="6" s="1"/>
  <c r="N508" i="6"/>
  <c r="P508" i="6" s="1"/>
  <c r="N509" i="6"/>
  <c r="P509" i="6" s="1"/>
  <c r="N510" i="6"/>
  <c r="P510" i="6" s="1"/>
  <c r="N511" i="6"/>
  <c r="P511" i="6" s="1"/>
  <c r="N512" i="6"/>
  <c r="P512" i="6" s="1"/>
  <c r="N513" i="6"/>
  <c r="P513" i="6" s="1"/>
  <c r="N514" i="6"/>
  <c r="P514" i="6" s="1"/>
  <c r="N515" i="6"/>
  <c r="P515" i="6" s="1"/>
  <c r="N516" i="6"/>
  <c r="P516" i="6" s="1"/>
  <c r="N517" i="6"/>
  <c r="P517" i="6" s="1"/>
  <c r="N518" i="6"/>
  <c r="P518" i="6" s="1"/>
  <c r="N519" i="6"/>
  <c r="P519" i="6" s="1"/>
  <c r="N520" i="6"/>
  <c r="P520" i="6" s="1"/>
  <c r="N521" i="6"/>
  <c r="P521" i="6" s="1"/>
  <c r="N522" i="6"/>
  <c r="P522" i="6" s="1"/>
  <c r="N523" i="6"/>
  <c r="P523" i="6" s="1"/>
  <c r="N524" i="6"/>
  <c r="P524" i="6" s="1"/>
  <c r="N525" i="6"/>
  <c r="P525" i="6" s="1"/>
  <c r="N526" i="6"/>
  <c r="P526" i="6" s="1"/>
  <c r="N527" i="6"/>
  <c r="P527" i="6" s="1"/>
  <c r="N528" i="6"/>
  <c r="P528" i="6" s="1"/>
  <c r="N529" i="6"/>
  <c r="P529" i="6" s="1"/>
  <c r="N530" i="6"/>
  <c r="P530" i="6" s="1"/>
  <c r="N531" i="6"/>
  <c r="P531" i="6" s="1"/>
  <c r="N773" i="6"/>
  <c r="P773" i="6" s="1"/>
  <c r="N533" i="6"/>
  <c r="P533" i="6" s="1"/>
  <c r="N534" i="6"/>
  <c r="P534" i="6" s="1"/>
  <c r="N535" i="6"/>
  <c r="P535" i="6" s="1"/>
  <c r="N536" i="6"/>
  <c r="P536" i="6" s="1"/>
  <c r="N537" i="6"/>
  <c r="P537" i="6" s="1"/>
  <c r="N538" i="6"/>
  <c r="P538" i="6" s="1"/>
  <c r="N539" i="6"/>
  <c r="P539" i="6" s="1"/>
  <c r="N540" i="6"/>
  <c r="P540" i="6" s="1"/>
  <c r="N541" i="6"/>
  <c r="P541" i="6" s="1"/>
  <c r="N542" i="6"/>
  <c r="P542" i="6" s="1"/>
  <c r="N543" i="6"/>
  <c r="P543" i="6" s="1"/>
  <c r="N544" i="6"/>
  <c r="P544" i="6" s="1"/>
  <c r="N545" i="6"/>
  <c r="P545" i="6" s="1"/>
  <c r="N546" i="6"/>
  <c r="P546" i="6" s="1"/>
  <c r="N547" i="6"/>
  <c r="P547" i="6" s="1"/>
  <c r="N797" i="6"/>
  <c r="P797" i="6" s="1"/>
  <c r="N549" i="6"/>
  <c r="P549" i="6" s="1"/>
  <c r="N550" i="6"/>
  <c r="P550" i="6" s="1"/>
  <c r="N551" i="6"/>
  <c r="P551" i="6" s="1"/>
  <c r="N552" i="6"/>
  <c r="P552" i="6" s="1"/>
  <c r="N553" i="6"/>
  <c r="P553" i="6" s="1"/>
  <c r="N554" i="6"/>
  <c r="P554" i="6" s="1"/>
  <c r="N555" i="6"/>
  <c r="P555" i="6" s="1"/>
  <c r="N556" i="6"/>
  <c r="P556" i="6" s="1"/>
  <c r="N557" i="6"/>
  <c r="P557" i="6" s="1"/>
  <c r="N558" i="6"/>
  <c r="P558" i="6" s="1"/>
  <c r="N559" i="6"/>
  <c r="P559" i="6" s="1"/>
  <c r="N560" i="6"/>
  <c r="P560" i="6" s="1"/>
  <c r="N561" i="6"/>
  <c r="P561" i="6" s="1"/>
  <c r="N562" i="6"/>
  <c r="P562" i="6" s="1"/>
  <c r="N563" i="6"/>
  <c r="P563" i="6" s="1"/>
  <c r="N564" i="6"/>
  <c r="P564" i="6" s="1"/>
  <c r="N565" i="6"/>
  <c r="P565" i="6" s="1"/>
  <c r="N566" i="6"/>
  <c r="P566" i="6" s="1"/>
  <c r="N567" i="6"/>
  <c r="P567" i="6" s="1"/>
  <c r="N568" i="6"/>
  <c r="P568" i="6" s="1"/>
  <c r="N569" i="6"/>
  <c r="P569" i="6" s="1"/>
  <c r="N570" i="6"/>
  <c r="P570" i="6" s="1"/>
  <c r="N571" i="6"/>
  <c r="P571" i="6" s="1"/>
  <c r="N572" i="6"/>
  <c r="P572" i="6" s="1"/>
  <c r="N573" i="6"/>
  <c r="P573" i="6" s="1"/>
  <c r="N574" i="6"/>
  <c r="P574" i="6" s="1"/>
  <c r="N575" i="6"/>
  <c r="P575" i="6" s="1"/>
  <c r="N576" i="6"/>
  <c r="P576" i="6" s="1"/>
  <c r="N577" i="6"/>
  <c r="P577" i="6" s="1"/>
  <c r="N578" i="6"/>
  <c r="P578" i="6" s="1"/>
  <c r="N579" i="6"/>
  <c r="P579" i="6" s="1"/>
  <c r="N580" i="6"/>
  <c r="P580" i="6" s="1"/>
  <c r="N581" i="6"/>
  <c r="P581" i="6" s="1"/>
  <c r="N582" i="6"/>
  <c r="P582" i="6" s="1"/>
  <c r="N583" i="6"/>
  <c r="P583" i="6" s="1"/>
  <c r="N584" i="6"/>
  <c r="P584" i="6" s="1"/>
  <c r="N585" i="6"/>
  <c r="P585" i="6" s="1"/>
  <c r="N586" i="6"/>
  <c r="P586" i="6" s="1"/>
  <c r="N587" i="6"/>
  <c r="P587" i="6" s="1"/>
  <c r="N588" i="6"/>
  <c r="P588" i="6" s="1"/>
  <c r="N589" i="6"/>
  <c r="P589" i="6" s="1"/>
  <c r="N590" i="6"/>
  <c r="P590" i="6" s="1"/>
  <c r="N591" i="6"/>
  <c r="P591" i="6" s="1"/>
  <c r="N592" i="6"/>
  <c r="P592" i="6" s="1"/>
  <c r="N593" i="6"/>
  <c r="P593" i="6" s="1"/>
  <c r="N594" i="6"/>
  <c r="P594" i="6" s="1"/>
  <c r="N861" i="6"/>
  <c r="P861" i="6" s="1"/>
  <c r="N596" i="6"/>
  <c r="P596" i="6" s="1"/>
  <c r="N597" i="6"/>
  <c r="P597" i="6" s="1"/>
  <c r="N598" i="6"/>
  <c r="P598" i="6" s="1"/>
  <c r="N599" i="6"/>
  <c r="P599" i="6" s="1"/>
  <c r="N600" i="6"/>
  <c r="P600" i="6" s="1"/>
  <c r="N601" i="6"/>
  <c r="P601" i="6" s="1"/>
  <c r="N602" i="6"/>
  <c r="P602" i="6" s="1"/>
  <c r="N603" i="6"/>
  <c r="P603" i="6" s="1"/>
  <c r="N604" i="6"/>
  <c r="P604" i="6" s="1"/>
  <c r="N605" i="6"/>
  <c r="P605" i="6" s="1"/>
  <c r="N606" i="6"/>
  <c r="P606" i="6" s="1"/>
  <c r="N607" i="6"/>
  <c r="P607" i="6" s="1"/>
  <c r="N608" i="6"/>
  <c r="P608" i="6" s="1"/>
  <c r="N609" i="6"/>
  <c r="P609" i="6" s="1"/>
  <c r="N610" i="6"/>
  <c r="P610" i="6" s="1"/>
  <c r="N611" i="6"/>
  <c r="P611" i="6" s="1"/>
  <c r="N612" i="6"/>
  <c r="P612" i="6" s="1"/>
  <c r="N613" i="6"/>
  <c r="P613" i="6" s="1"/>
  <c r="N907" i="6"/>
  <c r="P907" i="6" s="1"/>
  <c r="N615" i="6"/>
  <c r="P615" i="6" s="1"/>
  <c r="N616" i="6"/>
  <c r="P616" i="6" s="1"/>
  <c r="N617" i="6"/>
  <c r="P617" i="6" s="1"/>
  <c r="N618" i="6"/>
  <c r="P618" i="6" s="1"/>
  <c r="N619" i="6"/>
  <c r="P619" i="6" s="1"/>
  <c r="N620" i="6"/>
  <c r="P620" i="6" s="1"/>
  <c r="N621" i="6"/>
  <c r="P621" i="6" s="1"/>
  <c r="N622" i="6"/>
  <c r="P622" i="6" s="1"/>
  <c r="N623" i="6"/>
  <c r="P623" i="6" s="1"/>
  <c r="N624" i="6"/>
  <c r="P624" i="6" s="1"/>
  <c r="N625" i="6"/>
  <c r="P625" i="6" s="1"/>
  <c r="N626" i="6"/>
  <c r="P626" i="6" s="1"/>
  <c r="N627" i="6"/>
  <c r="P627" i="6" s="1"/>
  <c r="N628" i="6"/>
  <c r="P628" i="6" s="1"/>
  <c r="N629" i="6"/>
  <c r="P629" i="6" s="1"/>
  <c r="N630" i="6"/>
  <c r="P630" i="6" s="1"/>
  <c r="N631" i="6"/>
  <c r="P631" i="6" s="1"/>
  <c r="N632" i="6"/>
  <c r="P632" i="6" s="1"/>
  <c r="N633" i="6"/>
  <c r="P633" i="6" s="1"/>
  <c r="N634" i="6"/>
  <c r="P634" i="6" s="1"/>
  <c r="N635" i="6"/>
  <c r="P635" i="6" s="1"/>
  <c r="N636" i="6"/>
  <c r="P636" i="6" s="1"/>
  <c r="N637" i="6"/>
  <c r="P637" i="6" s="1"/>
  <c r="N638" i="6"/>
  <c r="P638" i="6" s="1"/>
  <c r="N639" i="6"/>
  <c r="P639" i="6" s="1"/>
  <c r="N640" i="6"/>
  <c r="P640" i="6" s="1"/>
  <c r="N641" i="6"/>
  <c r="P641" i="6" s="1"/>
  <c r="N642" i="6"/>
  <c r="P642" i="6" s="1"/>
  <c r="N643" i="6"/>
  <c r="P643" i="6" s="1"/>
  <c r="N644" i="6"/>
  <c r="P644" i="6" s="1"/>
  <c r="N645" i="6"/>
  <c r="P645" i="6" s="1"/>
  <c r="N646" i="6"/>
  <c r="P646" i="6" s="1"/>
  <c r="N647" i="6"/>
  <c r="P647" i="6" s="1"/>
  <c r="N648" i="6"/>
  <c r="P648" i="6" s="1"/>
  <c r="N649" i="6"/>
  <c r="P649" i="6" s="1"/>
  <c r="N650" i="6"/>
  <c r="P650" i="6" s="1"/>
  <c r="N651" i="6"/>
  <c r="P651" i="6" s="1"/>
  <c r="N652" i="6"/>
  <c r="P652" i="6" s="1"/>
  <c r="N653" i="6"/>
  <c r="P653" i="6" s="1"/>
  <c r="N654" i="6"/>
  <c r="P654" i="6" s="1"/>
  <c r="N655" i="6"/>
  <c r="P655" i="6" s="1"/>
  <c r="N656" i="6"/>
  <c r="P656" i="6" s="1"/>
  <c r="N657" i="6"/>
  <c r="P657" i="6" s="1"/>
  <c r="N658" i="6"/>
  <c r="P658" i="6" s="1"/>
  <c r="N659" i="6"/>
  <c r="P659" i="6" s="1"/>
  <c r="N660" i="6"/>
  <c r="P660" i="6" s="1"/>
  <c r="N661" i="6"/>
  <c r="P661" i="6" s="1"/>
  <c r="N662" i="6"/>
  <c r="P662" i="6" s="1"/>
  <c r="N663" i="6"/>
  <c r="P663" i="6" s="1"/>
  <c r="N664" i="6"/>
  <c r="P664" i="6" s="1"/>
  <c r="N665" i="6"/>
  <c r="P665" i="6" s="1"/>
  <c r="N666" i="6"/>
  <c r="P666" i="6" s="1"/>
  <c r="N667" i="6"/>
  <c r="P667" i="6" s="1"/>
  <c r="N668" i="6"/>
  <c r="P668" i="6" s="1"/>
  <c r="N669" i="6"/>
  <c r="P669" i="6" s="1"/>
  <c r="N670" i="6"/>
  <c r="P670" i="6" s="1"/>
  <c r="N671" i="6"/>
  <c r="P671" i="6" s="1"/>
  <c r="N672" i="6"/>
  <c r="P672" i="6" s="1"/>
  <c r="N673" i="6"/>
  <c r="P673" i="6" s="1"/>
  <c r="N674" i="6"/>
  <c r="P674" i="6" s="1"/>
  <c r="N675" i="6"/>
  <c r="P675" i="6" s="1"/>
  <c r="N676" i="6"/>
  <c r="P676" i="6" s="1"/>
  <c r="N677" i="6"/>
  <c r="P677" i="6" s="1"/>
  <c r="N678" i="6"/>
  <c r="P678" i="6" s="1"/>
  <c r="N679" i="6"/>
  <c r="P679" i="6" s="1"/>
  <c r="N680" i="6"/>
  <c r="P680" i="6" s="1"/>
  <c r="N681" i="6"/>
  <c r="P681" i="6" s="1"/>
  <c r="N682" i="6"/>
  <c r="P682" i="6" s="1"/>
  <c r="N683" i="6"/>
  <c r="P683" i="6" s="1"/>
  <c r="N684" i="6"/>
  <c r="P684" i="6" s="1"/>
  <c r="N685" i="6"/>
  <c r="P685" i="6" s="1"/>
  <c r="N686" i="6"/>
  <c r="P686" i="6" s="1"/>
  <c r="N687" i="6"/>
  <c r="P687" i="6" s="1"/>
  <c r="N407" i="6"/>
  <c r="P407" i="6" s="1"/>
  <c r="N689" i="6"/>
  <c r="P689" i="6" s="1"/>
  <c r="N690" i="6"/>
  <c r="P690" i="6" s="1"/>
  <c r="N691" i="6"/>
  <c r="P691" i="6" s="1"/>
  <c r="N692" i="6"/>
  <c r="P692" i="6" s="1"/>
  <c r="N693" i="6"/>
  <c r="P693" i="6" s="1"/>
  <c r="N694" i="6"/>
  <c r="P694" i="6" s="1"/>
  <c r="N695" i="6"/>
  <c r="P695" i="6" s="1"/>
  <c r="N696" i="6"/>
  <c r="P696" i="6" s="1"/>
  <c r="N697" i="6"/>
  <c r="P697" i="6" s="1"/>
  <c r="N698" i="6"/>
  <c r="P698" i="6" s="1"/>
  <c r="N699" i="6"/>
  <c r="P699" i="6" s="1"/>
  <c r="N700" i="6"/>
  <c r="P700" i="6" s="1"/>
  <c r="N701" i="6"/>
  <c r="P701" i="6" s="1"/>
  <c r="N702" i="6"/>
  <c r="P702" i="6" s="1"/>
  <c r="N703" i="6"/>
  <c r="P703" i="6" s="1"/>
  <c r="N704" i="6"/>
  <c r="P704" i="6" s="1"/>
  <c r="N705" i="6"/>
  <c r="P705" i="6" s="1"/>
  <c r="N706" i="6"/>
  <c r="P706" i="6" s="1"/>
  <c r="N707" i="6"/>
  <c r="P707" i="6" s="1"/>
  <c r="N708" i="6"/>
  <c r="P708" i="6" s="1"/>
  <c r="N709" i="6"/>
  <c r="P709" i="6" s="1"/>
  <c r="N710" i="6"/>
  <c r="P710" i="6" s="1"/>
  <c r="N711" i="6"/>
  <c r="P711" i="6" s="1"/>
  <c r="N712" i="6"/>
  <c r="P712" i="6" s="1"/>
  <c r="N713" i="6"/>
  <c r="P713" i="6" s="1"/>
  <c r="N714" i="6"/>
  <c r="P714" i="6" s="1"/>
  <c r="N715" i="6"/>
  <c r="P715" i="6" s="1"/>
  <c r="N716" i="6"/>
  <c r="P716" i="6" s="1"/>
  <c r="N717" i="6"/>
  <c r="P717" i="6" s="1"/>
  <c r="N718" i="6"/>
  <c r="P718" i="6" s="1"/>
  <c r="N719" i="6"/>
  <c r="P719" i="6" s="1"/>
  <c r="N720" i="6"/>
  <c r="P720" i="6" s="1"/>
  <c r="N721" i="6"/>
  <c r="P721" i="6" s="1"/>
  <c r="N722" i="6"/>
  <c r="P722" i="6" s="1"/>
  <c r="N723" i="6"/>
  <c r="P723" i="6" s="1"/>
  <c r="N724" i="6"/>
  <c r="P724" i="6" s="1"/>
  <c r="N725" i="6"/>
  <c r="P725" i="6" s="1"/>
  <c r="N726" i="6"/>
  <c r="P726" i="6" s="1"/>
  <c r="N727" i="6"/>
  <c r="P727" i="6" s="1"/>
  <c r="N728" i="6"/>
  <c r="P728" i="6" s="1"/>
  <c r="N478" i="6"/>
  <c r="P478" i="6" s="1"/>
  <c r="N730" i="6"/>
  <c r="P730" i="6" s="1"/>
  <c r="N731" i="6"/>
  <c r="P731" i="6" s="1"/>
  <c r="N732" i="6"/>
  <c r="P732" i="6" s="1"/>
  <c r="N733" i="6"/>
  <c r="P733" i="6" s="1"/>
  <c r="N734" i="6"/>
  <c r="P734" i="6" s="1"/>
  <c r="N735" i="6"/>
  <c r="P735" i="6" s="1"/>
  <c r="N736" i="6"/>
  <c r="P736" i="6" s="1"/>
  <c r="N737" i="6"/>
  <c r="P737" i="6" s="1"/>
  <c r="N738" i="6"/>
  <c r="P738" i="6" s="1"/>
  <c r="N739" i="6"/>
  <c r="P739" i="6" s="1"/>
  <c r="N740" i="6"/>
  <c r="P740" i="6" s="1"/>
  <c r="N741" i="6"/>
  <c r="P741" i="6" s="1"/>
  <c r="N742" i="6"/>
  <c r="P742" i="6" s="1"/>
  <c r="N743" i="6"/>
  <c r="P743" i="6" s="1"/>
  <c r="N744" i="6"/>
  <c r="P744" i="6" s="1"/>
  <c r="N745" i="6"/>
  <c r="P745" i="6" s="1"/>
  <c r="N746" i="6"/>
  <c r="P746" i="6" s="1"/>
  <c r="N747" i="6"/>
  <c r="P747" i="6" s="1"/>
  <c r="N748" i="6"/>
  <c r="P748" i="6" s="1"/>
  <c r="N749" i="6"/>
  <c r="P749" i="6" s="1"/>
  <c r="N750" i="6"/>
  <c r="P750" i="6" s="1"/>
  <c r="N751" i="6"/>
  <c r="P751" i="6" s="1"/>
  <c r="N752" i="6"/>
  <c r="P752" i="6" s="1"/>
  <c r="N753" i="6"/>
  <c r="P753" i="6" s="1"/>
  <c r="N754" i="6"/>
  <c r="P754" i="6" s="1"/>
  <c r="N755" i="6"/>
  <c r="P755" i="6" s="1"/>
  <c r="N756" i="6"/>
  <c r="P756" i="6" s="1"/>
  <c r="N757" i="6"/>
  <c r="P757" i="6" s="1"/>
  <c r="N758" i="6"/>
  <c r="P758" i="6" s="1"/>
  <c r="N759" i="6"/>
  <c r="P759" i="6" s="1"/>
  <c r="N760" i="6"/>
  <c r="P760" i="6" s="1"/>
  <c r="N761" i="6"/>
  <c r="P761" i="6" s="1"/>
  <c r="N762" i="6"/>
  <c r="P762" i="6" s="1"/>
  <c r="N763" i="6"/>
  <c r="P763" i="6" s="1"/>
  <c r="N764" i="6"/>
  <c r="P764" i="6" s="1"/>
  <c r="N765" i="6"/>
  <c r="P765" i="6" s="1"/>
  <c r="N766" i="6"/>
  <c r="P766" i="6" s="1"/>
  <c r="N767" i="6"/>
  <c r="P767" i="6" s="1"/>
  <c r="N768" i="6"/>
  <c r="P768" i="6" s="1"/>
  <c r="N769" i="6"/>
  <c r="P769" i="6" s="1"/>
  <c r="N770" i="6"/>
  <c r="P770" i="6" s="1"/>
  <c r="N771" i="6"/>
  <c r="P771" i="6" s="1"/>
  <c r="N772" i="6"/>
  <c r="P772" i="6" s="1"/>
  <c r="N482" i="6"/>
  <c r="P482" i="6" s="1"/>
  <c r="N774" i="6"/>
  <c r="P774" i="6" s="1"/>
  <c r="N775" i="6"/>
  <c r="P775" i="6" s="1"/>
  <c r="N776" i="6"/>
  <c r="P776" i="6" s="1"/>
  <c r="N777" i="6"/>
  <c r="P777" i="6" s="1"/>
  <c r="N778" i="6"/>
  <c r="P778" i="6" s="1"/>
  <c r="N779" i="6"/>
  <c r="P779" i="6" s="1"/>
  <c r="N780" i="6"/>
  <c r="P780" i="6" s="1"/>
  <c r="N781" i="6"/>
  <c r="P781" i="6" s="1"/>
  <c r="N782" i="6"/>
  <c r="P782" i="6" s="1"/>
  <c r="N783" i="6"/>
  <c r="P783" i="6" s="1"/>
  <c r="N784" i="6"/>
  <c r="P784" i="6" s="1"/>
  <c r="N785" i="6"/>
  <c r="P785" i="6" s="1"/>
  <c r="N786" i="6"/>
  <c r="P786" i="6" s="1"/>
  <c r="N787" i="6"/>
  <c r="P787" i="6" s="1"/>
  <c r="N788" i="6"/>
  <c r="P788" i="6" s="1"/>
  <c r="N789" i="6"/>
  <c r="P789" i="6" s="1"/>
  <c r="N790" i="6"/>
  <c r="P790" i="6" s="1"/>
  <c r="N791" i="6"/>
  <c r="P791" i="6" s="1"/>
  <c r="N792" i="6"/>
  <c r="P792" i="6" s="1"/>
  <c r="N793" i="6"/>
  <c r="P793" i="6" s="1"/>
  <c r="N794" i="6"/>
  <c r="P794" i="6" s="1"/>
  <c r="N795" i="6"/>
  <c r="P795" i="6" s="1"/>
  <c r="N796" i="6"/>
  <c r="P796" i="6" s="1"/>
  <c r="N532" i="6"/>
  <c r="P532" i="6" s="1"/>
  <c r="N798" i="6"/>
  <c r="P798" i="6" s="1"/>
  <c r="N799" i="6"/>
  <c r="P799" i="6" s="1"/>
  <c r="N800" i="6"/>
  <c r="P800" i="6" s="1"/>
  <c r="N801" i="6"/>
  <c r="P801" i="6" s="1"/>
  <c r="N802" i="6"/>
  <c r="P802" i="6" s="1"/>
  <c r="N803" i="6"/>
  <c r="P803" i="6" s="1"/>
  <c r="N804" i="6"/>
  <c r="P804" i="6" s="1"/>
  <c r="N805" i="6"/>
  <c r="P805" i="6" s="1"/>
  <c r="N806" i="6"/>
  <c r="P806" i="6" s="1"/>
  <c r="N807" i="6"/>
  <c r="P807" i="6" s="1"/>
  <c r="N808" i="6"/>
  <c r="P808" i="6" s="1"/>
  <c r="N809" i="6"/>
  <c r="P809" i="6" s="1"/>
  <c r="N810" i="6"/>
  <c r="P810" i="6" s="1"/>
  <c r="N811" i="6"/>
  <c r="P811" i="6" s="1"/>
  <c r="N812" i="6"/>
  <c r="P812" i="6" s="1"/>
  <c r="N813" i="6"/>
  <c r="P813" i="6" s="1"/>
  <c r="N814" i="6"/>
  <c r="P814" i="6" s="1"/>
  <c r="N815" i="6"/>
  <c r="P815" i="6" s="1"/>
  <c r="N816" i="6"/>
  <c r="P816" i="6" s="1"/>
  <c r="N817" i="6"/>
  <c r="P817" i="6" s="1"/>
  <c r="N818" i="6"/>
  <c r="P818" i="6" s="1"/>
  <c r="N819" i="6"/>
  <c r="P819" i="6" s="1"/>
  <c r="N820" i="6"/>
  <c r="P820" i="6" s="1"/>
  <c r="N821" i="6"/>
  <c r="P821" i="6" s="1"/>
  <c r="N822" i="6"/>
  <c r="P822" i="6" s="1"/>
  <c r="N823" i="6"/>
  <c r="P823" i="6" s="1"/>
  <c r="N824" i="6"/>
  <c r="P824" i="6" s="1"/>
  <c r="N825" i="6"/>
  <c r="P825" i="6" s="1"/>
  <c r="N826" i="6"/>
  <c r="P826" i="6" s="1"/>
  <c r="N827" i="6"/>
  <c r="P827" i="6" s="1"/>
  <c r="N828" i="6"/>
  <c r="P828" i="6" s="1"/>
  <c r="N829" i="6"/>
  <c r="P829" i="6" s="1"/>
  <c r="N830" i="6"/>
  <c r="P830" i="6" s="1"/>
  <c r="N831" i="6"/>
  <c r="P831" i="6" s="1"/>
  <c r="N832" i="6"/>
  <c r="P832" i="6" s="1"/>
  <c r="N833" i="6"/>
  <c r="P833" i="6" s="1"/>
  <c r="N834" i="6"/>
  <c r="P834" i="6" s="1"/>
  <c r="N835" i="6"/>
  <c r="P835" i="6" s="1"/>
  <c r="N836" i="6"/>
  <c r="P836" i="6" s="1"/>
  <c r="N837" i="6"/>
  <c r="P837" i="6" s="1"/>
  <c r="N838" i="6"/>
  <c r="P838" i="6" s="1"/>
  <c r="N839" i="6"/>
  <c r="P839" i="6" s="1"/>
  <c r="N840" i="6"/>
  <c r="P840" i="6" s="1"/>
  <c r="N841" i="6"/>
  <c r="P841" i="6" s="1"/>
  <c r="N842" i="6"/>
  <c r="P842" i="6" s="1"/>
  <c r="N843" i="6"/>
  <c r="P843" i="6" s="1"/>
  <c r="N844" i="6"/>
  <c r="P844" i="6" s="1"/>
  <c r="N845" i="6"/>
  <c r="P845" i="6" s="1"/>
  <c r="N846" i="6"/>
  <c r="P846" i="6" s="1"/>
  <c r="N847" i="6"/>
  <c r="P847" i="6" s="1"/>
  <c r="N848" i="6"/>
  <c r="P848" i="6" s="1"/>
  <c r="N849" i="6"/>
  <c r="P849" i="6" s="1"/>
  <c r="N850" i="6"/>
  <c r="P850" i="6" s="1"/>
  <c r="N851" i="6"/>
  <c r="P851" i="6" s="1"/>
  <c r="N852" i="6"/>
  <c r="P852" i="6" s="1"/>
  <c r="N853" i="6"/>
  <c r="P853" i="6" s="1"/>
  <c r="N854" i="6"/>
  <c r="P854" i="6" s="1"/>
  <c r="N855" i="6"/>
  <c r="P855" i="6" s="1"/>
  <c r="N856" i="6"/>
  <c r="P856" i="6" s="1"/>
  <c r="N857" i="6"/>
  <c r="P857" i="6" s="1"/>
  <c r="N858" i="6"/>
  <c r="P858" i="6" s="1"/>
  <c r="N859" i="6"/>
  <c r="P859" i="6" s="1"/>
  <c r="N860" i="6"/>
  <c r="P860" i="6" s="1"/>
  <c r="N548" i="6"/>
  <c r="P548" i="6" s="1"/>
  <c r="N862" i="6"/>
  <c r="P862" i="6" s="1"/>
  <c r="N863" i="6"/>
  <c r="P863" i="6" s="1"/>
  <c r="N864" i="6"/>
  <c r="P864" i="6" s="1"/>
  <c r="N865" i="6"/>
  <c r="P865" i="6" s="1"/>
  <c r="N866" i="6"/>
  <c r="P866" i="6" s="1"/>
  <c r="N867" i="6"/>
  <c r="P867" i="6" s="1"/>
  <c r="N868" i="6"/>
  <c r="P868" i="6" s="1"/>
  <c r="N869" i="6"/>
  <c r="P869" i="6" s="1"/>
  <c r="N870" i="6"/>
  <c r="P870" i="6" s="1"/>
  <c r="N871" i="6"/>
  <c r="P871" i="6" s="1"/>
  <c r="N872" i="6"/>
  <c r="P872" i="6" s="1"/>
  <c r="N873" i="6"/>
  <c r="P873" i="6" s="1"/>
  <c r="N874" i="6"/>
  <c r="P874" i="6" s="1"/>
  <c r="N875" i="6"/>
  <c r="P875" i="6" s="1"/>
  <c r="N876" i="6"/>
  <c r="P876" i="6" s="1"/>
  <c r="N877" i="6"/>
  <c r="P877" i="6" s="1"/>
  <c r="N878" i="6"/>
  <c r="P878" i="6" s="1"/>
  <c r="N879" i="6"/>
  <c r="P879" i="6" s="1"/>
  <c r="N880" i="6"/>
  <c r="P880" i="6" s="1"/>
  <c r="N881" i="6"/>
  <c r="P881" i="6" s="1"/>
  <c r="N882" i="6"/>
  <c r="P882" i="6" s="1"/>
  <c r="N883" i="6"/>
  <c r="P883" i="6" s="1"/>
  <c r="N884" i="6"/>
  <c r="P884" i="6" s="1"/>
  <c r="N885" i="6"/>
  <c r="P885" i="6" s="1"/>
  <c r="N886" i="6"/>
  <c r="P886" i="6" s="1"/>
  <c r="N887" i="6"/>
  <c r="P887" i="6" s="1"/>
  <c r="N888" i="6"/>
  <c r="P888" i="6" s="1"/>
  <c r="N889" i="6"/>
  <c r="P889" i="6" s="1"/>
  <c r="N890" i="6"/>
  <c r="P890" i="6" s="1"/>
  <c r="N891" i="6"/>
  <c r="P891" i="6" s="1"/>
  <c r="N892" i="6"/>
  <c r="P892" i="6" s="1"/>
  <c r="N893" i="6"/>
  <c r="P893" i="6" s="1"/>
  <c r="N894" i="6"/>
  <c r="P894" i="6" s="1"/>
  <c r="N895" i="6"/>
  <c r="P895" i="6" s="1"/>
  <c r="N896" i="6"/>
  <c r="P896" i="6" s="1"/>
  <c r="N897" i="6"/>
  <c r="P897" i="6" s="1"/>
  <c r="N898" i="6"/>
  <c r="P898" i="6" s="1"/>
  <c r="N899" i="6"/>
  <c r="P899" i="6" s="1"/>
  <c r="N900" i="6"/>
  <c r="P900" i="6" s="1"/>
  <c r="N901" i="6"/>
  <c r="P901" i="6" s="1"/>
  <c r="N902" i="6"/>
  <c r="P902" i="6" s="1"/>
  <c r="N903" i="6"/>
  <c r="P903" i="6" s="1"/>
  <c r="N904" i="6"/>
  <c r="P904" i="6" s="1"/>
  <c r="N905" i="6"/>
  <c r="P905" i="6" s="1"/>
  <c r="N906" i="6"/>
  <c r="P906" i="6" s="1"/>
  <c r="N916" i="6"/>
  <c r="P916" i="6" s="1"/>
  <c r="N908" i="6"/>
  <c r="P908" i="6" s="1"/>
  <c r="N909" i="6"/>
  <c r="P909" i="6" s="1"/>
  <c r="N910" i="6"/>
  <c r="P910" i="6" s="1"/>
  <c r="N911" i="6"/>
  <c r="P911" i="6" s="1"/>
  <c r="N912" i="6"/>
  <c r="P912" i="6" s="1"/>
  <c r="N913" i="6"/>
  <c r="P913" i="6" s="1"/>
  <c r="N914" i="6"/>
  <c r="P914" i="6" s="1"/>
  <c r="N915" i="6"/>
  <c r="P915" i="6" s="1"/>
  <c r="N930" i="6"/>
  <c r="P930" i="6" s="1"/>
  <c r="N917" i="6"/>
  <c r="P917" i="6" s="1"/>
  <c r="N918" i="6"/>
  <c r="P918" i="6" s="1"/>
  <c r="N919" i="6"/>
  <c r="P919" i="6" s="1"/>
  <c r="N920" i="6"/>
  <c r="P920" i="6" s="1"/>
  <c r="N921" i="6"/>
  <c r="P921" i="6" s="1"/>
  <c r="N922" i="6"/>
  <c r="P922" i="6" s="1"/>
  <c r="N923" i="6"/>
  <c r="P923" i="6" s="1"/>
  <c r="N924" i="6"/>
  <c r="P924" i="6" s="1"/>
  <c r="N925" i="6"/>
  <c r="P925" i="6" s="1"/>
  <c r="N926" i="6"/>
  <c r="P926" i="6" s="1"/>
  <c r="N927" i="6"/>
  <c r="P927" i="6" s="1"/>
  <c r="N928" i="6"/>
  <c r="P928" i="6" s="1"/>
  <c r="N929" i="6"/>
  <c r="P929" i="6" s="1"/>
  <c r="N595" i="6"/>
  <c r="P595" i="6" s="1"/>
  <c r="N931" i="6"/>
  <c r="P931" i="6" s="1"/>
  <c r="N932" i="6"/>
  <c r="P932" i="6" s="1"/>
  <c r="N933" i="6"/>
  <c r="P933" i="6" s="1"/>
  <c r="N934" i="6"/>
  <c r="P934" i="6" s="1"/>
  <c r="N935" i="6"/>
  <c r="P935" i="6" s="1"/>
  <c r="N936" i="6"/>
  <c r="P936" i="6" s="1"/>
  <c r="N937" i="6"/>
  <c r="P937" i="6" s="1"/>
  <c r="N938" i="6"/>
  <c r="P938" i="6" s="1"/>
  <c r="N939" i="6"/>
  <c r="P939" i="6" s="1"/>
  <c r="N940" i="6"/>
  <c r="P940" i="6" s="1"/>
  <c r="N941" i="6"/>
  <c r="P941" i="6" s="1"/>
  <c r="N942" i="6"/>
  <c r="P942" i="6" s="1"/>
  <c r="N943" i="6"/>
  <c r="P943" i="6" s="1"/>
  <c r="N944" i="6"/>
  <c r="P944" i="6" s="1"/>
  <c r="N945" i="6"/>
  <c r="P945" i="6" s="1"/>
  <c r="N946" i="6"/>
  <c r="P946" i="6" s="1"/>
  <c r="N947" i="6"/>
  <c r="P947" i="6" s="1"/>
  <c r="N948" i="6"/>
  <c r="P948" i="6" s="1"/>
  <c r="N949" i="6"/>
  <c r="P949" i="6" s="1"/>
  <c r="N950" i="6"/>
  <c r="P950" i="6" s="1"/>
  <c r="N951" i="6"/>
  <c r="P951" i="6" s="1"/>
  <c r="N952" i="6"/>
  <c r="P952" i="6" s="1"/>
  <c r="N953" i="6"/>
  <c r="P953" i="6" s="1"/>
  <c r="N954" i="6"/>
  <c r="P954" i="6" s="1"/>
  <c r="N955" i="6"/>
  <c r="P955" i="6" s="1"/>
  <c r="N956" i="6"/>
  <c r="P956" i="6" s="1"/>
  <c r="N957" i="6"/>
  <c r="P957" i="6" s="1"/>
  <c r="N958" i="6"/>
  <c r="P958" i="6" s="1"/>
  <c r="N959" i="6"/>
  <c r="P959" i="6" s="1"/>
  <c r="N960" i="6"/>
  <c r="P960" i="6" s="1"/>
  <c r="N961" i="6"/>
  <c r="P961" i="6" s="1"/>
  <c r="N962" i="6"/>
  <c r="P962" i="6" s="1"/>
  <c r="N963" i="6"/>
  <c r="P963" i="6" s="1"/>
  <c r="N964" i="6"/>
  <c r="P964" i="6" s="1"/>
  <c r="N965" i="6"/>
  <c r="P965" i="6" s="1"/>
  <c r="N966" i="6"/>
  <c r="P966" i="6" s="1"/>
  <c r="N967" i="6"/>
  <c r="P967" i="6" s="1"/>
  <c r="N968" i="6"/>
  <c r="P968" i="6" s="1"/>
  <c r="N969" i="6"/>
  <c r="P969" i="6" s="1"/>
  <c r="N970" i="6"/>
  <c r="P970" i="6" s="1"/>
  <c r="N971" i="6"/>
  <c r="P971" i="6" s="1"/>
  <c r="N972" i="6"/>
  <c r="P972" i="6" s="1"/>
  <c r="N973" i="6"/>
  <c r="P973" i="6" s="1"/>
  <c r="N974" i="6"/>
  <c r="P974" i="6" s="1"/>
  <c r="N975" i="6"/>
  <c r="P975" i="6" s="1"/>
  <c r="N976" i="6"/>
  <c r="P976" i="6" s="1"/>
  <c r="N977" i="6"/>
  <c r="P977" i="6" s="1"/>
  <c r="N978" i="6"/>
  <c r="P978" i="6" s="1"/>
  <c r="N979" i="6"/>
  <c r="P979" i="6" s="1"/>
  <c r="N980" i="6"/>
  <c r="P980" i="6" s="1"/>
  <c r="N981" i="6"/>
  <c r="P981" i="6" s="1"/>
  <c r="N982" i="6"/>
  <c r="P982" i="6" s="1"/>
  <c r="N983" i="6"/>
  <c r="P983" i="6" s="1"/>
  <c r="N984" i="6"/>
  <c r="P984" i="6" s="1"/>
  <c r="N985" i="6"/>
  <c r="P985" i="6" s="1"/>
  <c r="N986" i="6"/>
  <c r="P986" i="6" s="1"/>
  <c r="N987" i="6"/>
  <c r="P987" i="6" s="1"/>
  <c r="N988" i="6"/>
  <c r="P988" i="6" s="1"/>
  <c r="N989" i="6"/>
  <c r="P989" i="6" s="1"/>
  <c r="N990" i="6"/>
  <c r="P990" i="6" s="1"/>
  <c r="S2" i="6" l="1"/>
  <c r="S3" i="6" s="1"/>
  <c r="S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BB7B65-22C1-43ED-BCBE-CCEFCDAC10C2}" keepAlive="1" name="Query - Grocery_Inventory_Dataset" description="Connection to the 'Grocery_Inventory_Dataset' query in the workbook." type="5" refreshedVersion="7" background="1" saveData="1">
    <dbPr connection="Provider=Microsoft.Mashup.OleDb.1;Data Source=$Workbook$;Location=Grocery_Inventory_Dataset;Extended Properties=&quot;&quot;" command="SELECT * FROM [Grocery_Inventory_Dataset]"/>
  </connection>
</connections>
</file>

<file path=xl/sharedStrings.xml><?xml version="1.0" encoding="utf-8"?>
<sst xmlns="http://schemas.openxmlformats.org/spreadsheetml/2006/main" count="10961" uniqueCount="3488">
  <si>
    <t>Product_Name</t>
  </si>
  <si>
    <t>Catagory</t>
  </si>
  <si>
    <t>Supplier_Name</t>
  </si>
  <si>
    <t>Warehouse_Location</t>
  </si>
  <si>
    <t>Status</t>
  </si>
  <si>
    <t>Product_ID</t>
  </si>
  <si>
    <t>Supplier_ID</t>
  </si>
  <si>
    <t>Date_Received</t>
  </si>
  <si>
    <t>Last_Order_Date</t>
  </si>
  <si>
    <t>Expiration_Date</t>
  </si>
  <si>
    <t>Stock_Quantity</t>
  </si>
  <si>
    <t>Reorder_Level</t>
  </si>
  <si>
    <t>Reorder_Quantity</t>
  </si>
  <si>
    <t>Unit_Price</t>
  </si>
  <si>
    <t>Sales_Volume</t>
  </si>
  <si>
    <t>Inventory_Turnover_Rate</t>
  </si>
  <si>
    <t>percentage</t>
  </si>
  <si>
    <t>Bell Pepper</t>
  </si>
  <si>
    <t>Fruits &amp; Vegetables</t>
  </si>
  <si>
    <t>Eimbee</t>
  </si>
  <si>
    <t>20 Pennsylvania Parkway</t>
  </si>
  <si>
    <t>Discontinued</t>
  </si>
  <si>
    <t>29-017-6255</t>
  </si>
  <si>
    <t>43-348-2450</t>
  </si>
  <si>
    <t>Vegetable Oil</t>
  </si>
  <si>
    <t>Oils &amp; Fats</t>
  </si>
  <si>
    <t>Digitube</t>
  </si>
  <si>
    <t>03643 Oakridge Lane</t>
  </si>
  <si>
    <t>Backordered</t>
  </si>
  <si>
    <t>79-569-8856</t>
  </si>
  <si>
    <t>04-854-7165</t>
  </si>
  <si>
    <t>Parmesan Cheese</t>
  </si>
  <si>
    <t>Dairy</t>
  </si>
  <si>
    <t>BlogXS</t>
  </si>
  <si>
    <t>73 Graedel Street</t>
  </si>
  <si>
    <t>28-146-2641</t>
  </si>
  <si>
    <t>82-995-0739</t>
  </si>
  <si>
    <t>Carrot</t>
  </si>
  <si>
    <t>Avaveo</t>
  </si>
  <si>
    <t>44801 Myrtle Center</t>
  </si>
  <si>
    <t>11-581-9869</t>
  </si>
  <si>
    <t>22-867-3079</t>
  </si>
  <si>
    <t>Garlic</t>
  </si>
  <si>
    <t>Katz</t>
  </si>
  <si>
    <t>6195 Monterey Center</t>
  </si>
  <si>
    <t>13-202-4809</t>
  </si>
  <si>
    <t>24-281-7685</t>
  </si>
  <si>
    <t>Lemon</t>
  </si>
  <si>
    <t>Yata</t>
  </si>
  <si>
    <t>5141 Anniversary Crossing</t>
  </si>
  <si>
    <t>70-145-2550</t>
  </si>
  <si>
    <t>75-849-4524</t>
  </si>
  <si>
    <t>Coconut Sugar</t>
  </si>
  <si>
    <t>Grains &amp; Pulses</t>
  </si>
  <si>
    <t>Lazz</t>
  </si>
  <si>
    <t>38583 2nd Pass</t>
  </si>
  <si>
    <t>Active</t>
  </si>
  <si>
    <t>10-626-8536</t>
  </si>
  <si>
    <t>23-274-3305</t>
  </si>
  <si>
    <t>Anchovies</t>
  </si>
  <si>
    <t>Seafood</t>
  </si>
  <si>
    <t>Zoonder</t>
  </si>
  <si>
    <t>86 Porter Junction</t>
  </si>
  <si>
    <t>42-879-9478</t>
  </si>
  <si>
    <t>00-900-0119</t>
  </si>
  <si>
    <t>Cheese</t>
  </si>
  <si>
    <t>Oozz</t>
  </si>
  <si>
    <t>05518 Saint Paul Street</t>
  </si>
  <si>
    <t>82-380-5378</t>
  </si>
  <si>
    <t>96-353-3049</t>
  </si>
  <si>
    <t>Yogurt</t>
  </si>
  <si>
    <t>Jaxnation</t>
  </si>
  <si>
    <t>14042 Dottie Avenue</t>
  </si>
  <si>
    <t>23-265-8144</t>
  </si>
  <si>
    <t>31-524-1628</t>
  </si>
  <si>
    <t>Cheddar Cheese</t>
  </si>
  <si>
    <t>Gabcube</t>
  </si>
  <si>
    <t>5 Oxford Pass</t>
  </si>
  <si>
    <t>62-393-9939</t>
  </si>
  <si>
    <t>93-877-9384</t>
  </si>
  <si>
    <t>Avocado Oil</t>
  </si>
  <si>
    <t>Dabtype</t>
  </si>
  <si>
    <t>3622 Anhalt Lane</t>
  </si>
  <si>
    <t>90-343-9640</t>
  </si>
  <si>
    <t>54-919-9424</t>
  </si>
  <si>
    <t>Orange</t>
  </si>
  <si>
    <t>Flashdog</t>
  </si>
  <si>
    <t>3 Bashford Court</t>
  </si>
  <si>
    <t>36-899-5324</t>
  </si>
  <si>
    <t>02-656-3112</t>
  </si>
  <si>
    <t>Digestive Biscuit</t>
  </si>
  <si>
    <t>Bakery</t>
  </si>
  <si>
    <t>Devshare</t>
  </si>
  <si>
    <t>2 Carioca Crossing</t>
  </si>
  <si>
    <t>41-538-3129</t>
  </si>
  <si>
    <t>91-589-9007</t>
  </si>
  <si>
    <t>Cauliflower</t>
  </si>
  <si>
    <t>Cogilith</t>
  </si>
  <si>
    <t>01 Northfield Road</t>
  </si>
  <si>
    <t>47-843-8207</t>
  </si>
  <si>
    <t>55-838-9088</t>
  </si>
  <si>
    <t>Pear</t>
  </si>
  <si>
    <t>Roodel</t>
  </si>
  <si>
    <t>2004 Cody Plaza</t>
  </si>
  <si>
    <t>94-071-2261</t>
  </si>
  <si>
    <t>25-706-2146</t>
  </si>
  <si>
    <t>Egg (Turkey)</t>
  </si>
  <si>
    <t>Bluezoom</t>
  </si>
  <si>
    <t>94862 Beilfuss Terrace</t>
  </si>
  <si>
    <t>12-998-3882</t>
  </si>
  <si>
    <t>06-151-9076</t>
  </si>
  <si>
    <t>Ricotta Cheese</t>
  </si>
  <si>
    <t>Skimia</t>
  </si>
  <si>
    <t>10342 Division Place</t>
  </si>
  <si>
    <t>36-127-4273</t>
  </si>
  <si>
    <t>05-719-6858</t>
  </si>
  <si>
    <t>Eggplant</t>
  </si>
  <si>
    <t>Blogpad</t>
  </si>
  <si>
    <t>52 Namekagon Junction</t>
  </si>
  <si>
    <t>13-144-2169</t>
  </si>
  <si>
    <t>11-742-5033</t>
  </si>
  <si>
    <t>Whole Wheat Flour</t>
  </si>
  <si>
    <t>Dabjam</t>
  </si>
  <si>
    <t>21343 Brentwood Circle</t>
  </si>
  <si>
    <t>86-978-6666</t>
  </si>
  <si>
    <t>43-979-2253</t>
  </si>
  <si>
    <t>Arabica Coffee</t>
  </si>
  <si>
    <t>Beverages</t>
  </si>
  <si>
    <t>Feedmix</t>
  </si>
  <si>
    <t>36 3rd Place</t>
  </si>
  <si>
    <t>40-681-9981</t>
  </si>
  <si>
    <t>54-470-2479</t>
  </si>
  <si>
    <t>Sweet Potato</t>
  </si>
  <si>
    <t>Trupe</t>
  </si>
  <si>
    <t>7015 Ramsey Lane</t>
  </si>
  <si>
    <t>13-962-6263</t>
  </si>
  <si>
    <t>26-061-5253</t>
  </si>
  <si>
    <t>Mango</t>
  </si>
  <si>
    <t>Meevee</t>
  </si>
  <si>
    <t>48 Vahlen Place</t>
  </si>
  <si>
    <t>10-002-6494</t>
  </si>
  <si>
    <t>47-509-7282</t>
  </si>
  <si>
    <t>Kale</t>
  </si>
  <si>
    <t>85 Farwell Parkway</t>
  </si>
  <si>
    <t>29-741-8132</t>
  </si>
  <si>
    <t>49-384-4540</t>
  </si>
  <si>
    <t>Jasmine Rice</t>
  </si>
  <si>
    <t>Topicware</t>
  </si>
  <si>
    <t>07 Pankratz Point</t>
  </si>
  <si>
    <t>30-806-3823</t>
  </si>
  <si>
    <t>36-451-3173</t>
  </si>
  <si>
    <t>Sourdough Bread</t>
  </si>
  <si>
    <t>Plajo</t>
  </si>
  <si>
    <t>338 Annamark Court</t>
  </si>
  <si>
    <t>71-074-6292</t>
  </si>
  <si>
    <t>42-201-4495</t>
  </si>
  <si>
    <t>Green Coffee</t>
  </si>
  <si>
    <t>Skyndu</t>
  </si>
  <si>
    <t>35 Golf Course Alley</t>
  </si>
  <si>
    <t>95-738-4658</t>
  </si>
  <si>
    <t>67-404-3362</t>
  </si>
  <si>
    <t>Yotz</t>
  </si>
  <si>
    <t>96 Westridge Junction</t>
  </si>
  <si>
    <t>55-154-4728</t>
  </si>
  <si>
    <t>33-466-7894</t>
  </si>
  <si>
    <t>Tilapia</t>
  </si>
  <si>
    <t>Vinder</t>
  </si>
  <si>
    <t>57 Eastwood Junction</t>
  </si>
  <si>
    <t>46-255-3073</t>
  </si>
  <si>
    <t>68-230-9130</t>
  </si>
  <si>
    <t>Arborio Rice</t>
  </si>
  <si>
    <t>Geba</t>
  </si>
  <si>
    <t>31 Sullivan Hill</t>
  </si>
  <si>
    <t>95-640-0293</t>
  </si>
  <si>
    <t>43-575-2151</t>
  </si>
  <si>
    <t>Bread Flour</t>
  </si>
  <si>
    <t>Dazzlesphere</t>
  </si>
  <si>
    <t>49148 Meadow Ridge Way</t>
  </si>
  <si>
    <t>45-250-4679</t>
  </si>
  <si>
    <t>80-328-4990</t>
  </si>
  <si>
    <t>Cucumber</t>
  </si>
  <si>
    <t>Kanoodle</t>
  </si>
  <si>
    <t>38 Killdeer Point</t>
  </si>
  <si>
    <t>03-833-3577</t>
  </si>
  <si>
    <t>87-032-6971</t>
  </si>
  <si>
    <t>01 Gateway Plaza</t>
  </si>
  <si>
    <t>08-961-3009</t>
  </si>
  <si>
    <t>41-825-5869</t>
  </si>
  <si>
    <t>Milk</t>
  </si>
  <si>
    <t>Centimia</t>
  </si>
  <si>
    <t>36483 Burning Wood Pass</t>
  </si>
  <si>
    <t>20-405-4865</t>
  </si>
  <si>
    <t>16-019-7101</t>
  </si>
  <si>
    <t>Lime</t>
  </si>
  <si>
    <t>Livefish</t>
  </si>
  <si>
    <t>3 Meadow Valley Court</t>
  </si>
  <si>
    <t>49-377-9731</t>
  </si>
  <si>
    <t>56-823-5908</t>
  </si>
  <si>
    <t>Rice Flour</t>
  </si>
  <si>
    <t>Quatz</t>
  </si>
  <si>
    <t>47817 Oneill Park</t>
  </si>
  <si>
    <t>39-810-2042</t>
  </si>
  <si>
    <t>65-620-9866</t>
  </si>
  <si>
    <t>Rhyloo</t>
  </si>
  <si>
    <t>94 Mallory Center</t>
  </si>
  <si>
    <t>53-805-9523</t>
  </si>
  <si>
    <t>99-864-0256</t>
  </si>
  <si>
    <t>Shuffledrive</t>
  </si>
  <si>
    <t>19 Shoshone Circle</t>
  </si>
  <si>
    <t>14-305-5348</t>
  </si>
  <si>
    <t>71-092-6845</t>
  </si>
  <si>
    <t>Sour Cream</t>
  </si>
  <si>
    <t>Skyvu</t>
  </si>
  <si>
    <t>805 Center Parkway</t>
  </si>
  <si>
    <t>51-459-5630</t>
  </si>
  <si>
    <t>29-567-3732</t>
  </si>
  <si>
    <t>Whole Wheat Bread</t>
  </si>
  <si>
    <t>46 Delaware Place</t>
  </si>
  <si>
    <t>88-183-5781</t>
  </si>
  <si>
    <t>49-247-1217</t>
  </si>
  <si>
    <t>Robusta Coffee</t>
  </si>
  <si>
    <t>Devpulse</t>
  </si>
  <si>
    <t>2374 Chive Court</t>
  </si>
  <si>
    <t>41-735-9837</t>
  </si>
  <si>
    <t>35-462-7569</t>
  </si>
  <si>
    <t>Chocolate Biscuit</t>
  </si>
  <si>
    <t>Yodo</t>
  </si>
  <si>
    <t>7561 5th Terrace</t>
  </si>
  <si>
    <t>88-977-0175</t>
  </si>
  <si>
    <t>58-087-3463</t>
  </si>
  <si>
    <t>Palm Oil</t>
  </si>
  <si>
    <t>Skipstorm</t>
  </si>
  <si>
    <t>703 Hermina Center</t>
  </si>
  <si>
    <t>66-327-2821</t>
  </si>
  <si>
    <t>82-525-7224</t>
  </si>
  <si>
    <t>Camido</t>
  </si>
  <si>
    <t>709 Vidon Avenue</t>
  </si>
  <si>
    <t>08-114-3922</t>
  </si>
  <si>
    <t>19-418-7213</t>
  </si>
  <si>
    <t>Sesame Oil</t>
  </si>
  <si>
    <t>0313 Rockefeller Street</t>
  </si>
  <si>
    <t>95-090-2788</t>
  </si>
  <si>
    <t>95-715-6047</t>
  </si>
  <si>
    <t>Lettuce</t>
  </si>
  <si>
    <t>Fadeo</t>
  </si>
  <si>
    <t>19069 Cordelia Drive</t>
  </si>
  <si>
    <t>26-690-3784</t>
  </si>
  <si>
    <t>70-463-6597</t>
  </si>
  <si>
    <t>Feta Cheese</t>
  </si>
  <si>
    <t>Rhynyx</t>
  </si>
  <si>
    <t>60356 Derek Lane</t>
  </si>
  <si>
    <t>46-753-8430</t>
  </si>
  <si>
    <t>35-042-9391</t>
  </si>
  <si>
    <t>Apricot</t>
  </si>
  <si>
    <t>Skinix</t>
  </si>
  <si>
    <t>36687 Maple Avenue</t>
  </si>
  <si>
    <t>15-905-7750</t>
  </si>
  <si>
    <t>48-176-1622</t>
  </si>
  <si>
    <t>Peanut Oil</t>
  </si>
  <si>
    <t>Tagopia</t>
  </si>
  <si>
    <t>13 Westport Hill</t>
  </si>
  <si>
    <t>11-891-8213</t>
  </si>
  <si>
    <t>25-741-5987</t>
  </si>
  <si>
    <t>Olive Oil</t>
  </si>
  <si>
    <t>Realmix</t>
  </si>
  <si>
    <t>65 Chinook Circle</t>
  </si>
  <si>
    <t>82-811-7988</t>
  </si>
  <si>
    <t>41-772-9238</t>
  </si>
  <si>
    <t>Gigaclub</t>
  </si>
  <si>
    <t>759 Waywood Court</t>
  </si>
  <si>
    <t>31-746-4951</t>
  </si>
  <si>
    <t>70-212-0990</t>
  </si>
  <si>
    <t>Egg (Duck)</t>
  </si>
  <si>
    <t>45190 Fordem Court</t>
  </si>
  <si>
    <t>97-300-7511</t>
  </si>
  <si>
    <t>47-687-2255</t>
  </si>
  <si>
    <t>Pineapple</t>
  </si>
  <si>
    <t>Brainverse</t>
  </si>
  <si>
    <t>0 Delladonna Place</t>
  </si>
  <si>
    <t>88-304-2855</t>
  </si>
  <si>
    <t>59-570-2020</t>
  </si>
  <si>
    <t>Skyba</t>
  </si>
  <si>
    <t>63 Debra Park</t>
  </si>
  <si>
    <t>53-008-2419</t>
  </si>
  <si>
    <t>86-841-6074</t>
  </si>
  <si>
    <t>157 David Center</t>
  </si>
  <si>
    <t>76-340-4432</t>
  </si>
  <si>
    <t>79-915-4185</t>
  </si>
  <si>
    <t>Trout</t>
  </si>
  <si>
    <t>Blogtag</t>
  </si>
  <si>
    <t>4508 Shopko Trail</t>
  </si>
  <si>
    <t>26-010-9519</t>
  </si>
  <si>
    <t>28-837-4164</t>
  </si>
  <si>
    <t>Onion</t>
  </si>
  <si>
    <t>Oba</t>
  </si>
  <si>
    <t>74 Menomonie Point</t>
  </si>
  <si>
    <t>08-940-8578</t>
  </si>
  <si>
    <t>37-686-1726</t>
  </si>
  <si>
    <t>Cream</t>
  </si>
  <si>
    <t>Oyondu</t>
  </si>
  <si>
    <t>74997 Katie Terrace</t>
  </si>
  <si>
    <t>54-374-9986</t>
  </si>
  <si>
    <t>33-818-4917</t>
  </si>
  <si>
    <t>Sardines</t>
  </si>
  <si>
    <t>Eayo</t>
  </si>
  <si>
    <t>7819 Fallview Park</t>
  </si>
  <si>
    <t>67-625-9704</t>
  </si>
  <si>
    <t>13-475-1009</t>
  </si>
  <si>
    <t>Avamba</t>
  </si>
  <si>
    <t>744 Green Center</t>
  </si>
  <si>
    <t>56-635-6764</t>
  </si>
  <si>
    <t>20-257-6927</t>
  </si>
  <si>
    <t>Mybuzz</t>
  </si>
  <si>
    <t>31 Loomis Park</t>
  </si>
  <si>
    <t>10-445-0741</t>
  </si>
  <si>
    <t>82-470-7146</t>
  </si>
  <si>
    <t>Twitterwire</t>
  </si>
  <si>
    <t>1170 Shasta Circle</t>
  </si>
  <si>
    <t>76-584-4790</t>
  </si>
  <si>
    <t>58-213-1146</t>
  </si>
  <si>
    <t>Plum</t>
  </si>
  <si>
    <t>Topicstorm</t>
  </si>
  <si>
    <t>15068 Scoville Court</t>
  </si>
  <si>
    <t>57-437-1828</t>
  </si>
  <si>
    <t>54-226-4308</t>
  </si>
  <si>
    <t>Sushi Rice</t>
  </si>
  <si>
    <t>5743 Superior Place</t>
  </si>
  <si>
    <t>62-777-6010</t>
  </si>
  <si>
    <t>40-914-7156</t>
  </si>
  <si>
    <t>Black Rice</t>
  </si>
  <si>
    <t>3296 Walton Court</t>
  </si>
  <si>
    <t>06-955-3428</t>
  </si>
  <si>
    <t>54-031-2945</t>
  </si>
  <si>
    <t>Wild Rice</t>
  </si>
  <si>
    <t>Wordpedia</t>
  </si>
  <si>
    <t>5 Toban Circle</t>
  </si>
  <si>
    <t>04-758-0410</t>
  </si>
  <si>
    <t>56-231-2524</t>
  </si>
  <si>
    <t>Kayveo</t>
  </si>
  <si>
    <t>8569 Bashford Court</t>
  </si>
  <si>
    <t>06-655-5498</t>
  </si>
  <si>
    <t>89-574-3430</t>
  </si>
  <si>
    <t>Pomegranate</t>
  </si>
  <si>
    <t>Meeveo</t>
  </si>
  <si>
    <t>31892 Pennsylvania Street</t>
  </si>
  <si>
    <t>76-401-7083</t>
  </si>
  <si>
    <t>29-156-0691</t>
  </si>
  <si>
    <t>Npath</t>
  </si>
  <si>
    <t>6382 Anniversary Pass</t>
  </si>
  <si>
    <t>30-429-2162</t>
  </si>
  <si>
    <t>05-100-7102</t>
  </si>
  <si>
    <t>Riffpedia</t>
  </si>
  <si>
    <t>09189 2nd Drive</t>
  </si>
  <si>
    <t>49-730-0159</t>
  </si>
  <si>
    <t>62-766-8232</t>
  </si>
  <si>
    <t>Cabbage</t>
  </si>
  <si>
    <t>Lajo</t>
  </si>
  <si>
    <t>081 Jana Lane</t>
  </si>
  <si>
    <t>31-745-6850</t>
  </si>
  <si>
    <t>96-215-2767</t>
  </si>
  <si>
    <t>Vinte</t>
  </si>
  <si>
    <t>72083 Acker Crossing</t>
  </si>
  <si>
    <t>69-468-5468</t>
  </si>
  <si>
    <t>37-099-6976</t>
  </si>
  <si>
    <t>Gevee</t>
  </si>
  <si>
    <t>7744 Oxford Pass</t>
  </si>
  <si>
    <t>68-636-4774</t>
  </si>
  <si>
    <t>40-436-0171</t>
  </si>
  <si>
    <t>All-Purpose Flour</t>
  </si>
  <si>
    <t>050 Mcbride Avenue</t>
  </si>
  <si>
    <t>21-120-6238</t>
  </si>
  <si>
    <t>86-292-4587</t>
  </si>
  <si>
    <t>Wordify</t>
  </si>
  <si>
    <t>1 Merchant Circle</t>
  </si>
  <si>
    <t>92-995-8689</t>
  </si>
  <si>
    <t>18-682-7828</t>
  </si>
  <si>
    <t>Aibox</t>
  </si>
  <si>
    <t>97 Thierer Terrace</t>
  </si>
  <si>
    <t>15-045-8444</t>
  </si>
  <si>
    <t>29-143-2001</t>
  </si>
  <si>
    <t>Whipped Cream</t>
  </si>
  <si>
    <t>Yakitri</t>
  </si>
  <si>
    <t>069 Basil Center</t>
  </si>
  <si>
    <t>73-567-6194</t>
  </si>
  <si>
    <t>81-927-7236</t>
  </si>
  <si>
    <t>29 Vera Drive</t>
  </si>
  <si>
    <t>48-242-8445</t>
  </si>
  <si>
    <t>84-941-3034</t>
  </si>
  <si>
    <t>Quinu</t>
  </si>
  <si>
    <t>0584 Lindbergh Alley</t>
  </si>
  <si>
    <t>33-507-9886</t>
  </si>
  <si>
    <t>11-445-3951</t>
  </si>
  <si>
    <t>Grapes</t>
  </si>
  <si>
    <t>Thoughtmix</t>
  </si>
  <si>
    <t>183 Algoma Trail</t>
  </si>
  <si>
    <t>80-025-6757</t>
  </si>
  <si>
    <t>49-608-3851</t>
  </si>
  <si>
    <t>Sunflower Oil</t>
  </si>
  <si>
    <t>Photofeed</t>
  </si>
  <si>
    <t>7 Rutledge Pass</t>
  </si>
  <si>
    <t>36-296-9609</t>
  </si>
  <si>
    <t>46-041-1131</t>
  </si>
  <si>
    <t>01 Straubel Hill</t>
  </si>
  <si>
    <t>56-054-8664</t>
  </si>
  <si>
    <t>53-247-1844</t>
  </si>
  <si>
    <t>Mydo</t>
  </si>
  <si>
    <t>208 Miller Court</t>
  </si>
  <si>
    <t>64-478-4745</t>
  </si>
  <si>
    <t>36-780-8625</t>
  </si>
  <si>
    <t>Edgeify</t>
  </si>
  <si>
    <t>203 Mariners Cove Junction</t>
  </si>
  <si>
    <t>67-546-1568</t>
  </si>
  <si>
    <t>10-038-3988</t>
  </si>
  <si>
    <t>6810 Aberg Junction</t>
  </si>
  <si>
    <t>10-218-2680</t>
  </si>
  <si>
    <t>72-024-1595</t>
  </si>
  <si>
    <t>Short Grain Rice</t>
  </si>
  <si>
    <t>805 Nancy Crossing</t>
  </si>
  <si>
    <t>46-520-1819</t>
  </si>
  <si>
    <t>10-762-7936</t>
  </si>
  <si>
    <t>Tuna</t>
  </si>
  <si>
    <t>Meemm</t>
  </si>
  <si>
    <t>8 Fremont Circle</t>
  </si>
  <si>
    <t>87-791-5803</t>
  </si>
  <si>
    <t>89-843-0880</t>
  </si>
  <si>
    <t>Dynabox</t>
  </si>
  <si>
    <t>52 Victoria Plaza</t>
  </si>
  <si>
    <t>71-436-5841</t>
  </si>
  <si>
    <t>87-546-9674</t>
  </si>
  <si>
    <t>Wikizz</t>
  </si>
  <si>
    <t>1991 Kropf Way</t>
  </si>
  <si>
    <t>07-679-1199</t>
  </si>
  <si>
    <t>75-406-6250</t>
  </si>
  <si>
    <t>Banana</t>
  </si>
  <si>
    <t>Youfeed</t>
  </si>
  <si>
    <t>3825 Raven Avenue</t>
  </si>
  <si>
    <t>48-957-8596</t>
  </si>
  <si>
    <t>40-817-2222</t>
  </si>
  <si>
    <t>Coconut</t>
  </si>
  <si>
    <t>78884 Union Street</t>
  </si>
  <si>
    <t>20-325-1965</t>
  </si>
  <si>
    <t>97-155-1262</t>
  </si>
  <si>
    <t>Oloo</t>
  </si>
  <si>
    <t>3 Anthes Place</t>
  </si>
  <si>
    <t>51-069-0489</t>
  </si>
  <si>
    <t>19-978-0708</t>
  </si>
  <si>
    <t>Almond Flour</t>
  </si>
  <si>
    <t>Trudoo</t>
  </si>
  <si>
    <t>4627 Amoth Circle</t>
  </si>
  <si>
    <t>17-493-4579</t>
  </si>
  <si>
    <t>67-541-7091</t>
  </si>
  <si>
    <t>Topdrive</t>
  </si>
  <si>
    <t>2 Miller Lane</t>
  </si>
  <si>
    <t>46-622-3434</t>
  </si>
  <si>
    <t>85-473-1534</t>
  </si>
  <si>
    <t>591 Maple Junction</t>
  </si>
  <si>
    <t>05-899-1428</t>
  </si>
  <si>
    <t>17-494-5505</t>
  </si>
  <si>
    <t>Trunyx</t>
  </si>
  <si>
    <t>48 Golf View Pass</t>
  </si>
  <si>
    <t>60-632-8752</t>
  </si>
  <si>
    <t>07-948-8632</t>
  </si>
  <si>
    <t>752 Mccormick Way</t>
  </si>
  <si>
    <t>65-854-9364</t>
  </si>
  <si>
    <t>64-800-4141</t>
  </si>
  <si>
    <t>Greek Yogurt</t>
  </si>
  <si>
    <t>Thoughtstorm</t>
  </si>
  <si>
    <t>550 Clemons Plaza</t>
  </si>
  <si>
    <t>66-268-8345</t>
  </si>
  <si>
    <t>32-182-1895</t>
  </si>
  <si>
    <t>Peach</t>
  </si>
  <si>
    <t>04 Hagan Crossing</t>
  </si>
  <si>
    <t>13-673-7016</t>
  </si>
  <si>
    <t>78-726-6352</t>
  </si>
  <si>
    <t>JumpXS</t>
  </si>
  <si>
    <t>39 Lakewood Gardens Center</t>
  </si>
  <si>
    <t>20-054-3716</t>
  </si>
  <si>
    <t>49-591-1019</t>
  </si>
  <si>
    <t>Voomm</t>
  </si>
  <si>
    <t>5104 Jana Court</t>
  </si>
  <si>
    <t>11-073-0189</t>
  </si>
  <si>
    <t>75-190-3627</t>
  </si>
  <si>
    <t>Chatterbridge</t>
  </si>
  <si>
    <t>68086 Crowley Circle</t>
  </si>
  <si>
    <t>40-793-7235</t>
  </si>
  <si>
    <t>89-048-3542</t>
  </si>
  <si>
    <t>Skinte</t>
  </si>
  <si>
    <t>897 Independence Circle</t>
  </si>
  <si>
    <t>56-894-3733</t>
  </si>
  <si>
    <t>57-133-8386</t>
  </si>
  <si>
    <t>Asparagus</t>
  </si>
  <si>
    <t>Yabox</t>
  </si>
  <si>
    <t>0282 Emmet Hill</t>
  </si>
  <si>
    <t>83-117-7658</t>
  </si>
  <si>
    <t>61-424-7670</t>
  </si>
  <si>
    <t>Mushrooms</t>
  </si>
  <si>
    <t>Yakijo</t>
  </si>
  <si>
    <t>61 Waubesa Court</t>
  </si>
  <si>
    <t>72-989-2512</t>
  </si>
  <si>
    <t>03-117-6217</t>
  </si>
  <si>
    <t>Bubblebox</t>
  </si>
  <si>
    <t>1 Lillian Plaza</t>
  </si>
  <si>
    <t>58-229-1358</t>
  </si>
  <si>
    <t>66-883-2383</t>
  </si>
  <si>
    <t>Jatri</t>
  </si>
  <si>
    <t>4 Doe Crossing Avenue</t>
  </si>
  <si>
    <t>28-275-5901</t>
  </si>
  <si>
    <t>44-760-4337</t>
  </si>
  <si>
    <t>Black Tea</t>
  </si>
  <si>
    <t>Kare</t>
  </si>
  <si>
    <t>24 South Trail</t>
  </si>
  <si>
    <t>85-806-8672</t>
  </si>
  <si>
    <t>44-646-7502</t>
  </si>
  <si>
    <t>Midel</t>
  </si>
  <si>
    <t>8626 Chinook Parkway</t>
  </si>
  <si>
    <t>65-718-0492</t>
  </si>
  <si>
    <t>91-492-8216</t>
  </si>
  <si>
    <t>White Tea</t>
  </si>
  <si>
    <t>Brightbean</t>
  </si>
  <si>
    <t>5501 Fuller Way</t>
  </si>
  <si>
    <t>86-482-6451</t>
  </si>
  <si>
    <t>56-965-0404</t>
  </si>
  <si>
    <t>Browseblab</t>
  </si>
  <si>
    <t>5 Colorado Park</t>
  </si>
  <si>
    <t>48-289-0604</t>
  </si>
  <si>
    <t>94-261-1193</t>
  </si>
  <si>
    <t>White Rice</t>
  </si>
  <si>
    <t>Tagcat</t>
  </si>
  <si>
    <t>3053 Sachs Center</t>
  </si>
  <si>
    <t>21-809-7115</t>
  </si>
  <si>
    <t>57-774-4116</t>
  </si>
  <si>
    <t>Long Grain Rice</t>
  </si>
  <si>
    <t>Flashspan</t>
  </si>
  <si>
    <t>49263 Graceland Pass</t>
  </si>
  <si>
    <t>84-269-9130</t>
  </si>
  <si>
    <t>88-615-2915</t>
  </si>
  <si>
    <t>Devcast</t>
  </si>
  <si>
    <t>865 Eagle Crest Park</t>
  </si>
  <si>
    <t>54-758-4622</t>
  </si>
  <si>
    <t>94-903-2643</t>
  </si>
  <si>
    <t>Livepath</t>
  </si>
  <si>
    <t>36124 Carberry Junction</t>
  </si>
  <si>
    <t>65-867-4029</t>
  </si>
  <si>
    <t>70-591-9841</t>
  </si>
  <si>
    <t>Rye Bread</t>
  </si>
  <si>
    <t>Brainlounge</t>
  </si>
  <si>
    <t>6 Haas Circle</t>
  </si>
  <si>
    <t>24-310-9184</t>
  </si>
  <si>
    <t>69-378-2045</t>
  </si>
  <si>
    <t>Egg (Goose)</t>
  </si>
  <si>
    <t>Gabvine</t>
  </si>
  <si>
    <t>292 Utah Street</t>
  </si>
  <si>
    <t>53-930-2215</t>
  </si>
  <si>
    <t>42-210-6541</t>
  </si>
  <si>
    <t>Brown Rice</t>
  </si>
  <si>
    <t>Viva</t>
  </si>
  <si>
    <t>7403 Fuller Hill</t>
  </si>
  <si>
    <t>94-598-3383</t>
  </si>
  <si>
    <t>39-488-0039</t>
  </si>
  <si>
    <t>2696 Katie Road</t>
  </si>
  <si>
    <t>83-625-3618</t>
  </si>
  <si>
    <t>64-528-9996</t>
  </si>
  <si>
    <t>Browsetype</t>
  </si>
  <si>
    <t>86207 Tennyson Parkway</t>
  </si>
  <si>
    <t>13-844-2178</t>
  </si>
  <si>
    <t>66-832-1802</t>
  </si>
  <si>
    <t>Black Coffee</t>
  </si>
  <si>
    <t>57 Di Loreto Circle</t>
  </si>
  <si>
    <t>05-184-4175</t>
  </si>
  <si>
    <t>31-676-5646</t>
  </si>
  <si>
    <t>Fivebridge</t>
  </si>
  <si>
    <t>9 Kipling Road</t>
  </si>
  <si>
    <t>89-335-0155</t>
  </si>
  <si>
    <t>83-780-4531</t>
  </si>
  <si>
    <t>White Sugar</t>
  </si>
  <si>
    <t>1309 Elka Junction</t>
  </si>
  <si>
    <t>38-417-4656</t>
  </si>
  <si>
    <t>57-202-5756</t>
  </si>
  <si>
    <t>Photobean</t>
  </si>
  <si>
    <t>744 Lakewood Gardens Crossing</t>
  </si>
  <si>
    <t>74-305-1263</t>
  </si>
  <si>
    <t>83-076-5024</t>
  </si>
  <si>
    <t>Egg (Quail)</t>
  </si>
  <si>
    <t>Realpoint</t>
  </si>
  <si>
    <t>895 Northland Hill</t>
  </si>
  <si>
    <t>02-508-3777</t>
  </si>
  <si>
    <t>69-933-2582</t>
  </si>
  <si>
    <t>Herbal Tea</t>
  </si>
  <si>
    <t>Pixonyx</t>
  </si>
  <si>
    <t>26175 Oxford Way</t>
  </si>
  <si>
    <t>79-136-9840</t>
  </si>
  <si>
    <t>07-809-0926</t>
  </si>
  <si>
    <t>Coconut Oil</t>
  </si>
  <si>
    <t>95 Packers Lane</t>
  </si>
  <si>
    <t>35-299-0889</t>
  </si>
  <si>
    <t>16-776-9987</t>
  </si>
  <si>
    <t>Blogtags</t>
  </si>
  <si>
    <t>9 Clemons Hill</t>
  </si>
  <si>
    <t>41-594-5069</t>
  </si>
  <si>
    <t>45-471-5053</t>
  </si>
  <si>
    <t>Buttermilk</t>
  </si>
  <si>
    <t>Zoombox</t>
  </si>
  <si>
    <t>84336 Haas Place</t>
  </si>
  <si>
    <t>83-553-9523</t>
  </si>
  <si>
    <t>89-976-4338</t>
  </si>
  <si>
    <t>63787 Arkansas Street</t>
  </si>
  <si>
    <t>44-112-3331</t>
  </si>
  <si>
    <t>90-453-4096</t>
  </si>
  <si>
    <t>Skalith</t>
  </si>
  <si>
    <t>54706 Prairieview Point</t>
  </si>
  <si>
    <t>93-198-5984</t>
  </si>
  <si>
    <t>86-441-7850</t>
  </si>
  <si>
    <t>901 Norway Maple Crossing</t>
  </si>
  <si>
    <t>73-874-7534</t>
  </si>
  <si>
    <t>12-566-2563</t>
  </si>
  <si>
    <t>Evaporated Milk</t>
  </si>
  <si>
    <t>Demivee</t>
  </si>
  <si>
    <t>55309 6th Junction</t>
  </si>
  <si>
    <t>18-107-7886</t>
  </si>
  <si>
    <t>11-466-3182</t>
  </si>
  <si>
    <t>Jetwire</t>
  </si>
  <si>
    <t>6808 Chinook Parkway</t>
  </si>
  <si>
    <t>63-956-0739</t>
  </si>
  <si>
    <t>17-123-1252</t>
  </si>
  <si>
    <t>61707 Mariners Cove Park</t>
  </si>
  <si>
    <t>26-177-5690</t>
  </si>
  <si>
    <t>06-708-1412</t>
  </si>
  <si>
    <t>Powdered Sugar</t>
  </si>
  <si>
    <t>Devbug</t>
  </si>
  <si>
    <t>502 Sachs Circle</t>
  </si>
  <si>
    <t>47-749-3277</t>
  </si>
  <si>
    <t>96-551-3929</t>
  </si>
  <si>
    <t>Cod</t>
  </si>
  <si>
    <t>Kwimbee</t>
  </si>
  <si>
    <t>46 Colorado Place</t>
  </si>
  <si>
    <t>57-763-5501</t>
  </si>
  <si>
    <t>25-790-1641</t>
  </si>
  <si>
    <t>Voonyx</t>
  </si>
  <si>
    <t>00397 Bay Terrace</t>
  </si>
  <si>
    <t>90-230-9767</t>
  </si>
  <si>
    <t>70-515-9048</t>
  </si>
  <si>
    <t>Gigashots</t>
  </si>
  <si>
    <t>7 Bonner Terrace</t>
  </si>
  <si>
    <t>19-214-5762</t>
  </si>
  <si>
    <t>88-108-3774</t>
  </si>
  <si>
    <t>6292 Chive Street</t>
  </si>
  <si>
    <t>74-642-2435</t>
  </si>
  <si>
    <t>52-012-3409</t>
  </si>
  <si>
    <t>0023 Upham Road</t>
  </si>
  <si>
    <t>47-221-3391</t>
  </si>
  <si>
    <t>21-450-5520</t>
  </si>
  <si>
    <t>0 Moose Lane</t>
  </si>
  <si>
    <t>87-104-0187</t>
  </si>
  <si>
    <t>41-881-1166</t>
  </si>
  <si>
    <t>4 Nelson Alley</t>
  </si>
  <si>
    <t>87-272-6544</t>
  </si>
  <si>
    <t>93-699-8001</t>
  </si>
  <si>
    <t>Podcat</t>
  </si>
  <si>
    <t>84 Rusk Terrace</t>
  </si>
  <si>
    <t>06-340-6856</t>
  </si>
  <si>
    <t>11-005-7835</t>
  </si>
  <si>
    <t>Wordware</t>
  </si>
  <si>
    <t>662 Vernon Point</t>
  </si>
  <si>
    <t>80-020-8041</t>
  </si>
  <si>
    <t>66-684-1941</t>
  </si>
  <si>
    <t>Kiwi</t>
  </si>
  <si>
    <t>Zooveo</t>
  </si>
  <si>
    <t>42719 Milwaukee Avenue</t>
  </si>
  <si>
    <t>48-461-3742</t>
  </si>
  <si>
    <t>78-381-5054</t>
  </si>
  <si>
    <t>Vimbo</t>
  </si>
  <si>
    <t>86 Corben Crossing</t>
  </si>
  <si>
    <t>78-362-8578</t>
  </si>
  <si>
    <t>57-633-6273</t>
  </si>
  <si>
    <t>Haddock</t>
  </si>
  <si>
    <t>1 Monica Lane</t>
  </si>
  <si>
    <t>60-550-4771</t>
  </si>
  <si>
    <t>24-568-9517</t>
  </si>
  <si>
    <t>Feedfire</t>
  </si>
  <si>
    <t>321 Barby Parkway</t>
  </si>
  <si>
    <t>11-155-7826</t>
  </si>
  <si>
    <t>91-788-3177</t>
  </si>
  <si>
    <t>Bluejam</t>
  </si>
  <si>
    <t>093 Anhalt Crossing</t>
  </si>
  <si>
    <t>42-907-6946</t>
  </si>
  <si>
    <t>32-386-9832</t>
  </si>
  <si>
    <t>Tomato</t>
  </si>
  <si>
    <t>Demimbu</t>
  </si>
  <si>
    <t>43 Lakewood Junction</t>
  </si>
  <si>
    <t>99-048-8310</t>
  </si>
  <si>
    <t>70-453-8646</t>
  </si>
  <si>
    <t>Gouda Cheese</t>
  </si>
  <si>
    <t>Kamba</t>
  </si>
  <si>
    <t>6151 Forster Drive</t>
  </si>
  <si>
    <t>85-440-3667</t>
  </si>
  <si>
    <t>00-680-5333</t>
  </si>
  <si>
    <t>Quire</t>
  </si>
  <si>
    <t>76 Fisk Park</t>
  </si>
  <si>
    <t>93-571-7294</t>
  </si>
  <si>
    <t>77-842-0920</t>
  </si>
  <si>
    <t>Spinach</t>
  </si>
  <si>
    <t>58 Corscot Terrace</t>
  </si>
  <si>
    <t>82-977-7752</t>
  </si>
  <si>
    <t>57-473-8672</t>
  </si>
  <si>
    <t>0 Larry Terrace</t>
  </si>
  <si>
    <t>76-476-9996</t>
  </si>
  <si>
    <t>88-428-6227</t>
  </si>
  <si>
    <t>Canola Oil</t>
  </si>
  <si>
    <t>20 Butterfield Lane</t>
  </si>
  <si>
    <t>50-679-2072</t>
  </si>
  <si>
    <t>81-588-5701</t>
  </si>
  <si>
    <t>591 Maple Wood Drive</t>
  </si>
  <si>
    <t>50-329-3145</t>
  </si>
  <si>
    <t>88-418-3855</t>
  </si>
  <si>
    <t>336 Old Shore Lane</t>
  </si>
  <si>
    <t>52-392-5312</t>
  </si>
  <si>
    <t>78-092-4768</t>
  </si>
  <si>
    <t>Basmati Rice</t>
  </si>
  <si>
    <t>6500 Raven Drive</t>
  </si>
  <si>
    <t>47-663-5703</t>
  </si>
  <si>
    <t>52-062-2916</t>
  </si>
  <si>
    <t>Ozu</t>
  </si>
  <si>
    <t>96 American Ash Center</t>
  </si>
  <si>
    <t>58-122-2282</t>
  </si>
  <si>
    <t>55-773-9118</t>
  </si>
  <si>
    <t>Avamm</t>
  </si>
  <si>
    <t>12 Rigney Street</t>
  </si>
  <si>
    <t>84-151-2114</t>
  </si>
  <si>
    <t>79-704-1471</t>
  </si>
  <si>
    <t>Roomm</t>
  </si>
  <si>
    <t>2718 Londonderry Plaza</t>
  </si>
  <si>
    <t>93-682-2069</t>
  </si>
  <si>
    <t>60-038-7810</t>
  </si>
  <si>
    <t>41 Stephen Crossing</t>
  </si>
  <si>
    <t>48-789-9187</t>
  </si>
  <si>
    <t>95-944-5323</t>
  </si>
  <si>
    <t>Oatmeal Biscuit</t>
  </si>
  <si>
    <t>9269 Main Trail</t>
  </si>
  <si>
    <t>85-806-0613</t>
  </si>
  <si>
    <t>06-286-2758</t>
  </si>
  <si>
    <t>Wikido</t>
  </si>
  <si>
    <t>620 Mockingbird Pass</t>
  </si>
  <si>
    <t>19-244-9890</t>
  </si>
  <si>
    <t>98-107-0604</t>
  </si>
  <si>
    <t>37973 Parkside Junction</t>
  </si>
  <si>
    <t>60-285-3783</t>
  </si>
  <si>
    <t>58-827-9061</t>
  </si>
  <si>
    <t>Wikibox</t>
  </si>
  <si>
    <t>18 Comanche Junction</t>
  </si>
  <si>
    <t>34-547-0827</t>
  </si>
  <si>
    <t>30-853-8580</t>
  </si>
  <si>
    <t>Meejo</t>
  </si>
  <si>
    <t>30968 Anzinger Court</t>
  </si>
  <si>
    <t>06-731-2162</t>
  </si>
  <si>
    <t>17-546-8875</t>
  </si>
  <si>
    <t>Omba</t>
  </si>
  <si>
    <t>339 Paget Place</t>
  </si>
  <si>
    <t>48-193-1199</t>
  </si>
  <si>
    <t>63-924-5144</t>
  </si>
  <si>
    <t>Wordtune</t>
  </si>
  <si>
    <t>2693 6th Court</t>
  </si>
  <si>
    <t>40-003-7322</t>
  </si>
  <si>
    <t>41-644-3129</t>
  </si>
  <si>
    <t>Riffwire</t>
  </si>
  <si>
    <t>1 Elmside Parkway</t>
  </si>
  <si>
    <t>91-417-0366</t>
  </si>
  <si>
    <t>28-442-2578</t>
  </si>
  <si>
    <t>5325 Milwaukee Lane</t>
  </si>
  <si>
    <t>24-571-1080</t>
  </si>
  <si>
    <t>07-520-1107</t>
  </si>
  <si>
    <t>Yodoo</t>
  </si>
  <si>
    <t>38 Superior Road</t>
  </si>
  <si>
    <t>22-083-3347</t>
  </si>
  <si>
    <t>01-431-7544</t>
  </si>
  <si>
    <t>Talane</t>
  </si>
  <si>
    <t>96629 Nova Plaza</t>
  </si>
  <si>
    <t>09-101-1740</t>
  </si>
  <si>
    <t>63-836-1262</t>
  </si>
  <si>
    <t>Photobug</t>
  </si>
  <si>
    <t>657 Texas Street</t>
  </si>
  <si>
    <t>17-274-6898</t>
  </si>
  <si>
    <t>34-738-1209</t>
  </si>
  <si>
    <t>Dabshots</t>
  </si>
  <si>
    <t>17 Reinke Circle</t>
  </si>
  <si>
    <t>38-655-2312</t>
  </si>
  <si>
    <t>91-127-7174</t>
  </si>
  <si>
    <t>3 Bellgrove Way</t>
  </si>
  <si>
    <t>60-327-4114</t>
  </si>
  <si>
    <t>59-968-8346</t>
  </si>
  <si>
    <t>Green Beans</t>
  </si>
  <si>
    <t>00 Ridgeway Plaza</t>
  </si>
  <si>
    <t>54-281-3746</t>
  </si>
  <si>
    <t>08-824-4585</t>
  </si>
  <si>
    <t>42 Bunker Hill Junction</t>
  </si>
  <si>
    <t>25-349-7974</t>
  </si>
  <si>
    <t>82-737-6019</t>
  </si>
  <si>
    <t>701 Logan Court</t>
  </si>
  <si>
    <t>16-380-0753</t>
  </si>
  <si>
    <t>24-603-5521</t>
  </si>
  <si>
    <t>6 Lillian Junction</t>
  </si>
  <si>
    <t>38-049-9319</t>
  </si>
  <si>
    <t>90-447-5123</t>
  </si>
  <si>
    <t>72 Crownhardt Circle</t>
  </si>
  <si>
    <t>50-329-3360</t>
  </si>
  <si>
    <t>85-594-2570</t>
  </si>
  <si>
    <t>8524 Shelley Way</t>
  </si>
  <si>
    <t>19-610-2236</t>
  </si>
  <si>
    <t>53-799-3174</t>
  </si>
  <si>
    <t>Skippad</t>
  </si>
  <si>
    <t>9 Meadow Ridge Center</t>
  </si>
  <si>
    <t>46-632-8420</t>
  </si>
  <si>
    <t>27-996-8883</t>
  </si>
  <si>
    <t>Apple</t>
  </si>
  <si>
    <t>Jabbersphere</t>
  </si>
  <si>
    <t>2 Hooker Terrace</t>
  </si>
  <si>
    <t>14-836-2894</t>
  </si>
  <si>
    <t>82-157-4299</t>
  </si>
  <si>
    <t>Peas</t>
  </si>
  <si>
    <t>Youbridge</t>
  </si>
  <si>
    <t>56 Esker Park</t>
  </si>
  <si>
    <t>08-196-2703</t>
  </si>
  <si>
    <t>34-315-1199</t>
  </si>
  <si>
    <t>236 Gateway Lane</t>
  </si>
  <si>
    <t>87-097-5691</t>
  </si>
  <si>
    <t>26-213-7885</t>
  </si>
  <si>
    <t>2 Sunbrook Lane</t>
  </si>
  <si>
    <t>04-453-5485</t>
  </si>
  <si>
    <t>43-880-2879</t>
  </si>
  <si>
    <t>Cottage Cheese</t>
  </si>
  <si>
    <t>6172 Hovde Circle</t>
  </si>
  <si>
    <t>82-678-8097</t>
  </si>
  <si>
    <t>65-403-0311</t>
  </si>
  <si>
    <t>Bubblemix</t>
  </si>
  <si>
    <t>4 Sundown Place</t>
  </si>
  <si>
    <t>43-703-9939</t>
  </si>
  <si>
    <t>69-928-4929</t>
  </si>
  <si>
    <t>Multigrain Bread</t>
  </si>
  <si>
    <t>8 Mayer Trail</t>
  </si>
  <si>
    <t>28-433-8533</t>
  </si>
  <si>
    <t>81-694-0300</t>
  </si>
  <si>
    <t>2 Veith Crossing</t>
  </si>
  <si>
    <t>74-234-0628</t>
  </si>
  <si>
    <t>49-559-7092</t>
  </si>
  <si>
    <t>880 Calypso Road</t>
  </si>
  <si>
    <t>02-888-9412</t>
  </si>
  <si>
    <t>22-307-4653</t>
  </si>
  <si>
    <t>44051 Old Shore Junction</t>
  </si>
  <si>
    <t>80-658-6456</t>
  </si>
  <si>
    <t>42-080-6579</t>
  </si>
  <si>
    <t>Reallinks</t>
  </si>
  <si>
    <t>2446 Anhalt Way</t>
  </si>
  <si>
    <t>70-587-1204</t>
  </si>
  <si>
    <t>41-399-9203</t>
  </si>
  <si>
    <t>5 Anderson Trail</t>
  </si>
  <si>
    <t>88-951-9038</t>
  </si>
  <si>
    <t>14-713-5795</t>
  </si>
  <si>
    <t>70156 7th Junction</t>
  </si>
  <si>
    <t>45-317-9731</t>
  </si>
  <si>
    <t>05-779-0378</t>
  </si>
  <si>
    <t>183 Buell Park</t>
  </si>
  <si>
    <t>63-874-9747</t>
  </si>
  <si>
    <t>22-506-4911</t>
  </si>
  <si>
    <t>832 Goodland Alley</t>
  </si>
  <si>
    <t>44-546-5713</t>
  </si>
  <si>
    <t>61-382-5182</t>
  </si>
  <si>
    <t>836 Brown Alley</t>
  </si>
  <si>
    <t>23-070-2433</t>
  </si>
  <si>
    <t>82-235-9317</t>
  </si>
  <si>
    <t>InnoZ</t>
  </si>
  <si>
    <t>10997 Dexter Parkway</t>
  </si>
  <si>
    <t>91-257-3672</t>
  </si>
  <si>
    <t>30-438-6295</t>
  </si>
  <si>
    <t>154 Delladonna Hill</t>
  </si>
  <si>
    <t>69-561-2496</t>
  </si>
  <si>
    <t>38-790-7081</t>
  </si>
  <si>
    <t>Tekfly</t>
  </si>
  <si>
    <t>07855 Goodland Lane</t>
  </si>
  <si>
    <t>87-013-6488</t>
  </si>
  <si>
    <t>77-471-0792</t>
  </si>
  <si>
    <t>993 Kensington Drive</t>
  </si>
  <si>
    <t>31-969-4614</t>
  </si>
  <si>
    <t>83-104-8425</t>
  </si>
  <si>
    <t>Miboo</t>
  </si>
  <si>
    <t>779 Ridgeway Street</t>
  </si>
  <si>
    <t>96-209-1739</t>
  </si>
  <si>
    <t>82-930-7733</t>
  </si>
  <si>
    <t>Mydeo</t>
  </si>
  <si>
    <t>81878 Nobel Point</t>
  </si>
  <si>
    <t>20-022-3173</t>
  </si>
  <si>
    <t>54-188-1006</t>
  </si>
  <si>
    <t>6 Charing Cross Circle</t>
  </si>
  <si>
    <t>44-552-3909</t>
  </si>
  <si>
    <t>80-863-1186</t>
  </si>
  <si>
    <t>Zoomzone</t>
  </si>
  <si>
    <t>1519 Delaware Court</t>
  </si>
  <si>
    <t>40-902-1995</t>
  </si>
  <si>
    <t>86-879-7811</t>
  </si>
  <si>
    <t>2 Fair Oaks Pass</t>
  </si>
  <si>
    <t>07-846-4804</t>
  </si>
  <si>
    <t>30-605-2164</t>
  </si>
  <si>
    <t>Jaxworks</t>
  </si>
  <si>
    <t>18 Daystar Parkway</t>
  </si>
  <si>
    <t>17-504-3699</t>
  </si>
  <si>
    <t>81-276-8218</t>
  </si>
  <si>
    <t>Feedbug</t>
  </si>
  <si>
    <t>7 Spohn Avenue</t>
  </si>
  <si>
    <t>55-522-8242</t>
  </si>
  <si>
    <t>48-884-5431</t>
  </si>
  <si>
    <t>Chatterpoint</t>
  </si>
  <si>
    <t>39 Dahle Alley</t>
  </si>
  <si>
    <t>17-022-9721</t>
  </si>
  <si>
    <t>59-629-0798</t>
  </si>
  <si>
    <t>Skibox</t>
  </si>
  <si>
    <t>27408 Burning Wood Street</t>
  </si>
  <si>
    <t>03-940-0630</t>
  </si>
  <si>
    <t>49-762-8263</t>
  </si>
  <si>
    <t>3 Westerfield Crossing</t>
  </si>
  <si>
    <t>71-594-6552</t>
  </si>
  <si>
    <t>63-492-7603</t>
  </si>
  <si>
    <t>5756 Stephen Avenue</t>
  </si>
  <si>
    <t>20-225-3930</t>
  </si>
  <si>
    <t>73-069-2753</t>
  </si>
  <si>
    <t>Flipopia</t>
  </si>
  <si>
    <t>84239 Meadow Vale Trail</t>
  </si>
  <si>
    <t>53-151-5726</t>
  </si>
  <si>
    <t>93-180-4005</t>
  </si>
  <si>
    <t>Skidoo</t>
  </si>
  <si>
    <t>4784 Farmco Alley</t>
  </si>
  <si>
    <t>77-777-4536</t>
  </si>
  <si>
    <t>64-396-5538</t>
  </si>
  <si>
    <t>79 Monterey Avenue</t>
  </si>
  <si>
    <t>07-834-3320</t>
  </si>
  <si>
    <t>47-831-9154</t>
  </si>
  <si>
    <t>Youopia</t>
  </si>
  <si>
    <t>587 Vermont Terrace</t>
  </si>
  <si>
    <t>51-761-6320</t>
  </si>
  <si>
    <t>28-461-1136</t>
  </si>
  <si>
    <t>983 Sommers Circle</t>
  </si>
  <si>
    <t>34-291-4939</t>
  </si>
  <si>
    <t>39-284-1614</t>
  </si>
  <si>
    <t>51890 Lindbergh Terrace</t>
  </si>
  <si>
    <t>67-025-1245</t>
  </si>
  <si>
    <t>28-575-0716</t>
  </si>
  <si>
    <t>Thoughtbeat</t>
  </si>
  <si>
    <t>95 Kingsford Terrace</t>
  </si>
  <si>
    <t>63-936-0145</t>
  </si>
  <si>
    <t>69-415-3675</t>
  </si>
  <si>
    <t>Potato</t>
  </si>
  <si>
    <t>Thoughtbridge</t>
  </si>
  <si>
    <t>12710 Gulseth Circle</t>
  </si>
  <si>
    <t>27-495-1912</t>
  </si>
  <si>
    <t>34-667-8907</t>
  </si>
  <si>
    <t>Babbleopia</t>
  </si>
  <si>
    <t>1 Westport Crossing</t>
  </si>
  <si>
    <t>47-554-5780</t>
  </si>
  <si>
    <t>62-979-5038</t>
  </si>
  <si>
    <t>84305 Fair Oaks Plaza</t>
  </si>
  <si>
    <t>21-013-3508</t>
  </si>
  <si>
    <t>64-489-8494</t>
  </si>
  <si>
    <t>15 Oriole Park</t>
  </si>
  <si>
    <t>39-913-2999</t>
  </si>
  <si>
    <t>74-119-8973</t>
  </si>
  <si>
    <t>Vidoo</t>
  </si>
  <si>
    <t>43442 Homewood Street</t>
  </si>
  <si>
    <t>82-395-5070</t>
  </si>
  <si>
    <t>01-801-9502</t>
  </si>
  <si>
    <t>56830 Fremont Road</t>
  </si>
  <si>
    <t>62-100-2245</t>
  </si>
  <si>
    <t>18-110-8314</t>
  </si>
  <si>
    <t>10 Golf Course Hill</t>
  </si>
  <si>
    <t>09-712-3630</t>
  </si>
  <si>
    <t>17-807-6972</t>
  </si>
  <si>
    <t>Topicblab</t>
  </si>
  <si>
    <t>357 Maple Park</t>
  </si>
  <si>
    <t>25-010-9478</t>
  </si>
  <si>
    <t>24-576-3402</t>
  </si>
  <si>
    <t>Halibut</t>
  </si>
  <si>
    <t>7 Riverside Road</t>
  </si>
  <si>
    <t>03-919-9890</t>
  </si>
  <si>
    <t>69-289-8783</t>
  </si>
  <si>
    <t>Salmon</t>
  </si>
  <si>
    <t>4353 Dixon Circle</t>
  </si>
  <si>
    <t>61-293-6327</t>
  </si>
  <si>
    <t>00-023-7719</t>
  </si>
  <si>
    <t>Broccoli</t>
  </si>
  <si>
    <t>Abatz</t>
  </si>
  <si>
    <t>89 Karstens Alley</t>
  </si>
  <si>
    <t>08-519-5579</t>
  </si>
  <si>
    <t>32-178-2765</t>
  </si>
  <si>
    <t>Kimia</t>
  </si>
  <si>
    <t>898 Rowland Trail</t>
  </si>
  <si>
    <t>00-366-9496</t>
  </si>
  <si>
    <t>40-515-1141</t>
  </si>
  <si>
    <t>92655 Pond Park</t>
  </si>
  <si>
    <t>28-840-6096</t>
  </si>
  <si>
    <t>15-444-8224</t>
  </si>
  <si>
    <t>Eidel</t>
  </si>
  <si>
    <t>403 Loomis Way</t>
  </si>
  <si>
    <t>04-542-3863</t>
  </si>
  <si>
    <t>55-952-9832</t>
  </si>
  <si>
    <t>Jayo</t>
  </si>
  <si>
    <t>87784 Blaine Way</t>
  </si>
  <si>
    <t>18-199-5799</t>
  </si>
  <si>
    <t>76-870-2139</t>
  </si>
  <si>
    <t>Youtags</t>
  </si>
  <si>
    <t>32 Cottonwood Pass</t>
  </si>
  <si>
    <t>56-875-3717</t>
  </si>
  <si>
    <t>39-257-6162</t>
  </si>
  <si>
    <t>Kazu</t>
  </si>
  <si>
    <t>890 Eggendart Pass</t>
  </si>
  <si>
    <t>25-522-6043</t>
  </si>
  <si>
    <t>29-122-7037</t>
  </si>
  <si>
    <t>Quaxo</t>
  </si>
  <si>
    <t>4 Duke Way</t>
  </si>
  <si>
    <t>27-459-0724</t>
  </si>
  <si>
    <t>45-331-8563</t>
  </si>
  <si>
    <t>Corn Oil</t>
  </si>
  <si>
    <t>7 Gateway Center</t>
  </si>
  <si>
    <t>75-080-4909</t>
  </si>
  <si>
    <t>34-726-5887</t>
  </si>
  <si>
    <t>Tagtune</t>
  </si>
  <si>
    <t>459 Gateway Pass</t>
  </si>
  <si>
    <t>07-970-9352</t>
  </si>
  <si>
    <t>14-724-4622</t>
  </si>
  <si>
    <t>4929 Westend Point</t>
  </si>
  <si>
    <t>26-134-9069</t>
  </si>
  <si>
    <t>80-068-0825</t>
  </si>
  <si>
    <t>Cogibox</t>
  </si>
  <si>
    <t>160 Crowley Center</t>
  </si>
  <si>
    <t>08-396-2704</t>
  </si>
  <si>
    <t>94-186-9620</t>
  </si>
  <si>
    <t>62494 Longview Drive</t>
  </si>
  <si>
    <t>24-975-4231</t>
  </si>
  <si>
    <t>99-145-4924</t>
  </si>
  <si>
    <t>8499 Hanover Terrace</t>
  </si>
  <si>
    <t>28-197-9246</t>
  </si>
  <si>
    <t>31-281-2352</t>
  </si>
  <si>
    <t>48788 Chinook Place</t>
  </si>
  <si>
    <t>77-013-1553</t>
  </si>
  <si>
    <t>42-252-5861</t>
  </si>
  <si>
    <t>Linktype</t>
  </si>
  <si>
    <t>26266 Esker Point</t>
  </si>
  <si>
    <t>83-716-2177</t>
  </si>
  <si>
    <t>79-518-8344</t>
  </si>
  <si>
    <t>6410 Northwestern Pass</t>
  </si>
  <si>
    <t>55-164-7723</t>
  </si>
  <si>
    <t>85-454-9252</t>
  </si>
  <si>
    <t>0782 Dapin Avenue</t>
  </si>
  <si>
    <t>22-778-3553</t>
  </si>
  <si>
    <t>49-590-1752</t>
  </si>
  <si>
    <t>Voolith</t>
  </si>
  <si>
    <t>8 Thackeray Drive</t>
  </si>
  <si>
    <t>14-331-3739</t>
  </si>
  <si>
    <t>87-159-6467</t>
  </si>
  <si>
    <t>Jaxspan</t>
  </si>
  <si>
    <t>5 Forest Run Way</t>
  </si>
  <si>
    <t>47-578-4161</t>
  </si>
  <si>
    <t>96-001-5429</t>
  </si>
  <si>
    <t>Blognation</t>
  </si>
  <si>
    <t>230 Tony Court</t>
  </si>
  <si>
    <t>59-857-6577</t>
  </si>
  <si>
    <t>57-569-7172</t>
  </si>
  <si>
    <t>545 Linden Alley</t>
  </si>
  <si>
    <t>02-559-8196</t>
  </si>
  <si>
    <t>44-495-6660</t>
  </si>
  <si>
    <t>Meetz</t>
  </si>
  <si>
    <t>521 Burning Wood Trail</t>
  </si>
  <si>
    <t>13-900-9016</t>
  </si>
  <si>
    <t>63-969-9608</t>
  </si>
  <si>
    <t>Strawberries</t>
  </si>
  <si>
    <t>3 Buhler Place</t>
  </si>
  <si>
    <t>15-144-9413</t>
  </si>
  <si>
    <t>08-912-0895</t>
  </si>
  <si>
    <t>Layo</t>
  </si>
  <si>
    <t>23704 Algoma Park</t>
  </si>
  <si>
    <t>65-527-9488</t>
  </si>
  <si>
    <t>23-482-0516</t>
  </si>
  <si>
    <t>Eabox</t>
  </si>
  <si>
    <t>62 Thackeray Center</t>
  </si>
  <si>
    <t>74-818-3306</t>
  </si>
  <si>
    <t>75-536-2986</t>
  </si>
  <si>
    <t>Green Tea</t>
  </si>
  <si>
    <t>5306 Arkansas Avenue</t>
  </si>
  <si>
    <t>60-198-7050</t>
  </si>
  <si>
    <t>27-493-6787</t>
  </si>
  <si>
    <t>Swiss Cheese</t>
  </si>
  <si>
    <t>285 1st Park</t>
  </si>
  <si>
    <t>82-041-7211</t>
  </si>
  <si>
    <t>03-615-0558</t>
  </si>
  <si>
    <t>379 Duke Court</t>
  </si>
  <si>
    <t>17-002-4721</t>
  </si>
  <si>
    <t>38-310-4533</t>
  </si>
  <si>
    <t>Cherry</t>
  </si>
  <si>
    <t>07 Maple Wood Drive</t>
  </si>
  <si>
    <t>74-404-0582</t>
  </si>
  <si>
    <t>31-628-6696</t>
  </si>
  <si>
    <t>7444 Saint Paul Circle</t>
  </si>
  <si>
    <t>73-561-2867</t>
  </si>
  <si>
    <t>60-386-5077</t>
  </si>
  <si>
    <t>2 Scofield Street</t>
  </si>
  <si>
    <t>45-194-4094</t>
  </si>
  <si>
    <t>65-611-4749</t>
  </si>
  <si>
    <t>826 Melvin Pass</t>
  </si>
  <si>
    <t>92-362-3567</t>
  </si>
  <si>
    <t>40-056-7748</t>
  </si>
  <si>
    <t>Babbleset</t>
  </si>
  <si>
    <t>63578 Butternut Hill</t>
  </si>
  <si>
    <t>96-961-2193</t>
  </si>
  <si>
    <t>71-467-4910</t>
  </si>
  <si>
    <t>Zucchini</t>
  </si>
  <si>
    <t>Quimm</t>
  </si>
  <si>
    <t>66330 Northridge Street</t>
  </si>
  <si>
    <t>92-652-3737</t>
  </si>
  <si>
    <t>42-361-6981</t>
  </si>
  <si>
    <t>297 Petterle Way</t>
  </si>
  <si>
    <t>89-673-1543</t>
  </si>
  <si>
    <t>43-679-7350</t>
  </si>
  <si>
    <t>Butter Biscuit</t>
  </si>
  <si>
    <t>175 Sycamore Circle</t>
  </si>
  <si>
    <t>70-815-4015</t>
  </si>
  <si>
    <t>89-134-9717</t>
  </si>
  <si>
    <t>92321 Nelson Trail</t>
  </si>
  <si>
    <t>90-737-0044</t>
  </si>
  <si>
    <t>39-339-3869</t>
  </si>
  <si>
    <t>87417 Forest Pass</t>
  </si>
  <si>
    <t>67-473-7093</t>
  </si>
  <si>
    <t>92-830-6986</t>
  </si>
  <si>
    <t>Babblestorm</t>
  </si>
  <si>
    <t>00 Drewry Court</t>
  </si>
  <si>
    <t>22-621-2774</t>
  </si>
  <si>
    <t>70-901-6191</t>
  </si>
  <si>
    <t>25784 Old Gate Crossing</t>
  </si>
  <si>
    <t>15-240-6267</t>
  </si>
  <si>
    <t>12-983-3026</t>
  </si>
  <si>
    <t>Voonix</t>
  </si>
  <si>
    <t>622 Anthes Lane</t>
  </si>
  <si>
    <t>75-152-8731</t>
  </si>
  <si>
    <t>05-593-1927</t>
  </si>
  <si>
    <t>Egg (Chicken)</t>
  </si>
  <si>
    <t>Einti</t>
  </si>
  <si>
    <t>553 Hooker Trail</t>
  </si>
  <si>
    <t>40-913-9772</t>
  </si>
  <si>
    <t>51-215-2283</t>
  </si>
  <si>
    <t>Brightdog</t>
  </si>
  <si>
    <t>9431 Clarendon Pass</t>
  </si>
  <si>
    <t>29-377-7040</t>
  </si>
  <si>
    <t>59-979-6740</t>
  </si>
  <si>
    <t>88721 Dawn Crossing</t>
  </si>
  <si>
    <t>72-780-6006</t>
  </si>
  <si>
    <t>81-292-4650</t>
  </si>
  <si>
    <t>43211 Anzinger Drive</t>
  </si>
  <si>
    <t>91-127-7489</t>
  </si>
  <si>
    <t>86-079-1525</t>
  </si>
  <si>
    <t>0 Village Green Street</t>
  </si>
  <si>
    <t>17-647-0503</t>
  </si>
  <si>
    <t>69-416-9493</t>
  </si>
  <si>
    <t>Skyble</t>
  </si>
  <si>
    <t>13 Corscot Hill</t>
  </si>
  <si>
    <t>91-848-0606</t>
  </si>
  <si>
    <t>68-836-0350</t>
  </si>
  <si>
    <t>Oyoloo</t>
  </si>
  <si>
    <t>3104 Ridge Oak Hill</t>
  </si>
  <si>
    <t>11-745-3025</t>
  </si>
  <si>
    <t>54-711-1582</t>
  </si>
  <si>
    <t>Trudeo</t>
  </si>
  <si>
    <t>3 Lawn Park</t>
  </si>
  <si>
    <t>29-823-6004</t>
  </si>
  <si>
    <t>10-295-7996</t>
  </si>
  <si>
    <t>Eamia</t>
  </si>
  <si>
    <t>277 Pawling Terrace</t>
  </si>
  <si>
    <t>21-718-6746</t>
  </si>
  <si>
    <t>96-012-3393</t>
  </si>
  <si>
    <t>00616 Manitowish Parkway</t>
  </si>
  <si>
    <t>86-692-2312</t>
  </si>
  <si>
    <t>77-783-4107</t>
  </si>
  <si>
    <t>Linklinks</t>
  </si>
  <si>
    <t>67 Little Fleur Road</t>
  </si>
  <si>
    <t>54-109-8062</t>
  </si>
  <si>
    <t>04-726-3363</t>
  </si>
  <si>
    <t>White Bread</t>
  </si>
  <si>
    <t>Tagfeed</t>
  </si>
  <si>
    <t>0 Saint Paul Center</t>
  </si>
  <si>
    <t>74-943-9034</t>
  </si>
  <si>
    <t>15-739-5480</t>
  </si>
  <si>
    <t>Yamia</t>
  </si>
  <si>
    <t>7 Heffernan Drive</t>
  </si>
  <si>
    <t>71-300-2191</t>
  </si>
  <si>
    <t>98-677-4279</t>
  </si>
  <si>
    <t>8 Dovetail Junction</t>
  </si>
  <si>
    <t>65-145-9672</t>
  </si>
  <si>
    <t>65-068-1200</t>
  </si>
  <si>
    <t>4 4th Place</t>
  </si>
  <si>
    <t>93-966-7754</t>
  </si>
  <si>
    <t>78-787-7171</t>
  </si>
  <si>
    <t>Skilith</t>
  </si>
  <si>
    <t>4 Browning Terrace</t>
  </si>
  <si>
    <t>27-216-9671</t>
  </si>
  <si>
    <t>40-773-7065</t>
  </si>
  <si>
    <t>Realbridge</t>
  </si>
  <si>
    <t>46 Cardinal Way</t>
  </si>
  <si>
    <t>44-538-3366</t>
  </si>
  <si>
    <t>33-898-6242</t>
  </si>
  <si>
    <t>Watermelon</t>
  </si>
  <si>
    <t>Latz</t>
  </si>
  <si>
    <t>0039 Shelley Place</t>
  </si>
  <si>
    <t>34-075-0371</t>
  </si>
  <si>
    <t>32-771-2617</t>
  </si>
  <si>
    <t>Twitterbeat</t>
  </si>
  <si>
    <t>5862 Hooker Pass</t>
  </si>
  <si>
    <t>24-972-6969</t>
  </si>
  <si>
    <t>27-532-7847</t>
  </si>
  <si>
    <t>0 Ohio Hill</t>
  </si>
  <si>
    <t>92-455-2959</t>
  </si>
  <si>
    <t>13-109-8639</t>
  </si>
  <si>
    <t>Pixope</t>
  </si>
  <si>
    <t>86 Maryland Junction</t>
  </si>
  <si>
    <t>58-182-6781</t>
  </si>
  <si>
    <t>75-328-1709</t>
  </si>
  <si>
    <t>0087 Bluejay Plaza</t>
  </si>
  <si>
    <t>42-134-9798</t>
  </si>
  <si>
    <t>16-869-7328</t>
  </si>
  <si>
    <t>96 American Center</t>
  </si>
  <si>
    <t>18-278-2383</t>
  </si>
  <si>
    <t>73-210-4267</t>
  </si>
  <si>
    <t>53 Lawn Circle</t>
  </si>
  <si>
    <t>03-597-9488</t>
  </si>
  <si>
    <t>03-983-0515</t>
  </si>
  <si>
    <t>95261 Morningstar Way</t>
  </si>
  <si>
    <t>14-681-7035</t>
  </si>
  <si>
    <t>01-308-0960</t>
  </si>
  <si>
    <t>8 Spaight Circle</t>
  </si>
  <si>
    <t>01-439-6231</t>
  </si>
  <si>
    <t>08-490-1714</t>
  </si>
  <si>
    <t>72090 Northfield Place</t>
  </si>
  <si>
    <t>25-911-7736</t>
  </si>
  <si>
    <t>40-180-0752</t>
  </si>
  <si>
    <t>Kwinu</t>
  </si>
  <si>
    <t>90865 Sherman Court</t>
  </si>
  <si>
    <t>36-918-2937</t>
  </si>
  <si>
    <t>53-844-0478</t>
  </si>
  <si>
    <t>85276 Lakewood Gardens Alley</t>
  </si>
  <si>
    <t>37-666-3902</t>
  </si>
  <si>
    <t>58-536-6583</t>
  </si>
  <si>
    <t>27535 Morrow Avenue</t>
  </si>
  <si>
    <t>27-757-4489</t>
  </si>
  <si>
    <t>04-456-0715</t>
  </si>
  <si>
    <t>42 Clemons Terrace</t>
  </si>
  <si>
    <t>97-040-3822</t>
  </si>
  <si>
    <t>78-459-1417</t>
  </si>
  <si>
    <t>Roombo</t>
  </si>
  <si>
    <t>8531 Manley Court</t>
  </si>
  <si>
    <t>98-445-7372</t>
  </si>
  <si>
    <t>71-676-6562</t>
  </si>
  <si>
    <t>Jaloo</t>
  </si>
  <si>
    <t>0920 Monica Pass</t>
  </si>
  <si>
    <t>92-152-5820</t>
  </si>
  <si>
    <t>50-747-2259</t>
  </si>
  <si>
    <t>Vanilla Biscuit</t>
  </si>
  <si>
    <t>88 Lighthouse Bay Crossing</t>
  </si>
  <si>
    <t>24-986-5091</t>
  </si>
  <si>
    <t>51-076-1164</t>
  </si>
  <si>
    <t>Izio</t>
  </si>
  <si>
    <t>81533 John Wall Court</t>
  </si>
  <si>
    <t>22-849-2551</t>
  </si>
  <si>
    <t>14-231-9135</t>
  </si>
  <si>
    <t>26160 Independence Alley</t>
  </si>
  <si>
    <t>15-169-8058</t>
  </si>
  <si>
    <t>14-009-8505</t>
  </si>
  <si>
    <t>085 Reinke Pass</t>
  </si>
  <si>
    <t>78-953-2073</t>
  </si>
  <si>
    <t>28-465-9141</t>
  </si>
  <si>
    <t>Trilia</t>
  </si>
  <si>
    <t>1959 Marcy Center</t>
  </si>
  <si>
    <t>10-255-8579</t>
  </si>
  <si>
    <t>29-112-1577</t>
  </si>
  <si>
    <t>555 Butternut Hill</t>
  </si>
  <si>
    <t>82-948-2298</t>
  </si>
  <si>
    <t>53-749-6148</t>
  </si>
  <si>
    <t>Papaya</t>
  </si>
  <si>
    <t>561 Pennsylvania Way</t>
  </si>
  <si>
    <t>60-747-8704</t>
  </si>
  <si>
    <t>93-793-4398</t>
  </si>
  <si>
    <t>Browsezoom</t>
  </si>
  <si>
    <t>0258 Shoshone Center</t>
  </si>
  <si>
    <t>40-462-2952</t>
  </si>
  <si>
    <t>57-323-8059</t>
  </si>
  <si>
    <t>Devpoint</t>
  </si>
  <si>
    <t>5 Transport Pass</t>
  </si>
  <si>
    <t>98-235-2711</t>
  </si>
  <si>
    <t>23-052-4744</t>
  </si>
  <si>
    <t>3 Monument Street</t>
  </si>
  <si>
    <t>83-108-1174</t>
  </si>
  <si>
    <t>56-439-3559</t>
  </si>
  <si>
    <t>848 Old Gate Parkway</t>
  </si>
  <si>
    <t>28-505-8317</t>
  </si>
  <si>
    <t>61-755-4469</t>
  </si>
  <si>
    <t>Voonder</t>
  </si>
  <si>
    <t>64 1st Plaza</t>
  </si>
  <si>
    <t>31-803-5001</t>
  </si>
  <si>
    <t>14-414-1945</t>
  </si>
  <si>
    <t>803 5th Alley</t>
  </si>
  <si>
    <t>17-236-0566</t>
  </si>
  <si>
    <t>32-402-9679</t>
  </si>
  <si>
    <t>Shufflester</t>
  </si>
  <si>
    <t>15 Loomis Avenue</t>
  </si>
  <si>
    <t>76-090-4411</t>
  </si>
  <si>
    <t>82-552-6786</t>
  </si>
  <si>
    <t>Feedspan</t>
  </si>
  <si>
    <t>46758 Hallows Center</t>
  </si>
  <si>
    <t>43-910-2342</t>
  </si>
  <si>
    <t>06-569-4690</t>
  </si>
  <si>
    <t>Gabspot</t>
  </si>
  <si>
    <t>49884 Brickson Park Plaza</t>
  </si>
  <si>
    <t>05-425-0746</t>
  </si>
  <si>
    <t>23-450-0301</t>
  </si>
  <si>
    <t>8868 Armistice Place</t>
  </si>
  <si>
    <t>93-815-0565</t>
  </si>
  <si>
    <t>56-422-1480</t>
  </si>
  <si>
    <t>Yadel</t>
  </si>
  <si>
    <t>7242 Claremont Avenue</t>
  </si>
  <si>
    <t>67-270-7464</t>
  </si>
  <si>
    <t>83-960-5274</t>
  </si>
  <si>
    <t>29992 Warrior Center</t>
  </si>
  <si>
    <t>61-827-4098</t>
  </si>
  <si>
    <t>34-850-0377</t>
  </si>
  <si>
    <t>9307 Kingsford Road</t>
  </si>
  <si>
    <t>92-291-7089</t>
  </si>
  <si>
    <t>08-523-5066</t>
  </si>
  <si>
    <t>Realcube</t>
  </si>
  <si>
    <t>87578 Stoughton Parkway</t>
  </si>
  <si>
    <t>76-070-1411</t>
  </si>
  <si>
    <t>63-528-0643</t>
  </si>
  <si>
    <t>Mycat</t>
  </si>
  <si>
    <t>21 Golden Leaf Hill</t>
  </si>
  <si>
    <t>36-330-5036</t>
  </si>
  <si>
    <t>52-359-1255</t>
  </si>
  <si>
    <t>Yodel</t>
  </si>
  <si>
    <t>96 Brown Drive</t>
  </si>
  <si>
    <t>02-034-6209</t>
  </si>
  <si>
    <t>34-724-1913</t>
  </si>
  <si>
    <t>46 Hoffman Trail</t>
  </si>
  <si>
    <t>49-891-4927</t>
  </si>
  <si>
    <t>89-155-3471</t>
  </si>
  <si>
    <t>381 Rutledge Place</t>
  </si>
  <si>
    <t>94-020-6982</t>
  </si>
  <si>
    <t>72-649-3163</t>
  </si>
  <si>
    <t>Eire</t>
  </si>
  <si>
    <t>2 Russell Alley</t>
  </si>
  <si>
    <t>88-807-8431</t>
  </si>
  <si>
    <t>66-563-9462</t>
  </si>
  <si>
    <t>Butter</t>
  </si>
  <si>
    <t>Meembee</t>
  </si>
  <si>
    <t>285 East Plaza</t>
  </si>
  <si>
    <t>19-672-8982</t>
  </si>
  <si>
    <t>50-214-3802</t>
  </si>
  <si>
    <t>59 Veith Center</t>
  </si>
  <si>
    <t>07-389-5740</t>
  </si>
  <si>
    <t>72-784-3292</t>
  </si>
  <si>
    <t>Muxo</t>
  </si>
  <si>
    <t>267 International Plaza</t>
  </si>
  <si>
    <t>39-629-5554</t>
  </si>
  <si>
    <t>67-679-4930</t>
  </si>
  <si>
    <t>812 Shelley Circle</t>
  </si>
  <si>
    <t>27-635-8394</t>
  </si>
  <si>
    <t>87-893-6089</t>
  </si>
  <si>
    <t>Flipbug</t>
  </si>
  <si>
    <t>40643 Sullivan Lane</t>
  </si>
  <si>
    <t>14-844-4138</t>
  </si>
  <si>
    <t>90-534-2165</t>
  </si>
  <si>
    <t>Heavy Cream</t>
  </si>
  <si>
    <t>Ntags</t>
  </si>
  <si>
    <t>00 Luster Alley</t>
  </si>
  <si>
    <t>65-464-5070</t>
  </si>
  <si>
    <t>01-517-7793</t>
  </si>
  <si>
    <t>Voolia</t>
  </si>
  <si>
    <t>9171 Norway Maple Trail</t>
  </si>
  <si>
    <t>46-911-1159</t>
  </si>
  <si>
    <t>30-820-2883</t>
  </si>
  <si>
    <t>Youspan</t>
  </si>
  <si>
    <t>292 Charing Cross Terrace</t>
  </si>
  <si>
    <t>35-617-3857</t>
  </si>
  <si>
    <t>90-718-2724</t>
  </si>
  <si>
    <t>29817 Coleman Drive</t>
  </si>
  <si>
    <t>41-237-5498</t>
  </si>
  <si>
    <t>38-643-1626</t>
  </si>
  <si>
    <t>18 Troy Avenue</t>
  </si>
  <si>
    <t>86-672-4191</t>
  </si>
  <si>
    <t>79-219-8469</t>
  </si>
  <si>
    <t>8425 New Castle Parkway</t>
  </si>
  <si>
    <t>10-555-5971</t>
  </si>
  <si>
    <t>30-410-3509</t>
  </si>
  <si>
    <t>7 Ridge Oak Pass</t>
  </si>
  <si>
    <t>45-050-4720</t>
  </si>
  <si>
    <t>98-791-5014</t>
  </si>
  <si>
    <t>Livetube</t>
  </si>
  <si>
    <t>1666 Dayton Terrace</t>
  </si>
  <si>
    <t>73-997-6251</t>
  </si>
  <si>
    <t>17-167-4304</t>
  </si>
  <si>
    <t>Skipfire</t>
  </si>
  <si>
    <t>757 Grasskamp Drive</t>
  </si>
  <si>
    <t>53-446-8243</t>
  </si>
  <si>
    <t>51-666-7174</t>
  </si>
  <si>
    <t>Thoughtblab</t>
  </si>
  <si>
    <t>5 Forster Point</t>
  </si>
  <si>
    <t>12-798-9401</t>
  </si>
  <si>
    <t>96-609-6152</t>
  </si>
  <si>
    <t>6 Bay Road</t>
  </si>
  <si>
    <t>93-014-4256</t>
  </si>
  <si>
    <t>37-599-8579</t>
  </si>
  <si>
    <t>75054 Ramsey Parkway</t>
  </si>
  <si>
    <t>60-911-3745</t>
  </si>
  <si>
    <t>87-570-0273</t>
  </si>
  <si>
    <t>42 Mandrake Alley</t>
  </si>
  <si>
    <t>53-146-9979</t>
  </si>
  <si>
    <t>44-388-2451</t>
  </si>
  <si>
    <t>65 Forster Way</t>
  </si>
  <si>
    <t>65-780-5622</t>
  </si>
  <si>
    <t>69-460-9770</t>
  </si>
  <si>
    <t>Centidel</t>
  </si>
  <si>
    <t>80930 Briar Crest Point</t>
  </si>
  <si>
    <t>29-896-7926</t>
  </si>
  <si>
    <t>86-400-4155</t>
  </si>
  <si>
    <t>615 Mayer Drive</t>
  </si>
  <si>
    <t>67-027-7269</t>
  </si>
  <si>
    <t>50-050-5707</t>
  </si>
  <si>
    <t>59449 Sherman Parkway</t>
  </si>
  <si>
    <t>25-353-2067</t>
  </si>
  <si>
    <t>01-210-3485</t>
  </si>
  <si>
    <t>8682 Golf Course Junction</t>
  </si>
  <si>
    <t>72-341-1154</t>
  </si>
  <si>
    <t>84-090-6472</t>
  </si>
  <si>
    <t>Zoombeat</t>
  </si>
  <si>
    <t>22555 Macpherson Plaza</t>
  </si>
  <si>
    <t>16-187-5729</t>
  </si>
  <si>
    <t>79-366-7207</t>
  </si>
  <si>
    <t>71 Bultman Drive</t>
  </si>
  <si>
    <t>49-311-3063</t>
  </si>
  <si>
    <t>15-947-9718</t>
  </si>
  <si>
    <t>Ooba</t>
  </si>
  <si>
    <t>32 6th Lane</t>
  </si>
  <si>
    <t>98-652-9569</t>
  </si>
  <si>
    <t>65-160-1426</t>
  </si>
  <si>
    <t>04 Mesta Parkway</t>
  </si>
  <si>
    <t>78-689-8958</t>
  </si>
  <si>
    <t>52-744-6162</t>
  </si>
  <si>
    <t>Blueberries</t>
  </si>
  <si>
    <t>88678 Bayside Park</t>
  </si>
  <si>
    <t>66-378-7532</t>
  </si>
  <si>
    <t>15-365-5585</t>
  </si>
  <si>
    <t>40 Cody Pass</t>
  </si>
  <si>
    <t>14-115-8371</t>
  </si>
  <si>
    <t>80-833-3051</t>
  </si>
  <si>
    <t>77 Prairie Rose Park</t>
  </si>
  <si>
    <t>76-540-6407</t>
  </si>
  <si>
    <t>78-644-5877</t>
  </si>
  <si>
    <t>Topiclounge</t>
  </si>
  <si>
    <t>20 Marcy Circle</t>
  </si>
  <si>
    <t>81-573-0943</t>
  </si>
  <si>
    <t>07-754-2313</t>
  </si>
  <si>
    <t>56 Bonner Point</t>
  </si>
  <si>
    <t>68-732-5919</t>
  </si>
  <si>
    <t>07-500-2023</t>
  </si>
  <si>
    <t>3 Hagan Drive</t>
  </si>
  <si>
    <t>68-734-1585</t>
  </si>
  <si>
    <t>54-537-5633</t>
  </si>
  <si>
    <t>Realblab</t>
  </si>
  <si>
    <t>39102 Division Trail</t>
  </si>
  <si>
    <t>93-342-8794</t>
  </si>
  <si>
    <t>93-688-1260</t>
  </si>
  <si>
    <t>72778 Loftsgordon Center</t>
  </si>
  <si>
    <t>42-175-1648</t>
  </si>
  <si>
    <t>67-272-8844</t>
  </si>
  <si>
    <t>21530 Prentice Place</t>
  </si>
  <si>
    <t>46-083-7058</t>
  </si>
  <si>
    <t>26-730-0925</t>
  </si>
  <si>
    <t>LiveZ</t>
  </si>
  <si>
    <t>54 Weeping Birch Lane</t>
  </si>
  <si>
    <t>66-716-8221</t>
  </si>
  <si>
    <t>67-024-9832</t>
  </si>
  <si>
    <t>Janyx</t>
  </si>
  <si>
    <t>2003 Delladonna Pass</t>
  </si>
  <si>
    <t>12-714-5135</t>
  </si>
  <si>
    <t>97-055-2756</t>
  </si>
  <si>
    <t>581 Oneill Crossing</t>
  </si>
  <si>
    <t>35-031-1497</t>
  </si>
  <si>
    <t>84-835-1656</t>
  </si>
  <si>
    <t>8182 Hazelcrest Place</t>
  </si>
  <si>
    <t>54-708-7327</t>
  </si>
  <si>
    <t>46-316-6919</t>
  </si>
  <si>
    <t>7944 Elgar Alley</t>
  </si>
  <si>
    <t>63-897-8088</t>
  </si>
  <si>
    <t>82-313-4469</t>
  </si>
  <si>
    <t>1615 Bellgrove Crossing</t>
  </si>
  <si>
    <t>79-494-2472</t>
  </si>
  <si>
    <t>04-391-8892</t>
  </si>
  <si>
    <t>95 Garrison Plaza</t>
  </si>
  <si>
    <t>15-679-3935</t>
  </si>
  <si>
    <t>35-906-1010</t>
  </si>
  <si>
    <t>Ntag</t>
  </si>
  <si>
    <t>227 Tennyson Plaza</t>
  </si>
  <si>
    <t>31-608-1445</t>
  </si>
  <si>
    <t>75-286-4153</t>
  </si>
  <si>
    <t>75 High Crossing Junction</t>
  </si>
  <si>
    <t>70-206-4860</t>
  </si>
  <si>
    <t>82-527-9395</t>
  </si>
  <si>
    <t>Topicshots</t>
  </si>
  <si>
    <t>894 Kingsford Road</t>
  </si>
  <si>
    <t>30-832-5429</t>
  </si>
  <si>
    <t>41-800-2842</t>
  </si>
  <si>
    <t>DabZ</t>
  </si>
  <si>
    <t>8 Dakota Avenue</t>
  </si>
  <si>
    <t>01-173-0029</t>
  </si>
  <si>
    <t>18-880-7910</t>
  </si>
  <si>
    <t>31208 Westerfield Way</t>
  </si>
  <si>
    <t>65-235-7676</t>
  </si>
  <si>
    <t>22-083-3504</t>
  </si>
  <si>
    <t>Mozzarella Cheese</t>
  </si>
  <si>
    <t>4 Warbler Center</t>
  </si>
  <si>
    <t>79-400-6216</t>
  </si>
  <si>
    <t>83-361-7509</t>
  </si>
  <si>
    <t>05 Canary Circle</t>
  </si>
  <si>
    <t>35-836-6718</t>
  </si>
  <si>
    <t>27-838-4345</t>
  </si>
  <si>
    <t>03 Little Fleur Pass</t>
  </si>
  <si>
    <t>08-573-9997</t>
  </si>
  <si>
    <t>95-734-4024</t>
  </si>
  <si>
    <t>Vitz</t>
  </si>
  <si>
    <t>50880 Nobel Road</t>
  </si>
  <si>
    <t>66-854-5736</t>
  </si>
  <si>
    <t>98-591-1051</t>
  </si>
  <si>
    <t>288 Fair Oaks Place</t>
  </si>
  <si>
    <t>85-835-3445</t>
  </si>
  <si>
    <t>13-433-4930</t>
  </si>
  <si>
    <t>4 Orin Lane</t>
  </si>
  <si>
    <t>10-768-2443</t>
  </si>
  <si>
    <t>44-451-2764</t>
  </si>
  <si>
    <t>Quamba</t>
  </si>
  <si>
    <t>7698 Logan Drive</t>
  </si>
  <si>
    <t>19-112-1616</t>
  </si>
  <si>
    <t>55-251-3001</t>
  </si>
  <si>
    <t>Centizu</t>
  </si>
  <si>
    <t>4346 Columbus Way</t>
  </si>
  <si>
    <t>89-388-3239</t>
  </si>
  <si>
    <t>28-521-7083</t>
  </si>
  <si>
    <t>09264 Forest Dale Drive</t>
  </si>
  <si>
    <t>22-760-4605</t>
  </si>
  <si>
    <t>01-495-9336</t>
  </si>
  <si>
    <t>843 Pepper Wood Hill</t>
  </si>
  <si>
    <t>38-664-2155</t>
  </si>
  <si>
    <t>10-540-5841</t>
  </si>
  <si>
    <t>Tazz</t>
  </si>
  <si>
    <t>60 Dottie Hill</t>
  </si>
  <si>
    <t>89-713-6071</t>
  </si>
  <si>
    <t>84-123-7159</t>
  </si>
  <si>
    <t>844 Schurz Point</t>
  </si>
  <si>
    <t>56-191-6497</t>
  </si>
  <si>
    <t>65-395-5947</t>
  </si>
  <si>
    <t>Feedfish</t>
  </si>
  <si>
    <t>234 Eagle Crest Avenue</t>
  </si>
  <si>
    <t>27-389-3529</t>
  </si>
  <si>
    <t>73-201-2803</t>
  </si>
  <si>
    <t>17640 Cottonwood Place</t>
  </si>
  <si>
    <t>11-604-6002</t>
  </si>
  <si>
    <t>50-862-4552</t>
  </si>
  <si>
    <t>Buzzbean</t>
  </si>
  <si>
    <t>49770 Hoffman Court</t>
  </si>
  <si>
    <t>20-448-2972</t>
  </si>
  <si>
    <t>26-920-6626</t>
  </si>
  <si>
    <t>Gigabox</t>
  </si>
  <si>
    <t>03 Ryan Circle</t>
  </si>
  <si>
    <t>77-959-1018</t>
  </si>
  <si>
    <t>00-912-3545</t>
  </si>
  <si>
    <t>98 Melody Street</t>
  </si>
  <si>
    <t>69-895-3397</t>
  </si>
  <si>
    <t>02-575-2074</t>
  </si>
  <si>
    <t>57150 Del Sol Alley</t>
  </si>
  <si>
    <t>32-933-0329</t>
  </si>
  <si>
    <t>86-760-5412</t>
  </si>
  <si>
    <t>Tagpad</t>
  </si>
  <si>
    <t>4 6th Plaza</t>
  </si>
  <si>
    <t>33-440-2588</t>
  </si>
  <si>
    <t>68-596-5506</t>
  </si>
  <si>
    <t>Oyonder</t>
  </si>
  <si>
    <t>2835 Schlimgen Parkway</t>
  </si>
  <si>
    <t>02-085-7218</t>
  </si>
  <si>
    <t>41-978-3326</t>
  </si>
  <si>
    <t>61 Transport Parkway</t>
  </si>
  <si>
    <t>43-193-9915</t>
  </si>
  <si>
    <t>23-931-2988</t>
  </si>
  <si>
    <t>9171 Redwing Street</t>
  </si>
  <si>
    <t>62-998-7250</t>
  </si>
  <si>
    <t>72-002-3904</t>
  </si>
  <si>
    <t>5 Waxwing Junction</t>
  </si>
  <si>
    <t>70-871-4536</t>
  </si>
  <si>
    <t>72-514-7323</t>
  </si>
  <si>
    <t>Innojam</t>
  </si>
  <si>
    <t>6 Stang Hill</t>
  </si>
  <si>
    <t>38-822-8005</t>
  </si>
  <si>
    <t>45-886-1540</t>
  </si>
  <si>
    <t>Rhyzio</t>
  </si>
  <si>
    <t>3 Del Mar Point</t>
  </si>
  <si>
    <t>38-390-2115</t>
  </si>
  <si>
    <t>12-433-6490</t>
  </si>
  <si>
    <t>5 Loftsgordon Trail</t>
  </si>
  <si>
    <t>28-968-4195</t>
  </si>
  <si>
    <t>17-562-1176</t>
  </si>
  <si>
    <t>75 Bunting Junction</t>
  </si>
  <si>
    <t>09-286-8107</t>
  </si>
  <si>
    <t>90-727-4816</t>
  </si>
  <si>
    <t>Zava</t>
  </si>
  <si>
    <t>42 Mallory Court</t>
  </si>
  <si>
    <t>00-405-7428</t>
  </si>
  <si>
    <t>42-746-2717</t>
  </si>
  <si>
    <t>Snaptags</t>
  </si>
  <si>
    <t>6 Orin Place</t>
  </si>
  <si>
    <t>43-893-5408</t>
  </si>
  <si>
    <t>25-414-2945</t>
  </si>
  <si>
    <t>Fiveclub</t>
  </si>
  <si>
    <t>80 Old Shore Plaza</t>
  </si>
  <si>
    <t>52-481-5224</t>
  </si>
  <si>
    <t>46-382-2024</t>
  </si>
  <si>
    <t>44249 Sutteridge Crossing</t>
  </si>
  <si>
    <t>34-131-8805</t>
  </si>
  <si>
    <t>84-472-8001</t>
  </si>
  <si>
    <t>Mackerel</t>
  </si>
  <si>
    <t>Dabfeed</t>
  </si>
  <si>
    <t>08545 Lillian Street</t>
  </si>
  <si>
    <t>36-840-2728</t>
  </si>
  <si>
    <t>26-454-7297</t>
  </si>
  <si>
    <t>1 Green Hill</t>
  </si>
  <si>
    <t>64-418-8356</t>
  </si>
  <si>
    <t>91-451-2016</t>
  </si>
  <si>
    <t>453 Dryden Park</t>
  </si>
  <si>
    <t>51-462-0747</t>
  </si>
  <si>
    <t>40-417-9838</t>
  </si>
  <si>
    <t>44296 Kropf Avenue</t>
  </si>
  <si>
    <t>74-711-7160</t>
  </si>
  <si>
    <t>40-662-8853</t>
  </si>
  <si>
    <t>00064 Mosinee Circle</t>
  </si>
  <si>
    <t>44-637-5512</t>
  </si>
  <si>
    <t>27-541-2645</t>
  </si>
  <si>
    <t>1223 Monument Drive</t>
  </si>
  <si>
    <t>27-881-1177</t>
  </si>
  <si>
    <t>64-807-5250</t>
  </si>
  <si>
    <t>879 Amoth Terrace</t>
  </si>
  <si>
    <t>72-404-5581</t>
  </si>
  <si>
    <t>18-065-8014</t>
  </si>
  <si>
    <t>931 Browning Center</t>
  </si>
  <si>
    <t>12-046-2988</t>
  </si>
  <si>
    <t>37-630-2250</t>
  </si>
  <si>
    <t>564 Hazelcrest Crossing</t>
  </si>
  <si>
    <t>21-816-1004</t>
  </si>
  <si>
    <t>68-482-4786</t>
  </si>
  <si>
    <t>65721 Caliangt Crossing</t>
  </si>
  <si>
    <t>81-605-6246</t>
  </si>
  <si>
    <t>62-086-0407</t>
  </si>
  <si>
    <t>89 Springs Alley</t>
  </si>
  <si>
    <t>11-815-7923</t>
  </si>
  <si>
    <t>98-304-8407</t>
  </si>
  <si>
    <t>1792 Crownhardt Street</t>
  </si>
  <si>
    <t>26-456-1992</t>
  </si>
  <si>
    <t>60-159-3514</t>
  </si>
  <si>
    <t>0847 Artisan Hill</t>
  </si>
  <si>
    <t>63-168-6018</t>
  </si>
  <si>
    <t>01-853-2191</t>
  </si>
  <si>
    <t>24045 Bluestem Point</t>
  </si>
  <si>
    <t>70-854-6891</t>
  </si>
  <si>
    <t>79-575-9351</t>
  </si>
  <si>
    <t>9305 Warrior Way</t>
  </si>
  <si>
    <t>87-762-1317</t>
  </si>
  <si>
    <t>58-474-3510</t>
  </si>
  <si>
    <t>Browsecat</t>
  </si>
  <si>
    <t>13 Bluejay Way</t>
  </si>
  <si>
    <t>80-374-5711</t>
  </si>
  <si>
    <t>77-566-9826</t>
  </si>
  <si>
    <t>Oyoba</t>
  </si>
  <si>
    <t>710 Service Park</t>
  </si>
  <si>
    <t>60-456-8169</t>
  </si>
  <si>
    <t>54-529-4459</t>
  </si>
  <si>
    <t>71796 Waubesa Terrace</t>
  </si>
  <si>
    <t>99-543-5039</t>
  </si>
  <si>
    <t>63-683-7396</t>
  </si>
  <si>
    <t>545 Farwell Lane</t>
  </si>
  <si>
    <t>72-810-9753</t>
  </si>
  <si>
    <t>17-359-2527</t>
  </si>
  <si>
    <t>9 Burrows Junction</t>
  </si>
  <si>
    <t>78-956-4737</t>
  </si>
  <si>
    <t>76-712-0418</t>
  </si>
  <si>
    <t>5 Eggendart Parkway</t>
  </si>
  <si>
    <t>46-415-8633</t>
  </si>
  <si>
    <t>32-497-0478</t>
  </si>
  <si>
    <t>16 Autumn Leaf Way</t>
  </si>
  <si>
    <t>06-611-5454</t>
  </si>
  <si>
    <t>43-786-9229</t>
  </si>
  <si>
    <t>6 Tony Junction</t>
  </si>
  <si>
    <t>27-783-5470</t>
  </si>
  <si>
    <t>45-997-6429</t>
  </si>
  <si>
    <t>Shufflebeat</t>
  </si>
  <si>
    <t>19112 Little Fleur Road</t>
  </si>
  <si>
    <t>55-697-5242</t>
  </si>
  <si>
    <t>74-726-0855</t>
  </si>
  <si>
    <t>38 Dawn Street</t>
  </si>
  <si>
    <t>15-082-9124</t>
  </si>
  <si>
    <t>02-997-1489</t>
  </si>
  <si>
    <t>Buzzshare</t>
  </si>
  <si>
    <t>579 Schlimgen Alley</t>
  </si>
  <si>
    <t>06-996-3221</t>
  </si>
  <si>
    <t>97-821-7402</t>
  </si>
  <si>
    <t>Rhybox</t>
  </si>
  <si>
    <t>9 Anhalt Trail</t>
  </si>
  <si>
    <t>45-634-0679</t>
  </si>
  <si>
    <t>29-542-9338</t>
  </si>
  <si>
    <t>Kwilith</t>
  </si>
  <si>
    <t>85 Lunder Court</t>
  </si>
  <si>
    <t>15-796-3130</t>
  </si>
  <si>
    <t>45-912-2948</t>
  </si>
  <si>
    <t>51369 Dawn Hill</t>
  </si>
  <si>
    <t>51-000-8113</t>
  </si>
  <si>
    <t>56-825-0880</t>
  </si>
  <si>
    <t>Aivee</t>
  </si>
  <si>
    <t>9050 Dorton Pass</t>
  </si>
  <si>
    <t>20-387-7746</t>
  </si>
  <si>
    <t>08-218-9429</t>
  </si>
  <si>
    <t>856 School Plaza</t>
  </si>
  <si>
    <t>82-931-7126</t>
  </si>
  <si>
    <t>67-596-1997</t>
  </si>
  <si>
    <t>82 Drewry Junction</t>
  </si>
  <si>
    <t>55-631-7937</t>
  </si>
  <si>
    <t>79-508-5241</t>
  </si>
  <si>
    <t>9067 Valley Edge Park</t>
  </si>
  <si>
    <t>11-338-4598</t>
  </si>
  <si>
    <t>72-360-6358</t>
  </si>
  <si>
    <t>185 Stone Corner Parkway</t>
  </si>
  <si>
    <t>52-402-9245</t>
  </si>
  <si>
    <t>37-519-7762</t>
  </si>
  <si>
    <t>Fliptune</t>
  </si>
  <si>
    <t>205 Straubel Court</t>
  </si>
  <si>
    <t>09-536-2626</t>
  </si>
  <si>
    <t>14-483-5712</t>
  </si>
  <si>
    <t>Jetpulse</t>
  </si>
  <si>
    <t>2 7th Center</t>
  </si>
  <si>
    <t>48-427-0551</t>
  </si>
  <si>
    <t>01-900-4509</t>
  </si>
  <si>
    <t>Tanoodle</t>
  </si>
  <si>
    <t>443 Browning Terrace</t>
  </si>
  <si>
    <t>06-706-6490</t>
  </si>
  <si>
    <t>85-670-6379</t>
  </si>
  <si>
    <t>97 Utah Lane</t>
  </si>
  <si>
    <t>29-135-0791</t>
  </si>
  <si>
    <t>05-050-4384</t>
  </si>
  <si>
    <t>25 Drewry Alley</t>
  </si>
  <si>
    <t>89-624-7462</t>
  </si>
  <si>
    <t>39-506-2186</t>
  </si>
  <si>
    <t>77 Monument Court</t>
  </si>
  <si>
    <t>82-231-4245</t>
  </si>
  <si>
    <t>96-177-4040</t>
  </si>
  <si>
    <t>Zooxo</t>
  </si>
  <si>
    <t>61932 Cascade Crossing</t>
  </si>
  <si>
    <t>42-220-9305</t>
  </si>
  <si>
    <t>56-092-7992</t>
  </si>
  <si>
    <t>4 Judy Hill</t>
  </si>
  <si>
    <t>02-920-4829</t>
  </si>
  <si>
    <t>41-587-4864</t>
  </si>
  <si>
    <t>58 La Follette Park</t>
  </si>
  <si>
    <t>61-801-8665</t>
  </si>
  <si>
    <t>78-283-9751</t>
  </si>
  <si>
    <t>Zazio</t>
  </si>
  <si>
    <t>52105 Mandrake Place</t>
  </si>
  <si>
    <t>01-144-5960</t>
  </si>
  <si>
    <t>80-848-7493</t>
  </si>
  <si>
    <t>Flashset</t>
  </si>
  <si>
    <t>83 Pleasure Street</t>
  </si>
  <si>
    <t>98-575-4736</t>
  </si>
  <si>
    <t>44-429-6199</t>
  </si>
  <si>
    <t>77 Monterey Avenue</t>
  </si>
  <si>
    <t>30-996-2526</t>
  </si>
  <si>
    <t>30-942-0054</t>
  </si>
  <si>
    <t>0 Thackeray Point</t>
  </si>
  <si>
    <t>45-380-4627</t>
  </si>
  <si>
    <t>20-201-5639</t>
  </si>
  <si>
    <t>06 Shopko Pass</t>
  </si>
  <si>
    <t>47-548-6500</t>
  </si>
  <si>
    <t>27-061-4764</t>
  </si>
  <si>
    <t>7020 Porter Trail</t>
  </si>
  <si>
    <t>30-591-7275</t>
  </si>
  <si>
    <t>12-431-9207</t>
  </si>
  <si>
    <t>160 Kings Street</t>
  </si>
  <si>
    <t>38-296-6634</t>
  </si>
  <si>
    <t>41-083-3955</t>
  </si>
  <si>
    <t>80729 Homewood Plaza</t>
  </si>
  <si>
    <t>98-858-6323</t>
  </si>
  <si>
    <t>79-086-1717</t>
  </si>
  <si>
    <t>583 Loftsgordon Road</t>
  </si>
  <si>
    <t>69-743-0161</t>
  </si>
  <si>
    <t>29-774-6779</t>
  </si>
  <si>
    <t>Twitterbridge</t>
  </si>
  <si>
    <t>5521 Wayridge Center</t>
  </si>
  <si>
    <t>71-067-3278</t>
  </si>
  <si>
    <t>76-797-9430</t>
  </si>
  <si>
    <t>685 Independence Junction</t>
  </si>
  <si>
    <t>24-143-4957</t>
  </si>
  <si>
    <t>29-968-4976</t>
  </si>
  <si>
    <t>854 Kipling Point</t>
  </si>
  <si>
    <t>31-387-5020</t>
  </si>
  <si>
    <t>02-811-7933</t>
  </si>
  <si>
    <t>Tagchat</t>
  </si>
  <si>
    <t>23560 Talmadge Center</t>
  </si>
  <si>
    <t>33-378-1365</t>
  </si>
  <si>
    <t>31-483-9201</t>
  </si>
  <si>
    <t>7193 Crownhardt Drive</t>
  </si>
  <si>
    <t>41-729-5410</t>
  </si>
  <si>
    <t>71-727-8611</t>
  </si>
  <si>
    <t>Blogspan</t>
  </si>
  <si>
    <t>76928 Tennyson Parkway</t>
  </si>
  <si>
    <t>33-335-9140</t>
  </si>
  <si>
    <t>08-209-1598</t>
  </si>
  <si>
    <t>265 Columbus Way</t>
  </si>
  <si>
    <t>40-021-2400</t>
  </si>
  <si>
    <t>62-648-2577</t>
  </si>
  <si>
    <t>Kazio</t>
  </si>
  <si>
    <t>85953 Clyde Gallagher Drive</t>
  </si>
  <si>
    <t>81-268-5905</t>
  </si>
  <si>
    <t>36-138-9045</t>
  </si>
  <si>
    <t>33145 Butterfield Avenue</t>
  </si>
  <si>
    <t>38-617-7226</t>
  </si>
  <si>
    <t>91-215-9838</t>
  </si>
  <si>
    <t>64389 Arkansas Alley</t>
  </si>
  <si>
    <t>54-822-9009</t>
  </si>
  <si>
    <t>23-197-9965</t>
  </si>
  <si>
    <t>Jabberstorm</t>
  </si>
  <si>
    <t>6738 Tennyson Road</t>
  </si>
  <si>
    <t>02-655-3240</t>
  </si>
  <si>
    <t>95-200-1972</t>
  </si>
  <si>
    <t>8 Hazelcrest Street</t>
  </si>
  <si>
    <t>01-839-6534</t>
  </si>
  <si>
    <t>51-519-4588</t>
  </si>
  <si>
    <t>27 School Court</t>
  </si>
  <si>
    <t>98-499-2220</t>
  </si>
  <si>
    <t>69-666-2257</t>
  </si>
  <si>
    <t>9951 Petterle Alley</t>
  </si>
  <si>
    <t>69-171-1305</t>
  </si>
  <si>
    <t>33-733-7313</t>
  </si>
  <si>
    <t>Agivu</t>
  </si>
  <si>
    <t>38 Banding Lane</t>
  </si>
  <si>
    <t>57-394-4703</t>
  </si>
  <si>
    <t>52-130-3457</t>
  </si>
  <si>
    <t>06 Lake View Trail</t>
  </si>
  <si>
    <t>58-946-5152</t>
  </si>
  <si>
    <t>42-201-4328</t>
  </si>
  <si>
    <t>84642 Clarendon Point</t>
  </si>
  <si>
    <t>74-587-2065</t>
  </si>
  <si>
    <t>33-141-1402</t>
  </si>
  <si>
    <t>11 Golden Leaf Alley</t>
  </si>
  <si>
    <t>69-287-9113</t>
  </si>
  <si>
    <t>20-952-0731</t>
  </si>
  <si>
    <t>6 Bobwhite Alley</t>
  </si>
  <si>
    <t>03-441-4252</t>
  </si>
  <si>
    <t>11-430-6041</t>
  </si>
  <si>
    <t>7 Talmadge Street</t>
  </si>
  <si>
    <t>29-344-3658</t>
  </si>
  <si>
    <t>33-546-5056</t>
  </si>
  <si>
    <t>374 Blue Bill Park Point</t>
  </si>
  <si>
    <t>12-342-4482</t>
  </si>
  <si>
    <t>71-300-8176</t>
  </si>
  <si>
    <t>185 Saint Paul Road</t>
  </si>
  <si>
    <t>99-894-4351</t>
  </si>
  <si>
    <t>45-602-6533</t>
  </si>
  <si>
    <t>1509 Hoard Circle</t>
  </si>
  <si>
    <t>34-709-9237</t>
  </si>
  <si>
    <t>66-680-8738</t>
  </si>
  <si>
    <t>Abata</t>
  </si>
  <si>
    <t>30408 5th Way</t>
  </si>
  <si>
    <t>05-498-7751</t>
  </si>
  <si>
    <t>17-963-6051</t>
  </si>
  <si>
    <t>0500 Calypso Pass</t>
  </si>
  <si>
    <t>32-270-1385</t>
  </si>
  <si>
    <t>81-072-8266</t>
  </si>
  <si>
    <t>Skynoodle</t>
  </si>
  <si>
    <t>978 Shasta Lane</t>
  </si>
  <si>
    <t>67-710-5120</t>
  </si>
  <si>
    <t>00-131-9278</t>
  </si>
  <si>
    <t>524 Saint Paul Park</t>
  </si>
  <si>
    <t>37-709-3532</t>
  </si>
  <si>
    <t>08-439-3820</t>
  </si>
  <si>
    <t>9 Meadow Vale Drive</t>
  </si>
  <si>
    <t>60-311-5701</t>
  </si>
  <si>
    <t>07-578-7055</t>
  </si>
  <si>
    <t>Twitterlist</t>
  </si>
  <si>
    <t>467 Dexter Pass</t>
  </si>
  <si>
    <t>97-093-4278</t>
  </si>
  <si>
    <t>38-200-4863</t>
  </si>
  <si>
    <t>16 Fair Oaks Pass</t>
  </si>
  <si>
    <t>41-131-3841</t>
  </si>
  <si>
    <t>55-269-1746</t>
  </si>
  <si>
    <t>8119 Homewood Drive</t>
  </si>
  <si>
    <t>40-630-1431</t>
  </si>
  <si>
    <t>61-040-9004</t>
  </si>
  <si>
    <t>4571 Fremont Way</t>
  </si>
  <si>
    <t>64-493-5270</t>
  </si>
  <si>
    <t>36-964-9838</t>
  </si>
  <si>
    <t>357 High Crossing Parkway</t>
  </si>
  <si>
    <t>07-219-8017</t>
  </si>
  <si>
    <t>95-148-9287</t>
  </si>
  <si>
    <t>03 Roth Court</t>
  </si>
  <si>
    <t>73-751-4393</t>
  </si>
  <si>
    <t>14-486-5626</t>
  </si>
  <si>
    <t>Meedoo</t>
  </si>
  <si>
    <t>7182 Summit Court</t>
  </si>
  <si>
    <t>50-942-2409</t>
  </si>
  <si>
    <t>69-472-4067</t>
  </si>
  <si>
    <t>481 Mifflin Hill</t>
  </si>
  <si>
    <t>01-018-6418</t>
  </si>
  <si>
    <t>78-888-6073</t>
  </si>
  <si>
    <t>Zoozzy</t>
  </si>
  <si>
    <t>697 Hoepker Center</t>
  </si>
  <si>
    <t>59-725-4038</t>
  </si>
  <si>
    <t>39-055-1703</t>
  </si>
  <si>
    <t>5551 Mallory Lane</t>
  </si>
  <si>
    <t>40-997-2786</t>
  </si>
  <si>
    <t>18-743-4684</t>
  </si>
  <si>
    <t>20 Nelson Way</t>
  </si>
  <si>
    <t>11-766-8738</t>
  </si>
  <si>
    <t>96-393-1428</t>
  </si>
  <si>
    <t>988 Southridge Way</t>
  </si>
  <si>
    <t>40-860-4532</t>
  </si>
  <si>
    <t>73-625-5112</t>
  </si>
  <si>
    <t>Mynte</t>
  </si>
  <si>
    <t>52691 8th Drive</t>
  </si>
  <si>
    <t>55-936-2406</t>
  </si>
  <si>
    <t>29-689-5014</t>
  </si>
  <si>
    <t>04 Blaine Lane</t>
  </si>
  <si>
    <t>62-816-8794</t>
  </si>
  <si>
    <t>56-110-5754</t>
  </si>
  <si>
    <t>55095 Northview Drive</t>
  </si>
  <si>
    <t>04-104-6993</t>
  </si>
  <si>
    <t>06-776-1072</t>
  </si>
  <si>
    <t>509 Carpenter Trail</t>
  </si>
  <si>
    <t>35-835-5591</t>
  </si>
  <si>
    <t>54-876-4296</t>
  </si>
  <si>
    <t>298 Corry Plaza</t>
  </si>
  <si>
    <t>83-704-6367</t>
  </si>
  <si>
    <t>41-628-8713</t>
  </si>
  <si>
    <t>9 Karstens Center</t>
  </si>
  <si>
    <t>60-771-0879</t>
  </si>
  <si>
    <t>90-554-0576</t>
  </si>
  <si>
    <t>1661 Springview Terrace</t>
  </si>
  <si>
    <t>27-269-5260</t>
  </si>
  <si>
    <t>54-724-8610</t>
  </si>
  <si>
    <t>8239 Laurel Way</t>
  </si>
  <si>
    <t>20-031-0532</t>
  </si>
  <si>
    <t>35-835-8848</t>
  </si>
  <si>
    <t>5 Ohio Lane</t>
  </si>
  <si>
    <t>19-323-0506</t>
  </si>
  <si>
    <t>28-977-3789</t>
  </si>
  <si>
    <t>55782 Welch Hill</t>
  </si>
  <si>
    <t>46-452-9419</t>
  </si>
  <si>
    <t>67-137-4215</t>
  </si>
  <si>
    <t>54 Pawling Crossing</t>
  </si>
  <si>
    <t>90-492-0564</t>
  </si>
  <si>
    <t>18-085-1667</t>
  </si>
  <si>
    <t>8 Oriole Terrace</t>
  </si>
  <si>
    <t>17-395-1121</t>
  </si>
  <si>
    <t>67-252-3923</t>
  </si>
  <si>
    <t>40 Merchant Terrace</t>
  </si>
  <si>
    <t>83-400-9746</t>
  </si>
  <si>
    <t>02-510-0629</t>
  </si>
  <si>
    <t>4 Dakota Avenue</t>
  </si>
  <si>
    <t>19-854-3663</t>
  </si>
  <si>
    <t>72-509-7548</t>
  </si>
  <si>
    <t>1005 Lyons Junction</t>
  </si>
  <si>
    <t>57-167-0669</t>
  </si>
  <si>
    <t>30-934-3251</t>
  </si>
  <si>
    <t>43024 Elka Avenue</t>
  </si>
  <si>
    <t>76-954-1442</t>
  </si>
  <si>
    <t>68-200-8955</t>
  </si>
  <si>
    <t>5 Armistice Parkway</t>
  </si>
  <si>
    <t>83-763-5038</t>
  </si>
  <si>
    <t>26-438-8349</t>
  </si>
  <si>
    <t>3831 Goodland Road</t>
  </si>
  <si>
    <t>80-375-9075</t>
  </si>
  <si>
    <t>86-487-3354</t>
  </si>
  <si>
    <t>92486 Laurel Alley</t>
  </si>
  <si>
    <t>87-391-9658</t>
  </si>
  <si>
    <t>51-054-1226</t>
  </si>
  <si>
    <t>9 Victoria Point</t>
  </si>
  <si>
    <t>67-725-6830</t>
  </si>
  <si>
    <t>05-727-0033</t>
  </si>
  <si>
    <t>Feednation</t>
  </si>
  <si>
    <t>6748 Mitchell Road</t>
  </si>
  <si>
    <t>12-093-9863</t>
  </si>
  <si>
    <t>21-416-3796</t>
  </si>
  <si>
    <t>81 Oneill Circle</t>
  </si>
  <si>
    <t>44-408-7594</t>
  </si>
  <si>
    <t>08-828-3804</t>
  </si>
  <si>
    <t>537 Maple Alley</t>
  </si>
  <si>
    <t>04-637-8815</t>
  </si>
  <si>
    <t>60-959-6355</t>
  </si>
  <si>
    <t>Skiba</t>
  </si>
  <si>
    <t>82737 Ryan Place</t>
  </si>
  <si>
    <t>88-746-9468</t>
  </si>
  <si>
    <t>06-159-1957</t>
  </si>
  <si>
    <t>Zoovu</t>
  </si>
  <si>
    <t>7 Hallows Alley</t>
  </si>
  <si>
    <t>32-987-5559</t>
  </si>
  <si>
    <t>01-665-0053</t>
  </si>
  <si>
    <t>60 Main Pass</t>
  </si>
  <si>
    <t>02-484-0206</t>
  </si>
  <si>
    <t>62-011-9357</t>
  </si>
  <si>
    <t>Yoveo</t>
  </si>
  <si>
    <t>652 High Crossing Lane</t>
  </si>
  <si>
    <t>80-441-7249</t>
  </si>
  <si>
    <t>35-979-6839</t>
  </si>
  <si>
    <t>03416 Valley Edge Circle</t>
  </si>
  <si>
    <t>41-316-8427</t>
  </si>
  <si>
    <t>75-867-3635</t>
  </si>
  <si>
    <t>05686 Golden Leaf Point</t>
  </si>
  <si>
    <t>56-668-5370</t>
  </si>
  <si>
    <t>13-526-1392</t>
  </si>
  <si>
    <t>11 Kedzie Avenue</t>
  </si>
  <si>
    <t>45-172-7012</t>
  </si>
  <si>
    <t>95-721-9228</t>
  </si>
  <si>
    <t>1 Pleasure Hill</t>
  </si>
  <si>
    <t>93-015-0811</t>
  </si>
  <si>
    <t>07-055-5188</t>
  </si>
  <si>
    <t>08896 Evergreen Avenue</t>
  </si>
  <si>
    <t>52-029-2382</t>
  </si>
  <si>
    <t>16-474-4516</t>
  </si>
  <si>
    <t>309 Burning Wood Center</t>
  </si>
  <si>
    <t>28-044-4102</t>
  </si>
  <si>
    <t>93-358-1118</t>
  </si>
  <si>
    <t>113 Donald Court</t>
  </si>
  <si>
    <t>34-861-4446</t>
  </si>
  <si>
    <t>40-696-4237</t>
  </si>
  <si>
    <t>Camimbo</t>
  </si>
  <si>
    <t>611 Waubesa Circle</t>
  </si>
  <si>
    <t>80-334-0215</t>
  </si>
  <si>
    <t>19-156-3869</t>
  </si>
  <si>
    <t>Zoomlounge</t>
  </si>
  <si>
    <t>44 Thompson Terrace</t>
  </si>
  <si>
    <t>94-697-2396</t>
  </si>
  <si>
    <t>34-161-7429</t>
  </si>
  <si>
    <t>Tavu</t>
  </si>
  <si>
    <t>425 Shasta Terrace</t>
  </si>
  <si>
    <t>76-027-4850</t>
  </si>
  <si>
    <t>75-256-5638</t>
  </si>
  <si>
    <t>Brainsphere</t>
  </si>
  <si>
    <t>21633 Sycamore Center</t>
  </si>
  <si>
    <t>15-907-3681</t>
  </si>
  <si>
    <t>72-931-9828</t>
  </si>
  <si>
    <t>797 Mcbride Lane</t>
  </si>
  <si>
    <t>00-641-8691</t>
  </si>
  <si>
    <t>34-824-0575</t>
  </si>
  <si>
    <t>083 Mccormick Park</t>
  </si>
  <si>
    <t>15-762-1058</t>
  </si>
  <si>
    <t>32-914-1424</t>
  </si>
  <si>
    <t>38436 Anthes Way</t>
  </si>
  <si>
    <t>57-779-4955</t>
  </si>
  <si>
    <t>84-869-9980</t>
  </si>
  <si>
    <t>1 Mockingbird Parkway</t>
  </si>
  <si>
    <t>68-436-1268</t>
  </si>
  <si>
    <t>10-694-6636</t>
  </si>
  <si>
    <t>3 Bayside Point</t>
  </si>
  <si>
    <t>26-000-1012</t>
  </si>
  <si>
    <t>60-284-1974</t>
  </si>
  <si>
    <t>13 Forest Run Place</t>
  </si>
  <si>
    <t>75-094-1179</t>
  </si>
  <si>
    <t>57-615-0729</t>
  </si>
  <si>
    <t>Edgepulse</t>
  </si>
  <si>
    <t>553 Mayfield Crossing</t>
  </si>
  <si>
    <t>11-032-9778</t>
  </si>
  <si>
    <t>42-380-8881</t>
  </si>
  <si>
    <t>55276 Golf Hill</t>
  </si>
  <si>
    <t>24-478-8277</t>
  </si>
  <si>
    <t>64-070-7611</t>
  </si>
  <si>
    <t>924 La Follette Alley</t>
  </si>
  <si>
    <t>12-239-9399</t>
  </si>
  <si>
    <t>53-584-1853</t>
  </si>
  <si>
    <t>Yombu</t>
  </si>
  <si>
    <t>35598 Fuller Terrace</t>
  </si>
  <si>
    <t>83-321-7887</t>
  </si>
  <si>
    <t>70-444-9176</t>
  </si>
  <si>
    <t>Divape</t>
  </si>
  <si>
    <t>163 Esch Pass</t>
  </si>
  <si>
    <t>80-371-3695</t>
  </si>
  <si>
    <t>42-254-7371</t>
  </si>
  <si>
    <t>77 Brown Circle</t>
  </si>
  <si>
    <t>49-199-6836</t>
  </si>
  <si>
    <t>81-999-7392</t>
  </si>
  <si>
    <t>8 Merrick Lane</t>
  </si>
  <si>
    <t>85-510-2915</t>
  </si>
  <si>
    <t>55-134-2668</t>
  </si>
  <si>
    <t>9 Cardinal Alley</t>
  </si>
  <si>
    <t>08-637-9335</t>
  </si>
  <si>
    <t>99-178-0951</t>
  </si>
  <si>
    <t>93 Longview Junction</t>
  </si>
  <si>
    <t>85-212-2729</t>
  </si>
  <si>
    <t>58-226-6435</t>
  </si>
  <si>
    <t>04776 Saint Paul Park</t>
  </si>
  <si>
    <t>51-469-4611</t>
  </si>
  <si>
    <t>62-029-0827</t>
  </si>
  <si>
    <t>7945 Mayer Center</t>
  </si>
  <si>
    <t>34-928-2775</t>
  </si>
  <si>
    <t>07-959-3210</t>
  </si>
  <si>
    <t>9433 Jenna Lane</t>
  </si>
  <si>
    <t>32-676-1026</t>
  </si>
  <si>
    <t>98-155-9583</t>
  </si>
  <si>
    <t>2 Grayhawk Junction</t>
  </si>
  <si>
    <t>53-080-8252</t>
  </si>
  <si>
    <t>73-744-7022</t>
  </si>
  <si>
    <t>6744 Helena Pass</t>
  </si>
  <si>
    <t>49-526-7806</t>
  </si>
  <si>
    <t>66-973-4855</t>
  </si>
  <si>
    <t>Kwideo</t>
  </si>
  <si>
    <t>803 Cottonwood Crossing</t>
  </si>
  <si>
    <t>31-157-1822</t>
  </si>
  <si>
    <t>53-998-1422</t>
  </si>
  <si>
    <t>269 Dakota Trail</t>
  </si>
  <si>
    <t>91-426-3204</t>
  </si>
  <si>
    <t>86-184-4829</t>
  </si>
  <si>
    <t>7 Harper Drive</t>
  </si>
  <si>
    <t>64-109-7362</t>
  </si>
  <si>
    <t>38-603-6412</t>
  </si>
  <si>
    <t>49869 Bunker Hill Terrace</t>
  </si>
  <si>
    <t>68-418-6724</t>
  </si>
  <si>
    <t>75-465-6257</t>
  </si>
  <si>
    <t>7407 Farragut Pass</t>
  </si>
  <si>
    <t>93-813-2419</t>
  </si>
  <si>
    <t>12-264-4503</t>
  </si>
  <si>
    <t>Browsebug</t>
  </si>
  <si>
    <t>7 Schiller Court</t>
  </si>
  <si>
    <t>52-123-8039</t>
  </si>
  <si>
    <t>24-087-5935</t>
  </si>
  <si>
    <t>11263 Kipling Hill</t>
  </si>
  <si>
    <t>74-666-5671</t>
  </si>
  <si>
    <t>58-657-7257</t>
  </si>
  <si>
    <t>70001 Vahlen Lane</t>
  </si>
  <si>
    <t>26-161-6692</t>
  </si>
  <si>
    <t>61-796-7912</t>
  </si>
  <si>
    <t>82 Hintze Court</t>
  </si>
  <si>
    <t>44-368-7112</t>
  </si>
  <si>
    <t>85-978-7855</t>
  </si>
  <si>
    <t>6982 Crownhardt Circle</t>
  </si>
  <si>
    <t>01-820-5784</t>
  </si>
  <si>
    <t>80-567-5598</t>
  </si>
  <si>
    <t>Rooxo</t>
  </si>
  <si>
    <t>14 Talmadge Park</t>
  </si>
  <si>
    <t>39-479-5147</t>
  </si>
  <si>
    <t>02-156-7270</t>
  </si>
  <si>
    <t>44662 American Plaza</t>
  </si>
  <si>
    <t>95-262-6208</t>
  </si>
  <si>
    <t>66-227-1125</t>
  </si>
  <si>
    <t>7051 Calypso Place</t>
  </si>
  <si>
    <t>37-248-6266</t>
  </si>
  <si>
    <t>75-553-7424</t>
  </si>
  <si>
    <t>4033 Sloan Hill</t>
  </si>
  <si>
    <t>43-851-9440</t>
  </si>
  <si>
    <t>67-674-0287</t>
  </si>
  <si>
    <t>734 Thackeray Avenue</t>
  </si>
  <si>
    <t>11-053-0107</t>
  </si>
  <si>
    <t>07-410-2867</t>
  </si>
  <si>
    <t>Avavee</t>
  </si>
  <si>
    <t>31057 Roth Place</t>
  </si>
  <si>
    <t>28-608-0039</t>
  </si>
  <si>
    <t>26-796-0872</t>
  </si>
  <si>
    <t>Rhycero</t>
  </si>
  <si>
    <t>9559 Muir Trail</t>
  </si>
  <si>
    <t>96-334-2593</t>
  </si>
  <si>
    <t>64-831-3071</t>
  </si>
  <si>
    <t>811 Dapin Center</t>
  </si>
  <si>
    <t>73-010-8323</t>
  </si>
  <si>
    <t>80-622-6587</t>
  </si>
  <si>
    <t>1 Hollow Ridge Park</t>
  </si>
  <si>
    <t>86-273-9377</t>
  </si>
  <si>
    <t>38-330-5543</t>
  </si>
  <si>
    <t>8583 Northwestern Terrace</t>
  </si>
  <si>
    <t>35-353-4068</t>
  </si>
  <si>
    <t>44-199-6832</t>
  </si>
  <si>
    <t>Mudo</t>
  </si>
  <si>
    <t>42 Green Ridge Terrace</t>
  </si>
  <si>
    <t>02-974-8526</t>
  </si>
  <si>
    <t>09-387-1119</t>
  </si>
  <si>
    <t>57453 Northwestern Alley</t>
  </si>
  <si>
    <t>95-252-9619</t>
  </si>
  <si>
    <t>38-819-2922</t>
  </si>
  <si>
    <t>760 Butternut Plaza</t>
  </si>
  <si>
    <t>43-469-7551</t>
  </si>
  <si>
    <t>64-361-4238</t>
  </si>
  <si>
    <t>7943 Amoth Parkway</t>
  </si>
  <si>
    <t>08-495-6853</t>
  </si>
  <si>
    <t>07-432-0137</t>
  </si>
  <si>
    <t>53 Forest Run Plaza</t>
  </si>
  <si>
    <t>83-556-0996</t>
  </si>
  <si>
    <t>81-234-0741</t>
  </si>
  <si>
    <t>509 Waywood Center</t>
  </si>
  <si>
    <t>65-282-0419</t>
  </si>
  <si>
    <t>85-932-1011</t>
  </si>
  <si>
    <t>Realfire</t>
  </si>
  <si>
    <t>1 Jackson Pass</t>
  </si>
  <si>
    <t>95-449-1286</t>
  </si>
  <si>
    <t>18-260-7354</t>
  </si>
  <si>
    <t>68 Dakota Center</t>
  </si>
  <si>
    <t>00-534-9775</t>
  </si>
  <si>
    <t>79-955-6260</t>
  </si>
  <si>
    <t>Yambee</t>
  </si>
  <si>
    <t>642 Arizona Point</t>
  </si>
  <si>
    <t>09-618-2842</t>
  </si>
  <si>
    <t>68-415-1025</t>
  </si>
  <si>
    <t>87 Bluestem Parkway</t>
  </si>
  <si>
    <t>74-610-2295</t>
  </si>
  <si>
    <t>22-959-6357</t>
  </si>
  <si>
    <t>4826 Drewry Center</t>
  </si>
  <si>
    <t>17-265-1899</t>
  </si>
  <si>
    <t>61-793-0279</t>
  </si>
  <si>
    <t>7 Mockingbird Hill</t>
  </si>
  <si>
    <t>06-336-5482</t>
  </si>
  <si>
    <t>99-784-4391</t>
  </si>
  <si>
    <t>Cogidoo</t>
  </si>
  <si>
    <t>0 Ruskin Way</t>
  </si>
  <si>
    <t>20-283-0111</t>
  </si>
  <si>
    <t>60-394-8955</t>
  </si>
  <si>
    <t>Twimm</t>
  </si>
  <si>
    <t>01 Hansons Crossing</t>
  </si>
  <si>
    <t>77-937-1108</t>
  </si>
  <si>
    <t>41-007-0132</t>
  </si>
  <si>
    <t>4 Loomis Way</t>
  </si>
  <si>
    <t>07-337-9889</t>
  </si>
  <si>
    <t>84-949-8378</t>
  </si>
  <si>
    <t>5989 Longview Drive</t>
  </si>
  <si>
    <t>81-578-7404</t>
  </si>
  <si>
    <t>90-177-6733</t>
  </si>
  <si>
    <t>Edgewire</t>
  </si>
  <si>
    <t>6435 Burning Wood Drive</t>
  </si>
  <si>
    <t>90-303-1821</t>
  </si>
  <si>
    <t>96-786-0667</t>
  </si>
  <si>
    <t>91 Gateway Pass</t>
  </si>
  <si>
    <t>42-495-7698</t>
  </si>
  <si>
    <t>93-625-4768</t>
  </si>
  <si>
    <t>78919 East Crossing</t>
  </si>
  <si>
    <t>57-101-0060</t>
  </si>
  <si>
    <t>40-070-5881</t>
  </si>
  <si>
    <t>Buzzdog</t>
  </si>
  <si>
    <t>952 Rowland Junction</t>
  </si>
  <si>
    <t>99-561-4871</t>
  </si>
  <si>
    <t>04-786-5408</t>
  </si>
  <si>
    <t>28351 Cascade Plaza</t>
  </si>
  <si>
    <t>40-126-0515</t>
  </si>
  <si>
    <t>78-379-0369</t>
  </si>
  <si>
    <t>884 Sloan Drive</t>
  </si>
  <si>
    <t>19-377-5021</t>
  </si>
  <si>
    <t>34-014-5873</t>
  </si>
  <si>
    <t>Rhynoodle</t>
  </si>
  <si>
    <t>22 Hudson Pass</t>
  </si>
  <si>
    <t>60-644-6596</t>
  </si>
  <si>
    <t>32-745-8366</t>
  </si>
  <si>
    <t>463 Oxford Crossing</t>
  </si>
  <si>
    <t>82-711-0772</t>
  </si>
  <si>
    <t>78-877-1866</t>
  </si>
  <si>
    <t>Demizz</t>
  </si>
  <si>
    <t>149 Valley Edge Point</t>
  </si>
  <si>
    <t>55-803-3964</t>
  </si>
  <si>
    <t>75-906-1086</t>
  </si>
  <si>
    <t>21 Sunbrook Court</t>
  </si>
  <si>
    <t>00-119-8780</t>
  </si>
  <si>
    <t>14-703-2550</t>
  </si>
  <si>
    <t>1 Logan Road</t>
  </si>
  <si>
    <t>13-888-0149</t>
  </si>
  <si>
    <t>09-902-6272</t>
  </si>
  <si>
    <t>7 Prairieview Place</t>
  </si>
  <si>
    <t>51-273-4240</t>
  </si>
  <si>
    <t>32-506-0556</t>
  </si>
  <si>
    <t>74 Sugar Plaza</t>
  </si>
  <si>
    <t>23-395-3157</t>
  </si>
  <si>
    <t>48-538-8538</t>
  </si>
  <si>
    <t>554 Eliot Point</t>
  </si>
  <si>
    <t>03-149-9760</t>
  </si>
  <si>
    <t>08-141-2402</t>
  </si>
  <si>
    <t>2582 Autumn Leaf Park</t>
  </si>
  <si>
    <t>02-895-7781</t>
  </si>
  <si>
    <t>23-109-2205</t>
  </si>
  <si>
    <t>848 Mariners Cove Junction</t>
  </si>
  <si>
    <t>95-354-8583</t>
  </si>
  <si>
    <t>02-057-9401</t>
  </si>
  <si>
    <t>498 Delladonna Drive</t>
  </si>
  <si>
    <t>27-681-5588</t>
  </si>
  <si>
    <t>89-959-2254</t>
  </si>
  <si>
    <t>76106 Anthes Junction</t>
  </si>
  <si>
    <t>70-534-7796</t>
  </si>
  <si>
    <t>62-044-8874</t>
  </si>
  <si>
    <t>03 Fisk Alley</t>
  </si>
  <si>
    <t>72-066-4597</t>
  </si>
  <si>
    <t>97-994-0773</t>
  </si>
  <si>
    <t>546 Declaration Place</t>
  </si>
  <si>
    <t>79-884-8810</t>
  </si>
  <si>
    <t>14-108-0409</t>
  </si>
  <si>
    <t>082 Clove Plaza</t>
  </si>
  <si>
    <t>08-703-1382</t>
  </si>
  <si>
    <t>29-975-3449</t>
  </si>
  <si>
    <t>850 Glacier Hill Drive</t>
  </si>
  <si>
    <t>39-315-3936</t>
  </si>
  <si>
    <t>99-034-7010</t>
  </si>
  <si>
    <t>Jabbertype</t>
  </si>
  <si>
    <t>5 Linden Terrace</t>
  </si>
  <si>
    <t>06-690-2335</t>
  </si>
  <si>
    <t>66-317-4895</t>
  </si>
  <si>
    <t>29815 Bonner Trail</t>
  </si>
  <si>
    <t>43-153-8268</t>
  </si>
  <si>
    <t>19-809-5654</t>
  </si>
  <si>
    <t>46 Orin Drive</t>
  </si>
  <si>
    <t>44-634-8292</t>
  </si>
  <si>
    <t>48-557-5036</t>
  </si>
  <si>
    <t>7369 Thackeray Drive</t>
  </si>
  <si>
    <t>96-774-0457</t>
  </si>
  <si>
    <t>71-991-5737</t>
  </si>
  <si>
    <t>80380 Valley Edge Road</t>
  </si>
  <si>
    <t>50-930-4751</t>
  </si>
  <si>
    <t>40-260-8547</t>
  </si>
  <si>
    <t>917 Westerfield Terrace</t>
  </si>
  <si>
    <t>63-918-8253</t>
  </si>
  <si>
    <t>94-157-1762</t>
  </si>
  <si>
    <t>7 Sloan Park</t>
  </si>
  <si>
    <t>84-629-1532</t>
  </si>
  <si>
    <t>50-378-4320</t>
  </si>
  <si>
    <t>3616 Carey Pass</t>
  </si>
  <si>
    <t>77-312-6317</t>
  </si>
  <si>
    <t>12-950-4397</t>
  </si>
  <si>
    <t>Twinte</t>
  </si>
  <si>
    <t>32468 Utah Pass</t>
  </si>
  <si>
    <t>21-693-8216</t>
  </si>
  <si>
    <t>62-599-8388</t>
  </si>
  <si>
    <t>Ainyx</t>
  </si>
  <si>
    <t>7 Roxbury Circle</t>
  </si>
  <si>
    <t>74-430-8245</t>
  </si>
  <si>
    <t>51-213-5660</t>
  </si>
  <si>
    <t>195 Portage Junction</t>
  </si>
  <si>
    <t>39-449-0772</t>
  </si>
  <si>
    <t>84-504-7617</t>
  </si>
  <si>
    <t>406 Westridge Alley</t>
  </si>
  <si>
    <t>51-312-8608</t>
  </si>
  <si>
    <t>06-315-0552</t>
  </si>
  <si>
    <t>22782 Oriole Way</t>
  </si>
  <si>
    <t>89-543-3456</t>
  </si>
  <si>
    <t>23-178-8962</t>
  </si>
  <si>
    <t>64407 Marcy Plaza</t>
  </si>
  <si>
    <t>57-861-4379</t>
  </si>
  <si>
    <t>73-383-4390</t>
  </si>
  <si>
    <t>32 Rigney Terrace</t>
  </si>
  <si>
    <t>39-768-8205</t>
  </si>
  <si>
    <t>07-987-4536</t>
  </si>
  <si>
    <t>2 Canary Street</t>
  </si>
  <si>
    <t>95-130-9020</t>
  </si>
  <si>
    <t>75-985-6744</t>
  </si>
  <si>
    <t>34832 Autumn Leaf Terrace</t>
  </si>
  <si>
    <t>02-575-1980</t>
  </si>
  <si>
    <t>61-100-8296</t>
  </si>
  <si>
    <t>34642 Carpenter Place</t>
  </si>
  <si>
    <t>22-895-6595</t>
  </si>
  <si>
    <t>18-445-5057</t>
  </si>
  <si>
    <t>41 Comanche Park</t>
  </si>
  <si>
    <t>85-207-4164</t>
  </si>
  <si>
    <t>07-067-3439</t>
  </si>
  <si>
    <t>Mymm</t>
  </si>
  <si>
    <t>49225 Homewood Place</t>
  </si>
  <si>
    <t>26-799-3714</t>
  </si>
  <si>
    <t>50-877-0990</t>
  </si>
  <si>
    <t>34 Linden Court</t>
  </si>
  <si>
    <t>57-903-6434</t>
  </si>
  <si>
    <t>30-460-3122</t>
  </si>
  <si>
    <t>4374 Corry Terrace</t>
  </si>
  <si>
    <t>80-227-6886</t>
  </si>
  <si>
    <t>91-632-7343</t>
  </si>
  <si>
    <t>9440 Coleman Drive</t>
  </si>
  <si>
    <t>31-255-9616</t>
  </si>
  <si>
    <t>11-031-9939</t>
  </si>
  <si>
    <t>3 John Wall Point</t>
  </si>
  <si>
    <t>37-610-1999</t>
  </si>
  <si>
    <t>19-985-9694</t>
  </si>
  <si>
    <t>5818 Twin Pines Place</t>
  </si>
  <si>
    <t>86-330-0214</t>
  </si>
  <si>
    <t>87-840-7803</t>
  </si>
  <si>
    <t>21625 Schlimgen Park</t>
  </si>
  <si>
    <t>29-592-7315</t>
  </si>
  <si>
    <t>61-867-3019</t>
  </si>
  <si>
    <t>5 Prentice Pass</t>
  </si>
  <si>
    <t>86-257-4613</t>
  </si>
  <si>
    <t>70-402-4816</t>
  </si>
  <si>
    <t>75 Cascade Avenue</t>
  </si>
  <si>
    <t>79-350-5841</t>
  </si>
  <si>
    <t>81-676-3345</t>
  </si>
  <si>
    <t>50687 Porter Park</t>
  </si>
  <si>
    <t>22-329-7791</t>
  </si>
  <si>
    <t>72-013-2438</t>
  </si>
  <si>
    <t>3 Oakridge Parkway</t>
  </si>
  <si>
    <t>10-854-5467</t>
  </si>
  <si>
    <t>40-443-3362</t>
  </si>
  <si>
    <t>4 Raven Drive</t>
  </si>
  <si>
    <t>70-612-2531</t>
  </si>
  <si>
    <t>94-217-4781</t>
  </si>
  <si>
    <t>12 Truax Court</t>
  </si>
  <si>
    <t>71-516-1996</t>
  </si>
  <si>
    <t>04-391-7610</t>
  </si>
  <si>
    <t>Meezzy</t>
  </si>
  <si>
    <t>18 Warrior Circle</t>
  </si>
  <si>
    <t>71-999-2404</t>
  </si>
  <si>
    <t>01-285-0018</t>
  </si>
  <si>
    <t>2 Sachtjen Park</t>
  </si>
  <si>
    <t>29-875-6900</t>
  </si>
  <si>
    <t>78-098-4468</t>
  </si>
  <si>
    <t>094 Carberry Lane</t>
  </si>
  <si>
    <t>11-922-3342</t>
  </si>
  <si>
    <t>33-523-9077</t>
  </si>
  <si>
    <t>Linkbridge</t>
  </si>
  <si>
    <t>79 Ronald Regan Avenue</t>
  </si>
  <si>
    <t>74-562-7431</t>
  </si>
  <si>
    <t>66-174-9633</t>
  </si>
  <si>
    <t>87 Corben Street</t>
  </si>
  <si>
    <t>95-357-2870</t>
  </si>
  <si>
    <t>75-365-7696</t>
  </si>
  <si>
    <t>911 Ridgeway Way</t>
  </si>
  <si>
    <t>04-277-5245</t>
  </si>
  <si>
    <t>90-175-7764</t>
  </si>
  <si>
    <t>44022 Barnett Way</t>
  </si>
  <si>
    <t>91-105-7317</t>
  </si>
  <si>
    <t>84-047-0017</t>
  </si>
  <si>
    <t>52 Alpine Crossing</t>
  </si>
  <si>
    <t>37-246-0018</t>
  </si>
  <si>
    <t>61-907-0994</t>
  </si>
  <si>
    <t>538 Bayside Parkway</t>
  </si>
  <si>
    <t>27-474-0056</t>
  </si>
  <si>
    <t>56-969-3705</t>
  </si>
  <si>
    <t>6 Rusk Pass</t>
  </si>
  <si>
    <t>12-439-8428</t>
  </si>
  <si>
    <t>43-542-6868</t>
  </si>
  <si>
    <t>5 Lyons Street</t>
  </si>
  <si>
    <t>56-657-4387</t>
  </si>
  <si>
    <t>78-629-7560</t>
  </si>
  <si>
    <t>9821 Novick Hill</t>
  </si>
  <si>
    <t>91-290-9062</t>
  </si>
  <si>
    <t>95-609-1485</t>
  </si>
  <si>
    <t>49646 Derek Lane</t>
  </si>
  <si>
    <t>06-503-5891</t>
  </si>
  <si>
    <t>19-098-2529</t>
  </si>
  <si>
    <t>Skiptube</t>
  </si>
  <si>
    <t>149 Lawn Way</t>
  </si>
  <si>
    <t>37-064-7275</t>
  </si>
  <si>
    <t>63-522-2633</t>
  </si>
  <si>
    <t>Innotype</t>
  </si>
  <si>
    <t>16730 Luster Alley</t>
  </si>
  <si>
    <t>21-993-5632</t>
  </si>
  <si>
    <t>26-860-4618</t>
  </si>
  <si>
    <t>2 Northview Avenue</t>
  </si>
  <si>
    <t>05-720-8792</t>
  </si>
  <si>
    <t>33-265-4588</t>
  </si>
  <si>
    <t>Skaboo</t>
  </si>
  <si>
    <t>2 Columbus Drive</t>
  </si>
  <si>
    <t>36-531-4087</t>
  </si>
  <si>
    <t>83-172-5527</t>
  </si>
  <si>
    <t>2 Northridge Street</t>
  </si>
  <si>
    <t>61-680-9496</t>
  </si>
  <si>
    <t>75-448-1356</t>
  </si>
  <si>
    <t>Wikivu</t>
  </si>
  <si>
    <t>451 Grim Hill</t>
  </si>
  <si>
    <t>36-636-4873</t>
  </si>
  <si>
    <t>11-098-3982</t>
  </si>
  <si>
    <t>5 Fisk Point</t>
  </si>
  <si>
    <t>45-992-5653</t>
  </si>
  <si>
    <t>22-050-5775</t>
  </si>
  <si>
    <t>10577 Thierer Plaza</t>
  </si>
  <si>
    <t>85-781-5386</t>
  </si>
  <si>
    <t>89-439-6947</t>
  </si>
  <si>
    <t>2005 Mccormick Road</t>
  </si>
  <si>
    <t>76-459-2392</t>
  </si>
  <si>
    <t>91-030-6609</t>
  </si>
  <si>
    <t>739 Grayhawk Trail</t>
  </si>
  <si>
    <t>92-791-0606</t>
  </si>
  <si>
    <t>56-050-1773</t>
  </si>
  <si>
    <t>38695 Kenwood Circle</t>
  </si>
  <si>
    <t>87-199-2743</t>
  </si>
  <si>
    <t>54-907-6531</t>
  </si>
  <si>
    <t>76 Shelley Pass</t>
  </si>
  <si>
    <t>04-038-1547</t>
  </si>
  <si>
    <t>61-912-9541</t>
  </si>
  <si>
    <t>3 Ilene Terrace</t>
  </si>
  <si>
    <t>83-917-7384</t>
  </si>
  <si>
    <t>84-923-5086</t>
  </si>
  <si>
    <t>667 Arkansas Circle</t>
  </si>
  <si>
    <t>94-525-6925</t>
  </si>
  <si>
    <t>31-892-6816</t>
  </si>
  <si>
    <t>60094 Goodland Junction</t>
  </si>
  <si>
    <t>16-632-1308</t>
  </si>
  <si>
    <t>45-903-0036</t>
  </si>
  <si>
    <t>93321 Kennedy Point</t>
  </si>
  <si>
    <t>13-798-3397</t>
  </si>
  <si>
    <t>89-992-6472</t>
  </si>
  <si>
    <t>Skajo</t>
  </si>
  <si>
    <t>39 Oxford Drive</t>
  </si>
  <si>
    <t>69-834-2874</t>
  </si>
  <si>
    <t>51-600-6076</t>
  </si>
  <si>
    <t>Vipe</t>
  </si>
  <si>
    <t>6 Hanover Terrace</t>
  </si>
  <si>
    <t>60-343-3288</t>
  </si>
  <si>
    <t>22-940-6543</t>
  </si>
  <si>
    <t>Jazzy</t>
  </si>
  <si>
    <t>4 Hagan Court</t>
  </si>
  <si>
    <t>21-650-9319</t>
  </si>
  <si>
    <t>73-445-3017</t>
  </si>
  <si>
    <t>3 Forster Point</t>
  </si>
  <si>
    <t>14-550-2152</t>
  </si>
  <si>
    <t>60-003-2919</t>
  </si>
  <si>
    <t>Topiczoom</t>
  </si>
  <si>
    <t>8 Hanover Center</t>
  </si>
  <si>
    <t>61-582-7399</t>
  </si>
  <si>
    <t>15-062-6342</t>
  </si>
  <si>
    <t>Babbleblab</t>
  </si>
  <si>
    <t>29755 Daystar Street</t>
  </si>
  <si>
    <t>28-107-4953</t>
  </si>
  <si>
    <t>01-165-8830</t>
  </si>
  <si>
    <t>9 Cordelia Trail</t>
  </si>
  <si>
    <t>53-050-8242</t>
  </si>
  <si>
    <t>31-163-5871</t>
  </si>
  <si>
    <t>9469 Bayside Plaza</t>
  </si>
  <si>
    <t>88-586-8797</t>
  </si>
  <si>
    <t>02-530-5932</t>
  </si>
  <si>
    <t>Edgetag</t>
  </si>
  <si>
    <t>07359 Porter Park</t>
  </si>
  <si>
    <t>93-772-3085</t>
  </si>
  <si>
    <t>61-807-0746</t>
  </si>
  <si>
    <t>0 Stoughton Terrace</t>
  </si>
  <si>
    <t>04-001-1793</t>
  </si>
  <si>
    <t>29-359-0109</t>
  </si>
  <si>
    <t>402 Kings Road</t>
  </si>
  <si>
    <t>10-137-9759</t>
  </si>
  <si>
    <t>23-688-6256</t>
  </si>
  <si>
    <t>Kaymbo</t>
  </si>
  <si>
    <t>97 Walton Avenue</t>
  </si>
  <si>
    <t>96-682-8546</t>
  </si>
  <si>
    <t>03-882-3517</t>
  </si>
  <si>
    <t>9262 Sullivan Crossing</t>
  </si>
  <si>
    <t>07-617-6934</t>
  </si>
  <si>
    <t>48-700-8059</t>
  </si>
  <si>
    <t>Shuffletag</t>
  </si>
  <si>
    <t>70862 Lighthouse Bay Junction</t>
  </si>
  <si>
    <t>43-164-5984</t>
  </si>
  <si>
    <t>10-008-6747</t>
  </si>
  <si>
    <t>27 New Castle Avenue</t>
  </si>
  <si>
    <t>07-074-1196</t>
  </si>
  <si>
    <t>69-112-6969</t>
  </si>
  <si>
    <t>38 Rutledge Plaza</t>
  </si>
  <si>
    <t>05-193-8096</t>
  </si>
  <si>
    <t>86-709-5618</t>
  </si>
  <si>
    <t>95 Lerdahl Park</t>
  </si>
  <si>
    <t>92-837-8839</t>
  </si>
  <si>
    <t>95-484-3134</t>
  </si>
  <si>
    <t>85408 Toban Crossing</t>
  </si>
  <si>
    <t>60-343-7973</t>
  </si>
  <si>
    <t>06-303-4127</t>
  </si>
  <si>
    <t>55 Morning Terrace</t>
  </si>
  <si>
    <t>76-264-0748</t>
  </si>
  <si>
    <t>27-557-2375</t>
  </si>
  <si>
    <t>9327 Hanover Way</t>
  </si>
  <si>
    <t>67-130-4114</t>
  </si>
  <si>
    <t>53-718-1768</t>
  </si>
  <si>
    <t>Tambee</t>
  </si>
  <si>
    <t>40113 Blaine Place</t>
  </si>
  <si>
    <t>99-961-0767</t>
  </si>
  <si>
    <t>78-954-5649</t>
  </si>
  <si>
    <t>Myworks</t>
  </si>
  <si>
    <t>68241 Hanson Circle</t>
  </si>
  <si>
    <t>24-228-6840</t>
  </si>
  <si>
    <t>26-280-5472</t>
  </si>
  <si>
    <t>84575 Randy Point</t>
  </si>
  <si>
    <t>83-573-4586</t>
  </si>
  <si>
    <t>91-191-2324</t>
  </si>
  <si>
    <t>7 Duke Parkway</t>
  </si>
  <si>
    <t>80-698-0324</t>
  </si>
  <si>
    <t>98-587-7923</t>
  </si>
  <si>
    <t>29150 Farmco Crossing</t>
  </si>
  <si>
    <t>83-568-3475</t>
  </si>
  <si>
    <t>10-950-0546</t>
  </si>
  <si>
    <t>6251 Eliot Hill</t>
  </si>
  <si>
    <t>15-846-7959</t>
  </si>
  <si>
    <t>47-026-0505</t>
  </si>
  <si>
    <t>588 Waywood Trail</t>
  </si>
  <si>
    <t>98-148-0940</t>
  </si>
  <si>
    <t>06-175-9657</t>
  </si>
  <si>
    <t>01471 Burrows Lane</t>
  </si>
  <si>
    <t>76-325-9093</t>
  </si>
  <si>
    <t>67-922-3399</t>
  </si>
  <si>
    <t>21 Esker Way</t>
  </si>
  <si>
    <t>10-034-7654</t>
  </si>
  <si>
    <t>27-292-4656</t>
  </si>
  <si>
    <t>08492 Gateway Terrace</t>
  </si>
  <si>
    <t>21-633-8696</t>
  </si>
  <si>
    <t>89-468-2696</t>
  </si>
  <si>
    <t>79878 Katie Trail</t>
  </si>
  <si>
    <t>74-181-4135</t>
  </si>
  <si>
    <t>00-487-2428</t>
  </si>
  <si>
    <t>109 Twin Pines Avenue</t>
  </si>
  <si>
    <t>98-064-4465</t>
  </si>
  <si>
    <t>93-719-9817</t>
  </si>
  <si>
    <t>88 Hooker Parkway</t>
  </si>
  <si>
    <t>41-475-5305</t>
  </si>
  <si>
    <t>93-900-1170</t>
  </si>
  <si>
    <t>8 Russell Pass</t>
  </si>
  <si>
    <t>80-988-4653</t>
  </si>
  <si>
    <t>02-272-0535</t>
  </si>
  <si>
    <t>83894 Delaware Plaza</t>
  </si>
  <si>
    <t>51-583-6029</t>
  </si>
  <si>
    <t>78-024-3286</t>
  </si>
  <si>
    <t>6 Lunder Parkway</t>
  </si>
  <si>
    <t>63-270-7076</t>
  </si>
  <si>
    <t>85-532-0172</t>
  </si>
  <si>
    <t>6 Messerschmidt Place</t>
  </si>
  <si>
    <t>70-149-6756</t>
  </si>
  <si>
    <t>97-150-9199</t>
  </si>
  <si>
    <t>43 Heath Street</t>
  </si>
  <si>
    <t>98-909-9395</t>
  </si>
  <si>
    <t>74-119-5491</t>
  </si>
  <si>
    <t>3 Fairfield Center</t>
  </si>
  <si>
    <t>35-621-2546</t>
  </si>
  <si>
    <t>14-190-2260</t>
  </si>
  <si>
    <t>4 Stang Place</t>
  </si>
  <si>
    <t>24-579-6500</t>
  </si>
  <si>
    <t>60-309-5783</t>
  </si>
  <si>
    <t>Raw Sugar</t>
  </si>
  <si>
    <t>4029 Lotheville Pass</t>
  </si>
  <si>
    <t>01-703-8441</t>
  </si>
  <si>
    <t>91-216-7668</t>
  </si>
  <si>
    <t>126 Spohn Plaza</t>
  </si>
  <si>
    <t>61-796-6540</t>
  </si>
  <si>
    <t>40-002-8400</t>
  </si>
  <si>
    <t>66 Raven Pass</t>
  </si>
  <si>
    <t>16-354-8122</t>
  </si>
  <si>
    <t>61-604-8116</t>
  </si>
  <si>
    <t>69 Orin Plaza</t>
  </si>
  <si>
    <t>67-512-9754</t>
  </si>
  <si>
    <t>35-941-2585</t>
  </si>
  <si>
    <t>Twitternation</t>
  </si>
  <si>
    <t>108 Morning Center</t>
  </si>
  <si>
    <t>11-316-8405</t>
  </si>
  <si>
    <t>50-918-1373</t>
  </si>
  <si>
    <t>98 Bartillon Trail</t>
  </si>
  <si>
    <t>36-372-2295</t>
  </si>
  <si>
    <t>85-823-7428</t>
  </si>
  <si>
    <t>51 7th Court</t>
  </si>
  <si>
    <t>84-075-7647</t>
  </si>
  <si>
    <t>95-889-8592</t>
  </si>
  <si>
    <t>81503 Graedel Plaza</t>
  </si>
  <si>
    <t>08-226-5155</t>
  </si>
  <si>
    <t>64-584-7898</t>
  </si>
  <si>
    <t>Eare</t>
  </si>
  <si>
    <t>156 Golf Course Alley</t>
  </si>
  <si>
    <t>46-496-2930</t>
  </si>
  <si>
    <t>29-295-9755</t>
  </si>
  <si>
    <t>389 Ridgeway Park</t>
  </si>
  <si>
    <t>00-215-7434</t>
  </si>
  <si>
    <t>85-272-3969</t>
  </si>
  <si>
    <t>018 Oxford Crossing</t>
  </si>
  <si>
    <t>12-828-1063</t>
  </si>
  <si>
    <t>48-707-5857</t>
  </si>
  <si>
    <t>34 Fremont Point</t>
  </si>
  <si>
    <t>48-770-6319</t>
  </si>
  <si>
    <t>64-452-2395</t>
  </si>
  <si>
    <t>51205 Rieder Junction</t>
  </si>
  <si>
    <t>44-305-1866</t>
  </si>
  <si>
    <t>25-190-3172</t>
  </si>
  <si>
    <t>7232 Ridgeway Center</t>
  </si>
  <si>
    <t>97-283-4840</t>
  </si>
  <si>
    <t>64-604-1679</t>
  </si>
  <si>
    <t>09 Londonderry Hill</t>
  </si>
  <si>
    <t>35-328-8392</t>
  </si>
  <si>
    <t>52-340-4509</t>
  </si>
  <si>
    <t>76 Toban Plaza</t>
  </si>
  <si>
    <t>43-693-2092</t>
  </si>
  <si>
    <t>19-469-9841</t>
  </si>
  <si>
    <t>Buzzster</t>
  </si>
  <si>
    <t>7096 Mcguire Park</t>
  </si>
  <si>
    <t>47-802-5023</t>
  </si>
  <si>
    <t>51-010-8144</t>
  </si>
  <si>
    <t>99 Duke Lane</t>
  </si>
  <si>
    <t>24-009-1208</t>
  </si>
  <si>
    <t>96-405-4286</t>
  </si>
  <si>
    <t>005 Tomscot Hill</t>
  </si>
  <si>
    <t>98-556-5323</t>
  </si>
  <si>
    <t>21-490-8051</t>
  </si>
  <si>
    <t>00847 Reindahl Place</t>
  </si>
  <si>
    <t>14-521-4167</t>
  </si>
  <si>
    <t>68-609-1972</t>
  </si>
  <si>
    <t>Zoonoodle</t>
  </si>
  <si>
    <t>329 Helena Park</t>
  </si>
  <si>
    <t>61-607-7622</t>
  </si>
  <si>
    <t>77-175-2969</t>
  </si>
  <si>
    <t>041 Paget Alley</t>
  </si>
  <si>
    <t>06-849-4869</t>
  </si>
  <si>
    <t>39-464-7300</t>
  </si>
  <si>
    <t>38726 Gina Pass</t>
  </si>
  <si>
    <t>41-526-4036</t>
  </si>
  <si>
    <t>45-923-7206</t>
  </si>
  <si>
    <t>1823 Elgar Park</t>
  </si>
  <si>
    <t>49-570-8214</t>
  </si>
  <si>
    <t>17-345-5800</t>
  </si>
  <si>
    <t>1 Lake View Trail</t>
  </si>
  <si>
    <t>85-561-4694</t>
  </si>
  <si>
    <t>57-486-8971</t>
  </si>
  <si>
    <t>77563 Russell Lane</t>
  </si>
  <si>
    <t>26-629-5920</t>
  </si>
  <si>
    <t>19-264-7608</t>
  </si>
  <si>
    <t>Eadel</t>
  </si>
  <si>
    <t>19180 Hagan Parkway</t>
  </si>
  <si>
    <t>75-029-9003</t>
  </si>
  <si>
    <t>61-917-4271</t>
  </si>
  <si>
    <t>Skivee</t>
  </si>
  <si>
    <t>9 Holmberg Circle</t>
  </si>
  <si>
    <t>79-428-8753</t>
  </si>
  <si>
    <t>29-521-7910</t>
  </si>
  <si>
    <t>0 Lerdahl Parkway</t>
  </si>
  <si>
    <t>34-369-7712</t>
  </si>
  <si>
    <t>95-241-9348</t>
  </si>
  <si>
    <t>6 Nobel Junction</t>
  </si>
  <si>
    <t>22-141-9798</t>
  </si>
  <si>
    <t>59-849-9942</t>
  </si>
  <si>
    <t>Photolist</t>
  </si>
  <si>
    <t>6 Anthes Court</t>
  </si>
  <si>
    <t>38-924-3007</t>
  </si>
  <si>
    <t>83-936-5065</t>
  </si>
  <si>
    <t>82955 Dayton Street</t>
  </si>
  <si>
    <t>70-005-5970</t>
  </si>
  <si>
    <t>18-490-4140</t>
  </si>
  <si>
    <t>4 Heffernan Lane</t>
  </si>
  <si>
    <t>19-021-5024</t>
  </si>
  <si>
    <t>75-369-5047</t>
  </si>
  <si>
    <t>35 Waxwing Center</t>
  </si>
  <si>
    <t>31-403-6234</t>
  </si>
  <si>
    <t>00-258-2525</t>
  </si>
  <si>
    <t>7 West Street</t>
  </si>
  <si>
    <t>19-047-4239</t>
  </si>
  <si>
    <t>11-146-9880</t>
  </si>
  <si>
    <t>676 Redwing Trail</t>
  </si>
  <si>
    <t>29-092-3453</t>
  </si>
  <si>
    <t>41-867-9911</t>
  </si>
  <si>
    <t>95 Onsgard Way</t>
  </si>
  <si>
    <t>28-956-1320</t>
  </si>
  <si>
    <t>01-445-8931</t>
  </si>
  <si>
    <t>01330 Sheridan Way</t>
  </si>
  <si>
    <t>88-069-5486</t>
  </si>
  <si>
    <t>95-878-1614</t>
  </si>
  <si>
    <t>0 Miller Pass</t>
  </si>
  <si>
    <t>97-710-2449</t>
  </si>
  <si>
    <t>39-676-9308</t>
  </si>
  <si>
    <t>53 Caliangt Junction</t>
  </si>
  <si>
    <t>84-272-0790</t>
  </si>
  <si>
    <t>00-635-4638</t>
  </si>
  <si>
    <t>4 Bashford Court</t>
  </si>
  <si>
    <t>89-602-6755</t>
  </si>
  <si>
    <t>51-054-3811</t>
  </si>
  <si>
    <t>04 Rockefeller Terrace</t>
  </si>
  <si>
    <t>63-162-9244</t>
  </si>
  <si>
    <t>58-945-2944</t>
  </si>
  <si>
    <t>6 Anniversary Circle</t>
  </si>
  <si>
    <t>49-579-4325</t>
  </si>
  <si>
    <t>98-558-5813</t>
  </si>
  <si>
    <t>84148 Prairie Rose Center</t>
  </si>
  <si>
    <t>96-503-7712</t>
  </si>
  <si>
    <t>97-325-5889</t>
  </si>
  <si>
    <t>851 Hollow Ridge Center</t>
  </si>
  <si>
    <t>56-213-0577</t>
  </si>
  <si>
    <t>72-306-8602</t>
  </si>
  <si>
    <t>Eazzy</t>
  </si>
  <si>
    <t>736 Redwing Parkway</t>
  </si>
  <si>
    <t>24-989-3302</t>
  </si>
  <si>
    <t>89-159-0852</t>
  </si>
  <si>
    <t>911 Merry Junction</t>
  </si>
  <si>
    <t>79-920-2395</t>
  </si>
  <si>
    <t>70-825-7341</t>
  </si>
  <si>
    <t>482 Green Center</t>
  </si>
  <si>
    <t>73-118-1117</t>
  </si>
  <si>
    <t>55-557-8544</t>
  </si>
  <si>
    <t>9738 Old Shore Trail</t>
  </si>
  <si>
    <t>65-674-6076</t>
  </si>
  <si>
    <t>16-933-3355</t>
  </si>
  <si>
    <t>959 Dorton Pass</t>
  </si>
  <si>
    <t>66-312-5511</t>
  </si>
  <si>
    <t>99-553-6838</t>
  </si>
  <si>
    <t>43211 Lakeland Place</t>
  </si>
  <si>
    <t>58-005-5343</t>
  </si>
  <si>
    <t>83-401-2709</t>
  </si>
  <si>
    <t>66879 Susan Place</t>
  </si>
  <si>
    <t>40-795-0753</t>
  </si>
  <si>
    <t>47-183-4911</t>
  </si>
  <si>
    <t>582 Sauthoff Crossing</t>
  </si>
  <si>
    <t>73-401-5721</t>
  </si>
  <si>
    <t>38-622-5251</t>
  </si>
  <si>
    <t>97687 Mendota Terrace</t>
  </si>
  <si>
    <t>53-680-5293</t>
  </si>
  <si>
    <t>47-732-4446</t>
  </si>
  <si>
    <t>36 Bobwhite Parkway</t>
  </si>
  <si>
    <t>02-170-5225</t>
  </si>
  <si>
    <t>90-940-9550</t>
  </si>
  <si>
    <t>0 Sutteridge Trail</t>
  </si>
  <si>
    <t>55-680-0982</t>
  </si>
  <si>
    <t>57-412-5368</t>
  </si>
  <si>
    <t>17780 Lindbergh Junction</t>
  </si>
  <si>
    <t>48-414-6162</t>
  </si>
  <si>
    <t>10-060-8515</t>
  </si>
  <si>
    <t>13 Loomis Alley</t>
  </si>
  <si>
    <t>71-631-5875</t>
  </si>
  <si>
    <t>91-859-1733</t>
  </si>
  <si>
    <t>19 Aberg Trail</t>
  </si>
  <si>
    <t>34-538-1180</t>
  </si>
  <si>
    <t>40-907-4937</t>
  </si>
  <si>
    <t>938 Hanover Point</t>
  </si>
  <si>
    <t>48-957-6116</t>
  </si>
  <si>
    <t>34-334-6888</t>
  </si>
  <si>
    <t>Oyoyo</t>
  </si>
  <si>
    <t>2 Kingsford Center</t>
  </si>
  <si>
    <t>32-261-0008</t>
  </si>
  <si>
    <t>26-073-5798</t>
  </si>
  <si>
    <t>Leenti</t>
  </si>
  <si>
    <t>42397 Knutson Place</t>
  </si>
  <si>
    <t>34-110-1040</t>
  </si>
  <si>
    <t>14-427-6604</t>
  </si>
  <si>
    <t>611 Fieldstone Drive</t>
  </si>
  <si>
    <t>74-132-5528</t>
  </si>
  <si>
    <t>41-713-1053</t>
  </si>
  <si>
    <t>25923 Loeprich Junction</t>
  </si>
  <si>
    <t>15-797-4824</t>
  </si>
  <si>
    <t>46-830-4835</t>
  </si>
  <si>
    <t>7834 Cordelia Alley</t>
  </si>
  <si>
    <t>76-854-0095</t>
  </si>
  <si>
    <t>38-883-3382</t>
  </si>
  <si>
    <t>929 Thierer Lane</t>
  </si>
  <si>
    <t>94-092-3355</t>
  </si>
  <si>
    <t>76-641-2070</t>
  </si>
  <si>
    <t>973 Spaight Place</t>
  </si>
  <si>
    <t>99-194-5600</t>
  </si>
  <si>
    <t>70-064-6828</t>
  </si>
  <si>
    <t>883 Marcy Place</t>
  </si>
  <si>
    <t>40-205-8252</t>
  </si>
  <si>
    <t>68-493-0378</t>
  </si>
  <si>
    <t>6211 Hanson Terrace</t>
  </si>
  <si>
    <t>69-674-5387</t>
  </si>
  <si>
    <t>04-313-0298</t>
  </si>
  <si>
    <t>0 Oak Valley Lane</t>
  </si>
  <si>
    <t>04-293-6969</t>
  </si>
  <si>
    <t>69-087-6645</t>
  </si>
  <si>
    <t>84 Hoffman Way</t>
  </si>
  <si>
    <t>21-890-2826</t>
  </si>
  <si>
    <t>32-371-1686</t>
  </si>
  <si>
    <t>315 Acker Alley</t>
  </si>
  <si>
    <t>65-759-3721</t>
  </si>
  <si>
    <t>21-634-5781</t>
  </si>
  <si>
    <t>7 Anzinger Lane</t>
  </si>
  <si>
    <t>36-383-3677</t>
  </si>
  <si>
    <t>88-020-6814</t>
  </si>
  <si>
    <t>Gigazoom</t>
  </si>
  <si>
    <t>61057 Hallows Junction</t>
  </si>
  <si>
    <t>84-546-7624</t>
  </si>
  <si>
    <t>34-730-9079</t>
  </si>
  <si>
    <t>8851 Superior Park</t>
  </si>
  <si>
    <t>77-827-0820</t>
  </si>
  <si>
    <t>46-590-7639</t>
  </si>
  <si>
    <t>00 6th Parkway</t>
  </si>
  <si>
    <t>57-562-2358</t>
  </si>
  <si>
    <t>22-644-6447</t>
  </si>
  <si>
    <t>9848 Little Fleur Point</t>
  </si>
  <si>
    <t>93-218-8108</t>
  </si>
  <si>
    <t>05-966-6460</t>
  </si>
  <si>
    <t>12 Luster Terrace</t>
  </si>
  <si>
    <t>81-354-4203</t>
  </si>
  <si>
    <t>15-466-5131</t>
  </si>
  <si>
    <t>6 John Wall Plaza</t>
  </si>
  <si>
    <t>57-613-5779</t>
  </si>
  <si>
    <t>29-009-9132</t>
  </si>
  <si>
    <t>3 Dottie Junction</t>
  </si>
  <si>
    <t>49-919-8798</t>
  </si>
  <si>
    <t>82-482-3670</t>
  </si>
  <si>
    <t>7 Victoria Hill</t>
  </si>
  <si>
    <t>70-542-4269</t>
  </si>
  <si>
    <t>27-772-7906</t>
  </si>
  <si>
    <t>3 Logan Trail</t>
  </si>
  <si>
    <t>43-670-8544</t>
  </si>
  <si>
    <t>16-656-4821</t>
  </si>
  <si>
    <t>30590 Bowman Alley</t>
  </si>
  <si>
    <t>29-436-6570</t>
  </si>
  <si>
    <t>12-140-7809</t>
  </si>
  <si>
    <t>0 Lawn Parkway</t>
  </si>
  <si>
    <t>10-617-7581</t>
  </si>
  <si>
    <t>86-995-7254</t>
  </si>
  <si>
    <t>7 Lunder Hill</t>
  </si>
  <si>
    <t>50-772-2613</t>
  </si>
  <si>
    <t>74-619-4608</t>
  </si>
  <si>
    <t>Jamia</t>
  </si>
  <si>
    <t>4 Darwin Circle</t>
  </si>
  <si>
    <t>26-535-4727</t>
  </si>
  <si>
    <t>17-939-1338</t>
  </si>
  <si>
    <t>042 Di Loreto Court</t>
  </si>
  <si>
    <t>88-602-8210</t>
  </si>
  <si>
    <t>26-411-9126</t>
  </si>
  <si>
    <t>Twitterworks</t>
  </si>
  <si>
    <t>0743 4th Place</t>
  </si>
  <si>
    <t>83-966-3280</t>
  </si>
  <si>
    <t>50-305-3936</t>
  </si>
  <si>
    <t>32 Charing Cross Pass</t>
  </si>
  <si>
    <t>21-252-1360</t>
  </si>
  <si>
    <t>28-314-1189</t>
  </si>
  <si>
    <t>11 Thackeray Hill</t>
  </si>
  <si>
    <t>89-922-4773</t>
  </si>
  <si>
    <t>99-455-0707</t>
  </si>
  <si>
    <t>6225 Westend Pass</t>
  </si>
  <si>
    <t>15-884-7413</t>
  </si>
  <si>
    <t>39-412-7454</t>
  </si>
  <si>
    <t>97 Sunnyside Court</t>
  </si>
  <si>
    <t>82-243-3180</t>
  </si>
  <si>
    <t>18-631-1458</t>
  </si>
  <si>
    <t>63464 Jana Court</t>
  </si>
  <si>
    <t>33-807-7247</t>
  </si>
  <si>
    <t>94-453-3755</t>
  </si>
  <si>
    <t>6 Susan Alley</t>
  </si>
  <si>
    <t>07-858-5487</t>
  </si>
  <si>
    <t>92-991-6167</t>
  </si>
  <si>
    <t>1715 Dottie Pass</t>
  </si>
  <si>
    <t>27-387-0428</t>
  </si>
  <si>
    <t>62-312-2748</t>
  </si>
  <si>
    <t>Photospace</t>
  </si>
  <si>
    <t>91 Kinsman Terrace</t>
  </si>
  <si>
    <t>79-741-0770</t>
  </si>
  <si>
    <t>67-771-7656</t>
  </si>
  <si>
    <t>867 Merrick Place</t>
  </si>
  <si>
    <t>34-086-3222</t>
  </si>
  <si>
    <t>34-017-9457</t>
  </si>
  <si>
    <t>339 Crescent Oaks Plaza</t>
  </si>
  <si>
    <t>93-166-3169</t>
  </si>
  <si>
    <t>21-156-0102</t>
  </si>
  <si>
    <t>1 Judy Street</t>
  </si>
  <si>
    <t>74-548-9313</t>
  </si>
  <si>
    <t>69-832-7009</t>
  </si>
  <si>
    <t>996 Thierer Center</t>
  </si>
  <si>
    <t>53-710-7630</t>
  </si>
  <si>
    <t>46-171-9624</t>
  </si>
  <si>
    <t>Jaxbean</t>
  </si>
  <si>
    <t>06584 Mendota Avenue</t>
  </si>
  <si>
    <t>64-119-7804</t>
  </si>
  <si>
    <t>53-497-9614</t>
  </si>
  <si>
    <t>3 Raven Court</t>
  </si>
  <si>
    <t>40-810-9261</t>
  </si>
  <si>
    <t>56-554-1762</t>
  </si>
  <si>
    <t>84 Washington Crossing</t>
  </si>
  <si>
    <t>91-553-1774</t>
  </si>
  <si>
    <t>74-943-4552</t>
  </si>
  <si>
    <t>Dynazzy</t>
  </si>
  <si>
    <t>428 Oriole Avenue</t>
  </si>
  <si>
    <t>39-192-3521</t>
  </si>
  <si>
    <t>74-062-7176</t>
  </si>
  <si>
    <t>3 Melrose Trail</t>
  </si>
  <si>
    <t>63-890-1246</t>
  </si>
  <si>
    <t>29-273-1595</t>
  </si>
  <si>
    <t>290 Rusk Avenue</t>
  </si>
  <si>
    <t>71-954-4501</t>
  </si>
  <si>
    <t>26-135-6134</t>
  </si>
  <si>
    <t>0 Oxford Crossing</t>
  </si>
  <si>
    <t>00-357-2313</t>
  </si>
  <si>
    <t>93-619-6639</t>
  </si>
  <si>
    <t>Dabvine</t>
  </si>
  <si>
    <t>99 Fair Oaks Circle</t>
  </si>
  <si>
    <t>29-756-7042</t>
  </si>
  <si>
    <t>20-426-2191</t>
  </si>
  <si>
    <t>461 Bluejay Circle</t>
  </si>
  <si>
    <t>92-551-8504</t>
  </si>
  <si>
    <t>22-836-5101</t>
  </si>
  <si>
    <t>21844 Artisan Trail</t>
  </si>
  <si>
    <t>61-317-9944</t>
  </si>
  <si>
    <t>03-220-5535</t>
  </si>
  <si>
    <t>081 Bellgrove Place</t>
  </si>
  <si>
    <t>03-276-3931</t>
  </si>
  <si>
    <t>42-224-8186</t>
  </si>
  <si>
    <t>6891 Mandrake Park</t>
  </si>
  <si>
    <t>02-275-6061</t>
  </si>
  <si>
    <t>21-829-0398</t>
  </si>
  <si>
    <t>Divanoodle</t>
  </si>
  <si>
    <t>73966 Pond Trail</t>
  </si>
  <si>
    <t>72-970-0239</t>
  </si>
  <si>
    <t>64-752-3122</t>
  </si>
  <si>
    <t>Fatz</t>
  </si>
  <si>
    <t>5 Warner Court</t>
  </si>
  <si>
    <t>36-679-4670</t>
  </si>
  <si>
    <t>60-508-7567</t>
  </si>
  <si>
    <t>9623 Cottonwood Park</t>
  </si>
  <si>
    <t>13-409-9040</t>
  </si>
  <si>
    <t>34-303-5097</t>
  </si>
  <si>
    <t>5 Mesta Center</t>
  </si>
  <si>
    <t>88-408-0310</t>
  </si>
  <si>
    <t>91-002-3027</t>
  </si>
  <si>
    <t>Twiyo</t>
  </si>
  <si>
    <t>81071 West Alley</t>
  </si>
  <si>
    <t>57-359-3397</t>
  </si>
  <si>
    <t>54-659-1177</t>
  </si>
  <si>
    <t>38 Esch Pass</t>
  </si>
  <si>
    <t>01-050-2246</t>
  </si>
  <si>
    <t>80-462-5807</t>
  </si>
  <si>
    <t>8 Dawn Court</t>
  </si>
  <si>
    <t>47-581-0363</t>
  </si>
  <si>
    <t>08-359-2568</t>
  </si>
  <si>
    <t>2869 Hudson Drive</t>
  </si>
  <si>
    <t>33-670-6797</t>
  </si>
  <si>
    <t>74-032-7560</t>
  </si>
  <si>
    <t>83291 Hansons Crossing</t>
  </si>
  <si>
    <t>69-578-7930</t>
  </si>
  <si>
    <t>37-728-5274</t>
  </si>
  <si>
    <t>4 Esch Point</t>
  </si>
  <si>
    <t>75-672-4378</t>
  </si>
  <si>
    <t>20-103-9525</t>
  </si>
  <si>
    <t>492 Shoshone Road</t>
  </si>
  <si>
    <t>31-211-5803</t>
  </si>
  <si>
    <t>75-503-9347</t>
  </si>
  <si>
    <t>26 Graceland Circle</t>
  </si>
  <si>
    <t>49-861-7823</t>
  </si>
  <si>
    <t>22-152-0111</t>
  </si>
  <si>
    <t>9 Eastlawn Crossing</t>
  </si>
  <si>
    <t>84-624-0201</t>
  </si>
  <si>
    <t>25-769-3792</t>
  </si>
  <si>
    <t>22 Dexter Trail</t>
  </si>
  <si>
    <t>66-993-4234</t>
  </si>
  <si>
    <t>15-852-0491</t>
  </si>
  <si>
    <t>Thoughtsphere</t>
  </si>
  <si>
    <t>5030 Moose Junction</t>
  </si>
  <si>
    <t>00-963-2193</t>
  </si>
  <si>
    <t>39-521-8484</t>
  </si>
  <si>
    <t>206 Pine View Junction</t>
  </si>
  <si>
    <t>99-420-3592</t>
  </si>
  <si>
    <t>88-647-5082</t>
  </si>
  <si>
    <t>868 Swallow Point</t>
  </si>
  <si>
    <t>76-623-7844</t>
  </si>
  <si>
    <t>84-498-3849</t>
  </si>
  <si>
    <t>Voonte</t>
  </si>
  <si>
    <t>65 Merry Circle</t>
  </si>
  <si>
    <t>28-003-8065</t>
  </si>
  <si>
    <t>42-579-7177</t>
  </si>
  <si>
    <t>26 Barnett Junction</t>
  </si>
  <si>
    <t>28-008-2951</t>
  </si>
  <si>
    <t>64-118-1480</t>
  </si>
  <si>
    <t>36 Longview Street</t>
  </si>
  <si>
    <t>45-402-0421</t>
  </si>
  <si>
    <t>87-201-6047</t>
  </si>
  <si>
    <t>1034 2nd Point</t>
  </si>
  <si>
    <t>73-942-0508</t>
  </si>
  <si>
    <t>37-057-3553</t>
  </si>
  <si>
    <t>111 David Hill</t>
  </si>
  <si>
    <t>22-266-9291</t>
  </si>
  <si>
    <t>15-550-0171</t>
  </si>
  <si>
    <t>25 Nancy Place</t>
  </si>
  <si>
    <t>06-068-6793</t>
  </si>
  <si>
    <t>94-958-6101</t>
  </si>
  <si>
    <t>33424 Express Avenue</t>
  </si>
  <si>
    <t>58-063-8633</t>
  </si>
  <si>
    <t>21-932-5200</t>
  </si>
  <si>
    <t>67677 Lakewood Gardens Way</t>
  </si>
  <si>
    <t>27-442-3654</t>
  </si>
  <si>
    <t>57-544-2465</t>
  </si>
  <si>
    <t>884 Fieldstone Plaza</t>
  </si>
  <si>
    <t>03-043-9933</t>
  </si>
  <si>
    <t>48-450-4126</t>
  </si>
  <si>
    <t>4105 Fair Oaks Parkway</t>
  </si>
  <si>
    <t>99-137-1730</t>
  </si>
  <si>
    <t>65-797-3468</t>
  </si>
  <si>
    <t>665 Sommers Circle</t>
  </si>
  <si>
    <t>09-622-7119</t>
  </si>
  <si>
    <t>59-781-3399</t>
  </si>
  <si>
    <t>622 Buena Vista Trail</t>
  </si>
  <si>
    <t>95-356-1566</t>
  </si>
  <si>
    <t>57-204-2098</t>
  </si>
  <si>
    <t>083 Gulseth Pass</t>
  </si>
  <si>
    <t>22-319-1377</t>
  </si>
  <si>
    <t>82-266-1796</t>
  </si>
  <si>
    <t>022 Prairie Rose Drive</t>
  </si>
  <si>
    <t>89-181-4523</t>
  </si>
  <si>
    <t>54-749-3622</t>
  </si>
  <si>
    <t>Aimbu</t>
  </si>
  <si>
    <t>0 Oneill Hill</t>
  </si>
  <si>
    <t>38-555-9147</t>
  </si>
  <si>
    <t>35-370-7603</t>
  </si>
  <si>
    <t>992 East Point</t>
  </si>
  <si>
    <t>53-667-4109</t>
  </si>
  <si>
    <t>40-800-4739</t>
  </si>
  <si>
    <t>21629 Burrows Pass</t>
  </si>
  <si>
    <t>14-489-8669</t>
  </si>
  <si>
    <t>28-436-5158</t>
  </si>
  <si>
    <t>5414 Linden Point</t>
  </si>
  <si>
    <t>26-031-8070</t>
  </si>
  <si>
    <t>11-096-4003</t>
  </si>
  <si>
    <t>Teklist</t>
  </si>
  <si>
    <t>60 Messerschmidt Pass</t>
  </si>
  <si>
    <t>47-221-2470</t>
  </si>
  <si>
    <t>30-780-7583</t>
  </si>
  <si>
    <t>Fivespan</t>
  </si>
  <si>
    <t>92 Bartelt Terrace</t>
  </si>
  <si>
    <t>67-382-4435</t>
  </si>
  <si>
    <t>49-901-0828</t>
  </si>
  <si>
    <t>071 Nobel Circle</t>
  </si>
  <si>
    <t>94-029-2717</t>
  </si>
  <si>
    <t>37-878-9392</t>
  </si>
  <si>
    <t>30880 Barnett Junction</t>
  </si>
  <si>
    <t>47-866-6589</t>
  </si>
  <si>
    <t>78-203-1075</t>
  </si>
  <si>
    <t>Jabbercube</t>
  </si>
  <si>
    <t>116 Spaight Park</t>
  </si>
  <si>
    <t>94-355-3070</t>
  </si>
  <si>
    <t>73-393-9432</t>
  </si>
  <si>
    <t>Yozio</t>
  </si>
  <si>
    <t>317 Anniversary Pass</t>
  </si>
  <si>
    <t>82-342-7339</t>
  </si>
  <si>
    <t>14-325-9173</t>
  </si>
  <si>
    <t>5 Killdeer Trail</t>
  </si>
  <si>
    <t>80-459-5950</t>
  </si>
  <si>
    <t>04-866-2231</t>
  </si>
  <si>
    <t>05 Bartelt Street</t>
  </si>
  <si>
    <t>67-248-6306</t>
  </si>
  <si>
    <t>86-173-6891</t>
  </si>
  <si>
    <t>55 Cherokee Circle</t>
  </si>
  <si>
    <t>68-973-8812</t>
  </si>
  <si>
    <t>31-955-7362</t>
  </si>
  <si>
    <t>387 Jay Point</t>
  </si>
  <si>
    <t>11-325-7396</t>
  </si>
  <si>
    <t>98-940-7545</t>
  </si>
  <si>
    <t>9695 Alpine Trail</t>
  </si>
  <si>
    <t>68-761-6907</t>
  </si>
  <si>
    <t>31-199-3683</t>
  </si>
  <si>
    <t>1468 Meadow Vale Court</t>
  </si>
  <si>
    <t>62-509-0666</t>
  </si>
  <si>
    <t>16-419-1419</t>
  </si>
  <si>
    <t>022 Pierstorff Point</t>
  </si>
  <si>
    <t>44-476-0390</t>
  </si>
  <si>
    <t>48-562-3582</t>
  </si>
  <si>
    <t>33 Clarendon Hill</t>
  </si>
  <si>
    <t>08-213-2058</t>
  </si>
  <si>
    <t>13-179-9553</t>
  </si>
  <si>
    <t>2 School Drive</t>
  </si>
  <si>
    <t>35-529-2933</t>
  </si>
  <si>
    <t>57-591-6452</t>
  </si>
  <si>
    <t>120 Gale Circle</t>
  </si>
  <si>
    <t>24-364-3341</t>
  </si>
  <si>
    <t>13-290-8513</t>
  </si>
  <si>
    <t>582 Dahle Center</t>
  </si>
  <si>
    <t>65-644-1394</t>
  </si>
  <si>
    <t>23-280-1300</t>
  </si>
  <si>
    <t>39014 Randy Court</t>
  </si>
  <si>
    <t>88-401-3700</t>
  </si>
  <si>
    <t>39-299-6093</t>
  </si>
  <si>
    <t>4247 David Crossing</t>
  </si>
  <si>
    <t>47-441-7682</t>
  </si>
  <si>
    <t>90-998-1236</t>
  </si>
  <si>
    <t>6482 Ramsey Alley</t>
  </si>
  <si>
    <t>68-977-2498</t>
  </si>
  <si>
    <t>26-222-1156</t>
  </si>
  <si>
    <t>153 Caliangt Plaza</t>
  </si>
  <si>
    <t>37-567-3218</t>
  </si>
  <si>
    <t>03-257-4437</t>
  </si>
  <si>
    <t>99 Twin Pines Alley</t>
  </si>
  <si>
    <t>87-903-3486</t>
  </si>
  <si>
    <t>90-378-8463</t>
  </si>
  <si>
    <t>6 Swallow Crossing</t>
  </si>
  <si>
    <t>96-316-7600</t>
  </si>
  <si>
    <t>76-671-7104</t>
  </si>
  <si>
    <t>53894 Myrtle Place</t>
  </si>
  <si>
    <t>00-842-9790</t>
  </si>
  <si>
    <t>37-079-2530</t>
  </si>
  <si>
    <t>1275 Lawn Center</t>
  </si>
  <si>
    <t>96-164-0607</t>
  </si>
  <si>
    <t>15-655-3923</t>
  </si>
  <si>
    <t>504 Green Park</t>
  </si>
  <si>
    <t>04-240-2226</t>
  </si>
  <si>
    <t>65-842-6819</t>
  </si>
  <si>
    <t>9 Bartillon Trail</t>
  </si>
  <si>
    <t>97-772-2336</t>
  </si>
  <si>
    <t>19-704-4404</t>
  </si>
  <si>
    <t>5900 Vahlen Avenue</t>
  </si>
  <si>
    <t>63-822-5278</t>
  </si>
  <si>
    <t>27-636-1606</t>
  </si>
  <si>
    <t>6990 Kings Place</t>
  </si>
  <si>
    <t>19-967-0632</t>
  </si>
  <si>
    <t>90-445-1753</t>
  </si>
  <si>
    <t>4 Old Shore Avenue</t>
  </si>
  <si>
    <t>28-986-8001</t>
  </si>
  <si>
    <t>37-281-2537</t>
  </si>
  <si>
    <t>012 Mockingbird Court</t>
  </si>
  <si>
    <t>44-128-2185</t>
  </si>
  <si>
    <t>79-091-7381</t>
  </si>
  <si>
    <t>739 Rowland Way</t>
  </si>
  <si>
    <t>84-327-7787</t>
  </si>
  <si>
    <t>97-571-0561</t>
  </si>
  <si>
    <t>772 Golf Course Junction</t>
  </si>
  <si>
    <t>50-364-5828</t>
  </si>
  <si>
    <t>17-239-6309</t>
  </si>
  <si>
    <t>Browsedrive</t>
  </si>
  <si>
    <t>231 Merry Pass</t>
  </si>
  <si>
    <t>65-368-2479</t>
  </si>
  <si>
    <t>99-570-8162</t>
  </si>
  <si>
    <t>7 Hooker Way</t>
  </si>
  <si>
    <t>17-253-5688</t>
  </si>
  <si>
    <t>42-638-2086</t>
  </si>
  <si>
    <t>48 Del Sol Trail</t>
  </si>
  <si>
    <t>29-205-1132</t>
  </si>
  <si>
    <t>38-037-1699</t>
  </si>
  <si>
    <t>Pixoboo</t>
  </si>
  <si>
    <t>76 Independence Drive</t>
  </si>
  <si>
    <t>64-854-8664</t>
  </si>
  <si>
    <t>19-893-7698</t>
  </si>
  <si>
    <t>08 Randy Junction</t>
  </si>
  <si>
    <t>66-627-9752</t>
  </si>
  <si>
    <t>87-839-6400</t>
  </si>
  <si>
    <t>94451 Arkansas Park</t>
  </si>
  <si>
    <t>62-795-7801</t>
  </si>
  <si>
    <t>08-312-0872</t>
  </si>
  <si>
    <t>322 Birchwood Center</t>
  </si>
  <si>
    <t>40-683-0283</t>
  </si>
  <si>
    <t>27-060-9944</t>
  </si>
  <si>
    <t>5 Homewood Street</t>
  </si>
  <si>
    <t>87-423-8486</t>
  </si>
  <si>
    <t>12-947-4739</t>
  </si>
  <si>
    <t>3 Hooker Way</t>
  </si>
  <si>
    <t>16-499-5059</t>
  </si>
  <si>
    <t>09-090-6360</t>
  </si>
  <si>
    <t>8 Surrey Pass</t>
  </si>
  <si>
    <t>05-334-2923</t>
  </si>
  <si>
    <t>41-772-6271</t>
  </si>
  <si>
    <t>2 Petterle Road</t>
  </si>
  <si>
    <t>74-845-3299</t>
  </si>
  <si>
    <t>21-792-1000</t>
  </si>
  <si>
    <t>57598 Russell Center</t>
  </si>
  <si>
    <t>10-249-7928</t>
  </si>
  <si>
    <t>69-861-0313</t>
  </si>
  <si>
    <t>73397 Steensland Circle</t>
  </si>
  <si>
    <t>08-725-8156</t>
  </si>
  <si>
    <t>32-196-4714</t>
  </si>
  <si>
    <t>8 Autumn Leaf Drive</t>
  </si>
  <si>
    <t>41-240-8856</t>
  </si>
  <si>
    <t>28-162-7486</t>
  </si>
  <si>
    <t>9463 Northland Court</t>
  </si>
  <si>
    <t>35-257-9312</t>
  </si>
  <si>
    <t>35-927-4986</t>
  </si>
  <si>
    <t>41 Nelson Center</t>
  </si>
  <si>
    <t>13-980-8804</t>
  </si>
  <si>
    <t>20-608-1290</t>
  </si>
  <si>
    <t>2633 Shasta Alley</t>
  </si>
  <si>
    <t>68-977-6854</t>
  </si>
  <si>
    <t>73-830-9633</t>
  </si>
  <si>
    <t>904 Del Mar Crossing</t>
  </si>
  <si>
    <t>90-773-9557</t>
  </si>
  <si>
    <t>02-165-5779</t>
  </si>
  <si>
    <t>33774 Carberry Circle</t>
  </si>
  <si>
    <t>89-328-9019</t>
  </si>
  <si>
    <t>63-057-0462</t>
  </si>
  <si>
    <t>Dynava</t>
  </si>
  <si>
    <t>2 Barby Lane</t>
  </si>
  <si>
    <t>59-075-2457</t>
  </si>
  <si>
    <t>18-733-2453</t>
  </si>
  <si>
    <t>44638 Corscot Lane</t>
  </si>
  <si>
    <t>31-627-6025</t>
  </si>
  <si>
    <t>17-084-8551</t>
  </si>
  <si>
    <t>4 Jay Terrace</t>
  </si>
  <si>
    <t>28-824-9017</t>
  </si>
  <si>
    <t>93-712-3934</t>
  </si>
  <si>
    <t>49476 Tony Hill</t>
  </si>
  <si>
    <t>06-858-5680</t>
  </si>
  <si>
    <t>63-231-2829</t>
  </si>
  <si>
    <t>Photojam</t>
  </si>
  <si>
    <t>3645 Ridge Oak Drive</t>
  </si>
  <si>
    <t>38-732-7667</t>
  </si>
  <si>
    <t>88-663-3393</t>
  </si>
  <si>
    <t>20073 Northfield Way</t>
  </si>
  <si>
    <t>85-237-3505</t>
  </si>
  <si>
    <t>92-296-1266</t>
  </si>
  <si>
    <t>955 4th Road</t>
  </si>
  <si>
    <t>73-117-6105</t>
  </si>
  <si>
    <t>74-729-7466</t>
  </si>
  <si>
    <t>226 Calypso Road</t>
  </si>
  <si>
    <t>46-436-5351</t>
  </si>
  <si>
    <t>07-471-0050</t>
  </si>
  <si>
    <t>3 Hermina Circle</t>
  </si>
  <si>
    <t>56-303-5256</t>
  </si>
  <si>
    <t>29-821-5359</t>
  </si>
  <si>
    <t>561 Blue Bill Park Road</t>
  </si>
  <si>
    <t>57-394-1587</t>
  </si>
  <si>
    <t>59-595-7531</t>
  </si>
  <si>
    <t>05944 Scott Parkway</t>
  </si>
  <si>
    <t>51-934-9117</t>
  </si>
  <si>
    <t>34-389-9922</t>
  </si>
  <si>
    <t>6 Acker Street</t>
  </si>
  <si>
    <t>77-377-1659</t>
  </si>
  <si>
    <t>64-674-3902</t>
  </si>
  <si>
    <t>739 Swallow Road</t>
  </si>
  <si>
    <t>27-262-2437</t>
  </si>
  <si>
    <t>05-181-2682</t>
  </si>
  <si>
    <t>2 Basil Street</t>
  </si>
  <si>
    <t>71-085-4290</t>
  </si>
  <si>
    <t>26-593-3478</t>
  </si>
  <si>
    <t>60241 Portage Point</t>
  </si>
  <si>
    <t>87-675-1506</t>
  </si>
  <si>
    <t>21-697-8128</t>
  </si>
  <si>
    <t>5426 Fordem Pass</t>
  </si>
  <si>
    <t>77-224-2227</t>
  </si>
  <si>
    <t>89-226-5813</t>
  </si>
  <si>
    <t>15 Veith Circle</t>
  </si>
  <si>
    <t>94-658-4945</t>
  </si>
  <si>
    <t>09-153-0763</t>
  </si>
  <si>
    <t>1 Hudson Hill</t>
  </si>
  <si>
    <t>15-562-3712</t>
  </si>
  <si>
    <t>53-243-7800</t>
  </si>
  <si>
    <t>Thoughtworks</t>
  </si>
  <si>
    <t>15658 Talisman Lane</t>
  </si>
  <si>
    <t>98-546-7398</t>
  </si>
  <si>
    <t>37-921-2953</t>
  </si>
  <si>
    <t>35 Portage Road</t>
  </si>
  <si>
    <t>36-177-0573</t>
  </si>
  <si>
    <t>62-687-0951</t>
  </si>
  <si>
    <t>308 Doe Crossing Pass</t>
  </si>
  <si>
    <t>39-358-3340</t>
  </si>
  <si>
    <t>86-841-4440</t>
  </si>
  <si>
    <t>127 Eliot Road</t>
  </si>
  <si>
    <t>11-733-1756</t>
  </si>
  <si>
    <t>27-970-8649</t>
  </si>
  <si>
    <t>3 Bunting Point</t>
  </si>
  <si>
    <t>01-026-2772</t>
  </si>
  <si>
    <t>20-532-0144</t>
  </si>
  <si>
    <t>6 Harbort Hill</t>
  </si>
  <si>
    <t>84-198-7276</t>
  </si>
  <si>
    <t>34-158-6684</t>
  </si>
  <si>
    <t>376 Reinke Court</t>
  </si>
  <si>
    <t>56-810-0550</t>
  </si>
  <si>
    <t>94-145-9423</t>
  </si>
  <si>
    <t>3 Ronald Regan Center</t>
  </si>
  <si>
    <t>40-751-8635</t>
  </si>
  <si>
    <t>48-878-3021</t>
  </si>
  <si>
    <t>43107 Schlimgen Circle</t>
  </si>
  <si>
    <t>14-305-9690</t>
  </si>
  <si>
    <t>13-457-9946</t>
  </si>
  <si>
    <t>28 Boyd Pass</t>
  </si>
  <si>
    <t>83-727-0814</t>
  </si>
  <si>
    <t>79-656-1990</t>
  </si>
  <si>
    <t>62238 Mallory Place</t>
  </si>
  <si>
    <t>71-015-9181</t>
  </si>
  <si>
    <t>56-196-9896</t>
  </si>
  <si>
    <t>9516 Burrows Circle</t>
  </si>
  <si>
    <t>51-572-5497</t>
  </si>
  <si>
    <t>43-035-3382</t>
  </si>
  <si>
    <t>1008 Welch Street</t>
  </si>
  <si>
    <t>06-797-4963</t>
  </si>
  <si>
    <t>41-821-0197</t>
  </si>
  <si>
    <t>1700 Briar Crest Parkway</t>
  </si>
  <si>
    <t>42-141-5718</t>
  </si>
  <si>
    <t>67-662-3444</t>
  </si>
  <si>
    <t>53 Homewood Alley</t>
  </si>
  <si>
    <t>37-606-0510</t>
  </si>
  <si>
    <t>09-489-6314</t>
  </si>
  <si>
    <t>43591 East Road</t>
  </si>
  <si>
    <t>44-480-9446</t>
  </si>
  <si>
    <t>35-000-6015</t>
  </si>
  <si>
    <t>Brainbox</t>
  </si>
  <si>
    <t>79 Cardinal Court</t>
  </si>
  <si>
    <t>78-237-0277</t>
  </si>
  <si>
    <t>50-314-5433</t>
  </si>
  <si>
    <t>26240 Maple Wood Place</t>
  </si>
  <si>
    <t>87-997-0228</t>
  </si>
  <si>
    <t>55-156-6528</t>
  </si>
  <si>
    <t>78 Forest Dale Road</t>
  </si>
  <si>
    <t>42-674-3917</t>
  </si>
  <si>
    <t>26-080-4944</t>
  </si>
  <si>
    <t>25696 Westerfield Alley</t>
  </si>
  <si>
    <t>28-185-7303</t>
  </si>
  <si>
    <t>97-143-0641</t>
  </si>
  <si>
    <t>Fanoodle</t>
  </si>
  <si>
    <t>56 Petterle Circle</t>
  </si>
  <si>
    <t>45-852-2446</t>
  </si>
  <si>
    <t>37-567-5710</t>
  </si>
  <si>
    <t>1247 Hoard Hill</t>
  </si>
  <si>
    <t>56-831-6199</t>
  </si>
  <si>
    <t>99-680-2351</t>
  </si>
  <si>
    <t>700 Northland Crossing</t>
  </si>
  <si>
    <t>82-538-4809</t>
  </si>
  <si>
    <t>74-357-2990</t>
  </si>
  <si>
    <t>8 Heffernan Point</t>
  </si>
  <si>
    <t>87-698-0944</t>
  </si>
  <si>
    <t>73-717-0190</t>
  </si>
  <si>
    <t>Edgeclub</t>
  </si>
  <si>
    <t>39 Dovetail Terrace</t>
  </si>
  <si>
    <t>30-964-2694</t>
  </si>
  <si>
    <t>42-976-2737</t>
  </si>
  <si>
    <t>5649 Vidon Plaza</t>
  </si>
  <si>
    <t>09-335-7793</t>
  </si>
  <si>
    <t>96-918-7047</t>
  </si>
  <si>
    <t>289 Longview Point</t>
  </si>
  <si>
    <t>99-033-5661</t>
  </si>
  <si>
    <t>32-458-6452</t>
  </si>
  <si>
    <t>46989 Crescent Oaks Junction</t>
  </si>
  <si>
    <t>90-128-7973</t>
  </si>
  <si>
    <t>91-417-6283</t>
  </si>
  <si>
    <t>13799 Quincy Park</t>
  </si>
  <si>
    <t>52-797-6961</t>
  </si>
  <si>
    <t>75-793-8978</t>
  </si>
  <si>
    <t>05433 Towne Terrace</t>
  </si>
  <si>
    <t>39-232-5341</t>
  </si>
  <si>
    <t>23-319-2681</t>
  </si>
  <si>
    <t>44 Kensington Road</t>
  </si>
  <si>
    <t>46-931-6897</t>
  </si>
  <si>
    <t>22-946-8052</t>
  </si>
  <si>
    <t>Trilith</t>
  </si>
  <si>
    <t>668 Claremont Place</t>
  </si>
  <si>
    <t>56-937-8675</t>
  </si>
  <si>
    <t>37-996-3243</t>
  </si>
  <si>
    <t>674 Ryan Alley</t>
  </si>
  <si>
    <t>54-830-6971</t>
  </si>
  <si>
    <t>94-006-6480</t>
  </si>
  <si>
    <t>00029 Fisk Point</t>
  </si>
  <si>
    <t>90-865-9150</t>
  </si>
  <si>
    <t>58-053-4926</t>
  </si>
  <si>
    <t>61224 Northridge Avenue</t>
  </si>
  <si>
    <t>42-887-6557</t>
  </si>
  <si>
    <t>49-092-2735</t>
  </si>
  <si>
    <t>24385 Prentice Plaza</t>
  </si>
  <si>
    <t>94-190-5193</t>
  </si>
  <si>
    <t>95-778-2888</t>
  </si>
  <si>
    <t>052 Northland Trail</t>
  </si>
  <si>
    <t>00-440-9568</t>
  </si>
  <si>
    <t>43-605-2448</t>
  </si>
  <si>
    <t>0109 Stang Terrace</t>
  </si>
  <si>
    <t>74-294-3760</t>
  </si>
  <si>
    <t>81-233-6894</t>
  </si>
  <si>
    <t>8 Kensington Place</t>
  </si>
  <si>
    <t>66-806-6051</t>
  </si>
  <si>
    <t>19-875-5642</t>
  </si>
  <si>
    <t>16 Elgar Point</t>
  </si>
  <si>
    <t>81-844-2979</t>
  </si>
  <si>
    <t>02-575-7332</t>
  </si>
  <si>
    <t>239 Anderson Court</t>
  </si>
  <si>
    <t>80-072-8774</t>
  </si>
  <si>
    <t>61-222-8413</t>
  </si>
  <si>
    <t>1 Havey Park</t>
  </si>
  <si>
    <t>80-039-1261</t>
  </si>
  <si>
    <t>37-994-7932</t>
  </si>
  <si>
    <t>938 Garrison Court</t>
  </si>
  <si>
    <t>58-219-0241</t>
  </si>
  <si>
    <t>42-523-1857</t>
  </si>
  <si>
    <t>21379 Stoughton Junction</t>
  </si>
  <si>
    <t>94-528-8088</t>
  </si>
  <si>
    <t>68-885-5553</t>
  </si>
  <si>
    <t>60 Towne Hill</t>
  </si>
  <si>
    <t>95-349-0828</t>
  </si>
  <si>
    <t>43-977-2343</t>
  </si>
  <si>
    <t>96420 Briar Crest Lane</t>
  </si>
  <si>
    <t>03-061-1344</t>
  </si>
  <si>
    <t>85-211-5357</t>
  </si>
  <si>
    <t>Yakidoo</t>
  </si>
  <si>
    <t>0 Fordem Place</t>
  </si>
  <si>
    <t>67-984-5368</t>
  </si>
  <si>
    <t>39-714-7313</t>
  </si>
  <si>
    <t>365 Vera Terrace</t>
  </si>
  <si>
    <t>44-782-1395</t>
  </si>
  <si>
    <t>54-132-9762</t>
  </si>
  <si>
    <t>43 Washington Street</t>
  </si>
  <si>
    <t>75-927-9108</t>
  </si>
  <si>
    <t>27-406-7972</t>
  </si>
  <si>
    <t>37 Browning Trail</t>
  </si>
  <si>
    <t>78-614-4402</t>
  </si>
  <si>
    <t>51-014-4287</t>
  </si>
  <si>
    <t>32525 Marquette Park</t>
  </si>
  <si>
    <t>01-903-5373</t>
  </si>
  <si>
    <t>37-902-0286</t>
  </si>
  <si>
    <t>Total_Sales</t>
  </si>
  <si>
    <t>Stock_Value</t>
  </si>
  <si>
    <t>Profit</t>
  </si>
  <si>
    <t>Days_to_Expire</t>
  </si>
  <si>
    <t>Row Labels</t>
  </si>
  <si>
    <t>Grand Total</t>
  </si>
  <si>
    <t>Sum of Total_Sales</t>
  </si>
  <si>
    <t>2024</t>
  </si>
  <si>
    <t>2025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</si>
  <si>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</si>
  <si>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</si>
  <si>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</si>
  <si>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</si>
  <si>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</si>
  <si>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</si>
  <si>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</si>
  <si>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</si>
  <si>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</si>
  <si>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</si>
  <si>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</si>
  <si>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</si>
  <si>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Inventory_Turnover_Rate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</si>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</sst>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[$$-409]* #,##0.00_ ;_-[$$-409]* \-#,##0.00\ ;_-[$$-409]* &quot;-&quot;??_ ;_-@_ "/>
    <numFmt numFmtId="165" formatCode="dd/mm/yyyy;@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1" xfId="1" applyNumberFormat="1" applyFont="1" applyBorder="1"/>
    <xf numFmtId="164" fontId="0" fillId="0" borderId="1" xfId="1" applyNumberFormat="1" applyFont="1" applyBorder="1"/>
    <xf numFmtId="2" fontId="0" fillId="0" borderId="1" xfId="0" applyNumberFormat="1" applyBorder="1"/>
    <xf numFmtId="0" fontId="3" fillId="0" borderId="1" xfId="0" applyFont="1" applyBorder="1"/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3">
    <cellStyle name="Comma" xfId="1" builtinId="3"/>
    <cellStyle name="Comma [0]" xfId="2" builtinId="6"/>
    <cellStyle name="Normal" xfId="0" builtinId="0"/>
  </cellStyles>
  <dxfs count="24"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66" formatCode="_-[$$-409]* #,##0_ ;_-[$$-409]* \-#,##0\ ;_-[$$-409]* &quot;-&quot;??_ ;_-@_ "/>
    </dxf>
    <dxf>
      <numFmt numFmtId="1" formatCode="0"/>
    </dxf>
    <dxf>
      <numFmt numFmtId="14" formatCode="0.00%"/>
    </dxf>
    <dxf>
      <numFmt numFmtId="1" formatCode="0"/>
    </dxf>
    <dxf>
      <numFmt numFmtId="166" formatCode="_-[$$-409]* #,##0_ ;_-[$$-409]* \-#,##0\ ;_-[$$-409]* &quot;-&quot;??_ ;_-@_ 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44.6460681713" createdVersion="8" refreshedVersion="8" minRefreshableVersion="3" recordCount="989" xr:uid="{94A8ACF9-CF7A-45C4-BF9A-CD44058B093C}">
  <cacheSource type="worksheet">
    <worksheetSource ref="A1:Q990" sheet="Grocery_Inventory_Cleaned"/>
  </cacheSource>
  <cacheFields count="20">
    <cacheField name="Product_Name" numFmtId="0">
      <sharedItems count="121">
        <s v="Parmesan Cheese"/>
        <s v="Bread Flour"/>
        <s v="Lime"/>
        <s v="Halibut"/>
        <s v="Mango"/>
        <s v="Almond Flour"/>
        <s v="Apricot"/>
        <s v="Feta Cheese"/>
        <s v="Brown Rice"/>
        <s v="Sourdough Bread"/>
        <s v="White Tea"/>
        <s v="Robusta Coffee"/>
        <s v="Ricotta Cheese"/>
        <s v="Grapes"/>
        <s v="Broccoli"/>
        <s v="Apple"/>
        <s v="Olive Oil"/>
        <s v="Arborio Rice"/>
        <s v="Papaya"/>
        <s v="Whole Wheat Flour"/>
        <s v="Egg (Turkey)"/>
        <s v="Yogurt"/>
        <s v="Cod"/>
        <s v="Canola Oil"/>
        <s v="Palm Oil"/>
        <s v="Butter"/>
        <s v="Heavy Cream"/>
        <s v="White Sugar"/>
        <s v="Cream"/>
        <s v="Garlic"/>
        <s v="Corn Oil"/>
        <s v="Mackerel"/>
        <s v="Peas"/>
        <s v="Tuna"/>
        <s v="Trout"/>
        <s v="Kiwi"/>
        <s v="Salmon"/>
        <s v="Cauliflower"/>
        <s v="Tilapia"/>
        <s v="Mozzarella Cheese"/>
        <s v="Cucumber"/>
        <s v="Anchovies"/>
        <s v="Egg (Duck)"/>
        <s v="Green Coffee"/>
        <s v="Black Coffee"/>
        <s v="Potato"/>
        <s v="Haddock"/>
        <s v="Mushrooms"/>
        <s v="Watermelon"/>
        <s v="Egg (Quail)"/>
        <s v="Cheddar Cheese"/>
        <s v="Multigrain Bread"/>
        <s v="Sweet Potato"/>
        <s v="Vegetable Oil"/>
        <s v="Tomato"/>
        <s v="White Bread"/>
        <s v="Lemon"/>
        <s v="Onion"/>
        <s v="Sardines"/>
        <s v="Sushi Rice"/>
        <s v="Egg (Chicken)"/>
        <s v="Pomegranate"/>
        <s v="Powdered Sugar"/>
        <s v="Arabica Coffee"/>
        <s v="Peanut Oil"/>
        <s v="Sunflower Oil"/>
        <s v="Zucchini"/>
        <s v="Greek Yogurt"/>
        <s v="Black Rice"/>
        <s v="Raw Sugar"/>
        <s v="Cabbage"/>
        <s v="Buttermilk"/>
        <s v="Eggplant"/>
        <s v="Green Beans"/>
        <s v="Green Tea"/>
        <s v="Carrot"/>
        <s v="Asparagus"/>
        <s v="Digestive Biscuit"/>
        <s v="Blueberries"/>
        <s v="Whipped Cream"/>
        <s v="Wild Rice"/>
        <s v="Bell Pepper"/>
        <s v="Gouda Cheese"/>
        <s v="Lettuce"/>
        <s v="Basmati Rice"/>
        <s v="Kale"/>
        <s v="Jasmine Rice"/>
        <s v="Vanilla Biscuit"/>
        <s v="Sesame Oil"/>
        <s v="Coconut"/>
        <s v="Coconut Sugar"/>
        <s v="Rice Flour"/>
        <s v="Rye Bread"/>
        <s v="Swiss Cheese"/>
        <s v="Orange"/>
        <s v="Herbal Tea"/>
        <s v="Long Grain Rice"/>
        <s v="Peach"/>
        <s v="Avocado Oil"/>
        <s v="Sour Cream"/>
        <s v="Strawberries"/>
        <s v="Pineapple"/>
        <s v="Egg (Goose)"/>
        <s v="Pear"/>
        <s v="Cherry"/>
        <s v="Plum"/>
        <s v="Chocolate Biscuit"/>
        <s v="Short Grain Rice"/>
        <s v="Oatmeal Biscuit"/>
        <s v="Spinach"/>
        <s v="Butter Biscuit"/>
        <s v="Coconut Oil"/>
        <s v="Black Tea"/>
        <s v="All-Purpose Flour"/>
        <s v="White Rice"/>
        <s v="Cottage Cheese"/>
        <s v="Milk"/>
        <s v="Banana"/>
        <s v="Evaporated Milk"/>
        <s v="Cheese"/>
        <s v="Whole Wheat Bread"/>
      </sharedItems>
    </cacheField>
    <cacheField name="Category" numFmtId="0">
      <sharedItems count="7">
        <s v="Dairy"/>
        <s v="Grains &amp; Pulses"/>
        <s v="Fruits &amp; Vegetables"/>
        <s v="Seafood"/>
        <s v="Bakery"/>
        <s v="Beverages"/>
        <s v="Oils &amp; Fats"/>
      </sharedItems>
    </cacheField>
    <cacheField name="Supplier_Name" numFmtId="0">
      <sharedItems count="350">
        <s v="Skidoo"/>
        <s v="Mynte"/>
        <s v="Camido"/>
        <s v="Camimbo"/>
        <s v="Skipfire"/>
        <s v="Trilia"/>
        <s v="Blognation"/>
        <s v="Avaveo"/>
        <s v="Livetube"/>
        <s v="Zoomlounge"/>
        <s v="Feedbug"/>
        <s v="Mymm"/>
        <s v="Eadel"/>
        <s v="Gabspot"/>
        <s v="Realblab"/>
        <s v="Zava"/>
        <s v="Shufflebeat"/>
        <s v="Blogspan"/>
        <s v="Feednation"/>
        <s v="Yakijo"/>
        <s v="Topicstorm"/>
        <s v="Browsecat"/>
        <s v="Miboo"/>
        <s v="Izio"/>
        <s v="Realcube"/>
        <s v="Fivebridge"/>
        <s v="Shuffletag"/>
        <s v="Skynoodle"/>
        <s v="Skyba"/>
        <s v="Trilith"/>
        <s v="Layo"/>
        <s v="Flipopia"/>
        <s v="Wikido"/>
        <s v="Tagcat"/>
        <s v="Rhynoodle"/>
        <s v="Tazz"/>
        <s v="Innojam"/>
        <s v="Abata"/>
        <s v="Fiveclub"/>
        <s v="Eidel"/>
        <s v="DabZ"/>
        <s v="Flashset"/>
        <s v="Twitterbridge"/>
        <s v="Lajo"/>
        <s v="Skilith"/>
        <s v="Skaboo"/>
        <s v="Aimbu"/>
        <s v="Rhyzio"/>
        <s v="Rhybox"/>
        <s v="Bluezoom"/>
        <s v="Vinte"/>
        <s v="Twinte"/>
        <s v="Jabbersphere"/>
        <s v="Innotype"/>
        <s v="Roombo"/>
        <s v="Skibox"/>
        <s v="Bubblebox"/>
        <s v="Vinder"/>
        <s v="Shuffledrive"/>
        <s v="Jazzy"/>
        <s v="Flashspan"/>
        <s v="Ozu"/>
        <s v="Skiba"/>
        <s v="Voolia"/>
        <s v="Centimia"/>
        <s v="Quatz"/>
        <s v="Geba"/>
        <s v="Gigabox"/>
        <s v="Tavu"/>
        <s v="Mydeo"/>
        <s v="Yabox"/>
        <s v="Meembee"/>
        <s v="Babblestorm"/>
        <s v="Eare"/>
        <s v="Mybuzz"/>
        <s v="Realfire"/>
        <s v="Eimbee"/>
        <s v="Yambee"/>
        <s v="Buzzshare"/>
        <s v="Skivee"/>
        <s v="Twitterbeat"/>
        <s v="Ooba"/>
        <s v="Vidoo"/>
        <s v="Shufflester"/>
        <s v="Plajo"/>
        <s v="Feedfish"/>
        <s v="Katz"/>
        <s v="Cogilith"/>
        <s v="Tagtune"/>
        <s v="Chatterpoint"/>
        <s v="Oyondu"/>
        <s v="Aibox"/>
        <s v="Twitterlist"/>
        <s v="Brainverse"/>
        <s v="Meevee"/>
        <s v="Flipbug"/>
        <s v="Fivespan"/>
        <s v="Kamba"/>
        <s v="Oyoyo"/>
        <s v="Jabberstorm"/>
        <s v="Gigashots"/>
        <s v="Jaxspan"/>
        <s v="Topicshots"/>
        <s v="Dynava"/>
        <s v="Quaxo"/>
        <s v="Dynabox"/>
        <s v="Yodoo"/>
        <s v="Browsedrive"/>
        <s v="Dabjam"/>
        <s v="Zooxo"/>
        <s v="Zoovu"/>
        <s v="Devpulse"/>
        <s v="Yoveo"/>
        <s v="Jaxbean"/>
        <s v="Rhyloo"/>
        <s v="Demivee"/>
        <s v="Skyndu"/>
        <s v="Gigaclub"/>
        <s v="Feedfire"/>
        <s v="Dabfeed"/>
        <s v="Tanoodle"/>
        <s v="Twitterwire"/>
        <s v="Voonyx"/>
        <s v="Linklinks"/>
        <s v="LiveZ"/>
        <s v="Skimia"/>
        <s v="Youbridge"/>
        <s v="Roomm"/>
        <s v="Edgewire"/>
        <s v="Brightbean"/>
        <s v="Yadel"/>
        <s v="Jabbertype"/>
        <s v="Linkbridge"/>
        <s v="Avavee"/>
        <s v="Thoughtbeat"/>
        <s v="Skippad"/>
        <s v="Yakidoo"/>
        <s v="Topiclounge"/>
        <s v="Photospace"/>
        <s v="Kwilith"/>
        <s v="Kayveo"/>
        <s v="Feedmix"/>
        <s v="Fatz"/>
        <s v="Bubblemix"/>
        <s v="Jaloo"/>
        <s v="Gabvine"/>
        <s v="Meemm"/>
        <s v="Buzzdog"/>
        <s v="Ntags"/>
        <s v="Mudo"/>
        <s v="Dynazzy"/>
        <s v="Ntag"/>
        <s v="Twimm"/>
        <s v="Skiptube"/>
        <s v="Skyble"/>
        <s v="Wikizz"/>
        <s v="Teklist"/>
        <s v="Yamia"/>
        <s v="Thoughtworks"/>
        <s v="Thoughtstorm"/>
        <s v="Jayo"/>
        <s v="Demizz"/>
        <s v="Voonder"/>
        <s v="Skalith"/>
        <s v="Kimia"/>
        <s v="Devcast"/>
        <s v="Twitternation"/>
        <s v="Topdrive"/>
        <s v="Oyoba"/>
        <s v="Ainyx"/>
        <s v="Devbug"/>
        <s v="Photobug"/>
        <s v="Yozio"/>
        <s v="Oba"/>
        <s v="Thoughtsphere"/>
        <s v="Trupe"/>
        <s v="Kwideo"/>
        <s v="Quinu"/>
        <s v="Vipe"/>
        <s v="Eazzy"/>
        <s v="Topicblab"/>
        <s v="Youfeed"/>
        <s v="Meedoo"/>
        <s v="Babbleopia"/>
        <s v="Tagopia"/>
        <s v="Browsebug"/>
        <s v="Cogidoo"/>
        <s v="Tagfeed"/>
        <s v="Thoughtblab"/>
        <s v="Blogpad"/>
        <s v="Topicware"/>
        <s v="Tagpad"/>
        <s v="Yodo"/>
        <s v="Realmix"/>
        <s v="Voomm"/>
        <s v="Zoombox"/>
        <s v="Divanoodle"/>
        <s v="Yakitri"/>
        <s v="Buzzbean"/>
        <s v="Youspan"/>
        <s v="Jaxworks"/>
        <s v="Skajo"/>
        <s v="Voolith"/>
        <s v="JumpXS"/>
        <s v="Skinte"/>
        <s v="Kwimbee"/>
        <s v="Wordpedia"/>
        <s v="Demimbu"/>
        <s v="Photobean"/>
        <s v="Oozz"/>
        <s v="Avamba"/>
        <s v="Dabshots"/>
        <s v="Youopia"/>
        <s v="Jetwire"/>
        <s v="Cogibox"/>
        <s v="Riffwire"/>
        <s v="Oyonder"/>
        <s v="Jetpulse"/>
        <s v="Youtags"/>
        <s v="Vitz"/>
        <s v="Trudeo"/>
        <s v="Pixonyx"/>
        <s v="Kwinu"/>
        <s v="Yata"/>
        <s v="Buzzster"/>
        <s v="Gigazoom"/>
        <s v="Snaptags"/>
        <s v="Quire"/>
        <s v="Jamia"/>
        <s v="Yotz"/>
        <s v="Browsezoom"/>
        <s v="Rhycero"/>
        <s v="Centizu"/>
        <s v="Brightdog"/>
        <s v="Bluejam"/>
        <s v="Fliptune"/>
        <s v="Vimbo"/>
        <s v="Janyx"/>
        <s v="Dabtype"/>
        <s v="Wikivu"/>
        <s v="Midel"/>
        <s v="Zoozzy"/>
        <s v="Dabvine"/>
        <s v="Aivee"/>
        <s v="Photojam"/>
        <s v="Roodel"/>
        <s v="Kanoodle"/>
        <s v="Mydo"/>
        <s v="Kare"/>
        <s v="Devshare"/>
        <s v="Digitube"/>
        <s v="BlogXS"/>
        <s v="Photolist"/>
        <s v="Skipstorm"/>
        <s v="Wikibox"/>
        <s v="Thoughtmix"/>
        <s v="Chatterbridge"/>
        <s v="Jatri"/>
        <s v="Twiyo"/>
        <s v="Rooxo"/>
        <s v="Kazu"/>
        <s v="Skinix"/>
        <s v="Meejo"/>
        <s v="Photofeed"/>
        <s v="Npath"/>
        <s v="Linktype"/>
        <s v="Gevee"/>
        <s v="Voonix"/>
        <s v="Einti"/>
        <s v="Realpoint"/>
        <s v="Zoonder"/>
        <s v="Abatz"/>
        <s v="Wordify"/>
        <s v="Pixoboo"/>
        <s v="Latz"/>
        <s v="Agivu"/>
        <s v="Edgeclub"/>
        <s v="Viva"/>
        <s v="Centidel"/>
        <s v="Browsetype"/>
        <s v="Lazz"/>
        <s v="Jabbercube"/>
        <s v="Eire"/>
        <s v="Topiczoom"/>
        <s v="Leenti"/>
        <s v="Dazzlesphere"/>
        <s v="Blogtag"/>
        <s v="Talane"/>
        <s v="Meeveo"/>
        <s v="Browseblab"/>
        <s v="Feedspan"/>
        <s v="Podcat"/>
        <s v="Omba"/>
        <s v="Wordtune"/>
        <s v="Divape"/>
        <s v="Thoughtbridge"/>
        <s v="Kazio"/>
        <s v="Edgetag"/>
        <s v="Livepath"/>
        <s v="Yombu"/>
        <s v="Zazio"/>
        <s v="Jaxnation"/>
        <s v="Gabcube"/>
        <s v="Livefish"/>
        <s v="Eayo"/>
        <s v="Edgeify"/>
        <s v="Fanoodle"/>
        <s v="Wordware"/>
        <s v="Meetz"/>
        <s v="Oyoloo"/>
        <s v="Eamia"/>
        <s v="Tambee"/>
        <s v="Kaymbo"/>
        <s v="Meezzy"/>
        <s v="Tagchat"/>
        <s v="Brainlounge"/>
        <s v="Zooveo"/>
        <s v="Edgepulse"/>
        <s v="Reallinks"/>
        <s v="Oloo"/>
        <s v="Eabox"/>
        <s v="Myworks"/>
        <s v="Flashdog"/>
        <s v="Skyvu"/>
        <s v="Voonte"/>
        <s v="InnoZ"/>
        <s v="Tekfly"/>
        <s v="Avamm"/>
        <s v="Quamba"/>
        <s v="Zoonoodle"/>
        <s v="Brainsphere"/>
        <s v="Babbleblab"/>
        <s v="Twitterworks"/>
        <s v="Brainbox"/>
        <s v="Realbridge"/>
        <s v="Devpoint"/>
        <s v="Fadeo"/>
        <s v="Rhynyx"/>
        <s v="Riffpedia"/>
        <s v="Trudoo"/>
        <s v="Zoomzone"/>
        <s v="Babbleset"/>
        <s v="Pixope"/>
        <s v="Trunyx"/>
        <s v="Blogtags"/>
        <s v="Quimm"/>
        <s v="Zoombeat"/>
        <s v="Mycat"/>
        <s v="Yodel"/>
        <s v="Muxo"/>
      </sharedItems>
    </cacheField>
    <cacheField name="Warehouse_Location" numFmtId="0">
      <sharedItems count="989">
        <s v="27 School Court"/>
        <s v="52691 8th Drive"/>
        <s v="4033 Sloan Hill"/>
        <s v="29150 Farmco Crossing"/>
        <s v="387 Jay Point"/>
        <s v="153 Caliangt Plaza"/>
        <s v="2633 Shasta Alley"/>
        <s v="60 Towne Hill"/>
        <s v="9951 Petterle Alley"/>
        <s v="44 Thompson Terrace"/>
        <s v="509 Waywood Center"/>
        <s v="49225 Homewood Place"/>
        <s v="6 Anniversary Circle"/>
        <s v="38 Esch Pass"/>
        <s v="16 Elgar Point"/>
        <s v="42 Mallory Court"/>
        <s v="19112 Little Fleur Road"/>
        <s v="76928 Tennyson Parkway"/>
        <s v="6748 Mitchell Road"/>
        <s v="309 Burning Wood Center"/>
        <s v="78919 East Crossing"/>
        <s v="93 Longview Junction"/>
        <s v="6211 Hanson Terrace"/>
        <s v="7369 Thackeray Drive"/>
        <s v="3 Oakridge Parkway"/>
        <s v="2005 Mccormick Road"/>
        <s v="70862 Lighthouse Bay Junction"/>
        <s v="6 Messerschmidt Place"/>
        <s v="083 Gulseth Pass"/>
        <s v="668 Claremont Place"/>
        <s v="4374 Corry Terrace"/>
        <s v="5 Mesta Center"/>
        <s v="2869 Hudson Drive"/>
        <s v="160 Kings Street"/>
        <s v="811 Dapin Center"/>
        <s v="22 Hudson Pass"/>
        <s v="1 Lake View Trail"/>
        <s v="1247 Hoard Hill"/>
        <s v="30408 5th Way"/>
        <s v="509 Carpenter Trail"/>
        <s v="40 Merchant Terrace"/>
        <s v="611 Waubesa Circle"/>
        <s v="69 Orin Plaza"/>
        <s v="83 Pleasure Street"/>
        <s v="5521 Wayridge Center"/>
        <s v="6982 Crownhardt Circle"/>
        <s v="87 Bluestem Parkway"/>
        <s v="52 Alpine Crossing"/>
        <s v="82955 Dayton Street"/>
        <s v="0 Oneill Hill"/>
        <s v="3 Del Mar Point"/>
        <s v="9 Anhalt Trail"/>
        <s v="33145 Butterfield Avenue"/>
        <s v="50687 Porter Park"/>
        <s v="868 Swallow Point"/>
        <s v="978 Shasta Lane"/>
        <s v="1005 Lyons Junction"/>
        <s v="32468 Utah Pass"/>
        <s v="406 Westridge Alley"/>
        <s v="16730 Luster Alley"/>
        <s v="2 Columbus Drive"/>
        <s v="6 Lunder Parkway"/>
        <s v="482 Green Center"/>
        <s v="959 Dorton Pass"/>
        <s v="15 Veith Circle"/>
        <s v="844 Schurz Point"/>
        <s v="453 Dryden Park"/>
        <s v="29815 Bonner Trail"/>
        <s v="34 Linden Court"/>
        <s v="4 Hagan Court"/>
        <s v="022 Pierstorff Point"/>
        <s v="44638 Corscot Lane"/>
        <s v="82737 Ryan Place"/>
        <s v="7 Mockingbird Hill"/>
        <s v="9440 Coleman Drive"/>
        <s v="3 Bayside Point"/>
        <s v="269 Dakota Trail"/>
        <s v="32 Rigney Terrace"/>
        <s v="3 Ilene Terrace"/>
        <s v="51 7th Court"/>
        <s v="98 Melody Street"/>
        <s v="44296 Kropf Avenue"/>
        <s v="588 Waywood Trail"/>
        <s v="4 Esch Point"/>
        <s v="5 Homewood Street"/>
        <s v="1 Jackson Pass"/>
        <s v="44249 Sutteridge Crossing"/>
        <s v="642 Arizona Point"/>
        <s v="46 Orin Drive"/>
        <s v="01330 Sheridan Way"/>
        <s v="17780 Lindbergh Junction"/>
        <s v="99 Twin Pines Alley"/>
        <s v="6 Harbort Hill"/>
        <s v="1 Green Hill"/>
        <s v="6251 Eliot Hill"/>
        <s v="2 School Drive"/>
        <s v="7 Hooker Way"/>
        <s v="185 Stone Corner Parkway"/>
        <s v="46989 Crescent Oaks Junction"/>
        <s v="234 Eagle Crest Avenue"/>
        <s v="685 Independence Junction"/>
        <s v="4029 Lotheville Pass"/>
        <s v="611 Fieldstone Drive"/>
        <s v="74 Sugar Plaza"/>
        <s v="79878 Katie Trail"/>
        <s v="71796 Waubesa Terrace"/>
        <s v="9 Holmberg Circle"/>
        <s v="911 Merry Junction"/>
        <s v="35 Portage Road"/>
        <s v="43591 East Road"/>
        <s v="467 Dexter Pass"/>
        <s v="797 Mcbride Lane"/>
        <s v="80380 Valley Edge Road"/>
        <s v="5 Lyons Street"/>
        <s v="55 Morning Terrace"/>
        <s v="83291 Hansons Crossing"/>
        <s v="92 Bartelt Terrace"/>
        <s v="5900 Vahlen Avenue"/>
        <s v="2 Petterle Road"/>
        <s v="53 Forest Run Plaza"/>
        <s v="28351 Cascade Plaza"/>
        <s v="21 Sunbrook Court"/>
        <s v="5649 Vidon Plaza"/>
        <s v="674 Ryan Alley"/>
        <s v="25 Drewry Alley"/>
        <s v="0500 Calypso Pass"/>
        <s v="43024 Elka Avenue"/>
        <s v="7407 Farragut Pass"/>
        <s v="77 Monterey Avenue"/>
        <s v="9 Cordelia Trail"/>
        <s v="53 Caliangt Junction"/>
        <s v="231 Merry Pass"/>
        <s v="4 Dakota Avenue"/>
        <s v="094 Carberry Lane"/>
        <s v="38726 Gina Pass"/>
        <s v="97 Sunnyside Court"/>
        <s v="21379 Stoughton Junction"/>
        <s v="06 Shopko Pass"/>
        <s v="652 High Crossing Lane"/>
        <s v="06584 Mendota Avenue"/>
        <s v="9623 Cottonwood Park"/>
        <s v="51369 Dawn Hill"/>
        <s v="5989 Longview Drive"/>
        <s v="84 Washington Crossing"/>
        <s v="9 Eastlawn Crossing"/>
        <s v="4105 Fair Oaks Parkway"/>
        <s v="03 Ryan Circle"/>
        <s v="64389 Arkansas Alley"/>
        <s v="1509 Hoard Circle"/>
        <s v="109 Twin Pines Avenue"/>
        <s v="94451 Arkansas Park"/>
        <s v="08545 Lillian Street"/>
        <s v="443 Browning Terrace"/>
        <s v="265 Columbus Way"/>
        <s v="4571 Fremont Way"/>
        <s v="4 Loomis Way"/>
        <s v="1 Logan Road"/>
        <s v="60094 Goodland Junction"/>
        <s v="6 Swallow Crossing"/>
        <s v="38 Dawn Street"/>
        <s v="98 Bartillon Trail"/>
        <s v="43211 Lakeland Place"/>
        <s v="84 Hoffman Way"/>
        <s v="7 Lunder Hill"/>
        <s v="6891 Mandrake Park"/>
        <s v="1034 2nd Point"/>
        <s v="111 David Hill"/>
        <s v="988 Southridge Way"/>
        <s v="5 Linden Terrace"/>
        <s v="79 Ronald Regan Avenue"/>
        <s v="10577 Thierer Plaza"/>
        <s v="84575 Randy Point"/>
        <s v="26 Graceland Circle"/>
        <s v="0 Fordem Place"/>
        <s v="89 Springs Alley"/>
        <s v="08492 Gateway Terrace"/>
        <s v="0 Lerdahl Parkway"/>
        <s v="4 Heffernan Lane"/>
        <s v="91 Kinsman Terrace"/>
        <s v="996 Thierer Center"/>
        <s v="85 Lunder Court"/>
        <s v="16 Fair Oaks Pass"/>
        <s v="9 Karstens Center"/>
        <s v="5 Ohio Lane"/>
        <s v="64407 Marcy Plaza"/>
        <s v="5 Warner Court"/>
        <s v="73397 Steensland Circle"/>
        <s v="0847 Artisan Hill"/>
        <s v="7 Prairieview Place"/>
        <s v="3 Logan Trail"/>
        <s v="504 Green Park"/>
        <s v="6 Stang Hill"/>
        <s v="22782 Oriole Way"/>
        <s v="75 Cascade Avenue"/>
        <s v="21 Esker Way"/>
        <s v="19180 Hagan Parkway"/>
        <s v="973 Spaight Place"/>
        <s v="9 Cardinal Alley"/>
        <s v="7 Harper Drive"/>
        <s v="018 Oxford Crossing"/>
        <s v="9738 Old Shore Trail"/>
        <s v="11 Thackeray Hill"/>
        <s v="428 Oriole Avenue"/>
        <s v="7193 Crownhardt Drive"/>
        <s v="01 Hansons Crossing"/>
        <s v="3 Fairfield Center"/>
        <s v="44 Kensington Road"/>
        <s v="61224 Northridge Avenue"/>
        <s v="4 Judy Hill"/>
        <s v="082 Clove Plaza"/>
        <s v="12 Luster Terrace"/>
        <s v="13799 Quincy Park"/>
        <s v="00847 Reindahl Place"/>
        <s v="8 Russell Pass"/>
        <s v="0 Miller Pass"/>
        <s v="60 Messerschmidt Pass"/>
        <s v="308 Doe Crossing Pass"/>
        <s v="938 Garrison Court"/>
        <s v="33 Clarendon Hill"/>
        <s v="15658 Talisman Lane"/>
        <s v="2 Grayhawk Junction"/>
        <s v="5818 Twin Pines Place"/>
        <s v="65721 Caliangt Crossing"/>
        <s v="04776 Saint Paul Park"/>
        <s v="97687 Mendota Terrace"/>
        <s v="19 Aberg Trail"/>
        <s v="60241 Portage Point"/>
        <s v="17640 Cottonwood Place"/>
        <s v="9327 Hanover Way"/>
        <s v="1 Judy Street"/>
        <s v="700 Northland Crossing"/>
        <s v="43 Washington Street"/>
        <s v="710 Service Park"/>
        <s v="09 Londonderry Hill"/>
        <s v="022 Prairie Rose Drive"/>
        <s v="5 Killdeer Trail"/>
        <s v="33774 Carberry Circle"/>
        <s v="7834 Cordelia Alley"/>
        <s v="9 Burrows Junction"/>
        <s v="1 Pleasure Hill"/>
        <s v="9433 Jenna Lane"/>
        <s v="317 Anniversary Pass"/>
        <s v="1661 Springview Terrace"/>
        <s v="667 Arkansas Circle"/>
        <s v="38 Rutledge Plaza"/>
        <s v="0 Lawn Parkway"/>
        <s v="53894 Myrtle Place"/>
        <s v="20073 Northfield Way"/>
        <s v="80 Old Shore Plaza"/>
        <s v="6744 Helena Pass"/>
        <s v="917 Westerfield Terrace"/>
        <s v="402 Kings Road"/>
        <s v="88 Hooker Parkway"/>
        <s v="36 Longview Street"/>
        <s v="6 Hanover Terrace"/>
        <s v="736 Redwing Parkway"/>
        <s v="26240 Maple Wood Place"/>
        <s v="195 Portage Junction"/>
        <s v="9262 Sullivan Crossing"/>
        <s v="7182 Summit Court"/>
        <s v="3 Hermina Circle"/>
        <s v="62238 Mallory Place"/>
        <s v="20 Pennsylvania Parkway"/>
        <s v="84642 Clarendon Point"/>
        <s v="7 Schiller Court"/>
        <s v="0 Ruskin Way"/>
        <s v="12 Truax Court"/>
        <s v="95 Onsgard Way"/>
        <s v="867 Merrick Place"/>
        <s v="3 Ronald Regan Center"/>
        <s v="48 Vahlen Place"/>
        <s v="85 Farwell Parkway"/>
        <s v="07 Pankratz Point"/>
        <s v="4 6th Plaza"/>
        <s v="28 Boyd Pass"/>
        <s v="65 Chinook Circle"/>
        <s v="8119 Homewood Drive"/>
        <s v="03 Roth Court"/>
        <s v="82 Hintze Court"/>
        <s v="7 Roxbury Circle"/>
        <s v="2 Northridge Street"/>
        <s v="85408 Toban Crossing"/>
        <s v="6 John Wall Plaza"/>
        <s v="73966 Pond Trail"/>
        <s v="97 Thierer Terrace"/>
        <s v="069 Basil Center"/>
        <s v="29 Vera Drive"/>
        <s v="854 Kipling Point"/>
        <s v="803 Cottonwood Crossing"/>
        <s v="7051 Calypso Place"/>
        <s v="5 Fisk Point"/>
        <s v="042 Di Loreto Court"/>
        <s v="992 East Point"/>
        <s v="39 Lakewood Gardens Center"/>
        <s v="33424 Express Avenue"/>
        <s v="61707 Mariners Cove Park"/>
        <s v="502 Sachs Circle"/>
        <s v="46 Colorado Place"/>
        <s v="6 Bobwhite Alley"/>
        <s v="4826 Drewry Center"/>
        <s v="739 Grayhawk Trail"/>
        <s v="0 Stoughton Terrace"/>
        <s v="9269 Main Trail"/>
        <s v="620 Mockingbird Pass"/>
        <s v="55276 Golf Hill"/>
        <s v="2 Canary Street"/>
        <s v="9 Meadow Ridge Center"/>
        <s v="2 Hooker Terrace"/>
        <s v="56 Esker Park"/>
        <s v="82 Drewry Junction"/>
        <s v="6738 Tennyson Road"/>
        <s v="8 Merrick Lane"/>
        <s v="911 Ridgeway Way"/>
        <s v="49646 Derek Lane"/>
        <s v="43107 Schlimgen Circle"/>
        <s v="587 Vermont Terrace"/>
        <s v="983 Sommers Circle"/>
        <s v="77563 Russell Lane"/>
        <s v="1715 Dottie Pass"/>
        <s v="9463 Northland Court"/>
        <s v="459 Gateway Pass"/>
        <s v="4929 Westend Point"/>
        <s v="160 Crowley Center"/>
        <s v="62494 Longview Drive"/>
        <s v="8499 Hanover Terrace"/>
        <s v="2835 Schlimgen Parkway"/>
        <s v="8583 Northwestern Terrace"/>
        <s v="665 Sommers Circle"/>
        <s v="00 Drewry Court"/>
        <s v="25784 Old Gate Crossing"/>
        <s v="856 School Plaza"/>
        <s v="42 Green Ridge Terrace"/>
        <s v="5414 Linden Point"/>
        <s v="78 Forest Dale Road"/>
        <s v="90865 Sherman Court"/>
        <s v="85276 Lakewood Gardens Alley"/>
        <s v="850 Glacier Hill Drive"/>
        <s v="7096 Mcguire Park"/>
        <s v="7 Victoria Hill"/>
        <s v="55 Cherokee Circle"/>
        <s v="31057 Roth Place"/>
        <s v="32 Charing Cross Pass"/>
        <s v="3 Raven Court"/>
        <s v="26 Barnett Junction"/>
        <s v="365 Vera Terrace"/>
        <s v="6 Orin Place"/>
        <s v="13 Forest Run Place"/>
        <s v="538 Bayside Parkway"/>
        <s v="7 West Street"/>
        <s v="4 Darwin Circle"/>
        <s v="6 Tony Junction"/>
        <s v="083 Mccormick Park"/>
        <s v="554 Eliot Point"/>
        <s v="8 Surrey Pass"/>
        <s v="20 Nelson Way"/>
        <s v="760 Butternut Plaza"/>
        <s v="206 Pine View Junction"/>
        <s v="97 Utah Lane"/>
        <s v="492 Shoshone Road"/>
        <s v="92486 Laurel Alley"/>
        <s v="76 Shelley Pass"/>
        <s v="851 Hollow Ridge Center"/>
        <s v="6 Acker Street"/>
        <s v="524 Saint Paul Park"/>
        <s v="08896 Evergreen Avenue"/>
        <s v="95 Lerdahl Park"/>
        <s v="7 Duke Parkway"/>
        <s v="35 Waxwing Center"/>
        <s v="205 Straubel Court"/>
        <s v="04 Rockefeller Terrace"/>
        <s v="67677 Lakewood Gardens Way"/>
        <s v="376 Reinke Court"/>
        <s v="13 Bluejay Way"/>
        <s v="546 Declaration Place"/>
        <s v="149 Lawn Way"/>
        <s v="05944 Scott Parkway"/>
        <s v="451 Grim Hill"/>
        <s v="582 Sauthoff Crossing"/>
        <s v="226 Calypso Road"/>
        <s v="8 Kensington Place"/>
        <s v="697 Hoepker Center"/>
        <s v="1468 Meadow Vale Court"/>
        <s v="58 La Follette Park"/>
        <s v="99 Fair Oaks Circle"/>
        <s v="9050 Dorton Pass"/>
        <s v="11263 Kipling Hill"/>
        <s v="3645 Ridge Oak Drive"/>
        <s v="61 Transport Parkway"/>
        <s v="4 Stang Place"/>
        <s v="120 Gale Circle"/>
        <s v="9516 Burrows Circle"/>
        <s v="34642 Carpenter Place"/>
        <s v="66879 Susan Place"/>
        <s v="57150 Del Sol Alley"/>
        <s v="6225 Westend Pass"/>
        <s v="57598 Russell Center"/>
        <s v="70001 Vahlen Lane"/>
        <s v="44662 American Plaza"/>
        <s v="9695 Alpine Trail"/>
        <s v="03643 Oakridge Lane"/>
        <s v="73 Graedel Street"/>
        <s v="6 Nobel Junction"/>
        <s v="6 Anthes Court"/>
        <s v="338 Annamark Court"/>
        <s v="35 Golf Course Alley"/>
        <s v="96 Westridge Junction"/>
        <s v="703 Hermina Center"/>
        <s v="14 Talmadge Park"/>
        <s v="21629 Burrows Pass"/>
        <s v="759 Waywood Court"/>
        <s v="45190 Fordem Court"/>
        <s v="0 Delladonna Place"/>
        <s v="63 Debra Park"/>
        <s v="21625 Schlimgen Park"/>
        <s v="0584 Lindbergh Alley"/>
        <s v="183 Algoma Trail"/>
        <s v="322 Birchwood Center"/>
        <s v="24385 Prentice Plaza"/>
        <s v="5104 Jana Court"/>
        <s v="68086 Crowley Circle"/>
        <s v="897 Independence Circle"/>
        <s v="0282 Emmet Hill"/>
        <s v="61 Waubesa Court"/>
        <s v="1 Lillian Plaza"/>
        <s v="4 Doe Crossing Avenue"/>
        <s v="24 South Trail"/>
        <s v="61057 Hallows Junction"/>
        <s v="81071 West Alley"/>
        <s v="9 Bartillon Trail"/>
        <s v="00029 Fisk Point"/>
        <s v="00397 Bay Terrace"/>
        <s v="7 Bonner Terrace"/>
        <s v="6292 Chive Street"/>
        <s v="0023 Upham Road"/>
        <s v="0 Moose Lane"/>
        <s v="156 Golf Course Alley"/>
        <s v="1 Havey Park"/>
        <s v="37973 Parkside Junction"/>
        <s v="18 Comanche Junction"/>
        <s v="30968 Anzinger Court"/>
        <s v="81503 Graedel Plaza"/>
        <s v="676 Redwing Trail"/>
        <s v="236 Gateway Lane"/>
        <s v="2 Sunbrook Lane"/>
        <s v="6172 Hovde Circle"/>
        <s v="80729 Homewood Plaza"/>
        <s v="149 Valley Edge Point"/>
        <s v="904 Del Mar Crossing"/>
        <s v="25696 Westerfield Alley"/>
        <s v="51890 Lindbergh Terrace"/>
        <s v="95 Kingsford Terrace"/>
        <s v="21844 Artisan Trail"/>
        <s v="48788 Chinook Place"/>
        <s v="26266 Esker Point"/>
        <s v="6410 Northwestern Pass"/>
        <s v="0782 Dapin Avenue"/>
        <s v="8 Thackeray Drive"/>
        <s v="77 Monument Court"/>
        <s v="952 Rowland Junction"/>
        <s v="290 Rusk Avenue"/>
        <s v="622 Anthes Lane"/>
        <s v="553 Hooker Trail"/>
        <s v="9431 Clarendon Pass"/>
        <s v="843 Pepper Wood Hill"/>
        <s v="9821 Novick Hill"/>
        <s v="27535 Morrow Avenue"/>
        <s v="55782 Welch Hill"/>
        <s v="76 Independence Drive"/>
        <s v="54 Pawling Crossing"/>
        <s v="6435 Burning Wood Drive"/>
        <s v="012 Mockingbird Court"/>
        <s v="5 Waxwing Junction"/>
        <s v="7943 Amoth Parkway"/>
        <s v="4 Jay Terrace"/>
        <s v="91 Gateway Pass"/>
        <s v="0109 Stang Terrace"/>
        <s v="7 Sloan Park"/>
        <s v="126 Spohn Plaza"/>
        <s v="60 Main Pass"/>
        <s v="93321 Kennedy Point"/>
        <s v="38 Banding Lane"/>
        <s v="08 Randy Junction"/>
        <s v="4 Old Shore Avenue"/>
        <s v="7 Hallows Alley"/>
        <s v="66 Raven Pass"/>
        <s v="39 Dovetail Terrace"/>
        <s v="052 Northland Trail"/>
        <s v="37 Browning Trail"/>
        <s v="5 Prentice Pass"/>
        <s v="1823 Elgar Park"/>
        <s v="239 Anderson Court"/>
        <s v="9 Victoria Point"/>
        <s v="3831 Goodland Road"/>
        <s v="7232 Ridgeway Center"/>
        <s v="315 Acker Alley"/>
        <s v="30880 Barnett Junction"/>
        <s v="582 Dahle Center"/>
        <s v="5551 Mallory Lane"/>
        <s v="03416 Valley Edge Circle"/>
        <s v="1 Mockingbird Parkway"/>
        <s v="84148 Prairie Rose Center"/>
        <s v="53 Homewood Alley"/>
        <s v="81 Oneill Circle"/>
        <s v="2 Sachtjen Park"/>
        <s v="6482 Ramsey Alley"/>
        <s v="96420 Briar Crest Lane"/>
        <s v="8 Hanover Center"/>
        <s v="42397 Knutson Place"/>
        <s v="772 Golf Course Junction"/>
        <s v="8 Autumn Leaf Drive"/>
        <s v="8 Heffernan Point"/>
        <s v="44801 Myrtle Center"/>
        <s v="6195 Monterey Center"/>
        <s v="5141 Anniversary Crossing"/>
        <s v="38583 2nd Pass"/>
        <s v="05686 Golden Leaf Point"/>
        <s v="57 Eastwood Junction"/>
        <s v="31 Sullivan Hill"/>
        <s v="49148 Meadow Ridge Way"/>
        <s v="38 Killdeer Point"/>
        <s v="3 Melrose Trail"/>
        <s v="157 David Center"/>
        <s v="4508 Shopko Trail"/>
        <s v="74 Menomonie Point"/>
        <s v="7 Rutledge Pass"/>
        <s v="01 Straubel Hill"/>
        <s v="463 Oxford Crossing"/>
        <s v="87 Corben Street"/>
        <s v="6 Susan Alley"/>
        <s v="8626 Chinook Parkway"/>
        <s v="5501 Fuller Way"/>
        <s v="5 Colorado Park"/>
        <s v="3053 Sachs Center"/>
        <s v="04 Blaine Lane"/>
        <s v="49869 Bunker Hill Terrace"/>
        <s v="4 Nelson Alley"/>
        <s v="84 Rusk Terrace"/>
        <s v="339 Paget Place"/>
        <s v="2693 6th Court"/>
        <s v="06 Lake View Trail"/>
        <s v="938 Hanover Point"/>
        <s v="4 Sundown Place"/>
        <s v="8 Mayer Trail"/>
        <s v="2 Veith Crossing"/>
        <s v="163 Esch Pass"/>
        <s v="12710 Gulseth Circle"/>
        <s v="99 Duke Lane"/>
        <s v="5 Forest Run Way"/>
        <s v="230 Tony Court"/>
        <s v="734 Thackeray Avenue"/>
        <s v="0 Sutteridge Trail"/>
        <s v="88721 Dawn Crossing"/>
        <s v="43211 Anzinger Drive"/>
        <s v="0 Village Green Street"/>
        <s v="68 Dakota Center"/>
        <s v="42 Clemons Terrace"/>
        <s v="8531 Manley Court"/>
        <s v="0920 Monica Pass"/>
        <s v="88 Lighthouse Bay Crossing"/>
        <s v="51205 Rieder Junction"/>
        <s v="00064 Mosinee Circle"/>
        <s v="579 Schlimgen Alley"/>
        <s v="9 Meadow Vale Drive"/>
        <s v="561 Blue Bill Park Road"/>
        <s v="931 Browning Center"/>
        <s v="0 Oak Valley Lane"/>
        <s v="11 Golden Leaf Alley"/>
        <s v="9848 Little Fleur Point"/>
        <s v="1223 Monument Drive"/>
        <s v="7 Anzinger Lane"/>
        <s v="1008 Welch Street"/>
        <s v="9469 Bayside Plaza"/>
        <s v="85953 Clyde Gallagher Drive"/>
        <s v="07359 Porter Park"/>
        <s v="6 Rusk Pass"/>
        <s v="461 Bluejay Circle"/>
        <s v="884 Fieldstone Plaza"/>
        <s v="3 Bunting Point"/>
        <s v="1 Hudson Hill"/>
        <s v="05433 Towne Terrace"/>
        <s v="32525 Marquette Park"/>
        <s v="52105 Mandrake Place"/>
        <s v="76106 Anthes Junction"/>
        <s v="883 Marcy Place"/>
        <s v="879 Amoth Terrace"/>
        <s v="48 Del Sol Trail"/>
        <s v="1 Hollow Ridge Park"/>
        <s v="83894 Delaware Plaza"/>
        <s v="5 Loftsgordon Trail"/>
        <s v="1792 Crownhardt Street"/>
        <s v="24045 Bluestem Point"/>
        <s v="8 Oriole Terrace"/>
        <s v="113 Donald Court"/>
        <s v="339 Crescent Oaks Plaza"/>
        <s v="071 Nobel Circle"/>
        <s v="86 Porter Junction"/>
        <s v="05518 Saint Paul Street"/>
        <s v="14042 Dottie Avenue"/>
        <s v="5 Oxford Pass"/>
        <s v="848 Mariners Cove Junction"/>
        <s v="01 Gateway Plaza"/>
        <s v="36483 Burning Wood Pass"/>
        <s v="3 Meadow Valley Court"/>
        <s v="47817 Oneill Park"/>
        <s v="425 Shasta Terrace"/>
        <s v="2 Northview Avenue"/>
        <s v="108 Morning Center"/>
        <s v="74997 Katie Terrace"/>
        <s v="7819 Fallview Park"/>
        <s v="744 Green Center"/>
        <s v="31 Loomis Park"/>
        <s v="1170 Shasta Circle"/>
        <s v="9559 Muir Trail"/>
        <s v="208 Miller Court"/>
        <s v="203 Mariners Cove Junction"/>
        <s v="6810 Aberg Junction"/>
        <s v="56 Petterle Circle"/>
        <s v="49263 Graceland Pass"/>
        <s v="865 Eagle Crest Park"/>
        <s v="36124 Carberry Junction"/>
        <s v="22 Dexter Trail"/>
        <s v="662 Vernon Point"/>
        <s v="77 Brown Circle"/>
        <s v="116 Spaight Park"/>
        <s v="1 Elmside Parkway"/>
        <s v="5325 Milwaukee Lane"/>
        <s v="880 Calypso Road"/>
        <s v="44051 Old Shore Junction"/>
        <s v="357 High Crossing Parkway"/>
        <s v="739 Rowland Way"/>
        <s v="1 Westport Crossing"/>
        <s v="84305 Fair Oaks Plaza"/>
        <s v="15 Oriole Park"/>
        <s v="57453 Northwestern Alley"/>
        <s v="34832 Autumn Leaf Terrace"/>
        <s v="545 Linden Alley"/>
        <s v="521 Burning Wood Trail"/>
        <s v="35598 Fuller Terrace"/>
        <s v="03 Fisk Alley"/>
        <s v="13 Corscot Hill"/>
        <s v="3104 Ridge Oak Hill"/>
        <s v="3 Lawn Park"/>
        <s v="277 Pawling Terrace"/>
        <s v="00616 Manitowish Parkway"/>
        <s v="81533 John Wall Court"/>
        <s v="26160 Independence Alley"/>
        <s v="085 Reinke Pass"/>
        <s v="39014 Randy Court"/>
        <s v="289 Longview Point"/>
        <s v="7 Talmadge Street"/>
        <s v="481 Mifflin Hill"/>
        <s v="41 Comanche Park"/>
        <s v="3 Forster Point"/>
        <s v="40113 Blaine Place"/>
        <s v="9171 Redwing Street"/>
        <s v="4 Raven Drive"/>
        <s v="39 Oxford Drive"/>
        <s v="97 Walton Avenue"/>
        <s v="2 Kingsford Center"/>
        <s v="8239 Laurel Way"/>
        <s v="18 Warrior Circle"/>
        <s v="4 Bashford Court"/>
        <s v="49770 Hoffman Court"/>
        <s v="2582 Autumn Leaf Park"/>
        <s v="955 4th Road"/>
        <s v="7020 Porter Trail"/>
        <s v="374 Blue Bill Park Point"/>
        <s v="63464 Jana Court"/>
        <s v="3 Hooker Way"/>
        <s v="2 Basil Street"/>
        <s v="3622 Anhalt Lane"/>
        <s v="55095 Northview Drive"/>
        <s v="94 Mallory Center"/>
        <s v="15068 Scoville Court"/>
        <s v="5743 Superior Place"/>
        <s v="805 Nancy Crossing"/>
        <s v="8 Fremont Circle"/>
        <s v="52 Victoria Plaza"/>
        <s v="1991 Kropf Way"/>
        <s v="6 Haas Circle"/>
        <s v="292 Utah Street"/>
        <s v="7403 Fuller Hill"/>
        <s v="9067 Valley Edge Park"/>
        <s v="42719 Milwaukee Avenue"/>
        <s v="86 Corben Crossing"/>
        <s v="1 Monica Lane"/>
        <s v="321 Barby Parkway"/>
        <s v="093 Anhalt Crossing"/>
        <s v="43 Lakewood Junction"/>
        <s v="564 Hazelcrest Crossing"/>
        <s v="553 Mayfield Crossing"/>
        <s v="884 Sloan Drive"/>
        <s v="38 Superior Road"/>
        <s v="96629 Nova Plaza"/>
        <s v="657 Texas Street"/>
        <s v="5426 Fordem Pass"/>
        <s v="2446 Anhalt Way"/>
        <s v="5 Anderson Trail"/>
        <s v="70156 7th Junction"/>
        <s v="183 Buell Park"/>
        <s v="832 Goodland Alley"/>
        <s v="43442 Homewood Street"/>
        <s v="56830 Fremont Road"/>
        <s v="10 Golf Course Hill"/>
        <s v="25 Nancy Place"/>
        <s v="3 Buhler Place"/>
        <s v="23704 Algoma Park"/>
        <s v="2 Barby Lane"/>
        <s v="127 Eliot Road"/>
        <s v="67 Little Fleur Road"/>
        <s v="0 Saint Paul Center"/>
        <s v="7 Heffernan Drive"/>
        <s v="3 Dottie Junction"/>
        <s v="1959 Marcy Center"/>
        <s v="555 Butternut Hill"/>
        <s v="561 Pennsylvania Way"/>
        <s v="041 Paget Alley"/>
        <s v="27 New Castle Avenue"/>
        <s v="5 Armistice Parkway"/>
        <s v="11 Kedzie Avenue"/>
        <s v="005 Tomscot Hill"/>
        <s v="36 Bobwhite Parkway"/>
        <s v="081 Bellgrove Place"/>
        <s v="68241 Hanson Circle"/>
        <s v="9305 Warrior Way"/>
        <s v="34 Fremont Point"/>
        <s v="739 Swallow Road"/>
        <s v="2 7th Center"/>
        <s v="16 Autumn Leaf Way"/>
        <s v="924 La Follette Alley"/>
        <s v="3616 Carey Pass"/>
        <s v="583 Loftsgordon Road"/>
        <s v="929 Thierer Lane"/>
        <s v="3 Bashford Court"/>
        <s v="19 Shoshone Circle"/>
        <s v="805 Center Parkway"/>
        <s v="46 Delaware Place"/>
        <s v="2374 Chive Court"/>
        <s v="7561 5th Terrace"/>
        <s v="3296 Walton Court"/>
        <s v="5 Toban Circle"/>
        <s v="8569 Bashford Court"/>
        <s v="01471 Burrows Lane"/>
        <s v="2696 Katie Road"/>
        <s v="76 Toban Plaza"/>
        <s v="6151 Forster Drive"/>
        <s v="17 Reinke Circle"/>
        <s v="44022 Barnett Way"/>
        <s v="43 Heath Street"/>
        <s v="65 Merry Circle"/>
        <s v="836 Brown Alley"/>
        <s v="10997 Dexter Parkway"/>
        <s v="154 Delladonna Hill"/>
        <s v="07855 Goodland Lane"/>
        <s v="357 Maple Park"/>
        <s v="7 Riverside Road"/>
        <s v="4353 Dixon Circle"/>
        <s v="89 Karstens Alley"/>
        <s v="898 Rowland Trail"/>
        <s v="0 Thackeray Point"/>
        <s v="62 Thackeray Center"/>
        <s v="5306 Arkansas Avenue"/>
        <s v="05 Bartelt Street"/>
        <s v="8 Dovetail Junction"/>
        <s v="4 4th Place"/>
        <s v="4 Browning Terrace"/>
        <s v="0258 Shoshone Center"/>
        <s v="5030 Moose Junction"/>
        <s v="75 Bunting Junction"/>
        <s v="00 6th Parkway"/>
        <s v="8 Hazelcrest Street"/>
        <s v="298 Corry Plaza"/>
        <s v="2 Carioca Crossing"/>
        <s v="01 Northfield Road"/>
        <s v="2004 Cody Plaza"/>
        <s v="329 Helena Park"/>
        <s v="709 Vidon Avenue"/>
        <s v="0313 Rockefeller Street"/>
        <s v="21633 Sycamore Center"/>
        <s v="29755 Daystar Street"/>
        <s v="41 Nelson Center"/>
        <s v="31892 Pennsylvania Street"/>
        <s v="3825 Raven Avenue"/>
        <s v="78884 Union Street"/>
        <s v="13 Loomis Alley"/>
        <s v="1700 Briar Crest Parkway"/>
        <s v="86207 Tennyson Parkway"/>
        <s v="57 Di Loreto Circle"/>
        <s v="9 Kipling Road"/>
        <s v="0743 4th Place"/>
        <s v="76 Fisk Park"/>
        <s v="58 Corscot Terrace"/>
        <s v="3 Bellgrove Way"/>
        <s v="00 Ridgeway Plaza"/>
        <s v="38695 Kenwood Circle"/>
        <s v="993 Kensington Drive"/>
        <s v="779 Ridgeway Street"/>
        <s v="8851 Superior Park"/>
        <s v="4247 David Crossing"/>
        <s v="79 Cardinal Court"/>
        <s v="92655 Pond Park"/>
        <s v="285 1st Park"/>
        <s v="379 Duke Court"/>
        <s v="07 Maple Wood Drive"/>
        <s v="46 Cardinal Way"/>
        <s v="0039 Shelley Place"/>
        <s v="5862 Hooker Pass"/>
        <s v="0 Ohio Hill"/>
        <s v="30590 Bowman Alley"/>
        <s v="5 Transport Pass"/>
        <s v="3 Monument Street"/>
        <s v="498 Delladonna Drive"/>
        <s v="389 Ridgeway Park"/>
        <s v="1275 Lawn Center"/>
        <s v="545 Farwell Lane"/>
        <s v="8 Dawn Court"/>
        <s v="61932 Cascade Crossing"/>
        <s v="0 Oxford Crossing"/>
        <s v="94862 Beilfuss Terrace"/>
        <s v="10342 Division Place"/>
        <s v="52 Namekagon Junction"/>
        <s v="21343 Brentwood Circle"/>
        <s v="5 Eggendart Parkway"/>
        <s v="19069 Cordelia Drive"/>
        <s v="60356 Derek Lane"/>
        <s v="6382 Anniversary Pass"/>
        <s v="09189 2nd Drive"/>
        <s v="081 Jana Lane"/>
        <s v="3 Anthes Place"/>
        <s v="4627 Amoth Circle"/>
        <s v="2 Miller Lane"/>
        <s v="591 Maple Junction"/>
        <s v="1309 Elka Junction"/>
        <s v="744 Lakewood Gardens Crossing"/>
        <s v="0 Larry Terrace"/>
        <s v="20 Butterfield Lane"/>
        <s v="42 Bunker Hill Junction"/>
        <s v="701 Logan Court"/>
        <s v="81878 Nobel Point"/>
        <s v="6 Charing Cross Circle"/>
        <s v="1519 Delaware Court"/>
        <s v="2 Fair Oaks Pass"/>
        <s v="18 Daystar Parkway"/>
        <s v="403 Loomis Way"/>
        <s v="87784 Blaine Way"/>
        <s v="32 Cottonwood Pass"/>
        <s v="890 Eggendart Pass"/>
        <s v="7444 Saint Paul Circle"/>
        <s v="2 Scofield Street"/>
        <s v="826 Melvin Pass"/>
        <s v="63578 Butternut Hill"/>
        <s v="86 Maryland Junction"/>
        <s v="0087 Bluejay Plaza"/>
        <s v="848 Old Gate Parkway"/>
        <s v="64 1st Plaza"/>
        <s v="803 5th Alley"/>
        <s v="3 John Wall Point"/>
        <s v="60 Dottie Hill"/>
        <s v="537 Maple Alley"/>
        <s v="36 3rd Place"/>
        <s v="6990 Kings Place"/>
        <s v="72083 Acker Crossing"/>
        <s v="7744 Oxford Pass"/>
        <s v="48 Golf View Pass"/>
        <s v="752 Mccormick Way"/>
        <s v="895 Northland Hill"/>
        <s v="26175 Oxford Way"/>
        <s v="95 Packers Lane"/>
        <s v="9 Clemons Hill"/>
        <s v="84336 Haas Place"/>
        <s v="63787 Arkansas Street"/>
        <s v="54706 Prairieview Point"/>
        <s v="901 Norway Maple Crossing"/>
        <s v="55309 6th Junction"/>
        <s v="38436 Anthes Way"/>
        <s v="591 Maple Wood Drive"/>
        <s v="336 Old Shore Lane"/>
        <s v="25923 Loeprich Junction"/>
        <s v="6 Lillian Junction"/>
        <s v="72 Crownhardt Circle"/>
        <s v="7 Spohn Avenue"/>
        <s v="39 Dahle Alley"/>
        <s v="27408 Burning Wood Street"/>
        <s v="622 Buena Vista Trail"/>
        <s v="4 Duke Way"/>
        <s v="66330 Northridge Street"/>
        <s v="297 Petterle Way"/>
        <s v="96 American Center"/>
        <s v="53 Lawn Circle"/>
        <s v="23560 Talmadge Center"/>
        <s v="7015 Ramsey Lane"/>
        <s v="36687 Maple Avenue"/>
        <s v="13 Westport Hill"/>
        <s v="050 Mcbride Avenue"/>
        <s v="1 Merchant Circle"/>
        <s v="550 Clemons Plaza"/>
        <s v="04 Hagan Crossing"/>
        <s v="6808 Chinook Parkway"/>
        <s v="6500 Raven Drive"/>
        <s v="96 American Ash Center"/>
        <s v="12 Rigney Street"/>
        <s v="2718 Londonderry Plaza"/>
        <s v="41 Stephen Crossing"/>
        <s v="8524 Shelley Way"/>
        <s v="3 Westerfield Crossing"/>
        <s v="5756 Stephen Avenue"/>
        <s v="84239 Meadow Vale Trail"/>
        <s v="4784 Farmco Alley"/>
        <s v="79 Monterey Avenue"/>
        <s v="7945 Mayer Center"/>
        <s v="7 Gateway Center"/>
        <s v="175 Sycamore Circle"/>
        <s v="92321 Nelson Trail"/>
        <s v="87417 Forest Pass"/>
        <s v="95261 Morningstar Way"/>
        <s v="8 Spaight Circle"/>
        <s v="72090 Northfield Place"/>
        <s v="15 Loomis Avenue"/>
        <s v="46758 Hallows Center"/>
        <s v="49884 Brickson Park Plaza"/>
        <s v="8868 Armistice Place"/>
        <s v="49476 Tony Hill"/>
        <s v="185 Saint Paul Road"/>
        <s v="46 Hoffman Trail"/>
        <s v="381 Rutledge Place"/>
        <s v="2 Russell Alley"/>
        <s v="285 East Plaza"/>
        <s v="59 Veith Center"/>
        <s v="292 Charing Cross Terrace"/>
        <s v="29817 Coleman Drive"/>
        <s v="18 Troy Avenue"/>
        <s v="8425 New Castle Parkway"/>
        <s v="7 Ridge Oak Pass"/>
        <s v="1666 Dayton Terrace"/>
        <s v="5 Forster Point"/>
        <s v="6 Bay Road"/>
        <s v="75054 Ramsey Parkway"/>
        <s v="80930 Briar Crest Point"/>
        <s v="615 Mayer Drive"/>
        <s v="59449 Sherman Parkway"/>
        <s v="8682 Golf Course Junction"/>
        <s v="22555 Macpherson Plaza"/>
        <s v="04 Mesta Parkway"/>
        <s v="88678 Bayside Park"/>
        <s v="40 Cody Pass"/>
        <s v="3 Hagan Drive"/>
        <s v="39102 Division Trail"/>
        <s v="72778 Loftsgordon Center"/>
        <s v="21530 Prentice Place"/>
        <s v="2003 Delladonna Pass"/>
        <s v="581 Oneill Crossing"/>
        <s v="8182 Hazelcrest Place"/>
        <s v="7944 Elgar Alley"/>
        <s v="1615 Bellgrove Crossing"/>
        <s v="894 Kingsford Road"/>
        <s v="8 Dakota Avenue"/>
        <s v="31208 Westerfield Way"/>
        <s v="50880 Nobel Road"/>
        <s v="288 Fair Oaks Place"/>
        <s v="7698 Logan Drive"/>
        <s v="7242 Claremont Avenue"/>
        <s v="29992 Warrior Center"/>
        <s v="9307 Kingsford Road"/>
        <s v="87578 Stoughton Parkway"/>
        <s v="21 Golden Leaf Hill"/>
        <s v="96 Brown Drive"/>
        <s v="267 International Plaza"/>
        <s v="812 Shelley Circle"/>
        <s v="40643 Sullivan Lane"/>
        <s v="00 Luster Alley"/>
        <s v="9171 Norway Maple Trail"/>
        <s v="757 Grasskamp Drive"/>
        <s v="42 Mandrake Alley"/>
        <s v="65 Forster Way"/>
        <s v="71 Bultman Drive"/>
        <s v="32 6th Lane"/>
        <s v="77 Prairie Rose Park"/>
        <s v="20 Marcy Circle"/>
        <s v="56 Bonner Point"/>
        <s v="54 Weeping Birch Lane"/>
        <s v="95 Garrison Plaza"/>
        <s v="227 Tennyson Plaza"/>
        <s v="75 High Crossing Junction"/>
        <s v="4 Warbler Center"/>
        <s v="05 Canary Circle"/>
        <s v="03 Little Fleur Pass"/>
        <s v="4 Orin Lane"/>
        <s v="4346 Columbus Way"/>
        <s v="09264 Forest Dale Drive"/>
      </sharedItems>
    </cacheField>
    <cacheField name="Date_Received" numFmtId="165">
      <sharedItems containsSemiMixedTypes="0" containsNonDate="0" containsDate="1" containsString="0" minDate="2024-01-03T00:00:00" maxDate="2025-12-03T00:00:00" count="259"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4-03T00:00:00"/>
        <d v="2024-04-04T00:00:00"/>
        <d v="2024-04-05T00:00:00"/>
        <d v="2024-04-06T00:00:00"/>
        <d v="2024-04-07T00:00:00"/>
        <d v="2024-04-09T00:00:00"/>
        <d v="2024-04-10T00:00:00"/>
        <d v="2024-04-11T00:00:00"/>
        <d v="2024-04-1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2T00:00:00"/>
        <d v="2025-01-02T00:00:00"/>
        <d v="2025-02-01T00:00:00"/>
        <d v="2025-03-01T00:00:00"/>
        <d v="2025-03-02T00:00:00"/>
        <d v="2025-04-01T00:00:00"/>
        <d v="2025-04-02T00:00:00"/>
        <d v="2025-05-01T00:00:00"/>
        <d v="2025-05-02T00:00:00"/>
        <d v="2025-06-01T00:00:00"/>
        <d v="2025-06-02T00:00:00"/>
        <d v="2025-07-01T00:00:00"/>
        <d v="2025-07-02T00:00:00"/>
        <d v="2025-08-01T00:00:00"/>
        <d v="2025-08-02T00:00:00"/>
        <d v="2025-09-01T00:00:00"/>
        <d v="2025-09-02T00:00:00"/>
        <d v="2025-10-01T00:00:00"/>
        <d v="2025-10-02T00:00:00"/>
        <d v="2025-11-01T00:00:00"/>
        <d v="2025-11-02T00:00:00"/>
        <d v="2025-12-01T00:00:00"/>
        <d v="2025-12-02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8T00:00:00"/>
        <d v="2024-04-13T00:00:00"/>
        <d v="2024-04-14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13T00:00:00"/>
        <d v="2024-05-14T00:00:00"/>
        <d v="2024-05-15T00:00:00"/>
        <d v="2024-05-16T00:00:00"/>
        <d v="2024-05-17T00:00:00"/>
        <d v="2024-05-18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13T00:00:00"/>
        <d v="2024-06-14T00:00:00"/>
        <d v="2024-06-16T00:00:00"/>
        <d v="2024-06-18T00:00:00"/>
        <d v="2024-06-19T00:00:00"/>
        <d v="2024-06-20T00:00:00"/>
        <d v="2024-06-21T00:00:00"/>
        <d v="2024-06-22T00:00:00"/>
        <d v="2024-06-24T00:00:00"/>
        <d v="2024-06-25T00:00:00"/>
        <d v="2024-06-27T00:00:00"/>
        <d v="2024-06-28T00:00:00"/>
        <d v="2024-06-29T00:00:00"/>
        <d v="2024-07-01T00:00:00"/>
        <d v="2024-07-02T00:00:00"/>
        <d v="2024-07-13T00:00:00"/>
        <d v="2024-07-14T00:00:00"/>
        <d v="2024-07-16T00:00:00"/>
        <d v="2024-07-17T00:00:00"/>
        <d v="2024-07-18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30T00:00:00"/>
        <d v="2024-08-01T00:00:00"/>
        <d v="2024-08-02T00:00:00"/>
        <d v="2024-08-22T00:00:00"/>
        <d v="2024-08-23T00:00:00"/>
        <d v="2024-08-24T00:00:00"/>
        <d v="2024-08-30T00:00:00"/>
        <d v="2024-09-01T00:00:00"/>
        <d v="2024-09-02T00:00:00"/>
        <d v="2024-09-14T00:00:00"/>
        <d v="2024-09-15T00:00:00"/>
        <d v="2024-09-17T00:00:00"/>
        <d v="2024-09-23T00:00:00"/>
        <d v="2024-09-25T00:00:00"/>
        <d v="2024-09-28T00:00:00"/>
        <d v="2024-10-01T00:00:00"/>
        <d v="2024-10-02T00:00:00"/>
        <d v="2024-10-16T00:00:00"/>
        <d v="2024-10-21T00:00:00"/>
        <d v="2024-11-01T00:00:00"/>
        <d v="2024-11-15T00:00:00"/>
        <d v="2024-12-01T00:00:00"/>
        <d v="2024-12-02T00:00:00"/>
        <d v="2024-12-11T00:00:00"/>
        <d v="2024-12-22T00:00:00"/>
        <d v="2024-12-23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</sharedItems>
      <fieldGroup par="19"/>
    </cacheField>
    <cacheField name="Last_Order_Date" numFmtId="14">
      <sharedItems containsSemiMixedTypes="0" containsNonDate="0" containsDate="1" containsString="0" minDate="2024-02-25T00:00:00" maxDate="2025-02-25T00:00:00"/>
    </cacheField>
    <cacheField name="Expiration_Date" numFmtId="14">
      <sharedItems containsSemiMixedTypes="0" containsNonDate="0" containsDate="1" containsString="0" minDate="2024-02-25T00:00:00" maxDate="2025-02-25T00:00:00"/>
    </cacheField>
    <cacheField name="Stock_Quantity" numFmtId="1">
      <sharedItems containsSemiMixedTypes="0" containsString="0" containsNumber="1" containsInteger="1" minValue="10" maxValue="100"/>
    </cacheField>
    <cacheField name="Reorder_Level" numFmtId="1">
      <sharedItems containsSemiMixedTypes="0" containsString="0" containsNumber="1" containsInteger="1" minValue="1" maxValue="100"/>
    </cacheField>
    <cacheField name="Unit_Price" numFmtId="164">
      <sharedItems containsSemiMixedTypes="0" containsString="0" containsNumber="1" minValue="0.2" maxValue="98.43"/>
    </cacheField>
    <cacheField name="Sales_Volume" numFmtId="1">
      <sharedItems containsSemiMixedTypes="0" containsString="0" containsNumber="1" containsInteger="1" minValue="20" maxValue="100"/>
    </cacheField>
    <cacheField name="Inventory_Turnover_Rate" numFmtId="1">
      <sharedItems containsSemiMixedTypes="0" containsString="0" containsNumber="1" containsInteger="1" minValue="1" maxValue="100"/>
    </cacheField>
    <cacheField name="percentage" numFmtId="2">
      <sharedItems containsSemiMixedTypes="0" containsString="0" containsNumber="1" minValue="-4" maxValue="2.83"/>
    </cacheField>
    <cacheField name="Total_Sales" numFmtId="1">
      <sharedItems containsSemiMixedTypes="0" containsString="0" containsNumber="1" minValue="6.6000000000000005" maxValue="4707.6400000000003"/>
    </cacheField>
    <cacheField name="Stock_Value" numFmtId="1">
      <sharedItems containsSemiMixedTypes="0" containsString="0" containsNumber="1" minValue="2" maxValue="5512.08"/>
    </cacheField>
    <cacheField name="Profit" numFmtId="0">
      <sharedItems containsSemiMixedTypes="0" containsString="0" containsNumber="1" minValue="-2646" maxValue="4335"/>
    </cacheField>
    <cacheField name="Days_to_Expire" numFmtId="1">
      <sharedItems/>
    </cacheField>
    <cacheField name="Months (Date_Received)" numFmtId="0" databaseField="0">
      <fieldGroup base="4">
        <rangePr groupBy="months" startDate="2024-01-03T00:00:00" endDate="2025-12-03T00:00:00"/>
        <groupItems count="14">
          <s v="&lt;03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/12/2025"/>
        </groupItems>
      </fieldGroup>
    </cacheField>
    <cacheField name="Quarters (Date_Received)" numFmtId="0" databaseField="0">
      <fieldGroup base="4">
        <rangePr groupBy="quarters" startDate="2024-01-03T00:00:00" endDate="2025-12-03T00:00:00"/>
        <groupItems count="6">
          <s v="&lt;03/01/2024"/>
          <s v="Qtr1"/>
          <s v="Qtr2"/>
          <s v="Qtr3"/>
          <s v="Qtr4"/>
          <s v="&gt;03/12/2025"/>
        </groupItems>
      </fieldGroup>
    </cacheField>
    <cacheField name="Years (Date_Received)" numFmtId="0" databaseField="0">
      <fieldGroup base="4">
        <rangePr groupBy="years" startDate="2024-01-03T00:00:00" endDate="2025-12-03T00:00:00"/>
        <groupItems count="4">
          <s v="&lt;03/01/2024"/>
          <s v="2024"/>
          <s v="2025"/>
          <s v="&gt;03/1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9">
  <r>
    <x v="0"/>
    <x v="0"/>
    <x v="0"/>
    <x v="0"/>
    <x v="0"/>
    <d v="2024-04-22T00:00:00"/>
    <d v="2024-11-21T00:00:00"/>
    <n v="37"/>
    <n v="3"/>
    <n v="12"/>
    <n v="39"/>
    <n v="28"/>
    <n v="0.26"/>
    <n v="468"/>
    <n v="444"/>
    <n v="121.68"/>
    <s v="323 Days Left"/>
  </r>
  <r>
    <x v="1"/>
    <x v="1"/>
    <x v="1"/>
    <x v="1"/>
    <x v="1"/>
    <d v="2024-03-09T00:00:00"/>
    <d v="2024-04-05T00:00:00"/>
    <n v="27"/>
    <n v="93"/>
    <n v="1.5"/>
    <n v="66"/>
    <n v="13"/>
    <n v="0.35"/>
    <n v="99"/>
    <n v="40.5"/>
    <n v="34.65"/>
    <s v="92 Days Left"/>
  </r>
  <r>
    <x v="2"/>
    <x v="2"/>
    <x v="2"/>
    <x v="2"/>
    <x v="1"/>
    <d v="2024-05-11T00:00:00"/>
    <d v="2024-03-04T00:00:00"/>
    <n v="14"/>
    <n v="75"/>
    <n v="1.9"/>
    <n v="100"/>
    <n v="84"/>
    <n v="0.5"/>
    <n v="190"/>
    <n v="26.599999999999998"/>
    <n v="95"/>
    <s v="60 Days Left"/>
  </r>
  <r>
    <x v="3"/>
    <x v="3"/>
    <x v="3"/>
    <x v="3"/>
    <x v="2"/>
    <d v="2024-04-04T00:00:00"/>
    <d v="2025-02-10T00:00:00"/>
    <n v="35"/>
    <n v="72"/>
    <n v="20"/>
    <n v="74"/>
    <n v="15"/>
    <n v="0.76"/>
    <n v="1480"/>
    <n v="700"/>
    <n v="1124.8"/>
    <s v="402 Days Left"/>
  </r>
  <r>
    <x v="4"/>
    <x v="2"/>
    <x v="4"/>
    <x v="4"/>
    <x v="2"/>
    <d v="2024-10-18T00:00:00"/>
    <d v="2024-03-26T00:00:00"/>
    <n v="92"/>
    <n v="46"/>
    <n v="5"/>
    <n v="24"/>
    <n v="75"/>
    <n v="0.28000000000000003"/>
    <n v="120"/>
    <n v="460"/>
    <n v="33.6"/>
    <s v="81 Days Left"/>
  </r>
  <r>
    <x v="5"/>
    <x v="1"/>
    <x v="5"/>
    <x v="5"/>
    <x v="2"/>
    <d v="2024-10-31T00:00:00"/>
    <d v="2024-07-20T00:00:00"/>
    <n v="37"/>
    <n v="47"/>
    <n v="9.5"/>
    <n v="38"/>
    <n v="89"/>
    <n v="-0.06"/>
    <n v="361"/>
    <n v="351.5"/>
    <n v="-21.66"/>
    <s v="197 Days Left"/>
  </r>
  <r>
    <x v="6"/>
    <x v="2"/>
    <x v="6"/>
    <x v="6"/>
    <x v="2"/>
    <d v="2024-07-29T00:00:00"/>
    <d v="2024-03-02T00:00:00"/>
    <n v="90"/>
    <n v="30"/>
    <n v="5"/>
    <n v="76"/>
    <n v="69"/>
    <n v="7.0000000000000007E-2"/>
    <n v="380"/>
    <n v="450"/>
    <n v="26.6"/>
    <s v="57 Days Left"/>
  </r>
  <r>
    <x v="7"/>
    <x v="0"/>
    <x v="7"/>
    <x v="7"/>
    <x v="3"/>
    <d v="2024-08-29T00:00:00"/>
    <d v="2025-02-06T00:00:00"/>
    <n v="97"/>
    <n v="57"/>
    <n v="7"/>
    <n v="95"/>
    <n v="28"/>
    <n v="-0.08"/>
    <n v="665"/>
    <n v="679"/>
    <n v="-53.2"/>
    <s v="397 Days Left"/>
  </r>
  <r>
    <x v="8"/>
    <x v="1"/>
    <x v="8"/>
    <x v="8"/>
    <x v="3"/>
    <d v="2024-06-18T00:00:00"/>
    <d v="2024-10-11T00:00:00"/>
    <n v="31"/>
    <n v="29"/>
    <n v="2.5"/>
    <n v="25"/>
    <n v="22"/>
    <n v="0.28000000000000003"/>
    <n v="62.5"/>
    <n v="77.5"/>
    <n v="17.5"/>
    <s v="279 Days Left"/>
  </r>
  <r>
    <x v="9"/>
    <x v="4"/>
    <x v="9"/>
    <x v="9"/>
    <x v="3"/>
    <d v="2024-02-26T00:00:00"/>
    <d v="2024-07-07T00:00:00"/>
    <n v="71"/>
    <n v="97"/>
    <n v="4"/>
    <n v="58"/>
    <n v="14"/>
    <n v="0.35"/>
    <n v="232"/>
    <n v="284"/>
    <n v="81.199999999999989"/>
    <s v="183 Days Left"/>
  </r>
  <r>
    <x v="10"/>
    <x v="5"/>
    <x v="10"/>
    <x v="10"/>
    <x v="3"/>
    <d v="2024-07-17T00:00:00"/>
    <d v="2024-12-05T00:00:00"/>
    <n v="50"/>
    <n v="100"/>
    <n v="25.5"/>
    <n v="29"/>
    <n v="31"/>
    <n v="0.34"/>
    <n v="739.5"/>
    <n v="1275"/>
    <n v="251.43"/>
    <s v="334 Days Left"/>
  </r>
  <r>
    <x v="11"/>
    <x v="5"/>
    <x v="11"/>
    <x v="11"/>
    <x v="4"/>
    <d v="2025-02-03T00:00:00"/>
    <d v="2024-04-06T00:00:00"/>
    <n v="74"/>
    <n v="2"/>
    <n v="10"/>
    <n v="37"/>
    <n v="99"/>
    <n v="-1.03"/>
    <n v="370"/>
    <n v="740"/>
    <n v="-381.1"/>
    <s v="90 Days Left"/>
  </r>
  <r>
    <x v="12"/>
    <x v="0"/>
    <x v="12"/>
    <x v="12"/>
    <x v="5"/>
    <d v="2024-08-22T00:00:00"/>
    <d v="2024-05-17T00:00:00"/>
    <n v="64"/>
    <n v="95"/>
    <n v="6"/>
    <n v="55"/>
    <n v="1"/>
    <n v="-0.3"/>
    <n v="330"/>
    <n v="384"/>
    <n v="-99"/>
    <s v="130 Days Left"/>
  </r>
  <r>
    <x v="13"/>
    <x v="2"/>
    <x v="13"/>
    <x v="13"/>
    <x v="6"/>
    <d v="2024-02-25T00:00:00"/>
    <d v="2024-09-08T00:00:00"/>
    <n v="99"/>
    <n v="68"/>
    <n v="5.5"/>
    <n v="59"/>
    <n v="16"/>
    <n v="0.73"/>
    <n v="324.5"/>
    <n v="544.5"/>
    <n v="236.88499999999999"/>
    <s v="243 Days Left"/>
  </r>
  <r>
    <x v="14"/>
    <x v="2"/>
    <x v="14"/>
    <x v="14"/>
    <x v="6"/>
    <d v="2025-01-15T00:00:00"/>
    <d v="2024-05-11T00:00:00"/>
    <n v="73"/>
    <n v="87"/>
    <n v="4"/>
    <n v="47"/>
    <n v="67"/>
    <n v="0.45"/>
    <n v="188"/>
    <n v="292"/>
    <n v="84.600000000000009"/>
    <s v="123 Days Left"/>
  </r>
  <r>
    <x v="15"/>
    <x v="2"/>
    <x v="15"/>
    <x v="15"/>
    <x v="6"/>
    <d v="2025-01-27T00:00:00"/>
    <d v="2025-01-12T00:00:00"/>
    <n v="81"/>
    <n v="74"/>
    <n v="3.5"/>
    <n v="42"/>
    <n v="23"/>
    <n v="-0.19"/>
    <n v="147"/>
    <n v="283.5"/>
    <n v="-27.93"/>
    <s v="369 Days Left"/>
  </r>
  <r>
    <x v="12"/>
    <x v="0"/>
    <x v="16"/>
    <x v="16"/>
    <x v="7"/>
    <d v="2024-06-30T00:00:00"/>
    <d v="2024-09-24T00:00:00"/>
    <n v="51"/>
    <n v="53"/>
    <n v="6"/>
    <n v="54"/>
    <n v="59"/>
    <n v="-1"/>
    <n v="324"/>
    <n v="306"/>
    <n v="-324"/>
    <s v="258 Days Left"/>
  </r>
  <r>
    <x v="16"/>
    <x v="6"/>
    <x v="17"/>
    <x v="17"/>
    <x v="7"/>
    <d v="2024-08-20T00:00:00"/>
    <d v="2024-08-27T00:00:00"/>
    <n v="28"/>
    <n v="17"/>
    <n v="6"/>
    <n v="38"/>
    <n v="25"/>
    <n v="-1.1000000000000001"/>
    <n v="228"/>
    <n v="168"/>
    <n v="-250.8"/>
    <s v="230 Days Left"/>
  </r>
  <r>
    <x v="17"/>
    <x v="1"/>
    <x v="18"/>
    <x v="18"/>
    <x v="7"/>
    <d v="2025-02-09T00:00:00"/>
    <d v="2024-06-26T00:00:00"/>
    <n v="51"/>
    <n v="19"/>
    <n v="4.5"/>
    <n v="73"/>
    <n v="42"/>
    <n v="0.92"/>
    <n v="328.5"/>
    <n v="229.5"/>
    <n v="302.22000000000003"/>
    <s v="168 Days Left"/>
  </r>
  <r>
    <x v="18"/>
    <x v="2"/>
    <x v="19"/>
    <x v="19"/>
    <x v="7"/>
    <d v="2024-03-01T00:00:00"/>
    <d v="2024-08-27T00:00:00"/>
    <n v="19"/>
    <n v="28"/>
    <n v="4.5"/>
    <n v="91"/>
    <n v="73"/>
    <n v="0.72"/>
    <n v="409.5"/>
    <n v="85.5"/>
    <n v="294.83999999999997"/>
    <s v="230 Days Left"/>
  </r>
  <r>
    <x v="19"/>
    <x v="1"/>
    <x v="20"/>
    <x v="20"/>
    <x v="8"/>
    <d v="2025-01-01T00:00:00"/>
    <d v="2024-09-11T00:00:00"/>
    <n v="59"/>
    <n v="73"/>
    <n v="2.75"/>
    <n v="32"/>
    <n v="56"/>
    <n v="-1.48"/>
    <n v="88"/>
    <n v="162.25"/>
    <n v="-130.24"/>
    <s v="244 Days Left"/>
  </r>
  <r>
    <x v="20"/>
    <x v="0"/>
    <x v="21"/>
    <x v="21"/>
    <x v="9"/>
    <d v="2024-12-21T00:00:00"/>
    <d v="2024-05-16T00:00:00"/>
    <n v="42"/>
    <n v="94"/>
    <n v="2.5"/>
    <n v="61"/>
    <n v="92"/>
    <n v="-0.27"/>
    <n v="152.5"/>
    <n v="105"/>
    <n v="-41.175000000000004"/>
    <s v="125 Days Left"/>
  </r>
  <r>
    <x v="21"/>
    <x v="0"/>
    <x v="22"/>
    <x v="22"/>
    <x v="10"/>
    <d v="2024-06-27T00:00:00"/>
    <d v="2025-02-01T00:00:00"/>
    <n v="59"/>
    <n v="27"/>
    <n v="1.75"/>
    <n v="92"/>
    <n v="82"/>
    <n v="-0.96"/>
    <n v="161"/>
    <n v="103.25"/>
    <n v="-154.56"/>
    <s v="364 Days Left"/>
  </r>
  <r>
    <x v="22"/>
    <x v="3"/>
    <x v="23"/>
    <x v="23"/>
    <x v="10"/>
    <d v="2024-03-12T00:00:00"/>
    <d v="2024-10-22T00:00:00"/>
    <n v="56"/>
    <n v="50"/>
    <n v="8"/>
    <n v="99"/>
    <n v="5"/>
    <n v="0.88"/>
    <n v="792"/>
    <n v="448"/>
    <n v="696.96"/>
    <s v="262 Days Left"/>
  </r>
  <r>
    <x v="23"/>
    <x v="6"/>
    <x v="24"/>
    <x v="24"/>
    <x v="10"/>
    <d v="2024-05-04T00:00:00"/>
    <d v="2024-11-26T00:00:00"/>
    <n v="96"/>
    <n v="51"/>
    <n v="2.2999999999999998"/>
    <n v="61"/>
    <n v="4"/>
    <n v="-2.21"/>
    <n v="140.29999999999998"/>
    <n v="220.79999999999998"/>
    <n v="-310.06299999999993"/>
    <s v="297 Days Left"/>
  </r>
  <r>
    <x v="24"/>
    <x v="6"/>
    <x v="25"/>
    <x v="25"/>
    <x v="11"/>
    <d v="2024-04-13T00:00:00"/>
    <d v="2024-05-24T00:00:00"/>
    <n v="74"/>
    <n v="4"/>
    <n v="1.8"/>
    <n v="31"/>
    <n v="34"/>
    <n v="-1.02"/>
    <n v="55.800000000000004"/>
    <n v="133.20000000000002"/>
    <n v="-56.916000000000004"/>
    <s v="110 Days Left"/>
  </r>
  <r>
    <x v="25"/>
    <x v="0"/>
    <x v="26"/>
    <x v="26"/>
    <x v="11"/>
    <d v="2024-06-17T00:00:00"/>
    <d v="2024-11-23T00:00:00"/>
    <n v="36"/>
    <n v="75"/>
    <n v="2.9"/>
    <n v="26"/>
    <n v="41"/>
    <n v="0.63"/>
    <n v="75.399999999999991"/>
    <n v="104.39999999999999"/>
    <n v="47.501999999999995"/>
    <s v="293 Days Left"/>
  </r>
  <r>
    <x v="26"/>
    <x v="0"/>
    <x v="27"/>
    <x v="27"/>
    <x v="11"/>
    <d v="2025-01-06T00:00:00"/>
    <d v="2024-06-26T00:00:00"/>
    <n v="14"/>
    <n v="99"/>
    <n v="4.2"/>
    <n v="28"/>
    <n v="45"/>
    <n v="-1.19"/>
    <n v="117.60000000000001"/>
    <n v="58.800000000000004"/>
    <n v="-139.94400000000002"/>
    <s v="143 Days Left"/>
  </r>
  <r>
    <x v="27"/>
    <x v="1"/>
    <x v="28"/>
    <x v="28"/>
    <x v="12"/>
    <d v="2024-03-03T00:00:00"/>
    <d v="2024-06-21T00:00:00"/>
    <n v="14"/>
    <n v="16"/>
    <n v="2"/>
    <n v="39"/>
    <n v="30"/>
    <n v="0.56999999999999995"/>
    <n v="78"/>
    <n v="28"/>
    <n v="44.459999999999994"/>
    <s v="137 Days Left"/>
  </r>
  <r>
    <x v="28"/>
    <x v="0"/>
    <x v="29"/>
    <x v="29"/>
    <x v="12"/>
    <d v="2024-05-31T00:00:00"/>
    <d v="2024-12-08T00:00:00"/>
    <n v="62"/>
    <n v="91"/>
    <n v="2.5"/>
    <n v="41"/>
    <n v="77"/>
    <n v="-0.33"/>
    <n v="102.5"/>
    <n v="155"/>
    <n v="-33.825000000000003"/>
    <s v="307 Days Left"/>
  </r>
  <r>
    <x v="29"/>
    <x v="2"/>
    <x v="30"/>
    <x v="30"/>
    <x v="12"/>
    <d v="2025-01-12T00:00:00"/>
    <d v="2024-06-14T00:00:00"/>
    <n v="33"/>
    <n v="4"/>
    <n v="7"/>
    <n v="46"/>
    <n v="92"/>
    <n v="0.38"/>
    <n v="322"/>
    <n v="231"/>
    <n v="122.36"/>
    <s v="130 Days Left"/>
  </r>
  <r>
    <x v="30"/>
    <x v="6"/>
    <x v="31"/>
    <x v="31"/>
    <x v="12"/>
    <d v="2024-03-31T00:00:00"/>
    <d v="2024-08-26T00:00:00"/>
    <n v="50"/>
    <n v="40"/>
    <n v="2.5"/>
    <n v="28"/>
    <n v="98"/>
    <n v="-0.06"/>
    <n v="70"/>
    <n v="125"/>
    <n v="-4.2"/>
    <s v="203 Days Left"/>
  </r>
  <r>
    <x v="31"/>
    <x v="3"/>
    <x v="32"/>
    <x v="32"/>
    <x v="13"/>
    <d v="2024-08-26T00:00:00"/>
    <d v="2024-07-05T00:00:00"/>
    <n v="45"/>
    <n v="56"/>
    <n v="7.5"/>
    <n v="35"/>
    <n v="82"/>
    <n v="-0.42"/>
    <n v="262.5"/>
    <n v="337.5"/>
    <n v="-110.25"/>
    <s v="150 Days Left"/>
  </r>
  <r>
    <x v="32"/>
    <x v="2"/>
    <x v="4"/>
    <x v="33"/>
    <x v="13"/>
    <d v="2024-03-31T00:00:00"/>
    <d v="2024-12-10T00:00:00"/>
    <n v="49"/>
    <n v="46"/>
    <n v="3"/>
    <n v="82"/>
    <n v="21"/>
    <n v="0.36"/>
    <n v="246"/>
    <n v="147"/>
    <n v="88.56"/>
    <s v="308 Days Left"/>
  </r>
  <r>
    <x v="33"/>
    <x v="3"/>
    <x v="33"/>
    <x v="34"/>
    <x v="13"/>
    <d v="2024-02-27T00:00:00"/>
    <d v="2024-04-29T00:00:00"/>
    <n v="16"/>
    <n v="34"/>
    <n v="18"/>
    <n v="35"/>
    <n v="52"/>
    <n v="-1.1200000000000001"/>
    <n v="630"/>
    <n v="288"/>
    <n v="-705.6"/>
    <s v="83 Days Left"/>
  </r>
  <r>
    <x v="34"/>
    <x v="3"/>
    <x v="34"/>
    <x v="35"/>
    <x v="13"/>
    <d v="2025-01-05T00:00:00"/>
    <d v="2024-11-10T00:00:00"/>
    <n v="89"/>
    <n v="67"/>
    <n v="12"/>
    <n v="96"/>
    <n v="42"/>
    <n v="0.17"/>
    <n v="1152"/>
    <n v="1068"/>
    <n v="195.84"/>
    <s v="278 Days Left"/>
  </r>
  <r>
    <x v="35"/>
    <x v="2"/>
    <x v="35"/>
    <x v="36"/>
    <x v="14"/>
    <d v="2024-08-15T00:00:00"/>
    <d v="2024-05-11T00:00:00"/>
    <n v="28"/>
    <n v="27"/>
    <n v="6"/>
    <n v="70"/>
    <n v="30"/>
    <n v="-0.47"/>
    <n v="420"/>
    <n v="168"/>
    <n v="-197.39999999999998"/>
    <s v="94 Days Left"/>
  </r>
  <r>
    <x v="36"/>
    <x v="3"/>
    <x v="36"/>
    <x v="37"/>
    <x v="15"/>
    <d v="2024-02-25T00:00:00"/>
    <d v="2024-08-14T00:00:00"/>
    <n v="49"/>
    <n v="48"/>
    <n v="15"/>
    <n v="96"/>
    <n v="37"/>
    <n v="-0.03"/>
    <n v="1440"/>
    <n v="735"/>
    <n v="-43.199999999999996"/>
    <s v="188 Days Left"/>
  </r>
  <r>
    <x v="37"/>
    <x v="2"/>
    <x v="37"/>
    <x v="38"/>
    <x v="15"/>
    <d v="2024-07-10T00:00:00"/>
    <d v="2024-03-24T00:00:00"/>
    <n v="52"/>
    <n v="22"/>
    <n v="2.5"/>
    <n v="56"/>
    <n v="44"/>
    <n v="-1.92"/>
    <n v="140"/>
    <n v="130"/>
    <n v="-268.8"/>
    <s v="45 Days Left"/>
  </r>
  <r>
    <x v="38"/>
    <x v="3"/>
    <x v="38"/>
    <x v="39"/>
    <x v="15"/>
    <d v="2024-06-05T00:00:00"/>
    <d v="2024-03-08T00:00:00"/>
    <n v="95"/>
    <n v="63"/>
    <n v="7"/>
    <n v="61"/>
    <n v="38"/>
    <n v="-1.17"/>
    <n v="427"/>
    <n v="665"/>
    <n v="-499.59"/>
    <s v="29 Days Left"/>
  </r>
  <r>
    <x v="39"/>
    <x v="0"/>
    <x v="39"/>
    <x v="40"/>
    <x v="15"/>
    <d v="2024-07-12T00:00:00"/>
    <d v="2024-02-29T00:00:00"/>
    <n v="24"/>
    <n v="1"/>
    <n v="7"/>
    <n v="58"/>
    <n v="61"/>
    <n v="0.38"/>
    <n v="406"/>
    <n v="168"/>
    <n v="154.28"/>
    <s v="21 Days Left"/>
  </r>
  <r>
    <x v="13"/>
    <x v="2"/>
    <x v="3"/>
    <x v="41"/>
    <x v="15"/>
    <d v="2024-04-30T00:00:00"/>
    <d v="2024-06-22T00:00:00"/>
    <n v="88"/>
    <n v="27"/>
    <n v="5.5"/>
    <n v="57"/>
    <n v="37"/>
    <n v="-0.14000000000000001"/>
    <n v="313.5"/>
    <n v="484"/>
    <n v="-43.890000000000008"/>
    <s v="135 Days Left"/>
  </r>
  <r>
    <x v="20"/>
    <x v="0"/>
    <x v="40"/>
    <x v="42"/>
    <x v="15"/>
    <d v="2024-07-21T00:00:00"/>
    <d v="2024-03-22T00:00:00"/>
    <n v="19"/>
    <n v="100"/>
    <n v="2.5"/>
    <n v="66"/>
    <n v="28"/>
    <n v="0.26"/>
    <n v="165"/>
    <n v="47.5"/>
    <n v="42.9"/>
    <s v="43 days left"/>
  </r>
  <r>
    <x v="40"/>
    <x v="2"/>
    <x v="41"/>
    <x v="43"/>
    <x v="16"/>
    <d v="2024-05-25T00:00:00"/>
    <d v="2024-09-17T00:00:00"/>
    <n v="76"/>
    <n v="11"/>
    <n v="1.8"/>
    <n v="22"/>
    <n v="91"/>
    <n v="0.53"/>
    <n v="39.6"/>
    <n v="136.80000000000001"/>
    <n v="20.988000000000003"/>
    <s v="221 days left"/>
  </r>
  <r>
    <x v="41"/>
    <x v="3"/>
    <x v="42"/>
    <x v="44"/>
    <x v="16"/>
    <d v="2024-05-08T00:00:00"/>
    <d v="2024-08-16T00:00:00"/>
    <n v="51"/>
    <n v="35"/>
    <n v="10"/>
    <n v="80"/>
    <n v="89"/>
    <n v="0.88"/>
    <n v="800"/>
    <n v="510"/>
    <n v="704"/>
    <s v="189 days left"/>
  </r>
  <r>
    <x v="42"/>
    <x v="0"/>
    <x v="4"/>
    <x v="45"/>
    <x v="17"/>
    <d v="2025-02-12T00:00:00"/>
    <d v="2024-04-26T00:00:00"/>
    <n v="63"/>
    <n v="38"/>
    <n v="1"/>
    <n v="23"/>
    <n v="18"/>
    <n v="-0.53"/>
    <n v="23"/>
    <n v="63"/>
    <n v="-12.190000000000001"/>
    <s v="76 days left"/>
  </r>
  <r>
    <x v="43"/>
    <x v="5"/>
    <x v="43"/>
    <x v="46"/>
    <x v="17"/>
    <d v="2024-03-16T00:00:00"/>
    <d v="2024-09-26T00:00:00"/>
    <n v="61"/>
    <n v="31"/>
    <n v="12.5"/>
    <n v="95"/>
    <n v="61"/>
    <n v="0.1"/>
    <n v="1187.5"/>
    <n v="762.5"/>
    <n v="118.75"/>
    <s v="229 days left"/>
  </r>
  <r>
    <x v="14"/>
    <x v="2"/>
    <x v="44"/>
    <x v="47"/>
    <x v="18"/>
    <d v="2025-01-14T00:00:00"/>
    <d v="2024-04-11T00:00:00"/>
    <n v="30"/>
    <n v="59"/>
    <n v="4"/>
    <n v="61"/>
    <n v="3"/>
    <n v="0.24"/>
    <n v="244"/>
    <n v="120"/>
    <n v="58.559999999999995"/>
    <s v="59 days left"/>
  </r>
  <r>
    <x v="15"/>
    <x v="2"/>
    <x v="45"/>
    <x v="48"/>
    <x v="18"/>
    <d v="2024-10-02T00:00:00"/>
    <d v="2024-12-24T00:00:00"/>
    <n v="84"/>
    <n v="46"/>
    <n v="3.5"/>
    <n v="66"/>
    <n v="84"/>
    <n v="-0.91"/>
    <n v="231"/>
    <n v="294"/>
    <n v="-210.21"/>
    <s v="316 days left"/>
  </r>
  <r>
    <x v="44"/>
    <x v="5"/>
    <x v="46"/>
    <x v="49"/>
    <x v="19"/>
    <d v="2024-04-29T00:00:00"/>
    <d v="2024-03-08T00:00:00"/>
    <n v="62"/>
    <n v="23"/>
    <n v="15.5"/>
    <n v="34"/>
    <n v="68"/>
    <n v="0.54"/>
    <n v="527"/>
    <n v="961"/>
    <n v="284.58000000000004"/>
    <s v="5 days left"/>
  </r>
  <r>
    <x v="45"/>
    <x v="2"/>
    <x v="47"/>
    <x v="50"/>
    <x v="20"/>
    <d v="2024-03-06T00:00:00"/>
    <d v="2024-03-01T00:00:00"/>
    <n v="42"/>
    <n v="69"/>
    <n v="1.2"/>
    <n v="43"/>
    <n v="96"/>
    <n v="0.61"/>
    <n v="51.6"/>
    <n v="50.4"/>
    <n v="31.475999999999999"/>
    <s v="Expired"/>
  </r>
  <r>
    <x v="46"/>
    <x v="3"/>
    <x v="48"/>
    <x v="51"/>
    <x v="20"/>
    <d v="2024-02-28T00:00:00"/>
    <d v="2024-08-27T00:00:00"/>
    <n v="98"/>
    <n v="100"/>
    <n v="9"/>
    <n v="53"/>
    <n v="20"/>
    <n v="-1"/>
    <n v="477"/>
    <n v="882"/>
    <n v="-477"/>
    <s v="176 days left"/>
  </r>
  <r>
    <x v="47"/>
    <x v="2"/>
    <x v="49"/>
    <x v="52"/>
    <x v="20"/>
    <d v="2024-06-19T00:00:00"/>
    <d v="2024-07-13T00:00:00"/>
    <n v="65"/>
    <n v="42"/>
    <n v="6.3"/>
    <n v="54"/>
    <n v="2"/>
    <n v="-0.96"/>
    <n v="340.2"/>
    <n v="409.5"/>
    <n v="-326.59199999999998"/>
    <s v="131 days left"/>
  </r>
  <r>
    <x v="48"/>
    <x v="2"/>
    <x v="39"/>
    <x v="53"/>
    <x v="20"/>
    <d v="2025-01-13T00:00:00"/>
    <d v="2024-09-19T00:00:00"/>
    <n v="53"/>
    <n v="41"/>
    <n v="3"/>
    <n v="24"/>
    <n v="77"/>
    <n v="0.8"/>
    <n v="72"/>
    <n v="159"/>
    <n v="57.6"/>
    <s v="199 days left"/>
  </r>
  <r>
    <x v="49"/>
    <x v="0"/>
    <x v="50"/>
    <x v="54"/>
    <x v="21"/>
    <d v="2024-08-23T00:00:00"/>
    <d v="2024-05-15T00:00:00"/>
    <n v="29"/>
    <n v="33"/>
    <n v="0.8"/>
    <n v="50"/>
    <n v="35"/>
    <n v="-0.51"/>
    <n v="40"/>
    <n v="23.200000000000003"/>
    <n v="-20.399999999999999"/>
    <s v="71 days left"/>
  </r>
  <r>
    <x v="1"/>
    <x v="1"/>
    <x v="27"/>
    <x v="55"/>
    <x v="21"/>
    <d v="2024-12-29T00:00:00"/>
    <d v="2024-02-25T00:00:00"/>
    <n v="84"/>
    <n v="92"/>
    <n v="1.5"/>
    <n v="92"/>
    <n v="69"/>
    <n v="-0.17"/>
    <n v="138"/>
    <n v="126"/>
    <n v="-23.46"/>
    <s v="Expired"/>
  </r>
  <r>
    <x v="46"/>
    <x v="3"/>
    <x v="48"/>
    <x v="56"/>
    <x v="21"/>
    <d v="2025-02-17T00:00:00"/>
    <d v="2024-12-30T00:00:00"/>
    <n v="19"/>
    <n v="99"/>
    <n v="9"/>
    <n v="29"/>
    <n v="54"/>
    <n v="0.48"/>
    <n v="261"/>
    <n v="171"/>
    <n v="125.28"/>
    <s v="300 days left"/>
  </r>
  <r>
    <x v="30"/>
    <x v="6"/>
    <x v="51"/>
    <x v="57"/>
    <x v="22"/>
    <d v="2024-09-03T00:00:00"/>
    <d v="2024-10-27T00:00:00"/>
    <n v="70"/>
    <n v="96"/>
    <n v="2.5"/>
    <n v="34"/>
    <n v="3"/>
    <n v="0.93"/>
    <n v="85"/>
    <n v="175"/>
    <n v="79.05"/>
    <s v="235 days left"/>
  </r>
  <r>
    <x v="50"/>
    <x v="0"/>
    <x v="52"/>
    <x v="58"/>
    <x v="22"/>
    <d v="2024-10-02T00:00:00"/>
    <d v="2024-04-29T00:00:00"/>
    <n v="68"/>
    <n v="60"/>
    <n v="8.9"/>
    <n v="79"/>
    <n v="46"/>
    <n v="-0.2"/>
    <n v="703.1"/>
    <n v="605.20000000000005"/>
    <n v="-140.62"/>
    <s v="54 days left"/>
  </r>
  <r>
    <x v="48"/>
    <x v="2"/>
    <x v="53"/>
    <x v="59"/>
    <x v="22"/>
    <d v="2024-04-14T00:00:00"/>
    <d v="2024-10-23T00:00:00"/>
    <n v="51"/>
    <n v="72"/>
    <n v="3"/>
    <n v="23"/>
    <n v="17"/>
    <n v="0.61"/>
    <n v="69"/>
    <n v="153"/>
    <n v="42.089999999999996"/>
    <s v="231 days left"/>
  </r>
  <r>
    <x v="5"/>
    <x v="1"/>
    <x v="45"/>
    <x v="60"/>
    <x v="22"/>
    <d v="2024-10-25T00:00:00"/>
    <d v="2024-03-14T00:00:00"/>
    <n v="85"/>
    <n v="12"/>
    <n v="9.5"/>
    <n v="26"/>
    <n v="32"/>
    <n v="0.09"/>
    <n v="247"/>
    <n v="807.5"/>
    <n v="22.23"/>
    <s v="8 days left"/>
  </r>
  <r>
    <x v="51"/>
    <x v="4"/>
    <x v="54"/>
    <x v="61"/>
    <x v="22"/>
    <d v="2024-06-12T00:00:00"/>
    <d v="2025-01-24T00:00:00"/>
    <n v="65"/>
    <n v="36"/>
    <n v="3.5"/>
    <n v="32"/>
    <n v="70"/>
    <n v="0.11"/>
    <n v="112"/>
    <n v="227.5"/>
    <n v="12.32"/>
    <s v="324 days left"/>
  </r>
  <r>
    <x v="16"/>
    <x v="6"/>
    <x v="30"/>
    <x v="62"/>
    <x v="23"/>
    <d v="2024-05-05T00:00:00"/>
    <d v="2024-11-13T00:00:00"/>
    <n v="52"/>
    <n v="88"/>
    <n v="6"/>
    <n v="100"/>
    <n v="46"/>
    <n v="0.15"/>
    <n v="600"/>
    <n v="312"/>
    <n v="90"/>
    <s v="251 days left"/>
  </r>
  <r>
    <x v="41"/>
    <x v="3"/>
    <x v="4"/>
    <x v="63"/>
    <x v="23"/>
    <d v="2024-04-10T00:00:00"/>
    <d v="2024-12-15T00:00:00"/>
    <n v="44"/>
    <n v="97"/>
    <n v="10"/>
    <n v="80"/>
    <n v="33"/>
    <n v="-0.22"/>
    <n v="800"/>
    <n v="440"/>
    <n v="-176"/>
    <s v="283 days left"/>
  </r>
  <r>
    <x v="52"/>
    <x v="2"/>
    <x v="55"/>
    <x v="64"/>
    <x v="24"/>
    <d v="2025-02-12T00:00:00"/>
    <d v="2024-05-08T00:00:00"/>
    <n v="65"/>
    <n v="10"/>
    <n v="2"/>
    <n v="71"/>
    <n v="61"/>
    <n v="-0.79"/>
    <n v="142"/>
    <n v="130"/>
    <n v="-112.18"/>
    <s v="61 days left"/>
  </r>
  <r>
    <x v="1"/>
    <x v="1"/>
    <x v="56"/>
    <x v="65"/>
    <x v="24"/>
    <d v="2024-10-04T00:00:00"/>
    <d v="2025-01-07T00:00:00"/>
    <n v="97"/>
    <n v="41"/>
    <n v="1.5"/>
    <n v="35"/>
    <n v="16"/>
    <n v="0.36"/>
    <n v="52.5"/>
    <n v="145.5"/>
    <n v="18.899999999999999"/>
    <s v="305 days left"/>
  </r>
  <r>
    <x v="2"/>
    <x v="2"/>
    <x v="57"/>
    <x v="66"/>
    <x v="24"/>
    <d v="2025-02-07T00:00:00"/>
    <d v="2024-03-10T00:00:00"/>
    <n v="21"/>
    <n v="30"/>
    <n v="2"/>
    <n v="43"/>
    <n v="54"/>
    <n v="0.61"/>
    <n v="86"/>
    <n v="42"/>
    <n v="52.46"/>
    <s v="2 days left"/>
  </r>
  <r>
    <x v="53"/>
    <x v="6"/>
    <x v="37"/>
    <x v="67"/>
    <x v="25"/>
    <d v="2025-01-29T00:00:00"/>
    <d v="2024-10-02T00:00:00"/>
    <n v="75"/>
    <n v="61"/>
    <n v="2"/>
    <n v="79"/>
    <n v="69"/>
    <n v="0.89"/>
    <n v="158"/>
    <n v="150"/>
    <n v="140.62"/>
    <s v="207 days left"/>
  </r>
  <r>
    <x v="54"/>
    <x v="2"/>
    <x v="58"/>
    <x v="68"/>
    <x v="26"/>
    <d v="2024-03-10T00:00:00"/>
    <d v="2024-03-23T00:00:00"/>
    <n v="44"/>
    <n v="67"/>
    <n v="2.5"/>
    <n v="82"/>
    <n v="51"/>
    <n v="-1.68"/>
    <n v="205"/>
    <n v="110"/>
    <n v="-344.4"/>
    <s v="13 days left"/>
  </r>
  <r>
    <x v="55"/>
    <x v="4"/>
    <x v="59"/>
    <x v="69"/>
    <x v="26"/>
    <d v="2025-01-28T00:00:00"/>
    <d v="2024-04-24T00:00:00"/>
    <n v="42"/>
    <n v="88"/>
    <n v="2.5"/>
    <n v="67"/>
    <n v="94"/>
    <n v="-0.56999999999999995"/>
    <n v="167.5"/>
    <n v="105"/>
    <n v="-95.474999999999994"/>
    <s v="45 days left"/>
  </r>
  <r>
    <x v="56"/>
    <x v="2"/>
    <x v="60"/>
    <x v="70"/>
    <x v="26"/>
    <d v="2024-04-27T00:00:00"/>
    <d v="2024-03-14T00:00:00"/>
    <n v="90"/>
    <n v="92"/>
    <n v="2.5"/>
    <n v="71"/>
    <n v="13"/>
    <n v="0.13"/>
    <n v="177.5"/>
    <n v="225"/>
    <n v="23.074999999999999"/>
    <s v="4 days left"/>
  </r>
  <r>
    <x v="55"/>
    <x v="4"/>
    <x v="61"/>
    <x v="71"/>
    <x v="27"/>
    <d v="2024-09-03T00:00:00"/>
    <d v="2025-01-20T00:00:00"/>
    <n v="56"/>
    <n v="62"/>
    <n v="2.5"/>
    <n v="56"/>
    <n v="73"/>
    <n v="-0.76"/>
    <n v="140"/>
    <n v="140"/>
    <n v="-106.4"/>
    <s v="315 days left"/>
  </r>
  <r>
    <x v="57"/>
    <x v="2"/>
    <x v="62"/>
    <x v="72"/>
    <x v="27"/>
    <d v="2025-02-03T00:00:00"/>
    <d v="2024-11-14T00:00:00"/>
    <n v="35"/>
    <n v="92"/>
    <n v="2"/>
    <n v="76"/>
    <n v="32"/>
    <n v="-1.1200000000000001"/>
    <n v="152"/>
    <n v="70"/>
    <n v="-170.24"/>
    <s v="248 days left"/>
  </r>
  <r>
    <x v="58"/>
    <x v="3"/>
    <x v="63"/>
    <x v="73"/>
    <x v="28"/>
    <d v="2024-03-08T00:00:00"/>
    <d v="2024-08-24T00:00:00"/>
    <n v="89"/>
    <n v="34"/>
    <n v="6"/>
    <n v="60"/>
    <n v="2"/>
    <n v="0.17"/>
    <n v="360"/>
    <n v="534"/>
    <n v="61.2"/>
    <s v="165 days left"/>
  </r>
  <r>
    <x v="33"/>
    <x v="3"/>
    <x v="64"/>
    <x v="74"/>
    <x v="28"/>
    <d v="2024-12-28T00:00:00"/>
    <d v="2024-03-16T00:00:00"/>
    <n v="88"/>
    <n v="71"/>
    <n v="18"/>
    <n v="28"/>
    <n v="14"/>
    <n v="-1"/>
    <n v="504"/>
    <n v="1584"/>
    <n v="-504"/>
    <s v="4 days left"/>
  </r>
  <r>
    <x v="0"/>
    <x v="0"/>
    <x v="65"/>
    <x v="75"/>
    <x v="29"/>
    <d v="2024-11-29T00:00:00"/>
    <d v="2024-04-12T00:00:00"/>
    <n v="65"/>
    <n v="54"/>
    <n v="12"/>
    <n v="69"/>
    <n v="79"/>
    <n v="0.73"/>
    <n v="828"/>
    <n v="780"/>
    <n v="604.43999999999994"/>
    <s v="9 days left"/>
  </r>
  <r>
    <x v="46"/>
    <x v="3"/>
    <x v="66"/>
    <x v="76"/>
    <x v="29"/>
    <d v="2024-04-14T00:00:00"/>
    <d v="2024-07-08T00:00:00"/>
    <n v="67"/>
    <n v="71"/>
    <n v="9"/>
    <n v="76"/>
    <n v="34"/>
    <n v="0.48"/>
    <n v="684"/>
    <n v="603"/>
    <n v="328.32"/>
    <s v="96 days left"/>
  </r>
  <r>
    <x v="20"/>
    <x v="0"/>
    <x v="67"/>
    <x v="77"/>
    <x v="29"/>
    <d v="2024-07-17T00:00:00"/>
    <d v="2024-11-29T00:00:00"/>
    <n v="56"/>
    <n v="97"/>
    <n v="2.5"/>
    <n v="82"/>
    <n v="100"/>
    <n v="0.09"/>
    <n v="205"/>
    <n v="140"/>
    <n v="18.45"/>
    <s v="240 days left"/>
  </r>
  <r>
    <x v="29"/>
    <x v="2"/>
    <x v="68"/>
    <x v="78"/>
    <x v="30"/>
    <d v="2024-08-24T00:00:00"/>
    <d v="2024-05-11T00:00:00"/>
    <n v="76"/>
    <n v="97"/>
    <n v="7"/>
    <n v="52"/>
    <n v="82"/>
    <n v="0.96"/>
    <n v="364"/>
    <n v="532"/>
    <n v="349.44"/>
    <s v="37 days left"/>
  </r>
  <r>
    <x v="23"/>
    <x v="6"/>
    <x v="69"/>
    <x v="79"/>
    <x v="30"/>
    <d v="2024-10-21T00:00:00"/>
    <d v="2025-02-22T00:00:00"/>
    <n v="91"/>
    <n v="82"/>
    <n v="2.2999999999999998"/>
    <n v="43"/>
    <n v="45"/>
    <n v="0.89"/>
    <n v="98.899999999999991"/>
    <n v="209.29999999999998"/>
    <n v="88.021000000000001"/>
    <s v="324 days left"/>
  </r>
  <r>
    <x v="40"/>
    <x v="2"/>
    <x v="70"/>
    <x v="80"/>
    <x v="31"/>
    <d v="2025-01-16T00:00:00"/>
    <d v="2024-03-04T00:00:00"/>
    <n v="28"/>
    <n v="5"/>
    <n v="1.8"/>
    <n v="33"/>
    <n v="9"/>
    <n v="-0.26"/>
    <n v="59.4"/>
    <n v="50.4"/>
    <n v="-15.444000000000001"/>
    <s v="Expired"/>
  </r>
  <r>
    <x v="59"/>
    <x v="1"/>
    <x v="71"/>
    <x v="81"/>
    <x v="31"/>
    <d v="2024-12-28T00:00:00"/>
    <d v="2024-06-01T00:00:00"/>
    <n v="84"/>
    <n v="69"/>
    <n v="4.5"/>
    <n v="39"/>
    <n v="69"/>
    <n v="-0.26"/>
    <n v="175.5"/>
    <n v="378"/>
    <n v="-45.63"/>
    <s v="57 days left"/>
  </r>
  <r>
    <x v="60"/>
    <x v="0"/>
    <x v="72"/>
    <x v="82"/>
    <x v="32"/>
    <d v="2024-04-02T00:00:00"/>
    <d v="2024-11-05T00:00:00"/>
    <n v="63"/>
    <n v="62"/>
    <n v="0.2"/>
    <n v="67"/>
    <n v="17"/>
    <n v="0.21"/>
    <n v="13.4"/>
    <n v="12.600000000000001"/>
    <n v="2.8140000000000001"/>
    <s v="213 days left"/>
  </r>
  <r>
    <x v="61"/>
    <x v="2"/>
    <x v="73"/>
    <x v="83"/>
    <x v="32"/>
    <d v="2024-11-16T00:00:00"/>
    <d v="2024-06-05T00:00:00"/>
    <n v="62"/>
    <n v="40"/>
    <n v="6"/>
    <n v="45"/>
    <n v="86"/>
    <n v="-0.64"/>
    <n v="270"/>
    <n v="372"/>
    <n v="-172.8"/>
    <s v="60 days left"/>
  </r>
  <r>
    <x v="62"/>
    <x v="1"/>
    <x v="74"/>
    <x v="84"/>
    <x v="32"/>
    <d v="2024-03-21T00:00:00"/>
    <d v="2024-03-09T00:00:00"/>
    <n v="63"/>
    <n v="4"/>
    <n v="2.5"/>
    <n v="40"/>
    <n v="69"/>
    <n v="0.93"/>
    <n v="100"/>
    <n v="157.5"/>
    <n v="93"/>
    <s v="Expired"/>
  </r>
  <r>
    <x v="60"/>
    <x v="0"/>
    <x v="75"/>
    <x v="85"/>
    <x v="33"/>
    <d v="2024-12-23T00:00:00"/>
    <d v="2024-09-08T00:00:00"/>
    <n v="10"/>
    <n v="17"/>
    <n v="0.2"/>
    <n v="100"/>
    <n v="63"/>
    <n v="-7.0000000000000007E-2"/>
    <n v="20"/>
    <n v="2"/>
    <n v="-1.4000000000000001"/>
    <s v="154 days left"/>
  </r>
  <r>
    <x v="21"/>
    <x v="0"/>
    <x v="76"/>
    <x v="86"/>
    <x v="33"/>
    <d v="2024-09-10T00:00:00"/>
    <d v="2024-12-22T00:00:00"/>
    <n v="92"/>
    <n v="92"/>
    <n v="1.75"/>
    <n v="50"/>
    <n v="67"/>
    <n v="0.23"/>
    <n v="87.5"/>
    <n v="161"/>
    <n v="20.125"/>
    <s v="259 days left"/>
  </r>
  <r>
    <x v="27"/>
    <x v="1"/>
    <x v="77"/>
    <x v="87"/>
    <x v="33"/>
    <d v="2024-03-21T00:00:00"/>
    <d v="2024-08-06T00:00:00"/>
    <n v="38"/>
    <n v="82"/>
    <n v="2"/>
    <n v="52"/>
    <n v="47"/>
    <n v="0.17"/>
    <n v="104"/>
    <n v="76"/>
    <n v="17.68"/>
    <s v="121 days left"/>
  </r>
  <r>
    <x v="19"/>
    <x v="1"/>
    <x v="65"/>
    <x v="88"/>
    <x v="33"/>
    <d v="2024-03-09T00:00:00"/>
    <d v="2025-01-02T00:00:00"/>
    <n v="60"/>
    <n v="69"/>
    <n v="2.75"/>
    <n v="51"/>
    <n v="6"/>
    <n v="0.13"/>
    <n v="140.25"/>
    <n v="165"/>
    <n v="18.232500000000002"/>
    <s v="270 days left"/>
  </r>
  <r>
    <x v="22"/>
    <x v="3"/>
    <x v="78"/>
    <x v="89"/>
    <x v="34"/>
    <d v="2024-07-13T00:00:00"/>
    <d v="2024-05-01T00:00:00"/>
    <n v="31"/>
    <n v="87"/>
    <n v="8"/>
    <n v="41"/>
    <n v="10"/>
    <n v="0.78"/>
    <n v="328"/>
    <n v="248"/>
    <n v="255.84"/>
    <s v="22 days left"/>
  </r>
  <r>
    <x v="63"/>
    <x v="5"/>
    <x v="79"/>
    <x v="90"/>
    <x v="34"/>
    <d v="2024-11-08T00:00:00"/>
    <d v="2024-05-05T00:00:00"/>
    <n v="55"/>
    <n v="93"/>
    <n v="20"/>
    <n v="46"/>
    <n v="84"/>
    <n v="-1.08"/>
    <n v="920"/>
    <n v="1100"/>
    <n v="-993.6"/>
    <s v="26 days left"/>
  </r>
  <r>
    <x v="64"/>
    <x v="6"/>
    <x v="80"/>
    <x v="91"/>
    <x v="35"/>
    <d v="2024-09-10T00:00:00"/>
    <d v="2024-02-29T00:00:00"/>
    <n v="21"/>
    <n v="25"/>
    <n v="4"/>
    <n v="79"/>
    <n v="30"/>
    <n v="-1.34"/>
    <n v="316"/>
    <n v="84"/>
    <n v="-423.44"/>
    <s v="Expired"/>
  </r>
  <r>
    <x v="64"/>
    <x v="6"/>
    <x v="39"/>
    <x v="92"/>
    <x v="35"/>
    <d v="2025-01-16T00:00:00"/>
    <d v="2024-06-15T00:00:00"/>
    <n v="60"/>
    <n v="88"/>
    <n v="4"/>
    <n v="94"/>
    <n v="15"/>
    <n v="0.87"/>
    <n v="376"/>
    <n v="240"/>
    <n v="327.12"/>
    <s v="66 days left"/>
  </r>
  <r>
    <x v="65"/>
    <x v="6"/>
    <x v="81"/>
    <x v="93"/>
    <x v="35"/>
    <d v="2024-11-13T00:00:00"/>
    <d v="2024-04-28T00:00:00"/>
    <n v="80"/>
    <n v="24"/>
    <n v="2.5"/>
    <n v="98"/>
    <n v="38"/>
    <n v="-0.52"/>
    <n v="245"/>
    <n v="200"/>
    <n v="-127.4"/>
    <s v="18 days left"/>
  </r>
  <r>
    <x v="66"/>
    <x v="2"/>
    <x v="82"/>
    <x v="94"/>
    <x v="35"/>
    <d v="2024-12-01T00:00:00"/>
    <d v="2024-03-20T00:00:00"/>
    <n v="98"/>
    <n v="14"/>
    <n v="2.5"/>
    <n v="48"/>
    <n v="38"/>
    <n v="0.8"/>
    <n v="120"/>
    <n v="245"/>
    <n v="96"/>
    <s v="Expired"/>
  </r>
  <r>
    <x v="14"/>
    <x v="2"/>
    <x v="52"/>
    <x v="95"/>
    <x v="36"/>
    <d v="2024-10-23T00:00:00"/>
    <d v="2024-07-13T00:00:00"/>
    <n v="85"/>
    <n v="54"/>
    <n v="4"/>
    <n v="85"/>
    <n v="44"/>
    <n v="-0.1"/>
    <n v="340"/>
    <n v="340"/>
    <n v="-34"/>
    <s v="93 days left"/>
  </r>
  <r>
    <x v="67"/>
    <x v="0"/>
    <x v="83"/>
    <x v="96"/>
    <x v="36"/>
    <d v="2024-07-07T00:00:00"/>
    <d v="2024-06-20T00:00:00"/>
    <n v="39"/>
    <n v="55"/>
    <n v="3"/>
    <n v="47"/>
    <n v="59"/>
    <n v="0.9"/>
    <n v="141"/>
    <n v="117"/>
    <n v="126.9"/>
    <s v="70 days left"/>
  </r>
  <r>
    <x v="14"/>
    <x v="2"/>
    <x v="84"/>
    <x v="97"/>
    <x v="37"/>
    <d v="2025-02-12T00:00:00"/>
    <d v="2024-09-19T00:00:00"/>
    <n v="89"/>
    <n v="40"/>
    <n v="4"/>
    <n v="93"/>
    <n v="48"/>
    <n v="0.76"/>
    <n v="372"/>
    <n v="356"/>
    <n v="282.72000000000003"/>
    <s v="160 days left"/>
  </r>
  <r>
    <x v="68"/>
    <x v="1"/>
    <x v="26"/>
    <x v="98"/>
    <x v="37"/>
    <d v="2024-10-31T00:00:00"/>
    <d v="2024-03-13T00:00:00"/>
    <n v="49"/>
    <n v="3"/>
    <n v="6.25"/>
    <n v="75"/>
    <n v="46"/>
    <n v="0.37"/>
    <n v="468.75"/>
    <n v="306.25"/>
    <n v="173.4375"/>
    <s v="Expired"/>
  </r>
  <r>
    <x v="46"/>
    <x v="3"/>
    <x v="85"/>
    <x v="99"/>
    <x v="38"/>
    <d v="2024-04-23T00:00:00"/>
    <d v="2024-03-09T00:00:00"/>
    <n v="84"/>
    <n v="8"/>
    <n v="9"/>
    <n v="60"/>
    <n v="38"/>
    <n v="0.54"/>
    <n v="540"/>
    <n v="756"/>
    <n v="291.60000000000002"/>
    <s v="Expired"/>
  </r>
  <r>
    <x v="23"/>
    <x v="6"/>
    <x v="86"/>
    <x v="100"/>
    <x v="39"/>
    <d v="2024-06-22T00:00:00"/>
    <d v="2024-08-15T00:00:00"/>
    <n v="25"/>
    <n v="97"/>
    <n v="2.2999999999999998"/>
    <n v="72"/>
    <n v="23"/>
    <n v="-0.11"/>
    <n v="165.6"/>
    <n v="57.499999999999993"/>
    <n v="-18.216000000000001"/>
    <s v="103 days left"/>
  </r>
  <r>
    <x v="69"/>
    <x v="1"/>
    <x v="87"/>
    <x v="101"/>
    <x v="39"/>
    <d v="2025-01-01T00:00:00"/>
    <d v="2024-06-21T00:00:00"/>
    <n v="100"/>
    <n v="10"/>
    <n v="1.5"/>
    <n v="76"/>
    <n v="38"/>
    <n v="0.78"/>
    <n v="114"/>
    <n v="150"/>
    <n v="88.92"/>
    <s v="48 days left"/>
  </r>
  <r>
    <x v="37"/>
    <x v="2"/>
    <x v="57"/>
    <x v="102"/>
    <x v="39"/>
    <d v="2024-03-21T00:00:00"/>
    <d v="2025-01-22T00:00:00"/>
    <n v="63"/>
    <n v="62"/>
    <n v="2.5"/>
    <n v="62"/>
    <n v="45"/>
    <n v="-1.62"/>
    <n v="155"/>
    <n v="157.5"/>
    <n v="-251.10000000000002"/>
    <s v="263 days left"/>
  </r>
  <r>
    <x v="53"/>
    <x v="6"/>
    <x v="88"/>
    <x v="103"/>
    <x v="39"/>
    <d v="2024-07-30T00:00:00"/>
    <d v="2024-03-16T00:00:00"/>
    <n v="41"/>
    <n v="66"/>
    <n v="2"/>
    <n v="55"/>
    <n v="74"/>
    <n v="-0.4"/>
    <n v="110"/>
    <n v="82"/>
    <n v="-44"/>
    <s v="Expired"/>
  </r>
  <r>
    <x v="60"/>
    <x v="0"/>
    <x v="71"/>
    <x v="104"/>
    <x v="39"/>
    <d v="2024-03-17T00:00:00"/>
    <d v="2024-09-17T00:00:00"/>
    <n v="22"/>
    <n v="19"/>
    <n v="0.2"/>
    <n v="88"/>
    <n v="24"/>
    <n v="0.52"/>
    <n v="17.600000000000001"/>
    <n v="4.4000000000000004"/>
    <n v="9.152000000000001"/>
    <s v="136 days left"/>
  </r>
  <r>
    <x v="56"/>
    <x v="2"/>
    <x v="8"/>
    <x v="105"/>
    <x v="39"/>
    <d v="2024-11-20T00:00:00"/>
    <d v="2024-07-29T00:00:00"/>
    <n v="65"/>
    <n v="88"/>
    <n v="2.5"/>
    <n v="89"/>
    <n v="37"/>
    <n v="0.26"/>
    <n v="222.5"/>
    <n v="162.5"/>
    <n v="57.85"/>
    <s v="86 days left"/>
  </r>
  <r>
    <x v="70"/>
    <x v="2"/>
    <x v="79"/>
    <x v="106"/>
    <x v="39"/>
    <d v="2024-07-06T00:00:00"/>
    <d v="2024-12-30T00:00:00"/>
    <n v="62"/>
    <n v="79"/>
    <n v="1"/>
    <n v="34"/>
    <n v="12"/>
    <n v="0.18"/>
    <n v="34"/>
    <n v="62"/>
    <n v="6.12"/>
    <s v="240 days left"/>
  </r>
  <r>
    <x v="47"/>
    <x v="2"/>
    <x v="89"/>
    <x v="107"/>
    <x v="39"/>
    <d v="2024-05-08T00:00:00"/>
    <d v="2024-07-16T00:00:00"/>
    <n v="81"/>
    <n v="23"/>
    <n v="6.25"/>
    <n v="92"/>
    <n v="78"/>
    <n v="-0.31"/>
    <n v="575"/>
    <n v="506.25"/>
    <n v="-178.25"/>
    <s v="73 days left"/>
  </r>
  <r>
    <x v="20"/>
    <x v="0"/>
    <x v="90"/>
    <x v="108"/>
    <x v="40"/>
    <d v="2024-10-02T00:00:00"/>
    <d v="2024-04-13T00:00:00"/>
    <n v="92"/>
    <n v="1"/>
    <n v="2.5"/>
    <n v="78"/>
    <n v="36"/>
    <n v="-0.05"/>
    <n v="195"/>
    <n v="230"/>
    <n v="-9.75"/>
    <s v="Expired"/>
  </r>
  <r>
    <x v="65"/>
    <x v="6"/>
    <x v="91"/>
    <x v="109"/>
    <x v="40"/>
    <d v="2025-02-19T00:00:00"/>
    <d v="2024-03-14T00:00:00"/>
    <n v="39"/>
    <n v="13"/>
    <n v="2.5"/>
    <n v="84"/>
    <n v="93"/>
    <n v="0.48"/>
    <n v="210"/>
    <n v="97.5"/>
    <n v="100.8"/>
    <s v="Expired"/>
  </r>
  <r>
    <x v="71"/>
    <x v="0"/>
    <x v="92"/>
    <x v="110"/>
    <x v="40"/>
    <d v="2024-04-09T00:00:00"/>
    <d v="2024-06-01T00:00:00"/>
    <n v="69"/>
    <n v="98"/>
    <n v="2.5499999999999998"/>
    <n v="29"/>
    <n v="34"/>
    <n v="-0.65"/>
    <n v="73.949999999999989"/>
    <n v="175.95"/>
    <n v="-48.067499999999995"/>
    <s v="27 days left"/>
  </r>
  <r>
    <x v="44"/>
    <x v="5"/>
    <x v="93"/>
    <x v="111"/>
    <x v="40"/>
    <d v="2024-09-24T00:00:00"/>
    <d v="2024-08-30T00:00:00"/>
    <n v="33"/>
    <n v="22"/>
    <n v="15"/>
    <n v="96"/>
    <n v="56"/>
    <n v="0.59"/>
    <n v="1440"/>
    <n v="495"/>
    <n v="849.59999999999991"/>
    <s v="117 days left"/>
  </r>
  <r>
    <x v="36"/>
    <x v="3"/>
    <x v="37"/>
    <x v="112"/>
    <x v="41"/>
    <d v="2024-06-24T00:00:00"/>
    <d v="2024-02-25T00:00:00"/>
    <n v="88"/>
    <n v="40"/>
    <n v="15"/>
    <n v="96"/>
    <n v="87"/>
    <n v="0.95"/>
    <n v="1440"/>
    <n v="1320"/>
    <n v="1368"/>
    <s v="Expired"/>
  </r>
  <r>
    <x v="55"/>
    <x v="4"/>
    <x v="94"/>
    <x v="113"/>
    <x v="41"/>
    <d v="2024-02-29T00:00:00"/>
    <d v="2024-06-22T00:00:00"/>
    <n v="61"/>
    <n v="77"/>
    <n v="2.5"/>
    <n v="51"/>
    <n v="48"/>
    <n v="0.65"/>
    <n v="127.5"/>
    <n v="152.5"/>
    <n v="82.875"/>
    <s v="47 days left"/>
  </r>
  <r>
    <x v="72"/>
    <x v="2"/>
    <x v="54"/>
    <x v="114"/>
    <x v="41"/>
    <d v="2024-06-01T00:00:00"/>
    <d v="2025-01-09T00:00:00"/>
    <n v="47"/>
    <n v="41"/>
    <n v="3"/>
    <n v="39"/>
    <n v="54"/>
    <n v="0.16"/>
    <n v="117"/>
    <n v="141"/>
    <n v="18.72"/>
    <s v="248 days left"/>
  </r>
  <r>
    <x v="8"/>
    <x v="1"/>
    <x v="95"/>
    <x v="115"/>
    <x v="42"/>
    <d v="2024-03-18T00:00:00"/>
    <d v="2024-06-05T00:00:00"/>
    <n v="44"/>
    <n v="67"/>
    <n v="2.5"/>
    <n v="44"/>
    <n v="72"/>
    <n v="-1.34"/>
    <n v="110"/>
    <n v="110"/>
    <n v="-147.4"/>
    <s v="29 days left"/>
  </r>
  <r>
    <x v="73"/>
    <x v="2"/>
    <x v="96"/>
    <x v="116"/>
    <x v="42"/>
    <d v="2024-12-21T00:00:00"/>
    <d v="2024-03-02T00:00:00"/>
    <n v="99"/>
    <n v="37"/>
    <n v="2.1"/>
    <n v="46"/>
    <n v="46"/>
    <n v="0.56999999999999995"/>
    <n v="96.600000000000009"/>
    <n v="207.9"/>
    <n v="55.061999999999998"/>
    <s v="Expired"/>
  </r>
  <r>
    <x v="61"/>
    <x v="2"/>
    <x v="97"/>
    <x v="117"/>
    <x v="42"/>
    <d v="2024-12-13T00:00:00"/>
    <d v="2024-02-27T00:00:00"/>
    <n v="14"/>
    <n v="66"/>
    <n v="6"/>
    <n v="86"/>
    <n v="15"/>
    <n v="0.05"/>
    <n v="516"/>
    <n v="84"/>
    <n v="25.8"/>
    <s v="Expired"/>
  </r>
  <r>
    <x v="74"/>
    <x v="5"/>
    <x v="98"/>
    <x v="118"/>
    <x v="43"/>
    <d v="2025-02-12T00:00:00"/>
    <d v="2024-04-29T00:00:00"/>
    <n v="63"/>
    <n v="92"/>
    <n v="8"/>
    <n v="93"/>
    <n v="99"/>
    <n v="0.41"/>
    <n v="744"/>
    <n v="504"/>
    <n v="305.03999999999996"/>
    <s v="Expired"/>
  </r>
  <r>
    <x v="62"/>
    <x v="1"/>
    <x v="99"/>
    <x v="119"/>
    <x v="44"/>
    <d v="2025-02-20T00:00:00"/>
    <d v="2024-10-30T00:00:00"/>
    <n v="88"/>
    <n v="34"/>
    <n v="2.4"/>
    <n v="95"/>
    <n v="63"/>
    <n v="-0.48"/>
    <n v="228"/>
    <n v="211.2"/>
    <n v="-109.44"/>
    <s v="174 days left"/>
  </r>
  <r>
    <x v="75"/>
    <x v="2"/>
    <x v="100"/>
    <x v="120"/>
    <x v="44"/>
    <d v="2024-03-04T00:00:00"/>
    <d v="2024-12-18T00:00:00"/>
    <n v="74"/>
    <n v="37"/>
    <n v="1.5"/>
    <n v="91"/>
    <n v="18"/>
    <n v="0.37"/>
    <n v="136.5"/>
    <n v="111"/>
    <n v="50.505000000000003"/>
    <s v="223 days left"/>
  </r>
  <r>
    <x v="3"/>
    <x v="3"/>
    <x v="101"/>
    <x v="121"/>
    <x v="44"/>
    <d v="2024-07-16T00:00:00"/>
    <d v="2024-03-04T00:00:00"/>
    <n v="40"/>
    <n v="81"/>
    <n v="20"/>
    <n v="39"/>
    <n v="65"/>
    <n v="-0.32"/>
    <n v="780"/>
    <n v="800"/>
    <n v="-249.6"/>
    <s v="Expired"/>
  </r>
  <r>
    <x v="62"/>
    <x v="1"/>
    <x v="102"/>
    <x v="122"/>
    <x v="45"/>
    <d v="2024-09-07T00:00:00"/>
    <d v="2024-06-01T00:00:00"/>
    <n v="66"/>
    <n v="19"/>
    <n v="2.4"/>
    <n v="30"/>
    <n v="49"/>
    <n v="0.2"/>
    <n v="72"/>
    <n v="158.4"/>
    <n v="14.4"/>
    <s v="22 days left"/>
  </r>
  <r>
    <x v="38"/>
    <x v="3"/>
    <x v="103"/>
    <x v="123"/>
    <x v="45"/>
    <d v="2024-12-25T00:00:00"/>
    <d v="2024-05-18T00:00:00"/>
    <n v="100"/>
    <n v="61"/>
    <n v="7"/>
    <n v="85"/>
    <n v="79"/>
    <n v="-0.88"/>
    <n v="595"/>
    <n v="700"/>
    <n v="-523.6"/>
    <s v="8 days left"/>
  </r>
  <r>
    <x v="76"/>
    <x v="2"/>
    <x v="101"/>
    <x v="124"/>
    <x v="46"/>
    <d v="2025-02-16T00:00:00"/>
    <d v="2024-11-24T00:00:00"/>
    <n v="18"/>
    <n v="3"/>
    <n v="5"/>
    <n v="58"/>
    <n v="61"/>
    <n v="0.08"/>
    <n v="290"/>
    <n v="90"/>
    <n v="23.2"/>
    <s v="197 days left"/>
  </r>
  <r>
    <x v="67"/>
    <x v="2"/>
    <x v="104"/>
    <x v="125"/>
    <x v="46"/>
    <d v="2024-12-15T00:00:00"/>
    <d v="2024-08-08T00:00:00"/>
    <n v="28"/>
    <n v="38"/>
    <n v="42.58"/>
    <n v="48"/>
    <n v="56"/>
    <n v="0.21"/>
    <n v="2043.84"/>
    <n v="1192.24"/>
    <n v="429.20639999999997"/>
    <s v="89 days left"/>
  </r>
  <r>
    <x v="63"/>
    <x v="5"/>
    <x v="1"/>
    <x v="126"/>
    <x v="46"/>
    <d v="2024-04-24T00:00:00"/>
    <d v="2024-03-18T00:00:00"/>
    <n v="97"/>
    <n v="77"/>
    <n v="20"/>
    <n v="74"/>
    <n v="98"/>
    <n v="-0.86"/>
    <n v="1480"/>
    <n v="1940"/>
    <n v="-1272.8"/>
    <s v="Expired"/>
  </r>
  <r>
    <x v="77"/>
    <x v="4"/>
    <x v="105"/>
    <x v="127"/>
    <x v="46"/>
    <d v="2024-04-09T00:00:00"/>
    <d v="2024-06-22T00:00:00"/>
    <n v="39"/>
    <n v="16"/>
    <n v="4"/>
    <n v="98"/>
    <n v="12"/>
    <n v="-0.2"/>
    <n v="392"/>
    <n v="156"/>
    <n v="-78.400000000000006"/>
    <s v="42 days left"/>
  </r>
  <r>
    <x v="73"/>
    <x v="2"/>
    <x v="23"/>
    <x v="128"/>
    <x v="46"/>
    <d v="2024-02-28T00:00:00"/>
    <d v="2024-09-07T00:00:00"/>
    <n v="86"/>
    <n v="90"/>
    <n v="2.1"/>
    <n v="98"/>
    <n v="85"/>
    <n v="-3.14"/>
    <n v="205.8"/>
    <n v="180.6"/>
    <n v="-646.2120000000001"/>
    <s v="119 days left"/>
  </r>
  <r>
    <x v="31"/>
    <x v="3"/>
    <x v="106"/>
    <x v="129"/>
    <x v="46"/>
    <d v="2024-03-16T00:00:00"/>
    <d v="2025-02-15T00:00:00"/>
    <n v="82"/>
    <n v="25"/>
    <n v="7.5"/>
    <n v="66"/>
    <n v="14"/>
    <n v="0.32"/>
    <n v="495"/>
    <n v="615"/>
    <n v="158.4"/>
    <s v="280 days left"/>
  </r>
  <r>
    <x v="78"/>
    <x v="2"/>
    <x v="39"/>
    <x v="130"/>
    <x v="46"/>
    <d v="2024-11-18T00:00:00"/>
    <d v="2024-07-29T00:00:00"/>
    <n v="28"/>
    <n v="86"/>
    <n v="10"/>
    <n v="48"/>
    <n v="12"/>
    <n v="0.97"/>
    <n v="480"/>
    <n v="280"/>
    <n v="465.59999999999997"/>
    <s v="79 days left"/>
  </r>
  <r>
    <x v="20"/>
    <x v="0"/>
    <x v="107"/>
    <x v="131"/>
    <x v="46"/>
    <d v="2024-03-10T00:00:00"/>
    <d v="2024-10-07T00:00:00"/>
    <n v="23"/>
    <n v="21"/>
    <n v="2.4"/>
    <n v="81"/>
    <n v="8"/>
    <n v="0.57999999999999996"/>
    <n v="194.4"/>
    <n v="55.199999999999996"/>
    <n v="112.752"/>
    <s v="149 days left"/>
  </r>
  <r>
    <x v="48"/>
    <x v="2"/>
    <x v="108"/>
    <x v="132"/>
    <x v="46"/>
    <d v="2024-05-05T00:00:00"/>
    <d v="2024-12-14T00:00:00"/>
    <n v="13"/>
    <n v="88"/>
    <n v="3"/>
    <n v="100"/>
    <n v="52"/>
    <n v="-0.05"/>
    <n v="300"/>
    <n v="39"/>
    <n v="-15"/>
    <s v="217 days left"/>
  </r>
  <r>
    <x v="44"/>
    <x v="5"/>
    <x v="13"/>
    <x v="133"/>
    <x v="47"/>
    <d v="2024-06-10T00:00:00"/>
    <d v="2024-03-04T00:00:00"/>
    <n v="24"/>
    <n v="77"/>
    <n v="15.5"/>
    <n v="80"/>
    <n v="42"/>
    <n v="0.54"/>
    <n v="1240"/>
    <n v="372"/>
    <n v="669.6"/>
    <s v="Expired"/>
  </r>
  <r>
    <x v="79"/>
    <x v="0"/>
    <x v="41"/>
    <x v="134"/>
    <x v="48"/>
    <d v="2024-03-02T00:00:00"/>
    <d v="2025-01-29T00:00:00"/>
    <n v="55"/>
    <n v="25"/>
    <n v="4"/>
    <n v="69"/>
    <n v="48"/>
    <n v="0.48"/>
    <n v="276"/>
    <n v="220"/>
    <n v="132.47999999999999"/>
    <s v="240 days left"/>
  </r>
  <r>
    <x v="24"/>
    <x v="6"/>
    <x v="109"/>
    <x v="135"/>
    <x v="48"/>
    <d v="2024-07-31T00:00:00"/>
    <d v="2025-02-11T00:00:00"/>
    <n v="43"/>
    <n v="63"/>
    <n v="1.8"/>
    <n v="33"/>
    <n v="96"/>
    <n v="0.56000000000000005"/>
    <n v="59.4"/>
    <n v="77.400000000000006"/>
    <n v="33.264000000000003"/>
    <s v="253 days left"/>
  </r>
  <r>
    <x v="46"/>
    <x v="3"/>
    <x v="110"/>
    <x v="136"/>
    <x v="48"/>
    <d v="2024-07-24T00:00:00"/>
    <d v="2024-03-08T00:00:00"/>
    <n v="43"/>
    <n v="7"/>
    <n v="9"/>
    <n v="66"/>
    <n v="71"/>
    <n v="0.78"/>
    <n v="594"/>
    <n v="387"/>
    <n v="463.32"/>
    <s v="Expired"/>
  </r>
  <r>
    <x v="57"/>
    <x v="2"/>
    <x v="111"/>
    <x v="137"/>
    <x v="49"/>
    <d v="2024-03-07T00:00:00"/>
    <d v="2024-12-25T00:00:00"/>
    <n v="20"/>
    <n v="93"/>
    <n v="2"/>
    <n v="23"/>
    <n v="2"/>
    <n v="0.63"/>
    <n v="46"/>
    <n v="40"/>
    <n v="28.98"/>
    <s v="204 days left"/>
  </r>
  <r>
    <x v="80"/>
    <x v="1"/>
    <x v="112"/>
    <x v="138"/>
    <x v="49"/>
    <d v="2024-04-14T00:00:00"/>
    <d v="2024-08-10T00:00:00"/>
    <n v="98"/>
    <n v="30"/>
    <n v="10"/>
    <n v="31"/>
    <n v="26"/>
    <n v="-1.08"/>
    <n v="310"/>
    <n v="980"/>
    <n v="-334.8"/>
    <s v="67 days left"/>
  </r>
  <r>
    <x v="81"/>
    <x v="2"/>
    <x v="113"/>
    <x v="139"/>
    <x v="49"/>
    <d v="2024-03-06T00:00:00"/>
    <d v="2024-12-29T00:00:00"/>
    <n v="98"/>
    <n v="43"/>
    <n v="4.5"/>
    <n v="86"/>
    <n v="62"/>
    <n v="-2.17"/>
    <n v="387"/>
    <n v="441"/>
    <n v="-839.79"/>
    <s v="208 days left"/>
  </r>
  <r>
    <x v="10"/>
    <x v="5"/>
    <x v="59"/>
    <x v="140"/>
    <x v="49"/>
    <d v="2024-08-05T00:00:00"/>
    <d v="2025-01-08T00:00:00"/>
    <n v="35"/>
    <n v="20"/>
    <n v="25.25"/>
    <n v="53"/>
    <n v="56"/>
    <n v="-0.09"/>
    <n v="1338.25"/>
    <n v="883.75"/>
    <n v="-120.4425"/>
    <s v="218 days left"/>
  </r>
  <r>
    <x v="74"/>
    <x v="5"/>
    <x v="82"/>
    <x v="141"/>
    <x v="49"/>
    <d v="2025-01-31T00:00:00"/>
    <d v="2024-11-20T00:00:00"/>
    <n v="24"/>
    <n v="27"/>
    <n v="8"/>
    <n v="49"/>
    <n v="58"/>
    <n v="0.41"/>
    <n v="392"/>
    <n v="192"/>
    <n v="160.72"/>
    <s v="169 days left"/>
  </r>
  <r>
    <x v="82"/>
    <x v="0"/>
    <x v="114"/>
    <x v="142"/>
    <x v="50"/>
    <d v="2024-08-11T00:00:00"/>
    <d v="2024-04-06T00:00:00"/>
    <n v="67"/>
    <n v="79"/>
    <n v="7"/>
    <n v="73"/>
    <n v="36"/>
    <n v="-0.56999999999999995"/>
    <n v="511"/>
    <n v="469"/>
    <n v="-291.27"/>
    <s v="Expired"/>
  </r>
  <r>
    <x v="7"/>
    <x v="0"/>
    <x v="115"/>
    <x v="143"/>
    <x v="50"/>
    <d v="2024-09-05T00:00:00"/>
    <d v="2024-04-12T00:00:00"/>
    <n v="80"/>
    <n v="43"/>
    <n v="7"/>
    <n v="64"/>
    <n v="53"/>
    <n v="0.64"/>
    <n v="448"/>
    <n v="560"/>
    <n v="286.72000000000003"/>
    <s v="Expired"/>
  </r>
  <r>
    <x v="1"/>
    <x v="1"/>
    <x v="45"/>
    <x v="144"/>
    <x v="51"/>
    <d v="2024-11-09T00:00:00"/>
    <d v="2025-01-20T00:00:00"/>
    <n v="71"/>
    <n v="77"/>
    <n v="1.5"/>
    <n v="34"/>
    <n v="57"/>
    <n v="-0.22"/>
    <n v="51"/>
    <n v="106.5"/>
    <n v="-11.22"/>
    <s v="228 days left"/>
  </r>
  <r>
    <x v="1"/>
    <x v="1"/>
    <x v="116"/>
    <x v="145"/>
    <x v="52"/>
    <d v="2024-02-28T00:00:00"/>
    <d v="2024-10-18T00:00:00"/>
    <n v="62"/>
    <n v="79"/>
    <n v="1.5"/>
    <n v="32"/>
    <n v="80"/>
    <n v="0.46"/>
    <n v="48"/>
    <n v="93"/>
    <n v="22.080000000000002"/>
    <s v="133 days left"/>
  </r>
  <r>
    <x v="83"/>
    <x v="2"/>
    <x v="67"/>
    <x v="146"/>
    <x v="52"/>
    <d v="2024-04-30T00:00:00"/>
    <d v="2024-06-12T00:00:00"/>
    <n v="22"/>
    <n v="22"/>
    <n v="2"/>
    <n v="62"/>
    <n v="78"/>
    <n v="-1.73"/>
    <n v="124"/>
    <n v="44"/>
    <n v="-214.52"/>
    <s v="5 days left"/>
  </r>
  <r>
    <x v="37"/>
    <x v="1"/>
    <x v="83"/>
    <x v="147"/>
    <x v="52"/>
    <d v="2024-06-08T00:00:00"/>
    <d v="2025-01-03T00:00:00"/>
    <n v="40"/>
    <n v="38"/>
    <n v="3.2"/>
    <n v="21"/>
    <n v="45"/>
    <n v="0.96"/>
    <n v="67.2"/>
    <n v="128"/>
    <n v="64.512"/>
    <s v="210 days left"/>
  </r>
  <r>
    <x v="75"/>
    <x v="2"/>
    <x v="117"/>
    <x v="148"/>
    <x v="52"/>
    <d v="2024-03-13T00:00:00"/>
    <d v="2024-04-24T00:00:00"/>
    <n v="61"/>
    <n v="81"/>
    <n v="1.5"/>
    <n v="26"/>
    <n v="76"/>
    <n v="-0.09"/>
    <n v="39"/>
    <n v="91.5"/>
    <n v="-3.51"/>
    <s v="Expired"/>
  </r>
  <r>
    <x v="39"/>
    <x v="0"/>
    <x v="118"/>
    <x v="149"/>
    <x v="52"/>
    <d v="2024-10-01T00:00:00"/>
    <d v="2024-11-11T00:00:00"/>
    <n v="96"/>
    <n v="38"/>
    <n v="7"/>
    <n v="72"/>
    <n v="84"/>
    <n v="0.73"/>
    <n v="504"/>
    <n v="672"/>
    <n v="367.92"/>
    <s v="157 days left"/>
  </r>
  <r>
    <x v="24"/>
    <x v="6"/>
    <x v="78"/>
    <x v="150"/>
    <x v="52"/>
    <d v="2024-07-28T00:00:00"/>
    <d v="2024-11-23T00:00:00"/>
    <n v="35"/>
    <n v="41"/>
    <n v="1.8"/>
    <n v="62"/>
    <n v="14"/>
    <n v="-0.19"/>
    <n v="111.60000000000001"/>
    <n v="63"/>
    <n v="-21.204000000000001"/>
    <s v="169 days left"/>
  </r>
  <r>
    <x v="31"/>
    <x v="3"/>
    <x v="119"/>
    <x v="151"/>
    <x v="53"/>
    <d v="2024-08-10T00:00:00"/>
    <d v="2024-03-14T00:00:00"/>
    <n v="76"/>
    <n v="21"/>
    <n v="7.5"/>
    <n v="31"/>
    <n v="47"/>
    <n v="-0.34"/>
    <n v="232.5"/>
    <n v="570"/>
    <n v="-79.050000000000011"/>
    <s v="Expired"/>
  </r>
  <r>
    <x v="74"/>
    <x v="5"/>
    <x v="120"/>
    <x v="152"/>
    <x v="54"/>
    <d v="2024-07-03T00:00:00"/>
    <d v="2024-03-15T00:00:00"/>
    <n v="15"/>
    <n v="66"/>
    <n v="8"/>
    <n v="60"/>
    <n v="40"/>
    <n v="-0.01"/>
    <n v="480"/>
    <n v="120"/>
    <n v="-4.8"/>
    <s v="Expired"/>
  </r>
  <r>
    <x v="66"/>
    <x v="2"/>
    <x v="86"/>
    <x v="153"/>
    <x v="54"/>
    <d v="2024-11-16T00:00:00"/>
    <d v="2024-05-11T00:00:00"/>
    <n v="29"/>
    <n v="18"/>
    <n v="2.5"/>
    <n v="53"/>
    <n v="69"/>
    <n v="0.34"/>
    <n v="132.5"/>
    <n v="72.5"/>
    <n v="45.050000000000004"/>
    <s v="Expired"/>
  </r>
  <r>
    <x v="24"/>
    <x v="6"/>
    <x v="105"/>
    <x v="154"/>
    <x v="55"/>
    <d v="2024-05-23T00:00:00"/>
    <d v="2024-05-22T00:00:00"/>
    <n v="69"/>
    <n v="59"/>
    <n v="1.8"/>
    <n v="63"/>
    <n v="91"/>
    <n v="-0.26"/>
    <n v="113.4"/>
    <n v="124.2"/>
    <n v="-29.484000000000002"/>
    <s v="Expired"/>
  </r>
  <r>
    <x v="37"/>
    <x v="2"/>
    <x v="121"/>
    <x v="155"/>
    <x v="55"/>
    <d v="2024-08-15T00:00:00"/>
    <d v="2024-09-29T00:00:00"/>
    <n v="95"/>
    <n v="6"/>
    <n v="2.5"/>
    <n v="49"/>
    <n v="77"/>
    <n v="-0.21"/>
    <n v="122.5"/>
    <n v="237.5"/>
    <n v="-25.724999999999998"/>
    <s v="111 days left"/>
  </r>
  <r>
    <x v="2"/>
    <x v="2"/>
    <x v="16"/>
    <x v="156"/>
    <x v="56"/>
    <d v="2024-12-30T00:00:00"/>
    <d v="2024-03-15T00:00:00"/>
    <n v="75"/>
    <n v="18"/>
    <n v="2"/>
    <n v="32"/>
    <n v="92"/>
    <n v="-0.67"/>
    <n v="64"/>
    <n v="150"/>
    <n v="-42.88"/>
    <s v="Expired"/>
  </r>
  <r>
    <x v="63"/>
    <x v="5"/>
    <x v="122"/>
    <x v="157"/>
    <x v="56"/>
    <d v="2024-05-21T00:00:00"/>
    <d v="2024-11-21T00:00:00"/>
    <n v="23"/>
    <n v="13"/>
    <n v="20"/>
    <n v="31"/>
    <n v="28"/>
    <n v="-0.43"/>
    <n v="620"/>
    <n v="460"/>
    <n v="-266.60000000000002"/>
    <s v="163 days left"/>
  </r>
  <r>
    <x v="81"/>
    <x v="2"/>
    <x v="123"/>
    <x v="158"/>
    <x v="57"/>
    <d v="2024-07-27T00:00:00"/>
    <d v="2024-07-07T00:00:00"/>
    <n v="70"/>
    <n v="31"/>
    <n v="4.5"/>
    <n v="23"/>
    <n v="80"/>
    <n v="0.62"/>
    <n v="103.5"/>
    <n v="315"/>
    <n v="64.17"/>
    <s v="25 days left"/>
  </r>
  <r>
    <x v="6"/>
    <x v="2"/>
    <x v="124"/>
    <x v="159"/>
    <x v="57"/>
    <d v="2024-10-08T00:00:00"/>
    <d v="2024-05-07T00:00:00"/>
    <n v="89"/>
    <n v="35"/>
    <n v="5"/>
    <n v="49"/>
    <n v="55"/>
    <n v="-0.09"/>
    <n v="245"/>
    <n v="445"/>
    <n v="-22.05"/>
    <s v="Expired"/>
  </r>
  <r>
    <x v="84"/>
    <x v="1"/>
    <x v="125"/>
    <x v="160"/>
    <x v="57"/>
    <d v="2024-10-22T00:00:00"/>
    <d v="2024-04-14T00:00:00"/>
    <n v="55"/>
    <n v="13"/>
    <n v="4.45"/>
    <n v="37"/>
    <n v="4"/>
    <n v="0.62"/>
    <n v="164.65"/>
    <n v="244.75"/>
    <n v="102.083"/>
    <s v="Expired"/>
  </r>
  <r>
    <x v="40"/>
    <x v="2"/>
    <x v="126"/>
    <x v="161"/>
    <x v="57"/>
    <d v="2024-05-03T00:00:00"/>
    <d v="2024-08-21T00:00:00"/>
    <n v="38"/>
    <n v="94"/>
    <n v="1.8"/>
    <n v="89"/>
    <n v="100"/>
    <n v="0.59"/>
    <n v="160.20000000000002"/>
    <n v="68.400000000000006"/>
    <n v="94.518000000000001"/>
    <s v="70 days left"/>
  </r>
  <r>
    <x v="82"/>
    <x v="0"/>
    <x v="7"/>
    <x v="162"/>
    <x v="57"/>
    <d v="2024-05-04T00:00:00"/>
    <d v="2024-09-19T00:00:00"/>
    <n v="48"/>
    <n v="12"/>
    <n v="7"/>
    <n v="59"/>
    <n v="23"/>
    <n v="0.66"/>
    <n v="413"/>
    <n v="336"/>
    <n v="272.58000000000004"/>
    <s v="99 days left"/>
  </r>
  <r>
    <x v="50"/>
    <x v="0"/>
    <x v="127"/>
    <x v="163"/>
    <x v="58"/>
    <d v="2024-05-19T00:00:00"/>
    <d v="2024-03-23T00:00:00"/>
    <n v="86"/>
    <n v="23"/>
    <n v="9"/>
    <n v="100"/>
    <n v="86"/>
    <n v="0.91"/>
    <n v="900"/>
    <n v="774"/>
    <n v="819"/>
    <s v="Expired"/>
  </r>
  <r>
    <x v="45"/>
    <x v="2"/>
    <x v="128"/>
    <x v="164"/>
    <x v="58"/>
    <d v="2024-03-26T00:00:00"/>
    <d v="2024-08-19T00:00:00"/>
    <n v="26"/>
    <n v="16"/>
    <n v="1.2"/>
    <n v="64"/>
    <n v="79"/>
    <n v="-0.12"/>
    <n v="76.8"/>
    <n v="31.2"/>
    <n v="-9.2159999999999993"/>
    <s v="47 days left"/>
  </r>
  <r>
    <x v="85"/>
    <x v="2"/>
    <x v="129"/>
    <x v="165"/>
    <x v="59"/>
    <d v="2025-01-14T00:00:00"/>
    <d v="2024-10-04T00:00:00"/>
    <n v="61"/>
    <n v="100"/>
    <n v="4"/>
    <n v="76"/>
    <n v="2"/>
    <n v="0.72"/>
    <n v="304"/>
    <n v="244"/>
    <n v="218.88"/>
    <s v="92 days left"/>
  </r>
  <r>
    <x v="58"/>
    <x v="3"/>
    <x v="57"/>
    <x v="166"/>
    <x v="59"/>
    <d v="2024-03-27T00:00:00"/>
    <d v="2024-04-08T00:00:00"/>
    <n v="11"/>
    <n v="17"/>
    <n v="6"/>
    <n v="69"/>
    <n v="100"/>
    <n v="0.97"/>
    <n v="414"/>
    <n v="66"/>
    <n v="401.58"/>
    <s v="Expired"/>
  </r>
  <r>
    <x v="63"/>
    <x v="5"/>
    <x v="130"/>
    <x v="167"/>
    <x v="59"/>
    <d v="2024-02-27T00:00:00"/>
    <d v="2025-02-05T00:00:00"/>
    <n v="74"/>
    <n v="72"/>
    <n v="21"/>
    <n v="83"/>
    <n v="54"/>
    <n v="0.17"/>
    <n v="1743"/>
    <n v="1554"/>
    <n v="296.31"/>
    <s v="216 days left"/>
  </r>
  <r>
    <x v="86"/>
    <x v="1"/>
    <x v="131"/>
    <x v="168"/>
    <x v="60"/>
    <d v="2024-06-16T00:00:00"/>
    <d v="2024-05-07T00:00:00"/>
    <n v="24"/>
    <n v="15"/>
    <n v="4.75"/>
    <n v="35"/>
    <n v="4"/>
    <n v="0.83"/>
    <n v="166.25"/>
    <n v="114"/>
    <n v="137.98749999999998"/>
    <s v="Expired"/>
  </r>
  <r>
    <x v="87"/>
    <x v="4"/>
    <x v="132"/>
    <x v="169"/>
    <x v="60"/>
    <d v="2024-03-20T00:00:00"/>
    <d v="2024-11-01T00:00:00"/>
    <n v="94"/>
    <n v="34"/>
    <n v="5.5"/>
    <n v="74"/>
    <n v="70"/>
    <n v="0.48"/>
    <n v="407"/>
    <n v="517"/>
    <n v="195.35999999999999"/>
    <s v="119 days left"/>
  </r>
  <r>
    <x v="36"/>
    <x v="3"/>
    <x v="133"/>
    <x v="170"/>
    <x v="61"/>
    <d v="2024-03-20T00:00:00"/>
    <d v="2024-12-28T00:00:00"/>
    <n v="78"/>
    <n v="68"/>
    <n v="15"/>
    <n v="47"/>
    <n v="95"/>
    <n v="0.96"/>
    <n v="705"/>
    <n v="1170"/>
    <n v="676.8"/>
    <s v="175 days left"/>
  </r>
  <r>
    <x v="88"/>
    <x v="6"/>
    <x v="134"/>
    <x v="171"/>
    <x v="61"/>
    <d v="2024-10-19T00:00:00"/>
    <d v="2024-07-18T00:00:00"/>
    <n v="77"/>
    <n v="95"/>
    <n v="6.5"/>
    <n v="29"/>
    <n v="46"/>
    <n v="-0.85"/>
    <n v="188.5"/>
    <n v="500.5"/>
    <n v="-160.22499999999999"/>
    <s v="12 days left"/>
  </r>
  <r>
    <x v="89"/>
    <x v="2"/>
    <x v="135"/>
    <x v="172"/>
    <x v="62"/>
    <d v="2024-07-13T00:00:00"/>
    <d v="2024-08-10T00:00:00"/>
    <n v="99"/>
    <n v="8"/>
    <n v="5"/>
    <n v="41"/>
    <n v="50"/>
    <n v="-0.96"/>
    <n v="205"/>
    <n v="495"/>
    <n v="-196.79999999999998"/>
    <s v="34 days left"/>
  </r>
  <r>
    <x v="0"/>
    <x v="0"/>
    <x v="136"/>
    <x v="173"/>
    <x v="62"/>
    <d v="2024-10-04T00:00:00"/>
    <d v="2024-07-28T00:00:00"/>
    <n v="52"/>
    <n v="56"/>
    <n v="12"/>
    <n v="31"/>
    <n v="69"/>
    <n v="0.24"/>
    <n v="372"/>
    <n v="624"/>
    <n v="89.28"/>
    <s v="21 days left"/>
  </r>
  <r>
    <x v="0"/>
    <x v="0"/>
    <x v="114"/>
    <x v="174"/>
    <x v="62"/>
    <d v="2024-06-16T00:00:00"/>
    <d v="2024-08-06T00:00:00"/>
    <n v="96"/>
    <n v="9"/>
    <n v="11.8"/>
    <n v="78"/>
    <n v="67"/>
    <n v="-1.1399999999999999"/>
    <n v="920.40000000000009"/>
    <n v="1132.8000000000002"/>
    <n v="-1049.2560000000001"/>
    <s v="30 days left"/>
  </r>
  <r>
    <x v="90"/>
    <x v="1"/>
    <x v="137"/>
    <x v="175"/>
    <x v="63"/>
    <d v="2024-04-06T00:00:00"/>
    <d v="2024-05-26T00:00:00"/>
    <n v="49"/>
    <n v="59"/>
    <n v="5"/>
    <n v="93"/>
    <n v="45"/>
    <n v="-1.1499999999999999"/>
    <n v="465"/>
    <n v="245"/>
    <n v="-534.75"/>
    <s v="Expired"/>
  </r>
  <r>
    <x v="6"/>
    <x v="2"/>
    <x v="25"/>
    <x v="176"/>
    <x v="64"/>
    <d v="2024-05-11T00:00:00"/>
    <d v="2024-06-06T00:00:00"/>
    <n v="55"/>
    <n v="96"/>
    <n v="5"/>
    <n v="23"/>
    <n v="47"/>
    <n v="0.65"/>
    <n v="115"/>
    <n v="275"/>
    <n v="74.75"/>
    <s v="Expired"/>
  </r>
  <r>
    <x v="14"/>
    <x v="2"/>
    <x v="47"/>
    <x v="177"/>
    <x v="64"/>
    <d v="2025-02-13T00:00:00"/>
    <d v="2024-05-07T00:00:00"/>
    <n v="47"/>
    <n v="63"/>
    <n v="4"/>
    <n v="76"/>
    <n v="29"/>
    <n v="-0.27"/>
    <n v="304"/>
    <n v="188"/>
    <n v="-82.080000000000013"/>
    <s v="Expired"/>
  </r>
  <r>
    <x v="47"/>
    <x v="2"/>
    <x v="138"/>
    <x v="178"/>
    <x v="65"/>
    <d v="2025-02-24T00:00:00"/>
    <d v="2024-03-17T00:00:00"/>
    <n v="72"/>
    <n v="87"/>
    <n v="6"/>
    <n v="94"/>
    <n v="57"/>
    <n v="0.68"/>
    <n v="564"/>
    <n v="432"/>
    <n v="383.52000000000004"/>
    <s v="Expired"/>
  </r>
  <r>
    <x v="91"/>
    <x v="1"/>
    <x v="8"/>
    <x v="179"/>
    <x v="65"/>
    <d v="2024-07-09T00:00:00"/>
    <d v="2025-01-14T00:00:00"/>
    <n v="25"/>
    <n v="95"/>
    <n v="2"/>
    <n v="24"/>
    <n v="76"/>
    <n v="-0.1"/>
    <n v="48"/>
    <n v="50"/>
    <n v="-4.8000000000000007"/>
    <s v="188 days left"/>
  </r>
  <r>
    <x v="92"/>
    <x v="4"/>
    <x v="139"/>
    <x v="180"/>
    <x v="66"/>
    <d v="2024-04-17T00:00:00"/>
    <d v="2024-05-29T00:00:00"/>
    <n v="50"/>
    <n v="58"/>
    <n v="3"/>
    <n v="83"/>
    <n v="49"/>
    <n v="0.62"/>
    <n v="249"/>
    <n v="150"/>
    <n v="154.38"/>
    <s v="Expired"/>
  </r>
  <r>
    <x v="5"/>
    <x v="1"/>
    <x v="2"/>
    <x v="181"/>
    <x v="66"/>
    <d v="2025-01-23T00:00:00"/>
    <d v="2024-03-20T00:00:00"/>
    <n v="77"/>
    <n v="19"/>
    <n v="9.5"/>
    <n v="27"/>
    <n v="25"/>
    <n v="-0.17"/>
    <n v="256.5"/>
    <n v="731.5"/>
    <n v="-43.605000000000004"/>
    <s v="Expired"/>
  </r>
  <r>
    <x v="78"/>
    <x v="2"/>
    <x v="140"/>
    <x v="182"/>
    <x v="67"/>
    <d v="2025-02-11T00:00:00"/>
    <d v="2024-05-03T00:00:00"/>
    <n v="89"/>
    <n v="15"/>
    <n v="10"/>
    <n v="79"/>
    <n v="42"/>
    <n v="-0.9"/>
    <n v="790"/>
    <n v="890"/>
    <n v="-711"/>
    <s v="Expired"/>
  </r>
  <r>
    <x v="3"/>
    <x v="3"/>
    <x v="0"/>
    <x v="183"/>
    <x v="68"/>
    <d v="2024-04-28T00:00:00"/>
    <d v="2024-10-15T00:00:00"/>
    <n v="68"/>
    <n v="43"/>
    <n v="20"/>
    <n v="75"/>
    <n v="35"/>
    <n v="0.6"/>
    <n v="1500"/>
    <n v="1360"/>
    <n v="900"/>
    <s v="73 days left"/>
  </r>
  <r>
    <x v="93"/>
    <x v="0"/>
    <x v="141"/>
    <x v="184"/>
    <x v="68"/>
    <d v="2024-05-15T00:00:00"/>
    <d v="2025-02-04T00:00:00"/>
    <n v="93"/>
    <n v="8"/>
    <n v="8"/>
    <n v="93"/>
    <n v="85"/>
    <n v="-1.54"/>
    <n v="744"/>
    <n v="744"/>
    <n v="-1145.76"/>
    <s v="185 days left"/>
  </r>
  <r>
    <x v="81"/>
    <x v="2"/>
    <x v="142"/>
    <x v="185"/>
    <x v="68"/>
    <d v="2025-02-22T00:00:00"/>
    <d v="2025-01-13T00:00:00"/>
    <n v="90"/>
    <n v="22"/>
    <n v="4.5"/>
    <n v="81"/>
    <n v="88"/>
    <n v="0.32"/>
    <n v="364.5"/>
    <n v="405"/>
    <n v="116.64"/>
    <s v="163 days left"/>
  </r>
  <r>
    <x v="38"/>
    <x v="3"/>
    <x v="31"/>
    <x v="186"/>
    <x v="69"/>
    <d v="2024-11-10T00:00:00"/>
    <d v="2024-03-15T00:00:00"/>
    <n v="59"/>
    <n v="59"/>
    <n v="7"/>
    <n v="57"/>
    <n v="50"/>
    <n v="0.26"/>
    <n v="399"/>
    <n v="413"/>
    <n v="103.74000000000001"/>
    <s v="Expired"/>
  </r>
  <r>
    <x v="40"/>
    <x v="2"/>
    <x v="143"/>
    <x v="187"/>
    <x v="69"/>
    <d v="2024-10-03T00:00:00"/>
    <d v="2024-05-01T00:00:00"/>
    <n v="60"/>
    <n v="63"/>
    <n v="1.8"/>
    <n v="74"/>
    <n v="31"/>
    <n v="0.31"/>
    <n v="133.20000000000002"/>
    <n v="108"/>
    <n v="41.292000000000002"/>
    <s v="Expired"/>
  </r>
  <r>
    <x v="51"/>
    <x v="4"/>
    <x v="111"/>
    <x v="188"/>
    <x v="69"/>
    <d v="2024-09-26T00:00:00"/>
    <d v="2024-06-20T00:00:00"/>
    <n v="85"/>
    <n v="57"/>
    <n v="3.5"/>
    <n v="30"/>
    <n v="42"/>
    <n v="-1.88"/>
    <n v="105"/>
    <n v="297.5"/>
    <n v="-197.39999999999998"/>
    <s v="Expired"/>
  </r>
  <r>
    <x v="94"/>
    <x v="2"/>
    <x v="2"/>
    <x v="189"/>
    <x v="70"/>
    <d v="2024-05-14T00:00:00"/>
    <d v="2024-10-07T00:00:00"/>
    <n v="84"/>
    <n v="95"/>
    <n v="2.85"/>
    <n v="48"/>
    <n v="82"/>
    <n v="0.65"/>
    <n v="136.80000000000001"/>
    <n v="239.4"/>
    <n v="88.920000000000016"/>
    <s v="63 days left"/>
  </r>
  <r>
    <x v="16"/>
    <x v="6"/>
    <x v="97"/>
    <x v="190"/>
    <x v="70"/>
    <d v="2024-06-28T00:00:00"/>
    <d v="2024-03-05T00:00:00"/>
    <n v="47"/>
    <n v="48"/>
    <n v="6"/>
    <n v="42"/>
    <n v="51"/>
    <n v="0.66"/>
    <n v="252"/>
    <n v="282"/>
    <n v="166.32000000000002"/>
    <s v="Expired"/>
  </r>
  <r>
    <x v="40"/>
    <x v="2"/>
    <x v="36"/>
    <x v="191"/>
    <x v="70"/>
    <d v="2025-01-12T00:00:00"/>
    <d v="2024-03-31T00:00:00"/>
    <n v="47"/>
    <n v="20"/>
    <n v="1.75"/>
    <n v="49"/>
    <n v="19"/>
    <n v="0.12"/>
    <n v="85.75"/>
    <n v="82.25"/>
    <n v="10.29"/>
    <s v="Expired"/>
  </r>
  <r>
    <x v="78"/>
    <x v="2"/>
    <x v="144"/>
    <x v="192"/>
    <x v="71"/>
    <d v="2024-06-22T00:00:00"/>
    <d v="2025-02-06T00:00:00"/>
    <n v="66"/>
    <n v="40"/>
    <n v="10"/>
    <n v="24"/>
    <n v="61"/>
    <n v="0.42"/>
    <n v="240"/>
    <n v="660"/>
    <n v="100.8"/>
    <s v="184 days left"/>
  </r>
  <r>
    <x v="86"/>
    <x v="1"/>
    <x v="145"/>
    <x v="193"/>
    <x v="71"/>
    <d v="2024-09-05T00:00:00"/>
    <d v="2024-04-17T00:00:00"/>
    <n v="33"/>
    <n v="44"/>
    <n v="4.75"/>
    <n v="93"/>
    <n v="19"/>
    <n v="0.06"/>
    <n v="441.75"/>
    <n v="156.75"/>
    <n v="26.504999999999999"/>
    <s v="Expired"/>
  </r>
  <r>
    <x v="1"/>
    <x v="1"/>
    <x v="15"/>
    <x v="194"/>
    <x v="72"/>
    <d v="2024-10-25T00:00:00"/>
    <d v="2024-05-28T00:00:00"/>
    <n v="70"/>
    <n v="96"/>
    <n v="1.5"/>
    <n v="27"/>
    <n v="58"/>
    <n v="-0.1"/>
    <n v="40.5"/>
    <n v="105"/>
    <n v="-4.05"/>
    <s v="Expired"/>
  </r>
  <r>
    <x v="9"/>
    <x v="4"/>
    <x v="12"/>
    <x v="195"/>
    <x v="72"/>
    <d v="2024-10-07T00:00:00"/>
    <d v="2024-04-01T00:00:00"/>
    <n v="34"/>
    <n v="42"/>
    <n v="4"/>
    <n v="28"/>
    <n v="23"/>
    <n v="0.82"/>
    <n v="112"/>
    <n v="136"/>
    <n v="91.839999999999989"/>
    <s v="Expired"/>
  </r>
  <r>
    <x v="37"/>
    <x v="2"/>
    <x v="120"/>
    <x v="196"/>
    <x v="72"/>
    <d v="2024-02-25T00:00:00"/>
    <d v="2024-05-14T00:00:00"/>
    <n v="57"/>
    <n v="25"/>
    <n v="2.5"/>
    <n v="78"/>
    <n v="37"/>
    <n v="-0.01"/>
    <n v="195"/>
    <n v="142.5"/>
    <n v="-1.95"/>
    <s v="Expired"/>
  </r>
  <r>
    <x v="83"/>
    <x v="2"/>
    <x v="146"/>
    <x v="197"/>
    <x v="72"/>
    <d v="2024-03-06T00:00:00"/>
    <d v="2024-07-25T00:00:00"/>
    <n v="100"/>
    <n v="7"/>
    <n v="2"/>
    <n v="26"/>
    <n v="33"/>
    <n v="-0.05"/>
    <n v="52"/>
    <n v="200"/>
    <n v="-2.6"/>
    <s v="Expired"/>
  </r>
  <r>
    <x v="41"/>
    <x v="3"/>
    <x v="63"/>
    <x v="198"/>
    <x v="72"/>
    <d v="2024-07-09T00:00:00"/>
    <d v="2024-09-29T00:00:00"/>
    <n v="86"/>
    <n v="55"/>
    <n v="10"/>
    <n v="37"/>
    <n v="53"/>
    <n v="0.55000000000000004"/>
    <n v="370"/>
    <n v="860"/>
    <n v="203.50000000000003"/>
    <s v="53 days left"/>
  </r>
  <r>
    <x v="39"/>
    <x v="0"/>
    <x v="147"/>
    <x v="199"/>
    <x v="73"/>
    <d v="2024-03-29T00:00:00"/>
    <d v="2024-08-05T00:00:00"/>
    <n v="36"/>
    <n v="82"/>
    <n v="7.1"/>
    <n v="27"/>
    <n v="67"/>
    <n v="-7.0000000000000007E-2"/>
    <n v="191.7"/>
    <n v="255.6"/>
    <n v="-13.419"/>
    <s v="Expired"/>
  </r>
  <r>
    <x v="49"/>
    <x v="0"/>
    <x v="148"/>
    <x v="200"/>
    <x v="73"/>
    <d v="2024-10-06T00:00:00"/>
    <d v="2024-12-18T00:00:00"/>
    <n v="78"/>
    <n v="61"/>
    <n v="0.8"/>
    <n v="49"/>
    <n v="60"/>
    <n v="0.54"/>
    <n v="39.200000000000003"/>
    <n v="62.400000000000006"/>
    <n v="21.168000000000003"/>
    <s v="132 days left"/>
  </r>
  <r>
    <x v="19"/>
    <x v="1"/>
    <x v="149"/>
    <x v="201"/>
    <x v="73"/>
    <d v="2024-07-02T00:00:00"/>
    <d v="2024-12-27T00:00:00"/>
    <n v="39"/>
    <n v="53"/>
    <n v="2.75"/>
    <n v="92"/>
    <n v="8"/>
    <n v="0.46"/>
    <n v="253"/>
    <n v="107.25"/>
    <n v="116.38000000000001"/>
    <s v="141 days left"/>
  </r>
  <r>
    <x v="95"/>
    <x v="5"/>
    <x v="150"/>
    <x v="202"/>
    <x v="73"/>
    <d v="2025-02-22T00:00:00"/>
    <d v="2024-03-16T00:00:00"/>
    <n v="20"/>
    <n v="9"/>
    <n v="30.5"/>
    <n v="46"/>
    <n v="32"/>
    <n v="0.17"/>
    <n v="1403"/>
    <n v="610"/>
    <n v="238.51000000000002"/>
    <s v="Expired"/>
  </r>
  <r>
    <x v="58"/>
    <x v="3"/>
    <x v="151"/>
    <x v="203"/>
    <x v="74"/>
    <d v="2024-04-05T00:00:00"/>
    <d v="2024-06-26T00:00:00"/>
    <n v="91"/>
    <n v="59"/>
    <n v="6"/>
    <n v="30"/>
    <n v="63"/>
    <n v="0.04"/>
    <n v="180"/>
    <n v="546"/>
    <n v="7.2"/>
    <s v="Expired"/>
  </r>
  <r>
    <x v="27"/>
    <x v="1"/>
    <x v="152"/>
    <x v="204"/>
    <x v="74"/>
    <d v="2024-04-23T00:00:00"/>
    <d v="2024-04-12T00:00:00"/>
    <n v="39"/>
    <n v="83"/>
    <n v="2"/>
    <n v="73"/>
    <n v="88"/>
    <n v="-0.44"/>
    <n v="146"/>
    <n v="78"/>
    <n v="-64.239999999999995"/>
    <s v="Expired"/>
  </r>
  <r>
    <x v="93"/>
    <x v="0"/>
    <x v="153"/>
    <x v="205"/>
    <x v="75"/>
    <d v="2024-04-07T00:00:00"/>
    <d v="2025-02-15T00:00:00"/>
    <n v="85"/>
    <n v="89"/>
    <n v="8"/>
    <n v="68"/>
    <n v="93"/>
    <n v="-1.8"/>
    <n v="544"/>
    <n v="680"/>
    <n v="-979.2"/>
    <s v="189 days left"/>
  </r>
  <r>
    <x v="28"/>
    <x v="0"/>
    <x v="94"/>
    <x v="206"/>
    <x v="75"/>
    <d v="2024-06-15T00:00:00"/>
    <d v="2024-09-15T00:00:00"/>
    <n v="29"/>
    <n v="32"/>
    <n v="2.5"/>
    <n v="64"/>
    <n v="85"/>
    <n v="-0.66"/>
    <n v="160"/>
    <n v="72.5"/>
    <n v="-105.60000000000001"/>
    <s v="36 days left"/>
  </r>
  <r>
    <x v="96"/>
    <x v="1"/>
    <x v="66"/>
    <x v="207"/>
    <x v="75"/>
    <d v="2024-07-10T00:00:00"/>
    <d v="2024-03-30T00:00:00"/>
    <n v="26"/>
    <n v="82"/>
    <n v="1.5"/>
    <n v="76"/>
    <n v="88"/>
    <n v="0.94"/>
    <n v="114"/>
    <n v="39"/>
    <n v="107.16"/>
    <s v="Expired"/>
  </r>
  <r>
    <x v="55"/>
    <x v="4"/>
    <x v="154"/>
    <x v="208"/>
    <x v="75"/>
    <d v="2024-06-14T00:00:00"/>
    <d v="2024-05-22T00:00:00"/>
    <n v="92"/>
    <n v="87"/>
    <n v="2.5"/>
    <n v="61"/>
    <n v="31"/>
    <n v="0.8"/>
    <n v="152.5"/>
    <n v="230"/>
    <n v="122"/>
    <s v="Expired"/>
  </r>
  <r>
    <x v="97"/>
    <x v="2"/>
    <x v="155"/>
    <x v="209"/>
    <x v="75"/>
    <d v="2024-03-06T00:00:00"/>
    <d v="2024-06-21T00:00:00"/>
    <n v="40"/>
    <n v="53"/>
    <n v="4"/>
    <n v="70"/>
    <n v="20"/>
    <n v="0.73"/>
    <n v="280"/>
    <n v="160"/>
    <n v="204.4"/>
    <s v="Expired"/>
  </r>
  <r>
    <x v="46"/>
    <x v="3"/>
    <x v="70"/>
    <x v="210"/>
    <x v="76"/>
    <d v="2024-06-27T00:00:00"/>
    <d v="2024-04-28T00:00:00"/>
    <n v="76"/>
    <n v="57"/>
    <n v="9"/>
    <n v="52"/>
    <n v="86"/>
    <n v="0.31"/>
    <n v="468"/>
    <n v="684"/>
    <n v="145.08000000000001"/>
    <s v="Expired"/>
  </r>
  <r>
    <x v="38"/>
    <x v="3"/>
    <x v="84"/>
    <x v="211"/>
    <x v="76"/>
    <d v="2024-06-07T00:00:00"/>
    <d v="2024-06-17T00:00:00"/>
    <n v="46"/>
    <n v="80"/>
    <n v="7"/>
    <n v="62"/>
    <n v="22"/>
    <n v="0.39"/>
    <n v="434"/>
    <n v="322"/>
    <n v="169.26000000000002"/>
    <s v="Expired"/>
  </r>
  <r>
    <x v="71"/>
    <x v="0"/>
    <x v="57"/>
    <x v="212"/>
    <x v="76"/>
    <d v="2024-06-29T00:00:00"/>
    <d v="2024-03-06T00:00:00"/>
    <n v="47"/>
    <n v="2"/>
    <n v="2.5"/>
    <n v="48"/>
    <n v="36"/>
    <n v="0.48"/>
    <n v="120"/>
    <n v="117.5"/>
    <n v="57.599999999999994"/>
    <s v="Expired"/>
  </r>
  <r>
    <x v="66"/>
    <x v="2"/>
    <x v="8"/>
    <x v="213"/>
    <x v="77"/>
    <d v="2024-09-14T00:00:00"/>
    <d v="2024-04-19T00:00:00"/>
    <n v="43"/>
    <n v="66"/>
    <n v="2.5"/>
    <n v="66"/>
    <n v="65"/>
    <n v="-0.37"/>
    <n v="165"/>
    <n v="107.5"/>
    <n v="-61.05"/>
    <s v="Expired"/>
  </r>
  <r>
    <x v="92"/>
    <x v="4"/>
    <x v="120"/>
    <x v="214"/>
    <x v="77"/>
    <d v="2025-01-23T00:00:00"/>
    <d v="2024-06-19T00:00:00"/>
    <n v="28"/>
    <n v="94"/>
    <n v="2.8"/>
    <n v="31"/>
    <n v="1"/>
    <n v="0.76"/>
    <n v="86.8"/>
    <n v="78.399999999999991"/>
    <n v="65.968000000000004"/>
    <s v="Expired"/>
  </r>
  <r>
    <x v="61"/>
    <x v="2"/>
    <x v="156"/>
    <x v="215"/>
    <x v="77"/>
    <d v="2024-04-03T00:00:00"/>
    <d v="2024-10-10T00:00:00"/>
    <n v="17"/>
    <n v="45"/>
    <n v="6"/>
    <n v="37"/>
    <n v="16"/>
    <n v="0.76"/>
    <n v="222"/>
    <n v="102"/>
    <n v="168.72"/>
    <s v="59 days left"/>
  </r>
  <r>
    <x v="84"/>
    <x v="1"/>
    <x v="157"/>
    <x v="216"/>
    <x v="77"/>
    <d v="2024-03-25T00:00:00"/>
    <d v="2024-03-14T00:00:00"/>
    <n v="71"/>
    <n v="60"/>
    <n v="4.5"/>
    <n v="60"/>
    <n v="63"/>
    <n v="0.54"/>
    <n v="270"/>
    <n v="319.5"/>
    <n v="145.80000000000001"/>
    <s v="Expired"/>
  </r>
  <r>
    <x v="98"/>
    <x v="6"/>
    <x v="121"/>
    <x v="217"/>
    <x v="77"/>
    <d v="2024-05-12T00:00:00"/>
    <d v="2024-06-04T00:00:00"/>
    <n v="50"/>
    <n v="36"/>
    <n v="10"/>
    <n v="27"/>
    <n v="6"/>
    <n v="0.38"/>
    <n v="270"/>
    <n v="500"/>
    <n v="102.6"/>
    <s v="Expired"/>
  </r>
  <r>
    <x v="99"/>
    <x v="0"/>
    <x v="72"/>
    <x v="218"/>
    <x v="78"/>
    <d v="2024-09-07T00:00:00"/>
    <d v="2024-08-26T00:00:00"/>
    <n v="43"/>
    <n v="73"/>
    <n v="4"/>
    <n v="59"/>
    <n v="65"/>
    <n v="0.82"/>
    <n v="236"/>
    <n v="172"/>
    <n v="193.51999999999998"/>
    <s v="Expired"/>
  </r>
  <r>
    <x v="21"/>
    <x v="0"/>
    <x v="158"/>
    <x v="219"/>
    <x v="78"/>
    <d v="2024-05-03T00:00:00"/>
    <d v="2024-04-17T00:00:00"/>
    <n v="80"/>
    <n v="69"/>
    <n v="1.75"/>
    <n v="41"/>
    <n v="43"/>
    <n v="0.42"/>
    <n v="71.75"/>
    <n v="140"/>
    <n v="30.134999999999998"/>
    <s v="Expired"/>
  </r>
  <r>
    <x v="9"/>
    <x v="4"/>
    <x v="159"/>
    <x v="220"/>
    <x v="79"/>
    <d v="2024-09-24T00:00:00"/>
    <d v="2024-11-20T00:00:00"/>
    <n v="30"/>
    <n v="85"/>
    <n v="4.5"/>
    <n v="32"/>
    <n v="83"/>
    <n v="0.21"/>
    <n v="144"/>
    <n v="135"/>
    <n v="30.24"/>
    <s v="77 days left"/>
  </r>
  <r>
    <x v="63"/>
    <x v="5"/>
    <x v="160"/>
    <x v="221"/>
    <x v="79"/>
    <d v="2025-02-18T00:00:00"/>
    <d v="2024-03-30T00:00:00"/>
    <n v="36"/>
    <n v="64"/>
    <n v="20"/>
    <n v="91"/>
    <n v="35"/>
    <n v="-0.32"/>
    <n v="1820"/>
    <n v="720"/>
    <n v="-582.4"/>
    <s v="Expired"/>
  </r>
  <r>
    <x v="58"/>
    <x v="3"/>
    <x v="83"/>
    <x v="222"/>
    <x v="80"/>
    <d v="2024-03-02T00:00:00"/>
    <d v="2024-03-06T00:00:00"/>
    <n v="73"/>
    <n v="31"/>
    <n v="6"/>
    <n v="22"/>
    <n v="47"/>
    <n v="-0.36"/>
    <n v="132"/>
    <n v="438"/>
    <n v="-47.519999999999996"/>
    <s v="Expired"/>
  </r>
  <r>
    <x v="96"/>
    <x v="1"/>
    <x v="25"/>
    <x v="223"/>
    <x v="81"/>
    <d v="2024-05-24T00:00:00"/>
    <d v="2025-01-07T00:00:00"/>
    <n v="62"/>
    <n v="81"/>
    <n v="1.6"/>
    <n v="100"/>
    <n v="42"/>
    <n v="-0.51"/>
    <n v="160"/>
    <n v="99.2"/>
    <n v="-81.599999999999994"/>
    <s v="123 days left"/>
  </r>
  <r>
    <x v="50"/>
    <x v="0"/>
    <x v="161"/>
    <x v="224"/>
    <x v="81"/>
    <d v="2024-05-31T00:00:00"/>
    <d v="2024-08-24T00:00:00"/>
    <n v="88"/>
    <n v="74"/>
    <n v="9"/>
    <n v="79"/>
    <n v="5"/>
    <n v="0.12"/>
    <n v="711"/>
    <n v="792"/>
    <n v="85.32"/>
    <s v="Expired"/>
  </r>
  <r>
    <x v="99"/>
    <x v="0"/>
    <x v="162"/>
    <x v="225"/>
    <x v="81"/>
    <d v="2024-11-03T00:00:00"/>
    <d v="2024-04-06T00:00:00"/>
    <n v="29"/>
    <n v="39"/>
    <n v="4"/>
    <n v="23"/>
    <n v="85"/>
    <n v="0.03"/>
    <n v="92"/>
    <n v="116"/>
    <n v="2.76"/>
    <s v="Expired"/>
  </r>
  <r>
    <x v="100"/>
    <x v="2"/>
    <x v="163"/>
    <x v="226"/>
    <x v="82"/>
    <d v="2024-12-07T00:00:00"/>
    <d v="2024-05-21T00:00:00"/>
    <n v="31"/>
    <n v="89"/>
    <n v="5.9"/>
    <n v="46"/>
    <n v="54"/>
    <n v="0.68"/>
    <n v="271.40000000000003"/>
    <n v="182.9"/>
    <n v="184.55200000000005"/>
    <s v="Expired"/>
  </r>
  <r>
    <x v="23"/>
    <x v="6"/>
    <x v="164"/>
    <x v="227"/>
    <x v="82"/>
    <d v="2024-06-18T00:00:00"/>
    <d v="2024-05-29T00:00:00"/>
    <n v="69"/>
    <n v="17"/>
    <n v="2.2999999999999998"/>
    <n v="79"/>
    <n v="75"/>
    <n v="0.37"/>
    <n v="181.7"/>
    <n v="158.69999999999999"/>
    <n v="67.228999999999999"/>
    <s v="Expired"/>
  </r>
  <r>
    <x v="81"/>
    <x v="2"/>
    <x v="165"/>
    <x v="228"/>
    <x v="82"/>
    <d v="2024-02-27T00:00:00"/>
    <d v="2025-01-24T00:00:00"/>
    <n v="84"/>
    <n v="26"/>
    <n v="4.5"/>
    <n v="46"/>
    <n v="67"/>
    <n v="-0.38"/>
    <n v="207"/>
    <n v="378"/>
    <n v="-78.66"/>
    <s v="139 days left"/>
  </r>
  <r>
    <x v="4"/>
    <x v="2"/>
    <x v="94"/>
    <x v="229"/>
    <x v="83"/>
    <d v="2024-09-20T00:00:00"/>
    <d v="2025-02-12T00:00:00"/>
    <n v="99"/>
    <n v="59"/>
    <n v="5"/>
    <n v="52"/>
    <n v="57"/>
    <n v="0.08"/>
    <n v="260"/>
    <n v="495"/>
    <n v="20.8"/>
    <s v="157 days left"/>
  </r>
  <r>
    <x v="70"/>
    <x v="2"/>
    <x v="166"/>
    <x v="230"/>
    <x v="83"/>
    <d v="2024-11-05T00:00:00"/>
    <d v="2024-10-24T00:00:00"/>
    <n v="83"/>
    <n v="61"/>
    <n v="1"/>
    <n v="35"/>
    <n v="7"/>
    <n v="0.61"/>
    <n v="35"/>
    <n v="83"/>
    <n v="21.349999999999998"/>
    <s v="46 days left"/>
  </r>
  <r>
    <x v="70"/>
    <x v="2"/>
    <x v="167"/>
    <x v="231"/>
    <x v="83"/>
    <d v="2024-06-17T00:00:00"/>
    <d v="2024-07-02T00:00:00"/>
    <n v="24"/>
    <n v="32"/>
    <n v="1"/>
    <n v="55"/>
    <n v="72"/>
    <n v="-1"/>
    <n v="55"/>
    <n v="24"/>
    <n v="-55"/>
    <s v="Expired"/>
  </r>
  <r>
    <x v="50"/>
    <x v="0"/>
    <x v="168"/>
    <x v="232"/>
    <x v="83"/>
    <d v="2024-02-28T00:00:00"/>
    <d v="2024-02-25T00:00:00"/>
    <n v="21"/>
    <n v="28"/>
    <n v="9"/>
    <n v="69"/>
    <n v="51"/>
    <n v="-0.06"/>
    <n v="621"/>
    <n v="189"/>
    <n v="-37.26"/>
    <s v="Expired"/>
  </r>
  <r>
    <x v="96"/>
    <x v="1"/>
    <x v="169"/>
    <x v="233"/>
    <x v="83"/>
    <d v="2024-03-18T00:00:00"/>
    <d v="2024-04-21T00:00:00"/>
    <n v="39"/>
    <n v="2"/>
    <n v="1.45"/>
    <n v="20"/>
    <n v="70"/>
    <n v="0.26"/>
    <n v="29"/>
    <n v="56.55"/>
    <n v="7.54"/>
    <s v="Expired"/>
  </r>
  <r>
    <x v="80"/>
    <x v="1"/>
    <x v="170"/>
    <x v="234"/>
    <x v="84"/>
    <d v="2024-06-23T00:00:00"/>
    <d v="2024-12-22T00:00:00"/>
    <n v="46"/>
    <n v="6"/>
    <n v="10"/>
    <n v="63"/>
    <n v="29"/>
    <n v="0.23"/>
    <n v="630"/>
    <n v="460"/>
    <n v="144.9"/>
    <s v="104 days left"/>
  </r>
  <r>
    <x v="63"/>
    <x v="5"/>
    <x v="47"/>
    <x v="235"/>
    <x v="85"/>
    <d v="2024-10-02T00:00:00"/>
    <d v="2024-03-20T00:00:00"/>
    <n v="74"/>
    <n v="10"/>
    <n v="20"/>
    <n v="100"/>
    <n v="66"/>
    <n v="-0.19"/>
    <n v="2000"/>
    <n v="1480"/>
    <n v="-380"/>
    <s v="Expired"/>
  </r>
  <r>
    <x v="1"/>
    <x v="1"/>
    <x v="59"/>
    <x v="236"/>
    <x v="85"/>
    <d v="2024-04-20T00:00:00"/>
    <d v="2024-12-08T00:00:00"/>
    <n v="63"/>
    <n v="43"/>
    <n v="1.5"/>
    <n v="55"/>
    <n v="72"/>
    <n v="-0.98"/>
    <n v="82.5"/>
    <n v="94.5"/>
    <n v="-80.849999999999994"/>
    <s v="89 days left"/>
  </r>
  <r>
    <x v="27"/>
    <x v="1"/>
    <x v="69"/>
    <x v="237"/>
    <x v="85"/>
    <d v="2025-02-08T00:00:00"/>
    <d v="2024-12-28T00:00:00"/>
    <n v="65"/>
    <n v="61"/>
    <n v="2"/>
    <n v="29"/>
    <n v="11"/>
    <n v="-1.08"/>
    <n v="58"/>
    <n v="130"/>
    <n v="-62.64"/>
    <s v="109 days left"/>
  </r>
  <r>
    <x v="59"/>
    <x v="1"/>
    <x v="171"/>
    <x v="238"/>
    <x v="85"/>
    <d v="2024-05-19T00:00:00"/>
    <d v="2024-04-18T00:00:00"/>
    <n v="47"/>
    <n v="1"/>
    <n v="4.2"/>
    <n v="32"/>
    <n v="87"/>
    <n v="-0.43"/>
    <n v="134.4"/>
    <n v="197.4"/>
    <n v="-57.792000000000002"/>
    <s v="Expired"/>
  </r>
  <r>
    <x v="101"/>
    <x v="2"/>
    <x v="100"/>
    <x v="239"/>
    <x v="86"/>
    <d v="2024-08-05T00:00:00"/>
    <d v="2024-06-26T00:00:00"/>
    <n v="18"/>
    <n v="7"/>
    <n v="3.5"/>
    <n v="88"/>
    <n v="96"/>
    <n v="-0.43"/>
    <n v="308"/>
    <n v="63"/>
    <n v="-132.44"/>
    <s v="Expired"/>
  </r>
  <r>
    <x v="36"/>
    <x v="3"/>
    <x v="78"/>
    <x v="240"/>
    <x v="87"/>
    <d v="2024-06-04T00:00:00"/>
    <d v="2024-04-16T00:00:00"/>
    <n v="52"/>
    <n v="46"/>
    <n v="15"/>
    <n v="43"/>
    <n v="34"/>
    <n v="0.61"/>
    <n v="645"/>
    <n v="780"/>
    <n v="393.45"/>
    <s v="Expired"/>
  </r>
  <r>
    <x v="87"/>
    <x v="4"/>
    <x v="172"/>
    <x v="241"/>
    <x v="88"/>
    <d v="2024-07-31T00:00:00"/>
    <d v="2024-03-04T00:00:00"/>
    <n v="80"/>
    <n v="61"/>
    <n v="5.5"/>
    <n v="63"/>
    <n v="75"/>
    <n v="0.73"/>
    <n v="346.5"/>
    <n v="440"/>
    <n v="252.94499999999999"/>
    <s v="Expired"/>
  </r>
  <r>
    <x v="101"/>
    <x v="2"/>
    <x v="114"/>
    <x v="242"/>
    <x v="88"/>
    <d v="2024-03-15T00:00:00"/>
    <d v="2024-10-22T00:00:00"/>
    <n v="14"/>
    <n v="81"/>
    <n v="3.5"/>
    <n v="74"/>
    <n v="84"/>
    <n v="0.47"/>
    <n v="259"/>
    <n v="49"/>
    <n v="121.72999999999999"/>
    <s v="19 days left"/>
  </r>
  <r>
    <x v="92"/>
    <x v="4"/>
    <x v="139"/>
    <x v="243"/>
    <x v="88"/>
    <d v="2024-05-16T00:00:00"/>
    <d v="2024-09-17T00:00:00"/>
    <n v="50"/>
    <n v="56"/>
    <n v="3"/>
    <n v="70"/>
    <n v="100"/>
    <n v="-0.57999999999999996"/>
    <n v="210"/>
    <n v="150"/>
    <n v="-121.8"/>
    <s v="Expired"/>
  </r>
  <r>
    <x v="13"/>
    <x v="2"/>
    <x v="34"/>
    <x v="244"/>
    <x v="88"/>
    <d v="2024-03-19T00:00:00"/>
    <d v="2024-07-08T00:00:00"/>
    <n v="82"/>
    <n v="21"/>
    <n v="5.5"/>
    <n v="39"/>
    <n v="18"/>
    <n v="0.88"/>
    <n v="214.5"/>
    <n v="451"/>
    <n v="188.76"/>
    <s v="Expired"/>
  </r>
  <r>
    <x v="64"/>
    <x v="6"/>
    <x v="111"/>
    <x v="245"/>
    <x v="88"/>
    <d v="2024-03-30T00:00:00"/>
    <d v="2024-06-17T00:00:00"/>
    <n v="24"/>
    <n v="14"/>
    <n v="4"/>
    <n v="98"/>
    <n v="9"/>
    <n v="0.12"/>
    <n v="392"/>
    <n v="96"/>
    <n v="47.04"/>
    <s v="Expired"/>
  </r>
  <r>
    <x v="102"/>
    <x v="0"/>
    <x v="173"/>
    <x v="246"/>
    <x v="89"/>
    <d v="2025-01-30T00:00:00"/>
    <d v="2024-12-28T00:00:00"/>
    <n v="65"/>
    <n v="94"/>
    <n v="2.5"/>
    <n v="66"/>
    <n v="36"/>
    <n v="-2.48"/>
    <n v="165"/>
    <n v="162.5"/>
    <n v="-409.2"/>
    <s v="85 days left"/>
  </r>
  <r>
    <x v="74"/>
    <x v="5"/>
    <x v="174"/>
    <x v="247"/>
    <x v="89"/>
    <d v="2024-11-13T00:00:00"/>
    <d v="2024-11-03T00:00:00"/>
    <n v="88"/>
    <n v="50"/>
    <n v="8"/>
    <n v="78"/>
    <n v="28"/>
    <n v="0.24"/>
    <n v="624"/>
    <n v="704"/>
    <n v="149.76"/>
    <s v="30 days left"/>
  </r>
  <r>
    <x v="35"/>
    <x v="2"/>
    <x v="38"/>
    <x v="248"/>
    <x v="89"/>
    <d v="2025-02-07T00:00:00"/>
    <d v="2025-02-15T00:00:00"/>
    <n v="45"/>
    <n v="24"/>
    <n v="6"/>
    <n v="44"/>
    <n v="34"/>
    <n v="0.81"/>
    <n v="264"/>
    <n v="270"/>
    <n v="213.84"/>
    <s v="134 days left"/>
  </r>
  <r>
    <x v="85"/>
    <x v="2"/>
    <x v="106"/>
    <x v="249"/>
    <x v="89"/>
    <d v="2024-11-19T00:00:00"/>
    <d v="2024-05-01T00:00:00"/>
    <n v="77"/>
    <n v="52"/>
    <n v="4"/>
    <n v="48"/>
    <n v="43"/>
    <n v="-1.59"/>
    <n v="192"/>
    <n v="308"/>
    <n v="-305.28000000000003"/>
    <s v="Expired"/>
  </r>
  <r>
    <x v="4"/>
    <x v="2"/>
    <x v="111"/>
    <x v="250"/>
    <x v="89"/>
    <d v="2024-07-04T00:00:00"/>
    <d v="2024-09-29T00:00:00"/>
    <n v="53"/>
    <n v="98"/>
    <n v="5"/>
    <n v="41"/>
    <n v="84"/>
    <n v="0.09"/>
    <n v="205"/>
    <n v="265"/>
    <n v="18.45"/>
    <s v="Expired"/>
  </r>
  <r>
    <x v="48"/>
    <x v="2"/>
    <x v="175"/>
    <x v="251"/>
    <x v="90"/>
    <d v="2024-09-03T00:00:00"/>
    <d v="2024-03-10T00:00:00"/>
    <n v="90"/>
    <n v="17"/>
    <n v="3"/>
    <n v="82"/>
    <n v="84"/>
    <n v="0.26"/>
    <n v="246"/>
    <n v="270"/>
    <n v="63.96"/>
    <s v="Expired"/>
  </r>
  <r>
    <x v="92"/>
    <x v="4"/>
    <x v="176"/>
    <x v="252"/>
    <x v="90"/>
    <d v="2024-03-13T00:00:00"/>
    <d v="2024-09-12T00:00:00"/>
    <n v="61"/>
    <n v="20"/>
    <n v="3"/>
    <n v="71"/>
    <n v="97"/>
    <n v="-0.17"/>
    <n v="213"/>
    <n v="183"/>
    <n v="-36.21"/>
    <s v="Expired"/>
  </r>
  <r>
    <x v="93"/>
    <x v="0"/>
    <x v="177"/>
    <x v="253"/>
    <x v="91"/>
    <d v="2024-12-08T00:00:00"/>
    <d v="2024-07-14T00:00:00"/>
    <n v="70"/>
    <n v="84"/>
    <n v="8"/>
    <n v="71"/>
    <n v="20"/>
    <n v="0.12"/>
    <n v="568"/>
    <n v="560"/>
    <n v="68.16"/>
    <s v="Expired"/>
  </r>
  <r>
    <x v="38"/>
    <x v="3"/>
    <x v="178"/>
    <x v="254"/>
    <x v="91"/>
    <d v="2025-01-01T00:00:00"/>
    <d v="2024-05-03T00:00:00"/>
    <n v="85"/>
    <n v="92"/>
    <n v="6.7"/>
    <n v="54"/>
    <n v="85"/>
    <n v="-7.0000000000000007E-2"/>
    <n v="361.8"/>
    <n v="569.5"/>
    <n v="-25.326000000000004"/>
    <s v="Expired"/>
  </r>
  <r>
    <x v="89"/>
    <x v="2"/>
    <x v="179"/>
    <x v="255"/>
    <x v="92"/>
    <d v="2024-06-03T00:00:00"/>
    <d v="2024-07-30T00:00:00"/>
    <n v="85"/>
    <n v="90"/>
    <n v="5"/>
    <n v="61"/>
    <n v="80"/>
    <n v="-2.21"/>
    <n v="305"/>
    <n v="425"/>
    <n v="-674.05"/>
    <s v="Expired"/>
  </r>
  <r>
    <x v="48"/>
    <x v="2"/>
    <x v="180"/>
    <x v="256"/>
    <x v="92"/>
    <d v="2024-10-24T00:00:00"/>
    <d v="2024-12-27T00:00:00"/>
    <n v="71"/>
    <n v="4"/>
    <n v="3"/>
    <n v="81"/>
    <n v="25"/>
    <n v="-0.5"/>
    <n v="243"/>
    <n v="213"/>
    <n v="-121.5"/>
    <s v="81 days left"/>
  </r>
  <r>
    <x v="7"/>
    <x v="0"/>
    <x v="181"/>
    <x v="257"/>
    <x v="93"/>
    <d v="2024-04-02T00:00:00"/>
    <d v="2024-10-05T00:00:00"/>
    <n v="94"/>
    <n v="13"/>
    <n v="7"/>
    <n v="20"/>
    <n v="24"/>
    <n v="0.75"/>
    <n v="140"/>
    <n v="658"/>
    <n v="105"/>
    <s v="Expired"/>
  </r>
  <r>
    <x v="90"/>
    <x v="1"/>
    <x v="118"/>
    <x v="258"/>
    <x v="93"/>
    <d v="2024-12-21T00:00:00"/>
    <d v="2024-11-16T00:00:00"/>
    <n v="91"/>
    <n v="39"/>
    <n v="5"/>
    <n v="48"/>
    <n v="18"/>
    <n v="0.11"/>
    <n v="240"/>
    <n v="455"/>
    <n v="26.4"/>
    <s v="39 days left"/>
  </r>
  <r>
    <x v="32"/>
    <x v="2"/>
    <x v="182"/>
    <x v="259"/>
    <x v="94"/>
    <d v="2024-04-23T00:00:00"/>
    <d v="2024-12-10T00:00:00"/>
    <n v="75"/>
    <n v="91"/>
    <n v="3"/>
    <n v="96"/>
    <n v="73"/>
    <n v="0.7"/>
    <n v="288"/>
    <n v="225"/>
    <n v="201.6"/>
    <s v="62 days left"/>
  </r>
  <r>
    <x v="80"/>
    <x v="1"/>
    <x v="183"/>
    <x v="260"/>
    <x v="94"/>
    <d v="2024-11-17T00:00:00"/>
    <d v="2024-03-21T00:00:00"/>
    <n v="58"/>
    <n v="24"/>
    <n v="10"/>
    <n v="75"/>
    <n v="26"/>
    <n v="0.54"/>
    <n v="750"/>
    <n v="580"/>
    <n v="405"/>
    <s v="Expired"/>
  </r>
  <r>
    <x v="61"/>
    <x v="2"/>
    <x v="184"/>
    <x v="261"/>
    <x v="94"/>
    <d v="2024-08-27T00:00:00"/>
    <d v="2024-10-26T00:00:00"/>
    <n v="22"/>
    <n v="35"/>
    <n v="6"/>
    <n v="41"/>
    <n v="27"/>
    <n v="0.79"/>
    <n v="246"/>
    <n v="132"/>
    <n v="194.34"/>
    <s v="17 days left"/>
  </r>
  <r>
    <x v="81"/>
    <x v="2"/>
    <x v="76"/>
    <x v="262"/>
    <x v="95"/>
    <d v="2025-01-06T00:00:00"/>
    <d v="2025-01-31T00:00:00"/>
    <n v="46"/>
    <n v="64"/>
    <n v="4.5999999999999996"/>
    <n v="96"/>
    <n v="55"/>
    <n v="1.96"/>
    <n v="441.59999999999997"/>
    <n v="211.6"/>
    <n v="865.53599999999994"/>
    <s v="113 days left"/>
  </r>
  <r>
    <x v="103"/>
    <x v="2"/>
    <x v="117"/>
    <x v="263"/>
    <x v="95"/>
    <d v="2025-02-20T00:00:00"/>
    <d v="2024-03-02T00:00:00"/>
    <n v="29"/>
    <n v="20"/>
    <n v="4.5"/>
    <n v="31"/>
    <n v="31"/>
    <n v="0.4"/>
    <n v="139.5"/>
    <n v="130.5"/>
    <n v="55.800000000000004"/>
    <s v="Expired"/>
  </r>
  <r>
    <x v="61"/>
    <x v="2"/>
    <x v="185"/>
    <x v="264"/>
    <x v="95"/>
    <d v="2024-09-03T00:00:00"/>
    <d v="2025-01-16T00:00:00"/>
    <n v="43"/>
    <n v="65"/>
    <n v="6"/>
    <n v="78"/>
    <n v="73"/>
    <n v="0.88"/>
    <n v="468"/>
    <n v="258"/>
    <n v="411.84"/>
    <s v="98 days left"/>
  </r>
  <r>
    <x v="103"/>
    <x v="2"/>
    <x v="186"/>
    <x v="265"/>
    <x v="95"/>
    <d v="2024-04-17T00:00:00"/>
    <d v="2025-01-06T00:00:00"/>
    <n v="58"/>
    <n v="55"/>
    <n v="4.45"/>
    <n v="62"/>
    <n v="89"/>
    <n v="0.97"/>
    <n v="275.90000000000003"/>
    <n v="258.10000000000002"/>
    <n v="267.62300000000005"/>
    <s v="88 days left"/>
  </r>
  <r>
    <x v="30"/>
    <x v="6"/>
    <x v="187"/>
    <x v="266"/>
    <x v="96"/>
    <d v="2024-05-07T00:00:00"/>
    <d v="2024-06-20T00:00:00"/>
    <n v="96"/>
    <n v="52"/>
    <n v="2.5"/>
    <n v="67"/>
    <n v="13"/>
    <n v="0.02"/>
    <n v="167.5"/>
    <n v="240"/>
    <n v="3.35"/>
    <s v="Expired"/>
  </r>
  <r>
    <x v="67"/>
    <x v="0"/>
    <x v="188"/>
    <x v="267"/>
    <x v="96"/>
    <d v="2024-10-18T00:00:00"/>
    <d v="2024-09-05T00:00:00"/>
    <n v="62"/>
    <n v="2"/>
    <n v="3"/>
    <n v="50"/>
    <n v="11"/>
    <n v="0.06"/>
    <n v="150"/>
    <n v="186"/>
    <n v="9"/>
    <s v="Expired"/>
  </r>
  <r>
    <x v="56"/>
    <x v="2"/>
    <x v="30"/>
    <x v="268"/>
    <x v="97"/>
    <d v="2024-12-25T00:00:00"/>
    <d v="2024-06-05T00:00:00"/>
    <n v="12"/>
    <n v="7"/>
    <n v="2.2999999999999998"/>
    <n v="66"/>
    <n v="4"/>
    <n v="0.39"/>
    <n v="151.79999999999998"/>
    <n v="27.599999999999998"/>
    <n v="59.201999999999998"/>
    <s v="Expired"/>
  </r>
  <r>
    <x v="101"/>
    <x v="2"/>
    <x v="157"/>
    <x v="269"/>
    <x v="97"/>
    <d v="2024-10-17T00:00:00"/>
    <d v="2024-03-05T00:00:00"/>
    <n v="44"/>
    <n v="80"/>
    <n v="3.4"/>
    <n v="96"/>
    <n v="68"/>
    <n v="-0.31"/>
    <n v="326.39999999999998"/>
    <n v="149.6"/>
    <n v="-101.184"/>
    <s v="Expired"/>
  </r>
  <r>
    <x v="4"/>
    <x v="2"/>
    <x v="94"/>
    <x v="270"/>
    <x v="97"/>
    <d v="2024-07-08T00:00:00"/>
    <d v="2024-11-11T00:00:00"/>
    <n v="89"/>
    <n v="92"/>
    <n v="4.8"/>
    <n v="46"/>
    <n v="11"/>
    <n v="2.57"/>
    <n v="220.79999999999998"/>
    <n v="427.2"/>
    <n v="567.4559999999999"/>
    <s v="30 days left"/>
  </r>
  <r>
    <x v="85"/>
    <x v="2"/>
    <x v="189"/>
    <x v="271"/>
    <x v="98"/>
    <d v="2024-07-14T00:00:00"/>
    <d v="2024-06-03T00:00:00"/>
    <n v="47"/>
    <n v="22"/>
    <n v="4"/>
    <n v="26"/>
    <n v="59"/>
    <n v="2.62"/>
    <n v="104"/>
    <n v="188"/>
    <n v="272.48"/>
    <s v="Expired"/>
  </r>
  <r>
    <x v="86"/>
    <x v="1"/>
    <x v="190"/>
    <x v="272"/>
    <x v="98"/>
    <d v="2024-07-04T00:00:00"/>
    <d v="2024-03-06T00:00:00"/>
    <n v="53"/>
    <n v="26"/>
    <n v="4.75"/>
    <n v="100"/>
    <n v="94"/>
    <n v="2.5299999999999998"/>
    <n v="475"/>
    <n v="251.75"/>
    <n v="1201.75"/>
    <s v="Expired"/>
  </r>
  <r>
    <x v="81"/>
    <x v="2"/>
    <x v="191"/>
    <x v="273"/>
    <x v="99"/>
    <d v="2024-09-16T00:00:00"/>
    <d v="2025-02-24T00:00:00"/>
    <n v="26"/>
    <n v="12"/>
    <n v="4.4000000000000004"/>
    <n v="73"/>
    <n v="20"/>
    <n v="0.63"/>
    <n v="321.20000000000005"/>
    <n v="114.4"/>
    <n v="202.35600000000002"/>
    <s v="112 days left"/>
  </r>
  <r>
    <x v="84"/>
    <x v="1"/>
    <x v="192"/>
    <x v="274"/>
    <x v="99"/>
    <d v="2024-06-08T00:00:00"/>
    <d v="2024-06-05T00:00:00"/>
    <n v="11"/>
    <n v="87"/>
    <n v="4.5"/>
    <n v="29"/>
    <n v="6"/>
    <n v="0.6"/>
    <n v="130.5"/>
    <n v="49.5"/>
    <n v="78.3"/>
    <s v="Expired"/>
  </r>
  <r>
    <x v="16"/>
    <x v="6"/>
    <x v="193"/>
    <x v="275"/>
    <x v="99"/>
    <d v="2024-06-13T00:00:00"/>
    <d v="2024-12-13T00:00:00"/>
    <n v="36"/>
    <n v="3"/>
    <n v="6"/>
    <n v="74"/>
    <n v="8"/>
    <n v="0.21"/>
    <n v="444"/>
    <n v="216"/>
    <n v="93.24"/>
    <s v="39 days left"/>
  </r>
  <r>
    <x v="104"/>
    <x v="2"/>
    <x v="194"/>
    <x v="276"/>
    <x v="100"/>
    <d v="2024-07-11T00:00:00"/>
    <d v="2024-11-07T00:00:00"/>
    <n v="29"/>
    <n v="66"/>
    <n v="8"/>
    <n v="74"/>
    <n v="93"/>
    <n v="7.0000000000000007E-2"/>
    <n v="592"/>
    <n v="232"/>
    <n v="41.440000000000005"/>
    <s v="2 days left"/>
  </r>
  <r>
    <x v="57"/>
    <x v="2"/>
    <x v="116"/>
    <x v="277"/>
    <x v="100"/>
    <d v="2024-06-07T00:00:00"/>
    <d v="2024-03-23T00:00:00"/>
    <n v="68"/>
    <n v="10"/>
    <n v="2"/>
    <n v="37"/>
    <n v="11"/>
    <n v="0.86"/>
    <n v="74"/>
    <n v="136"/>
    <n v="63.64"/>
    <s v="Expired"/>
  </r>
  <r>
    <x v="30"/>
    <x v="6"/>
    <x v="170"/>
    <x v="278"/>
    <x v="100"/>
    <d v="2024-05-02T00:00:00"/>
    <d v="2024-12-06T00:00:00"/>
    <n v="28"/>
    <n v="32"/>
    <n v="2.5"/>
    <n v="32"/>
    <n v="49"/>
    <n v="-0.06"/>
    <n v="80"/>
    <n v="70"/>
    <n v="-4.8"/>
    <s v="31 days left"/>
  </r>
  <r>
    <x v="97"/>
    <x v="2"/>
    <x v="169"/>
    <x v="279"/>
    <x v="101"/>
    <d v="2024-08-15T00:00:00"/>
    <d v="2024-03-06T00:00:00"/>
    <n v="73"/>
    <n v="90"/>
    <n v="4"/>
    <n v="75"/>
    <n v="19"/>
    <n v="0.91"/>
    <n v="300"/>
    <n v="292"/>
    <n v="273"/>
    <s v="Expired"/>
  </r>
  <r>
    <x v="15"/>
    <x v="2"/>
    <x v="32"/>
    <x v="280"/>
    <x v="101"/>
    <d v="2024-10-05T00:00:00"/>
    <d v="2024-04-14T00:00:00"/>
    <n v="17"/>
    <n v="14"/>
    <n v="3.5"/>
    <n v="36"/>
    <n v="64"/>
    <n v="-0.23"/>
    <n v="126"/>
    <n v="59.5"/>
    <n v="-28.98"/>
    <s v="Expired"/>
  </r>
  <r>
    <x v="51"/>
    <x v="4"/>
    <x v="195"/>
    <x v="281"/>
    <x v="101"/>
    <d v="2024-04-29T00:00:00"/>
    <d v="2024-04-09T00:00:00"/>
    <n v="56"/>
    <n v="86"/>
    <n v="3.2"/>
    <n v="67"/>
    <n v="56"/>
    <n v="0.63"/>
    <n v="214.4"/>
    <n v="179.20000000000002"/>
    <n v="135.072"/>
    <s v="Expired"/>
  </r>
  <r>
    <x v="82"/>
    <x v="0"/>
    <x v="188"/>
    <x v="282"/>
    <x v="101"/>
    <d v="2024-03-11T00:00:00"/>
    <d v="2024-08-29T00:00:00"/>
    <n v="100"/>
    <n v="21"/>
    <n v="7"/>
    <n v="20"/>
    <n v="13"/>
    <n v="-0.65"/>
    <n v="140"/>
    <n v="700"/>
    <n v="-91"/>
    <s v="Expired"/>
  </r>
  <r>
    <x v="88"/>
    <x v="6"/>
    <x v="196"/>
    <x v="283"/>
    <x v="101"/>
    <d v="2024-07-24T00:00:00"/>
    <d v="2024-07-18T00:00:00"/>
    <n v="85"/>
    <n v="86"/>
    <n v="6.5"/>
    <n v="78"/>
    <n v="53"/>
    <n v="-0.23"/>
    <n v="507"/>
    <n v="552.5"/>
    <n v="-116.61"/>
    <s v="Expired"/>
  </r>
  <r>
    <x v="43"/>
    <x v="5"/>
    <x v="91"/>
    <x v="284"/>
    <x v="102"/>
    <d v="2024-07-12T00:00:00"/>
    <d v="2024-03-27T00:00:00"/>
    <n v="27"/>
    <n v="12"/>
    <n v="12"/>
    <n v="88"/>
    <n v="83"/>
    <n v="0.89"/>
    <n v="1056"/>
    <n v="324"/>
    <n v="939.84"/>
    <s v="Expired"/>
  </r>
  <r>
    <x v="79"/>
    <x v="0"/>
    <x v="197"/>
    <x v="285"/>
    <x v="102"/>
    <d v="2024-12-10T00:00:00"/>
    <d v="2024-09-08T00:00:00"/>
    <n v="76"/>
    <n v="81"/>
    <n v="4"/>
    <n v="65"/>
    <n v="68"/>
    <n v="0.06"/>
    <n v="260"/>
    <n v="304"/>
    <n v="15.6"/>
    <s v="Expired"/>
  </r>
  <r>
    <x v="105"/>
    <x v="2"/>
    <x v="74"/>
    <x v="286"/>
    <x v="102"/>
    <d v="2024-06-15T00:00:00"/>
    <d v="2024-06-24T00:00:00"/>
    <n v="40"/>
    <n v="3"/>
    <n v="4"/>
    <n v="45"/>
    <n v="69"/>
    <n v="-0.05"/>
    <n v="180"/>
    <n v="160"/>
    <n v="-9"/>
    <s v="Expired"/>
  </r>
  <r>
    <x v="0"/>
    <x v="0"/>
    <x v="198"/>
    <x v="287"/>
    <x v="103"/>
    <d v="2024-12-17T00:00:00"/>
    <d v="2024-08-14T00:00:00"/>
    <n v="63"/>
    <n v="41"/>
    <n v="11.9"/>
    <n v="37"/>
    <n v="7"/>
    <n v="0.68"/>
    <n v="440.3"/>
    <n v="749.7"/>
    <n v="299.40400000000005"/>
    <s v="Expired"/>
  </r>
  <r>
    <x v="12"/>
    <x v="0"/>
    <x v="176"/>
    <x v="288"/>
    <x v="103"/>
    <d v="2024-07-30T00:00:00"/>
    <d v="2025-01-28T00:00:00"/>
    <n v="96"/>
    <n v="80"/>
    <n v="6.1"/>
    <n v="94"/>
    <n v="49"/>
    <n v="0.1"/>
    <n v="573.4"/>
    <n v="585.59999999999991"/>
    <n v="57.34"/>
    <s v="81 days left"/>
  </r>
  <r>
    <x v="103"/>
    <x v="2"/>
    <x v="199"/>
    <x v="289"/>
    <x v="103"/>
    <d v="2024-10-17T00:00:00"/>
    <d v="2024-05-24T00:00:00"/>
    <n v="84"/>
    <n v="74"/>
    <n v="4.5"/>
    <n v="64"/>
    <n v="32"/>
    <n v="-0.17"/>
    <n v="288"/>
    <n v="378"/>
    <n v="-48.96"/>
    <s v="Expired"/>
  </r>
  <r>
    <x v="19"/>
    <x v="1"/>
    <x v="200"/>
    <x v="290"/>
    <x v="104"/>
    <d v="2024-07-07T00:00:00"/>
    <d v="2024-10-19T00:00:00"/>
    <n v="82"/>
    <n v="67"/>
    <n v="2.75"/>
    <n v="26"/>
    <n v="1"/>
    <n v="-0.18"/>
    <n v="71.5"/>
    <n v="225.5"/>
    <n v="-12.87"/>
    <s v="Expired"/>
  </r>
  <r>
    <x v="98"/>
    <x v="6"/>
    <x v="201"/>
    <x v="291"/>
    <x v="104"/>
    <d v="2024-06-19T00:00:00"/>
    <d v="2024-09-28T00:00:00"/>
    <n v="99"/>
    <n v="96"/>
    <n v="10"/>
    <n v="94"/>
    <n v="89"/>
    <n v="-0.15"/>
    <n v="940"/>
    <n v="990"/>
    <n v="-141"/>
    <s v="Expired"/>
  </r>
  <r>
    <x v="57"/>
    <x v="2"/>
    <x v="202"/>
    <x v="292"/>
    <x v="104"/>
    <d v="2024-03-21T00:00:00"/>
    <d v="2024-05-24T00:00:00"/>
    <n v="16"/>
    <n v="75"/>
    <n v="2"/>
    <n v="22"/>
    <n v="46"/>
    <n v="-1"/>
    <n v="44"/>
    <n v="32"/>
    <n v="-44"/>
    <s v="Expired"/>
  </r>
  <r>
    <x v="106"/>
    <x v="4"/>
    <x v="203"/>
    <x v="293"/>
    <x v="104"/>
    <d v="2024-09-16T00:00:00"/>
    <d v="2024-02-25T00:00:00"/>
    <n v="11"/>
    <n v="6"/>
    <n v="5"/>
    <n v="88"/>
    <n v="24"/>
    <n v="-0.33"/>
    <n v="440"/>
    <n v="55"/>
    <n v="-145.20000000000002"/>
    <s v="Expired"/>
  </r>
  <r>
    <x v="81"/>
    <x v="2"/>
    <x v="125"/>
    <x v="294"/>
    <x v="105"/>
    <d v="2024-06-30T00:00:00"/>
    <d v="2024-09-22T00:00:00"/>
    <n v="50"/>
    <n v="3"/>
    <n v="4.5"/>
    <n v="69"/>
    <n v="73"/>
    <n v="-0.17"/>
    <n v="310.5"/>
    <n v="225"/>
    <n v="-52.785000000000004"/>
    <s v="Expired"/>
  </r>
  <r>
    <x v="40"/>
    <x v="2"/>
    <x v="204"/>
    <x v="295"/>
    <x v="105"/>
    <d v="2024-07-15T00:00:00"/>
    <d v="2025-01-21T00:00:00"/>
    <n v="85"/>
    <n v="33"/>
    <n v="1.8"/>
    <n v="64"/>
    <n v="38"/>
    <n v="0.85"/>
    <n v="115.2"/>
    <n v="153"/>
    <n v="97.92"/>
    <s v="72 days left"/>
  </r>
  <r>
    <x v="62"/>
    <x v="1"/>
    <x v="170"/>
    <x v="296"/>
    <x v="106"/>
    <d v="2024-02-29T00:00:00"/>
    <d v="2024-09-13T00:00:00"/>
    <n v="46"/>
    <n v="20"/>
    <n v="2.5"/>
    <n v="54"/>
    <n v="24"/>
    <n v="0.41"/>
    <n v="135"/>
    <n v="115"/>
    <n v="55.349999999999994"/>
    <s v="Expired"/>
  </r>
  <r>
    <x v="22"/>
    <x v="3"/>
    <x v="205"/>
    <x v="297"/>
    <x v="106"/>
    <d v="2024-04-07T00:00:00"/>
    <d v="2024-03-24T00:00:00"/>
    <n v="72"/>
    <n v="29"/>
    <n v="8"/>
    <n v="54"/>
    <n v="38"/>
    <n v="0.56000000000000005"/>
    <n v="432"/>
    <n v="576"/>
    <n v="241.92000000000002"/>
    <s v="Expired"/>
  </r>
  <r>
    <x v="21"/>
    <x v="0"/>
    <x v="206"/>
    <x v="298"/>
    <x v="107"/>
    <d v="2024-06-28T00:00:00"/>
    <d v="2024-07-24T00:00:00"/>
    <n v="12"/>
    <n v="83"/>
    <n v="1.75"/>
    <n v="22"/>
    <n v="9"/>
    <n v="-0.61"/>
    <n v="38.5"/>
    <n v="21"/>
    <n v="-23.484999999999999"/>
    <s v="Expired"/>
  </r>
  <r>
    <x v="94"/>
    <x v="2"/>
    <x v="207"/>
    <x v="299"/>
    <x v="107"/>
    <d v="2024-03-25T00:00:00"/>
    <d v="2025-02-10T00:00:00"/>
    <n v="81"/>
    <n v="35"/>
    <n v="3"/>
    <n v="86"/>
    <n v="71"/>
    <n v="0.36"/>
    <n v="258"/>
    <n v="243"/>
    <n v="92.88"/>
    <s v="90 days left"/>
  </r>
  <r>
    <x v="107"/>
    <x v="1"/>
    <x v="208"/>
    <x v="300"/>
    <x v="107"/>
    <d v="2024-04-28T00:00:00"/>
    <d v="2024-09-06T00:00:00"/>
    <n v="18"/>
    <n v="62"/>
    <n v="3"/>
    <n v="61"/>
    <n v="78"/>
    <n v="-0.1"/>
    <n v="183"/>
    <n v="54"/>
    <n v="-18.3"/>
    <s v="Expired"/>
  </r>
  <r>
    <x v="43"/>
    <x v="5"/>
    <x v="209"/>
    <x v="301"/>
    <x v="108"/>
    <d v="2025-02-02T00:00:00"/>
    <d v="2024-04-09T00:00:00"/>
    <n v="43"/>
    <n v="38"/>
    <n v="12"/>
    <n v="88"/>
    <n v="65"/>
    <n v="-0.55000000000000004"/>
    <n v="1056"/>
    <n v="516"/>
    <n v="-580.80000000000007"/>
    <s v="Expired"/>
  </r>
  <r>
    <x v="108"/>
    <x v="4"/>
    <x v="205"/>
    <x v="302"/>
    <x v="108"/>
    <d v="2025-01-01T00:00:00"/>
    <d v="2024-04-26T00:00:00"/>
    <n v="41"/>
    <n v="21"/>
    <n v="5"/>
    <n v="50"/>
    <n v="99"/>
    <n v="0.26"/>
    <n v="250"/>
    <n v="205"/>
    <n v="65"/>
    <s v="Expired"/>
  </r>
  <r>
    <x v="95"/>
    <x v="5"/>
    <x v="32"/>
    <x v="303"/>
    <x v="109"/>
    <d v="2024-10-02T00:00:00"/>
    <d v="2024-11-09T00:00:00"/>
    <n v="61"/>
    <n v="22"/>
    <n v="30"/>
    <n v="90"/>
    <n v="11"/>
    <n v="-0.98"/>
    <n v="2700"/>
    <n v="1830"/>
    <n v="-2646"/>
    <s v="Expired"/>
  </r>
  <r>
    <x v="51"/>
    <x v="4"/>
    <x v="56"/>
    <x v="304"/>
    <x v="110"/>
    <d v="2025-01-12T00:00:00"/>
    <d v="2024-11-26T00:00:00"/>
    <n v="47"/>
    <n v="26"/>
    <n v="3.25"/>
    <n v="30"/>
    <n v="72"/>
    <n v="-0.06"/>
    <n v="97.5"/>
    <n v="152.75"/>
    <n v="-5.85"/>
    <s v="Expired"/>
  </r>
  <r>
    <x v="26"/>
    <x v="0"/>
    <x v="126"/>
    <x v="305"/>
    <x v="110"/>
    <d v="2024-06-20T00:00:00"/>
    <d v="2025-01-21T00:00:00"/>
    <n v="82"/>
    <n v="12"/>
    <n v="4.0999999999999996"/>
    <n v="69"/>
    <n v="93"/>
    <n v="-0.22"/>
    <n v="282.89999999999998"/>
    <n v="336.2"/>
    <n v="-62.237999999999992"/>
    <s v="47 days left"/>
  </r>
  <r>
    <x v="79"/>
    <x v="0"/>
    <x v="135"/>
    <x v="306"/>
    <x v="110"/>
    <d v="2024-12-21T00:00:00"/>
    <d v="2024-05-23T00:00:00"/>
    <n v="98"/>
    <n v="24"/>
    <n v="4.0999999999999996"/>
    <n v="89"/>
    <n v="80"/>
    <n v="0.3"/>
    <n v="364.9"/>
    <n v="401.79999999999995"/>
    <n v="109.46999999999998"/>
    <s v="Expired"/>
  </r>
  <r>
    <x v="15"/>
    <x v="2"/>
    <x v="52"/>
    <x v="307"/>
    <x v="110"/>
    <d v="2025-01-11T00:00:00"/>
    <d v="2024-09-25T00:00:00"/>
    <n v="44"/>
    <n v="92"/>
    <n v="3.5"/>
    <n v="41"/>
    <n v="61"/>
    <n v="0.1"/>
    <n v="143.5"/>
    <n v="154"/>
    <n v="14.350000000000001"/>
    <s v="Expired"/>
  </r>
  <r>
    <x v="32"/>
    <x v="2"/>
    <x v="126"/>
    <x v="308"/>
    <x v="111"/>
    <d v="2024-11-29T00:00:00"/>
    <d v="2024-10-17T00:00:00"/>
    <n v="100"/>
    <n v="52"/>
    <n v="3"/>
    <n v="86"/>
    <n v="70"/>
    <n v="-0.49"/>
    <n v="258"/>
    <n v="300"/>
    <n v="-126.42"/>
    <s v="Expired"/>
  </r>
  <r>
    <x v="67"/>
    <x v="0"/>
    <x v="210"/>
    <x v="309"/>
    <x v="111"/>
    <d v="2024-06-19T00:00:00"/>
    <d v="2025-01-21T00:00:00"/>
    <n v="26"/>
    <n v="54"/>
    <n v="3"/>
    <n v="25"/>
    <n v="81"/>
    <n v="0.37"/>
    <n v="75"/>
    <n v="78"/>
    <n v="27.75"/>
    <s v="46 days left"/>
  </r>
  <r>
    <x v="91"/>
    <x v="1"/>
    <x v="99"/>
    <x v="310"/>
    <x v="111"/>
    <d v="2024-05-21T00:00:00"/>
    <d v="2024-06-20T00:00:00"/>
    <n v="99"/>
    <n v="44"/>
    <n v="2"/>
    <n v="36"/>
    <n v="2"/>
    <n v="-1.1399999999999999"/>
    <n v="72"/>
    <n v="198"/>
    <n v="-82.08"/>
    <s v="Expired"/>
  </r>
  <r>
    <x v="55"/>
    <x v="4"/>
    <x v="74"/>
    <x v="311"/>
    <x v="112"/>
    <d v="2024-05-29T00:00:00"/>
    <d v="2024-10-09T00:00:00"/>
    <n v="62"/>
    <n v="49"/>
    <n v="2.5"/>
    <n v="42"/>
    <n v="44"/>
    <n v="0.48"/>
    <n v="105"/>
    <n v="155"/>
    <n v="50.4"/>
    <s v="Expired"/>
  </r>
  <r>
    <x v="90"/>
    <x v="1"/>
    <x v="56"/>
    <x v="312"/>
    <x v="112"/>
    <d v="2024-07-28T00:00:00"/>
    <d v="2024-06-18T00:00:00"/>
    <n v="20"/>
    <n v="51"/>
    <n v="5"/>
    <n v="71"/>
    <n v="26"/>
    <n v="-2.0499999999999998"/>
    <n v="355"/>
    <n v="100"/>
    <n v="-727.74999999999989"/>
    <s v="Expired"/>
  </r>
  <r>
    <x v="102"/>
    <x v="0"/>
    <x v="72"/>
    <x v="313"/>
    <x v="112"/>
    <d v="2024-09-23T00:00:00"/>
    <d v="2024-03-16T00:00:00"/>
    <n v="40"/>
    <n v="22"/>
    <n v="2.4500000000000002"/>
    <n v="76"/>
    <n v="70"/>
    <n v="-0.06"/>
    <n v="186.20000000000002"/>
    <n v="98"/>
    <n v="-11.172000000000001"/>
    <s v="Expired"/>
  </r>
  <r>
    <x v="59"/>
    <x v="1"/>
    <x v="211"/>
    <x v="314"/>
    <x v="113"/>
    <d v="2024-06-29T00:00:00"/>
    <d v="2024-03-10T00:00:00"/>
    <n v="19"/>
    <n v="17"/>
    <n v="4.3"/>
    <n v="58"/>
    <n v="23"/>
    <n v="0.28999999999999998"/>
    <n v="249.39999999999998"/>
    <n v="81.7"/>
    <n v="72.325999999999993"/>
    <s v="Expired"/>
  </r>
  <r>
    <x v="102"/>
    <x v="0"/>
    <x v="212"/>
    <x v="315"/>
    <x v="114"/>
    <d v="2024-08-30T00:00:00"/>
    <d v="2024-06-22T00:00:00"/>
    <n v="43"/>
    <n v="78"/>
    <n v="2.5"/>
    <n v="48"/>
    <n v="98"/>
    <n v="0.57999999999999996"/>
    <n v="120"/>
    <n v="107.5"/>
    <n v="69.599999999999994"/>
    <s v="Expired"/>
  </r>
  <r>
    <x v="77"/>
    <x v="4"/>
    <x v="76"/>
    <x v="316"/>
    <x v="114"/>
    <d v="2024-11-24T00:00:00"/>
    <d v="2025-02-13T00:00:00"/>
    <n v="34"/>
    <n v="49"/>
    <n v="4"/>
    <n v="78"/>
    <n v="20"/>
    <n v="-1.04"/>
    <n v="312"/>
    <n v="136"/>
    <n v="-324.48"/>
    <s v="66 days left"/>
  </r>
  <r>
    <x v="92"/>
    <x v="4"/>
    <x v="213"/>
    <x v="317"/>
    <x v="115"/>
    <d v="2024-07-16T00:00:00"/>
    <d v="2024-12-14T00:00:00"/>
    <n v="99"/>
    <n v="6"/>
    <n v="3"/>
    <n v="49"/>
    <n v="9"/>
    <n v="0.56999999999999995"/>
    <n v="147"/>
    <n v="297"/>
    <n v="83.789999999999992"/>
    <s v="4 days left"/>
  </r>
  <r>
    <x v="3"/>
    <x v="3"/>
    <x v="2"/>
    <x v="318"/>
    <x v="115"/>
    <d v="2024-11-29T00:00:00"/>
    <d v="2024-04-09T00:00:00"/>
    <n v="88"/>
    <n v="42"/>
    <n v="20"/>
    <n v="92"/>
    <n v="29"/>
    <n v="0.38"/>
    <n v="1840"/>
    <n v="1760"/>
    <n v="699.2"/>
    <s v="Expired"/>
  </r>
  <r>
    <x v="0"/>
    <x v="0"/>
    <x v="138"/>
    <x v="319"/>
    <x v="115"/>
    <d v="2024-10-12T00:00:00"/>
    <d v="2024-04-06T00:00:00"/>
    <n v="80"/>
    <n v="100"/>
    <n v="12"/>
    <n v="100"/>
    <n v="28"/>
    <n v="-1.1100000000000001"/>
    <n v="1200"/>
    <n v="960"/>
    <n v="-1332.0000000000002"/>
    <s v="Expired"/>
  </r>
  <r>
    <x v="81"/>
    <x v="2"/>
    <x v="88"/>
    <x v="320"/>
    <x v="116"/>
    <d v="2024-05-16T00:00:00"/>
    <d v="2024-07-12T00:00:00"/>
    <n v="96"/>
    <n v="33"/>
    <n v="4.45"/>
    <n v="74"/>
    <n v="100"/>
    <n v="0.28999999999999998"/>
    <n v="329.3"/>
    <n v="427.20000000000005"/>
    <n v="95.497"/>
    <s v="Expired"/>
  </r>
  <r>
    <x v="79"/>
    <x v="0"/>
    <x v="165"/>
    <x v="321"/>
    <x v="116"/>
    <d v="2024-11-11T00:00:00"/>
    <d v="2025-01-30T00:00:00"/>
    <n v="14"/>
    <n v="87"/>
    <n v="4"/>
    <n v="90"/>
    <n v="14"/>
    <n v="-0.35"/>
    <n v="360"/>
    <n v="56"/>
    <n v="-125.99999999999999"/>
    <s v="49 days left"/>
  </r>
  <r>
    <x v="27"/>
    <x v="1"/>
    <x v="214"/>
    <x v="322"/>
    <x v="116"/>
    <d v="2024-04-01T00:00:00"/>
    <d v="2024-05-10T00:00:00"/>
    <n v="42"/>
    <n v="12"/>
    <n v="2"/>
    <n v="80"/>
    <n v="8"/>
    <n v="0.84"/>
    <n v="160"/>
    <n v="84"/>
    <n v="134.4"/>
    <s v="Expired"/>
  </r>
  <r>
    <x v="73"/>
    <x v="2"/>
    <x v="160"/>
    <x v="323"/>
    <x v="116"/>
    <d v="2024-07-09T00:00:00"/>
    <d v="2024-08-17T00:00:00"/>
    <n v="31"/>
    <n v="61"/>
    <n v="2.1"/>
    <n v="55"/>
    <n v="70"/>
    <n v="0.9"/>
    <n v="115.5"/>
    <n v="65.100000000000009"/>
    <n v="103.95"/>
    <s v="Expired"/>
  </r>
  <r>
    <x v="62"/>
    <x v="1"/>
    <x v="215"/>
    <x v="324"/>
    <x v="117"/>
    <d v="2024-07-11T00:00:00"/>
    <d v="2024-05-23T00:00:00"/>
    <n v="47"/>
    <n v="30"/>
    <n v="2.5"/>
    <n v="22"/>
    <n v="81"/>
    <n v="-0.27"/>
    <n v="55"/>
    <n v="117.5"/>
    <n v="-14.850000000000001"/>
    <s v="Expired"/>
  </r>
  <r>
    <x v="50"/>
    <x v="0"/>
    <x v="216"/>
    <x v="325"/>
    <x v="117"/>
    <d v="2024-06-25T00:00:00"/>
    <d v="2025-01-28T00:00:00"/>
    <n v="85"/>
    <n v="28"/>
    <n v="8.9"/>
    <n v="57"/>
    <n v="41"/>
    <n v="0.73"/>
    <n v="507.3"/>
    <n v="756.5"/>
    <n v="370.32900000000001"/>
    <s v="26 days left"/>
  </r>
  <r>
    <x v="1"/>
    <x v="1"/>
    <x v="217"/>
    <x v="326"/>
    <x v="117"/>
    <d v="2024-12-18T00:00:00"/>
    <d v="2024-07-05T00:00:00"/>
    <n v="64"/>
    <n v="11"/>
    <n v="1.5"/>
    <n v="33"/>
    <n v="83"/>
    <n v="0.47"/>
    <n v="49.5"/>
    <n v="96"/>
    <n v="23.264999999999997"/>
    <s v="Expired"/>
  </r>
  <r>
    <x v="46"/>
    <x v="3"/>
    <x v="218"/>
    <x v="327"/>
    <x v="117"/>
    <d v="2025-01-30T00:00:00"/>
    <d v="2024-06-15T00:00:00"/>
    <n v="30"/>
    <n v="81"/>
    <n v="9"/>
    <n v="99"/>
    <n v="3"/>
    <n v="-1.5"/>
    <n v="891"/>
    <n v="270"/>
    <n v="-1336.5"/>
    <s v="Expired"/>
  </r>
  <r>
    <x v="100"/>
    <x v="2"/>
    <x v="72"/>
    <x v="328"/>
    <x v="117"/>
    <d v="2024-06-30T00:00:00"/>
    <d v="2024-06-14T00:00:00"/>
    <n v="54"/>
    <n v="26"/>
    <n v="6"/>
    <n v="63"/>
    <n v="97"/>
    <n v="0.12"/>
    <n v="378"/>
    <n v="324"/>
    <n v="45.36"/>
    <s v="Expired"/>
  </r>
  <r>
    <x v="72"/>
    <x v="2"/>
    <x v="74"/>
    <x v="329"/>
    <x v="117"/>
    <d v="2024-04-10T00:00:00"/>
    <d v="2024-04-26T00:00:00"/>
    <n v="91"/>
    <n v="55"/>
    <n v="3"/>
    <n v="42"/>
    <n v="93"/>
    <n v="-0.54"/>
    <n v="126"/>
    <n v="273"/>
    <n v="-68.040000000000006"/>
    <s v="Expired"/>
  </r>
  <r>
    <x v="76"/>
    <x v="2"/>
    <x v="219"/>
    <x v="330"/>
    <x v="118"/>
    <d v="2024-10-17T00:00:00"/>
    <d v="2024-05-12T00:00:00"/>
    <n v="34"/>
    <n v="95"/>
    <n v="5"/>
    <n v="41"/>
    <n v="26"/>
    <n v="0.46"/>
    <n v="205"/>
    <n v="170"/>
    <n v="94.3"/>
    <s v="Expired"/>
  </r>
  <r>
    <x v="57"/>
    <x v="2"/>
    <x v="149"/>
    <x v="331"/>
    <x v="118"/>
    <d v="2024-04-05T00:00:00"/>
    <d v="2024-08-07T00:00:00"/>
    <n v="74"/>
    <n v="4"/>
    <n v="2"/>
    <n v="97"/>
    <n v="24"/>
    <n v="-1.52"/>
    <n v="194"/>
    <n v="148"/>
    <n v="-294.88"/>
    <s v="Expired"/>
  </r>
  <r>
    <x v="53"/>
    <x v="6"/>
    <x v="220"/>
    <x v="332"/>
    <x v="118"/>
    <d v="2024-05-25T00:00:00"/>
    <d v="2024-04-19T00:00:00"/>
    <n v="57"/>
    <n v="99"/>
    <n v="2"/>
    <n v="89"/>
    <n v="21"/>
    <n v="0.27"/>
    <n v="178"/>
    <n v="114"/>
    <n v="48.06"/>
    <s v="Expired"/>
  </r>
  <r>
    <x v="19"/>
    <x v="1"/>
    <x v="221"/>
    <x v="333"/>
    <x v="119"/>
    <d v="2024-04-20T00:00:00"/>
    <d v="2024-06-06T00:00:00"/>
    <n v="41"/>
    <n v="76"/>
    <n v="2.65"/>
    <n v="50"/>
    <n v="50"/>
    <n v="0.69"/>
    <n v="132.5"/>
    <n v="108.64999999999999"/>
    <n v="91.424999999999997"/>
    <s v="Expired"/>
  </r>
  <r>
    <x v="43"/>
    <x v="5"/>
    <x v="222"/>
    <x v="334"/>
    <x v="119"/>
    <d v="2025-02-12T00:00:00"/>
    <d v="2024-11-28T00:00:00"/>
    <n v="62"/>
    <n v="89"/>
    <n v="12"/>
    <n v="35"/>
    <n v="36"/>
    <n v="0.32"/>
    <n v="420"/>
    <n v="744"/>
    <n v="134.4"/>
    <s v="Expired"/>
  </r>
  <r>
    <x v="37"/>
    <x v="2"/>
    <x v="94"/>
    <x v="335"/>
    <x v="120"/>
    <d v="2024-08-11T00:00:00"/>
    <d v="2024-06-12T00:00:00"/>
    <n v="19"/>
    <n v="73"/>
    <n v="2.4500000000000002"/>
    <n v="70"/>
    <n v="48"/>
    <n v="-0.03"/>
    <n v="171.5"/>
    <n v="46.550000000000004"/>
    <n v="-5.1449999999999996"/>
    <s v="Expired"/>
  </r>
  <r>
    <x v="26"/>
    <x v="0"/>
    <x v="223"/>
    <x v="336"/>
    <x v="120"/>
    <d v="2024-09-25T00:00:00"/>
    <d v="2024-08-10T00:00:00"/>
    <n v="57"/>
    <n v="62"/>
    <n v="4"/>
    <n v="23"/>
    <n v="4"/>
    <n v="0.71"/>
    <n v="92"/>
    <n v="228"/>
    <n v="65.319999999999993"/>
    <s v="Expired"/>
  </r>
  <r>
    <x v="22"/>
    <x v="3"/>
    <x v="224"/>
    <x v="337"/>
    <x v="120"/>
    <d v="2024-10-18T00:00:00"/>
    <d v="2024-06-07T00:00:00"/>
    <n v="16"/>
    <n v="20"/>
    <n v="8"/>
    <n v="81"/>
    <n v="62"/>
    <n v="0.48"/>
    <n v="648"/>
    <n v="128"/>
    <n v="311.03999999999996"/>
    <s v="Expired"/>
  </r>
  <r>
    <x v="82"/>
    <x v="0"/>
    <x v="225"/>
    <x v="338"/>
    <x v="120"/>
    <d v="2024-04-23T00:00:00"/>
    <d v="2024-04-17T00:00:00"/>
    <n v="41"/>
    <n v="22"/>
    <n v="7"/>
    <n v="86"/>
    <n v="30"/>
    <n v="0.51"/>
    <n v="602"/>
    <n v="287"/>
    <n v="307.02"/>
    <s v="Expired"/>
  </r>
  <r>
    <x v="52"/>
    <x v="2"/>
    <x v="192"/>
    <x v="339"/>
    <x v="120"/>
    <d v="2024-06-22T00:00:00"/>
    <d v="2024-05-24T00:00:00"/>
    <n v="44"/>
    <n v="77"/>
    <n v="2"/>
    <n v="89"/>
    <n v="64"/>
    <n v="-0.14000000000000001"/>
    <n v="178"/>
    <n v="88"/>
    <n v="-24.92"/>
    <s v="Expired"/>
  </r>
  <r>
    <x v="56"/>
    <x v="2"/>
    <x v="133"/>
    <x v="340"/>
    <x v="121"/>
    <d v="2024-05-21T00:00:00"/>
    <d v="2024-04-15T00:00:00"/>
    <n v="63"/>
    <n v="60"/>
    <n v="2.5"/>
    <n v="33"/>
    <n v="31"/>
    <n v="-0.81"/>
    <n v="82.5"/>
    <n v="157.5"/>
    <n v="-66.825000000000003"/>
    <s v="Expired"/>
  </r>
  <r>
    <x v="30"/>
    <x v="6"/>
    <x v="26"/>
    <x v="341"/>
    <x v="121"/>
    <d v="2024-09-04T00:00:00"/>
    <d v="2024-07-04T00:00:00"/>
    <n v="75"/>
    <n v="23"/>
    <n v="2.5"/>
    <n v="100"/>
    <n v="54"/>
    <n v="0.46"/>
    <n v="250"/>
    <n v="187.5"/>
    <n v="115"/>
    <s v="Expired"/>
  </r>
  <r>
    <x v="43"/>
    <x v="5"/>
    <x v="214"/>
    <x v="342"/>
    <x v="121"/>
    <d v="2024-12-09T00:00:00"/>
    <d v="2024-05-23T00:00:00"/>
    <n v="75"/>
    <n v="47"/>
    <n v="12.5"/>
    <n v="33"/>
    <n v="12"/>
    <n v="0.28000000000000003"/>
    <n v="412.5"/>
    <n v="937.5"/>
    <n v="115.50000000000001"/>
    <s v="Expired"/>
  </r>
  <r>
    <x v="14"/>
    <x v="2"/>
    <x v="224"/>
    <x v="343"/>
    <x v="121"/>
    <d v="2025-01-16T00:00:00"/>
    <d v="2024-05-20T00:00:00"/>
    <n v="95"/>
    <n v="29"/>
    <n v="4"/>
    <n v="52"/>
    <n v="46"/>
    <n v="0.17"/>
    <n v="208"/>
    <n v="380"/>
    <n v="35.36"/>
    <s v="Expired"/>
  </r>
  <r>
    <x v="69"/>
    <x v="1"/>
    <x v="31"/>
    <x v="344"/>
    <x v="121"/>
    <d v="2024-06-26T00:00:00"/>
    <d v="2024-11-17T00:00:00"/>
    <n v="72"/>
    <n v="72"/>
    <n v="1.5"/>
    <n v="39"/>
    <n v="78"/>
    <n v="-1.23"/>
    <n v="58.5"/>
    <n v="108"/>
    <n v="-71.954999999999998"/>
    <s v="Expired"/>
  </r>
  <r>
    <x v="107"/>
    <x v="1"/>
    <x v="226"/>
    <x v="345"/>
    <x v="121"/>
    <d v="2024-03-20T00:00:00"/>
    <d v="2024-08-24T00:00:00"/>
    <n v="60"/>
    <n v="90"/>
    <n v="3"/>
    <n v="47"/>
    <n v="9"/>
    <n v="0.45"/>
    <n v="141"/>
    <n v="180"/>
    <n v="63.45"/>
    <s v="Expired"/>
  </r>
  <r>
    <x v="92"/>
    <x v="4"/>
    <x v="219"/>
    <x v="346"/>
    <x v="122"/>
    <d v="2025-02-09T00:00:00"/>
    <d v="2024-07-18T00:00:00"/>
    <n v="26"/>
    <n v="79"/>
    <n v="3"/>
    <n v="47"/>
    <n v="41"/>
    <n v="-0.14000000000000001"/>
    <n v="141"/>
    <n v="78"/>
    <n v="-19.740000000000002"/>
    <s v="Expired"/>
  </r>
  <r>
    <x v="109"/>
    <x v="2"/>
    <x v="85"/>
    <x v="347"/>
    <x v="123"/>
    <d v="2024-12-19T00:00:00"/>
    <d v="2024-06-19T00:00:00"/>
    <n v="23"/>
    <n v="6"/>
    <n v="2.5"/>
    <n v="95"/>
    <n v="24"/>
    <n v="0.95"/>
    <n v="237.5"/>
    <n v="57.5"/>
    <n v="225.625"/>
    <s v="Expired"/>
  </r>
  <r>
    <x v="97"/>
    <x v="2"/>
    <x v="227"/>
    <x v="348"/>
    <x v="123"/>
    <d v="2024-03-30T00:00:00"/>
    <d v="2024-04-30T00:00:00"/>
    <n v="47"/>
    <n v="72"/>
    <n v="4"/>
    <n v="93"/>
    <n v="27"/>
    <n v="-0.55000000000000004"/>
    <n v="372"/>
    <n v="188"/>
    <n v="-204.60000000000002"/>
    <s v="Expired"/>
  </r>
  <r>
    <x v="38"/>
    <x v="3"/>
    <x v="228"/>
    <x v="349"/>
    <x v="123"/>
    <d v="2024-08-17T00:00:00"/>
    <d v="2024-04-29T00:00:00"/>
    <n v="93"/>
    <n v="25"/>
    <n v="7"/>
    <n v="72"/>
    <n v="83"/>
    <n v="0.14000000000000001"/>
    <n v="504"/>
    <n v="651"/>
    <n v="70.56"/>
    <s v="Expired"/>
  </r>
  <r>
    <x v="7"/>
    <x v="0"/>
    <x v="159"/>
    <x v="350"/>
    <x v="124"/>
    <d v="2024-07-27T00:00:00"/>
    <d v="2024-03-16T00:00:00"/>
    <n v="74"/>
    <n v="65"/>
    <n v="7"/>
    <n v="21"/>
    <n v="42"/>
    <n v="0.49"/>
    <n v="147"/>
    <n v="518"/>
    <n v="72.03"/>
    <s v="Expired"/>
  </r>
  <r>
    <x v="2"/>
    <x v="2"/>
    <x v="35"/>
    <x v="351"/>
    <x v="124"/>
    <d v="2025-02-07T00:00:00"/>
    <d v="2025-01-04T00:00:00"/>
    <n v="29"/>
    <n v="83"/>
    <n v="2"/>
    <n v="81"/>
    <n v="53"/>
    <n v="0.42"/>
    <n v="162"/>
    <n v="58"/>
    <n v="68.039999999999992"/>
    <s v="Expired"/>
  </r>
  <r>
    <x v="79"/>
    <x v="0"/>
    <x v="229"/>
    <x v="352"/>
    <x v="125"/>
    <d v="2024-07-13T00:00:00"/>
    <d v="2024-03-26T00:00:00"/>
    <n v="92"/>
    <n v="99"/>
    <n v="4"/>
    <n v="43"/>
    <n v="90"/>
    <n v="-0.35"/>
    <n v="172"/>
    <n v="368"/>
    <n v="-60.199999999999996"/>
    <s v="Expired"/>
  </r>
  <r>
    <x v="1"/>
    <x v="1"/>
    <x v="230"/>
    <x v="353"/>
    <x v="125"/>
    <d v="2024-11-22T00:00:00"/>
    <d v="2024-05-16T00:00:00"/>
    <n v="14"/>
    <n v="74"/>
    <n v="1.5"/>
    <n v="37"/>
    <n v="22"/>
    <n v="-0.02"/>
    <n v="55.5"/>
    <n v="21"/>
    <n v="-1.1100000000000001"/>
    <s v="Expired"/>
  </r>
  <r>
    <x v="48"/>
    <x v="2"/>
    <x v="52"/>
    <x v="354"/>
    <x v="125"/>
    <d v="2024-11-30T00:00:00"/>
    <d v="2024-03-22T00:00:00"/>
    <n v="27"/>
    <n v="64"/>
    <n v="3"/>
    <n v="70"/>
    <n v="58"/>
    <n v="0.23"/>
    <n v="210"/>
    <n v="81"/>
    <n v="48.300000000000004"/>
    <s v="Expired"/>
  </r>
  <r>
    <x v="63"/>
    <x v="5"/>
    <x v="231"/>
    <x v="355"/>
    <x v="125"/>
    <d v="2024-05-26T00:00:00"/>
    <d v="2025-01-25T00:00:00"/>
    <n v="45"/>
    <n v="36"/>
    <n v="20"/>
    <n v="36"/>
    <n v="6"/>
    <n v="-0.37"/>
    <n v="720"/>
    <n v="900"/>
    <n v="-266.39999999999998"/>
    <s v="Expired"/>
  </r>
  <r>
    <x v="110"/>
    <x v="4"/>
    <x v="65"/>
    <x v="356"/>
    <x v="125"/>
    <d v="2024-07-21T00:00:00"/>
    <d v="2024-11-13T00:00:00"/>
    <n v="22"/>
    <n v="24"/>
    <n v="6"/>
    <n v="47"/>
    <n v="71"/>
    <n v="0.11"/>
    <n v="282"/>
    <n v="132"/>
    <n v="31.02"/>
    <s v="Expired"/>
  </r>
  <r>
    <x v="86"/>
    <x v="1"/>
    <x v="72"/>
    <x v="357"/>
    <x v="126"/>
    <d v="2024-12-21T00:00:00"/>
    <d v="2025-01-11T00:00:00"/>
    <n v="56"/>
    <n v="48"/>
    <n v="4.75"/>
    <n v="71"/>
    <n v="65"/>
    <n v="0.33"/>
    <n v="337.25"/>
    <n v="266"/>
    <n v="111.2925"/>
    <s v="Expired"/>
  </r>
  <r>
    <x v="108"/>
    <x v="4"/>
    <x v="225"/>
    <x v="358"/>
    <x v="126"/>
    <d v="2024-08-21T00:00:00"/>
    <d v="2025-02-07T00:00:00"/>
    <n v="16"/>
    <n v="9"/>
    <n v="5"/>
    <n v="50"/>
    <n v="98"/>
    <n v="-0.91"/>
    <n v="250"/>
    <n v="80"/>
    <n v="-227.5"/>
    <s v="Expired"/>
  </r>
  <r>
    <x v="30"/>
    <x v="6"/>
    <x v="232"/>
    <x v="359"/>
    <x v="127"/>
    <d v="2024-09-18T00:00:00"/>
    <d v="2025-01-07T00:00:00"/>
    <n v="26"/>
    <n v="100"/>
    <n v="2.5"/>
    <n v="45"/>
    <n v="45"/>
    <n v="0.76"/>
    <n v="112.5"/>
    <n v="65"/>
    <n v="85.5"/>
    <s v="Expired"/>
  </r>
  <r>
    <x v="92"/>
    <x v="4"/>
    <x v="14"/>
    <x v="360"/>
    <x v="127"/>
    <d v="2024-11-24T00:00:00"/>
    <d v="2024-06-08T00:00:00"/>
    <n v="48"/>
    <n v="2"/>
    <n v="2.8"/>
    <n v="27"/>
    <n v="1"/>
    <n v="-0.1"/>
    <n v="75.599999999999994"/>
    <n v="134.39999999999998"/>
    <n v="-7.56"/>
    <s v="Expired"/>
  </r>
  <r>
    <x v="18"/>
    <x v="2"/>
    <x v="222"/>
    <x v="361"/>
    <x v="127"/>
    <d v="2024-05-23T00:00:00"/>
    <d v="2024-09-17T00:00:00"/>
    <n v="24"/>
    <n v="25"/>
    <n v="4.5"/>
    <n v="24"/>
    <n v="77"/>
    <n v="0.33"/>
    <n v="108"/>
    <n v="108"/>
    <n v="35.64"/>
    <s v="Expired"/>
  </r>
  <r>
    <x v="5"/>
    <x v="1"/>
    <x v="188"/>
    <x v="362"/>
    <x v="128"/>
    <d v="2025-01-22T00:00:00"/>
    <d v="2024-06-19T00:00:00"/>
    <n v="74"/>
    <n v="22"/>
    <n v="9.5"/>
    <n v="24"/>
    <n v="12"/>
    <n v="0.45"/>
    <n v="228"/>
    <n v="703"/>
    <n v="102.60000000000001"/>
    <s v="Expired"/>
  </r>
  <r>
    <x v="47"/>
    <x v="2"/>
    <x v="115"/>
    <x v="363"/>
    <x v="128"/>
    <d v="2024-11-07T00:00:00"/>
    <d v="2024-05-11T00:00:00"/>
    <n v="79"/>
    <n v="45"/>
    <n v="6"/>
    <n v="55"/>
    <n v="20"/>
    <n v="0.25"/>
    <n v="330"/>
    <n v="474"/>
    <n v="82.5"/>
    <s v="Expired"/>
  </r>
  <r>
    <x v="111"/>
    <x v="6"/>
    <x v="233"/>
    <x v="364"/>
    <x v="128"/>
    <d v="2024-08-15T00:00:00"/>
    <d v="2024-04-08T00:00:00"/>
    <n v="54"/>
    <n v="86"/>
    <n v="5"/>
    <n v="29"/>
    <n v="8"/>
    <n v="-0.09"/>
    <n v="145"/>
    <n v="270"/>
    <n v="-13.049999999999999"/>
    <s v="Expired"/>
  </r>
  <r>
    <x v="53"/>
    <x v="6"/>
    <x v="112"/>
    <x v="365"/>
    <x v="129"/>
    <d v="2025-01-16T00:00:00"/>
    <d v="2024-08-18T00:00:00"/>
    <n v="23"/>
    <n v="71"/>
    <n v="2"/>
    <n v="63"/>
    <n v="23"/>
    <n v="0.54"/>
    <n v="126"/>
    <n v="46"/>
    <n v="68.040000000000006"/>
    <s v="Expired"/>
  </r>
  <r>
    <x v="110"/>
    <x v="4"/>
    <x v="234"/>
    <x v="366"/>
    <x v="129"/>
    <d v="2025-02-04T00:00:00"/>
    <d v="2024-05-25T00:00:00"/>
    <n v="84"/>
    <n v="58"/>
    <n v="6"/>
    <n v="51"/>
    <n v="12"/>
    <n v="-0.59"/>
    <n v="306"/>
    <n v="504"/>
    <n v="-180.54"/>
    <s v="Expired"/>
  </r>
  <r>
    <x v="33"/>
    <x v="3"/>
    <x v="134"/>
    <x v="367"/>
    <x v="129"/>
    <d v="2024-11-24T00:00:00"/>
    <d v="2024-05-04T00:00:00"/>
    <n v="87"/>
    <n v="24"/>
    <n v="18"/>
    <n v="22"/>
    <n v="34"/>
    <n v="0.62"/>
    <n v="396"/>
    <n v="1566"/>
    <n v="245.52"/>
    <s v="Expired"/>
  </r>
  <r>
    <x v="16"/>
    <x v="6"/>
    <x v="235"/>
    <x v="368"/>
    <x v="129"/>
    <d v="2024-08-26T00:00:00"/>
    <d v="2024-03-21T00:00:00"/>
    <n v="83"/>
    <n v="52"/>
    <n v="6"/>
    <n v="47"/>
    <n v="7"/>
    <n v="0.48"/>
    <n v="282"/>
    <n v="498"/>
    <n v="135.35999999999999"/>
    <s v="Expired"/>
  </r>
  <r>
    <x v="72"/>
    <x v="2"/>
    <x v="236"/>
    <x v="369"/>
    <x v="130"/>
    <d v="2024-08-11T00:00:00"/>
    <d v="2024-05-17T00:00:00"/>
    <n v="49"/>
    <n v="89"/>
    <n v="3"/>
    <n v="37"/>
    <n v="48"/>
    <n v="0.54"/>
    <n v="111"/>
    <n v="147"/>
    <n v="59.940000000000005"/>
    <s v="Expired"/>
  </r>
  <r>
    <x v="95"/>
    <x v="5"/>
    <x v="112"/>
    <x v="370"/>
    <x v="131"/>
    <d v="2024-08-26T00:00:00"/>
    <d v="2024-12-03T00:00:00"/>
    <n v="59"/>
    <n v="17"/>
    <n v="30"/>
    <n v="69"/>
    <n v="82"/>
    <n v="-0.06"/>
    <n v="2070"/>
    <n v="1770"/>
    <n v="-124.19999999999999"/>
    <s v="Expired"/>
  </r>
  <r>
    <x v="31"/>
    <x v="3"/>
    <x v="237"/>
    <x v="371"/>
    <x v="131"/>
    <d v="2024-12-02T00:00:00"/>
    <d v="2024-09-04T00:00:00"/>
    <n v="71"/>
    <n v="7"/>
    <n v="7.5"/>
    <n v="52"/>
    <n v="68"/>
    <n v="0.84"/>
    <n v="390"/>
    <n v="532.5"/>
    <n v="327.59999999999997"/>
    <s v="Expired"/>
  </r>
  <r>
    <x v="95"/>
    <x v="5"/>
    <x v="21"/>
    <x v="372"/>
    <x v="131"/>
    <d v="2024-10-05T00:00:00"/>
    <d v="2024-12-07T00:00:00"/>
    <n v="48"/>
    <n v="77"/>
    <n v="31"/>
    <n v="70"/>
    <n v="74"/>
    <n v="0.94"/>
    <n v="2170"/>
    <n v="1488"/>
    <n v="2039.8"/>
    <s v="Expired"/>
  </r>
  <r>
    <x v="40"/>
    <x v="2"/>
    <x v="238"/>
    <x v="373"/>
    <x v="131"/>
    <d v="2024-12-06T00:00:00"/>
    <d v="2024-08-15T00:00:00"/>
    <n v="12"/>
    <n v="93"/>
    <n v="1.75"/>
    <n v="45"/>
    <n v="12"/>
    <n v="-0.12"/>
    <n v="78.75"/>
    <n v="21"/>
    <n v="-9.4499999999999993"/>
    <s v="Expired"/>
  </r>
  <r>
    <x v="11"/>
    <x v="5"/>
    <x v="153"/>
    <x v="374"/>
    <x v="131"/>
    <d v="2024-06-25T00:00:00"/>
    <d v="2024-09-22T00:00:00"/>
    <n v="20"/>
    <n v="42"/>
    <n v="10"/>
    <n v="72"/>
    <n v="28"/>
    <n v="0.08"/>
    <n v="720"/>
    <n v="200"/>
    <n v="57.6"/>
    <s v="Expired"/>
  </r>
  <r>
    <x v="58"/>
    <x v="3"/>
    <x v="123"/>
    <x v="375"/>
    <x v="132"/>
    <d v="2024-07-28T00:00:00"/>
    <d v="2025-01-31T00:00:00"/>
    <n v="30"/>
    <n v="55"/>
    <n v="6"/>
    <n v="56"/>
    <n v="31"/>
    <n v="-0.77"/>
    <n v="336"/>
    <n v="180"/>
    <n v="-258.72000000000003"/>
    <s v="Expired"/>
  </r>
  <r>
    <x v="68"/>
    <x v="1"/>
    <x v="239"/>
    <x v="376"/>
    <x v="132"/>
    <d v="2025-01-17T00:00:00"/>
    <d v="2024-05-30T00:00:00"/>
    <n v="86"/>
    <n v="100"/>
    <n v="6.1"/>
    <n v="80"/>
    <n v="94"/>
    <n v="-0.78"/>
    <n v="488"/>
    <n v="524.6"/>
    <n v="-380.64"/>
    <s v="Expired"/>
  </r>
  <r>
    <x v="46"/>
    <x v="3"/>
    <x v="240"/>
    <x v="377"/>
    <x v="132"/>
    <d v="2024-10-28T00:00:00"/>
    <d v="2024-12-26T00:00:00"/>
    <n v="46"/>
    <n v="28"/>
    <n v="9"/>
    <n v="65"/>
    <n v="57"/>
    <n v="-0.7"/>
    <n v="585"/>
    <n v="414"/>
    <n v="-409.5"/>
    <s v="Expired"/>
  </r>
  <r>
    <x v="74"/>
    <x v="5"/>
    <x v="38"/>
    <x v="378"/>
    <x v="133"/>
    <d v="2024-09-30T00:00:00"/>
    <d v="2024-04-16T00:00:00"/>
    <n v="80"/>
    <n v="54"/>
    <n v="8.5"/>
    <n v="81"/>
    <n v="37"/>
    <n v="-0.18"/>
    <n v="688.5"/>
    <n v="680"/>
    <n v="-123.92999999999999"/>
    <s v="Expired"/>
  </r>
  <r>
    <x v="21"/>
    <x v="0"/>
    <x v="111"/>
    <x v="379"/>
    <x v="133"/>
    <d v="2024-07-01T00:00:00"/>
    <d v="2024-05-23T00:00:00"/>
    <n v="63"/>
    <n v="12"/>
    <n v="1.7"/>
    <n v="56"/>
    <n v="31"/>
    <n v="-1.1299999999999999"/>
    <n v="95.2"/>
    <n v="107.1"/>
    <n v="-107.57599999999999"/>
    <s v="Expired"/>
  </r>
  <r>
    <x v="63"/>
    <x v="5"/>
    <x v="241"/>
    <x v="380"/>
    <x v="133"/>
    <d v="2024-08-26T00:00:00"/>
    <d v="2024-08-23T00:00:00"/>
    <n v="78"/>
    <n v="34"/>
    <n v="20.5"/>
    <n v="62"/>
    <n v="2"/>
    <n v="0.63"/>
    <n v="1271"/>
    <n v="1599"/>
    <n v="800.73"/>
    <s v="Expired"/>
  </r>
  <r>
    <x v="5"/>
    <x v="1"/>
    <x v="93"/>
    <x v="381"/>
    <x v="134"/>
    <d v="2024-05-15T00:00:00"/>
    <d v="2024-07-03T00:00:00"/>
    <n v="13"/>
    <n v="88"/>
    <n v="9.5"/>
    <n v="24"/>
    <n v="21"/>
    <n v="-0.51"/>
    <n v="228"/>
    <n v="123.5"/>
    <n v="-116.28"/>
    <s v="Expired"/>
  </r>
  <r>
    <x v="11"/>
    <x v="5"/>
    <x v="115"/>
    <x v="382"/>
    <x v="134"/>
    <d v="2024-12-06T00:00:00"/>
    <d v="2024-06-24T00:00:00"/>
    <n v="42"/>
    <n v="88"/>
    <n v="10.5"/>
    <n v="34"/>
    <n v="51"/>
    <n v="0.49"/>
    <n v="357"/>
    <n v="441"/>
    <n v="174.93"/>
    <s v="Expired"/>
  </r>
  <r>
    <x v="77"/>
    <x v="4"/>
    <x v="242"/>
    <x v="383"/>
    <x v="134"/>
    <d v="2024-04-15T00:00:00"/>
    <d v="2024-05-07T00:00:00"/>
    <n v="90"/>
    <n v="52"/>
    <n v="4"/>
    <n v="63"/>
    <n v="14"/>
    <n v="-1.17"/>
    <n v="252"/>
    <n v="360"/>
    <n v="-294.83999999999997"/>
    <s v="Expired"/>
  </r>
  <r>
    <x v="62"/>
    <x v="1"/>
    <x v="243"/>
    <x v="384"/>
    <x v="135"/>
    <d v="2024-06-05T00:00:00"/>
    <d v="2024-10-27T00:00:00"/>
    <n v="64"/>
    <n v="10"/>
    <n v="2.5"/>
    <n v="97"/>
    <n v="52"/>
    <n v="-0.18"/>
    <n v="242.5"/>
    <n v="160"/>
    <n v="-43.65"/>
    <s v="Expired"/>
  </r>
  <r>
    <x v="33"/>
    <x v="3"/>
    <x v="199"/>
    <x v="385"/>
    <x v="135"/>
    <d v="2024-05-10T00:00:00"/>
    <d v="2024-05-04T00:00:00"/>
    <n v="37"/>
    <n v="33"/>
    <n v="18"/>
    <n v="27"/>
    <n v="73"/>
    <n v="0.06"/>
    <n v="486"/>
    <n v="666"/>
    <n v="29.16"/>
    <s v="Expired"/>
  </r>
  <r>
    <x v="101"/>
    <x v="2"/>
    <x v="244"/>
    <x v="386"/>
    <x v="136"/>
    <d v="2024-10-13T00:00:00"/>
    <d v="2024-09-28T00:00:00"/>
    <n v="18"/>
    <n v="52"/>
    <n v="3.5"/>
    <n v="42"/>
    <n v="32"/>
    <n v="-0.96"/>
    <n v="147"/>
    <n v="63"/>
    <n v="-141.12"/>
    <s v="Expired"/>
  </r>
  <r>
    <x v="39"/>
    <x v="0"/>
    <x v="245"/>
    <x v="387"/>
    <x v="137"/>
    <d v="2024-07-12T00:00:00"/>
    <d v="2024-09-23T00:00:00"/>
    <n v="55"/>
    <n v="58"/>
    <n v="7.2"/>
    <n v="48"/>
    <n v="17"/>
    <n v="0.28000000000000003"/>
    <n v="345.6"/>
    <n v="396"/>
    <n v="96.768000000000015"/>
    <s v="Expired"/>
  </r>
  <r>
    <x v="41"/>
    <x v="3"/>
    <x v="110"/>
    <x v="388"/>
    <x v="138"/>
    <d v="2024-06-12T00:00:00"/>
    <d v="2024-09-04T00:00:00"/>
    <n v="93"/>
    <n v="51"/>
    <n v="10"/>
    <n v="81"/>
    <n v="18"/>
    <n v="-0.37"/>
    <n v="810"/>
    <n v="930"/>
    <n v="-299.7"/>
    <s v="Expired"/>
  </r>
  <r>
    <x v="20"/>
    <x v="0"/>
    <x v="137"/>
    <x v="389"/>
    <x v="138"/>
    <d v="2024-04-11T00:00:00"/>
    <d v="2024-09-25T00:00:00"/>
    <n v="44"/>
    <n v="84"/>
    <n v="2.5"/>
    <n v="51"/>
    <n v="67"/>
    <n v="0.48"/>
    <n v="127.5"/>
    <n v="110"/>
    <n v="61.199999999999996"/>
    <s v="Expired"/>
  </r>
  <r>
    <x v="94"/>
    <x v="2"/>
    <x v="246"/>
    <x v="390"/>
    <x v="139"/>
    <d v="2025-02-13T00:00:00"/>
    <d v="2024-04-28T00:00:00"/>
    <n v="15"/>
    <n v="44"/>
    <n v="3"/>
    <n v="56"/>
    <n v="12"/>
    <n v="0.34"/>
    <n v="168"/>
    <n v="45"/>
    <n v="57.120000000000005"/>
    <s v="32 days left"/>
  </r>
  <r>
    <x v="91"/>
    <x v="1"/>
    <x v="180"/>
    <x v="391"/>
    <x v="140"/>
    <d v="2024-06-04T00:00:00"/>
    <d v="2024-11-21T00:00:00"/>
    <n v="31"/>
    <n v="32"/>
    <n v="2"/>
    <n v="38"/>
    <n v="23"/>
    <n v="0.05"/>
    <n v="76"/>
    <n v="62"/>
    <n v="3.8000000000000003"/>
    <s v="238 days left"/>
  </r>
  <r>
    <x v="69"/>
    <x v="1"/>
    <x v="247"/>
    <x v="392"/>
    <x v="140"/>
    <d v="2025-02-22T00:00:00"/>
    <d v="2024-05-30T00:00:00"/>
    <n v="31"/>
    <n v="43"/>
    <n v="1.5"/>
    <n v="46"/>
    <n v="78"/>
    <n v="-0.12"/>
    <n v="69"/>
    <n v="46.5"/>
    <n v="-8.2799999999999994"/>
    <s v="63 days left"/>
  </r>
  <r>
    <x v="78"/>
    <x v="2"/>
    <x v="123"/>
    <x v="393"/>
    <x v="141"/>
    <d v="2024-07-14T00:00:00"/>
    <d v="2024-04-15T00:00:00"/>
    <n v="23"/>
    <n v="38"/>
    <n v="10"/>
    <n v="40"/>
    <n v="15"/>
    <n v="0.73"/>
    <n v="400"/>
    <n v="230"/>
    <n v="292"/>
    <s v="17 days left"/>
  </r>
  <r>
    <x v="15"/>
    <x v="2"/>
    <x v="66"/>
    <x v="394"/>
    <x v="142"/>
    <d v="2024-05-23T00:00:00"/>
    <d v="2024-04-16T00:00:00"/>
    <n v="77"/>
    <n v="58"/>
    <n v="3.5"/>
    <n v="63"/>
    <n v="28"/>
    <n v="0.91"/>
    <n v="220.5"/>
    <n v="269.5"/>
    <n v="200.655"/>
    <s v="17 days left"/>
  </r>
  <r>
    <x v="68"/>
    <x v="1"/>
    <x v="194"/>
    <x v="395"/>
    <x v="142"/>
    <d v="2024-04-03T00:00:00"/>
    <d v="2024-11-03T00:00:00"/>
    <n v="85"/>
    <n v="4"/>
    <n v="6.5"/>
    <n v="95"/>
    <n v="70"/>
    <n v="-0.06"/>
    <n v="617.5"/>
    <n v="552.5"/>
    <n v="-37.049999999999997"/>
    <s v="218 days left"/>
  </r>
  <r>
    <x v="66"/>
    <x v="2"/>
    <x v="248"/>
    <x v="396"/>
    <x v="143"/>
    <d v="2024-09-07T00:00:00"/>
    <d v="2024-09-19T00:00:00"/>
    <n v="61"/>
    <n v="90"/>
    <n v="2.5"/>
    <n v="79"/>
    <n v="84"/>
    <n v="-1.7"/>
    <n v="197.5"/>
    <n v="152.5"/>
    <n v="-335.75"/>
    <s v="172 days left"/>
  </r>
  <r>
    <x v="112"/>
    <x v="5"/>
    <x v="249"/>
    <x v="397"/>
    <x v="143"/>
    <d v="2024-04-15T00:00:00"/>
    <d v="2024-07-29T00:00:00"/>
    <n v="19"/>
    <n v="78"/>
    <n v="5"/>
    <n v="72"/>
    <n v="84"/>
    <n v="-0.43"/>
    <n v="360"/>
    <n v="95"/>
    <n v="-154.80000000000001"/>
    <s v="120 days left"/>
  </r>
  <r>
    <x v="66"/>
    <x v="2"/>
    <x v="93"/>
    <x v="398"/>
    <x v="143"/>
    <d v="2024-07-21T00:00:00"/>
    <d v="2025-02-02T00:00:00"/>
    <n v="26"/>
    <n v="18"/>
    <n v="2.5"/>
    <n v="57"/>
    <n v="86"/>
    <n v="-2.13"/>
    <n v="142.5"/>
    <n v="65"/>
    <n v="-303.52499999999998"/>
    <s v="308 days left"/>
  </r>
  <r>
    <x v="53"/>
    <x v="6"/>
    <x v="250"/>
    <x v="399"/>
    <x v="144"/>
    <d v="2024-05-19T00:00:00"/>
    <d v="2024-06-11T00:00:00"/>
    <n v="51"/>
    <n v="87"/>
    <n v="2"/>
    <n v="24"/>
    <n v="83"/>
    <n v="0.91"/>
    <n v="48"/>
    <n v="102"/>
    <n v="43.68"/>
    <s v="71 days left"/>
  </r>
  <r>
    <x v="0"/>
    <x v="0"/>
    <x v="251"/>
    <x v="400"/>
    <x v="144"/>
    <d v="2024-12-21T00:00:00"/>
    <d v="2024-04-08T00:00:00"/>
    <n v="38"/>
    <n v="67"/>
    <n v="12"/>
    <n v="35"/>
    <n v="24"/>
    <n v="1.36"/>
    <n v="420"/>
    <n v="456"/>
    <n v="571.20000000000005"/>
    <s v="7 days left"/>
  </r>
  <r>
    <x v="27"/>
    <x v="1"/>
    <x v="208"/>
    <x v="401"/>
    <x v="144"/>
    <d v="2024-09-20T00:00:00"/>
    <d v="2024-04-30T00:00:00"/>
    <n v="47"/>
    <n v="7"/>
    <n v="2"/>
    <n v="29"/>
    <n v="20"/>
    <n v="-1.04"/>
    <n v="58"/>
    <n v="94"/>
    <n v="-60.32"/>
    <s v="29 days left"/>
  </r>
  <r>
    <x v="32"/>
    <x v="2"/>
    <x v="252"/>
    <x v="402"/>
    <x v="144"/>
    <d v="2025-01-05T00:00:00"/>
    <d v="2024-04-17T00:00:00"/>
    <n v="12"/>
    <n v="28"/>
    <n v="3"/>
    <n v="46"/>
    <n v="88"/>
    <n v="0.31"/>
    <n v="138"/>
    <n v="36"/>
    <n v="42.78"/>
    <s v="16 days left"/>
  </r>
  <r>
    <x v="9"/>
    <x v="4"/>
    <x v="84"/>
    <x v="403"/>
    <x v="145"/>
    <d v="2024-06-10T00:00:00"/>
    <d v="2024-10-17T00:00:00"/>
    <n v="65"/>
    <n v="79"/>
    <n v="4"/>
    <n v="100"/>
    <n v="9"/>
    <n v="2.5"/>
    <n v="400"/>
    <n v="260"/>
    <n v="1000"/>
    <s v="198 days left"/>
  </r>
  <r>
    <x v="43"/>
    <x v="5"/>
    <x v="116"/>
    <x v="404"/>
    <x v="145"/>
    <d v="2024-11-26T00:00:00"/>
    <d v="2024-10-30T00:00:00"/>
    <n v="90"/>
    <n v="68"/>
    <n v="12"/>
    <n v="81"/>
    <n v="26"/>
    <n v="2.4300000000000002"/>
    <n v="972"/>
    <n v="1080"/>
    <n v="2361.96"/>
    <s v="211 days left"/>
  </r>
  <r>
    <x v="63"/>
    <x v="5"/>
    <x v="229"/>
    <x v="405"/>
    <x v="145"/>
    <d v="2025-01-07T00:00:00"/>
    <d v="2024-03-29T00:00:00"/>
    <n v="65"/>
    <n v="63"/>
    <n v="20"/>
    <n v="28"/>
    <n v="26"/>
    <n v="2.58"/>
    <n v="560"/>
    <n v="1300"/>
    <n v="1444.8"/>
    <s v="Expired"/>
  </r>
  <r>
    <x v="24"/>
    <x v="6"/>
    <x v="253"/>
    <x v="406"/>
    <x v="145"/>
    <d v="2024-04-10T00:00:00"/>
    <d v="2024-05-27T00:00:00"/>
    <n v="67"/>
    <n v="57"/>
    <n v="1.8"/>
    <n v="78"/>
    <n v="60"/>
    <n v="1.21"/>
    <n v="140.4"/>
    <n v="120.60000000000001"/>
    <n v="169.88400000000001"/>
    <s v="55 days left"/>
  </r>
  <r>
    <x v="33"/>
    <x v="3"/>
    <x v="182"/>
    <x v="407"/>
    <x v="145"/>
    <d v="2024-08-18T00:00:00"/>
    <d v="2024-04-04T00:00:00"/>
    <n v="92"/>
    <n v="68"/>
    <n v="18"/>
    <n v="40"/>
    <n v="57"/>
    <n v="0.03"/>
    <n v="720"/>
    <n v="1656"/>
    <n v="21.599999999999998"/>
    <s v="2 days left"/>
  </r>
  <r>
    <x v="113"/>
    <x v="1"/>
    <x v="254"/>
    <x v="408"/>
    <x v="145"/>
    <d v="2024-11-05T00:00:00"/>
    <d v="2024-05-13T00:00:00"/>
    <n v="54"/>
    <n v="69"/>
    <n v="1.75"/>
    <n v="77"/>
    <n v="56"/>
    <n v="-1.0900000000000001"/>
    <n v="134.75"/>
    <n v="94.5"/>
    <n v="-146.8775"/>
    <s v="41 days left"/>
  </r>
  <r>
    <x v="19"/>
    <x v="1"/>
    <x v="117"/>
    <x v="409"/>
    <x v="29"/>
    <d v="2024-05-20T00:00:00"/>
    <d v="2024-09-06T00:00:00"/>
    <n v="67"/>
    <n v="60"/>
    <n v="2.75"/>
    <n v="30"/>
    <n v="6"/>
    <n v="0.89"/>
    <n v="82.5"/>
    <n v="184.25"/>
    <n v="73.424999999999997"/>
    <s v="156 days left"/>
  </r>
  <r>
    <x v="42"/>
    <x v="0"/>
    <x v="86"/>
    <x v="410"/>
    <x v="29"/>
    <d v="2024-07-17T00:00:00"/>
    <d v="2024-03-21T00:00:00"/>
    <n v="37"/>
    <n v="53"/>
    <n v="1"/>
    <n v="90"/>
    <n v="89"/>
    <n v="0.8"/>
    <n v="90"/>
    <n v="37"/>
    <n v="72"/>
    <s v="Expired"/>
  </r>
  <r>
    <x v="101"/>
    <x v="2"/>
    <x v="93"/>
    <x v="411"/>
    <x v="29"/>
    <d v="2025-01-24T00:00:00"/>
    <d v="2025-02-12T00:00:00"/>
    <n v="20"/>
    <n v="51"/>
    <n v="3.5"/>
    <n v="80"/>
    <n v="41"/>
    <n v="0.01"/>
    <n v="280"/>
    <n v="70"/>
    <n v="2.8000000000000003"/>
    <s v="315 days left"/>
  </r>
  <r>
    <x v="86"/>
    <x v="1"/>
    <x v="28"/>
    <x v="412"/>
    <x v="29"/>
    <d v="2024-04-10T00:00:00"/>
    <d v="2024-05-27T00:00:00"/>
    <n v="62"/>
    <n v="36"/>
    <n v="4.75"/>
    <n v="31"/>
    <n v="25"/>
    <n v="0.49"/>
    <n v="147.25"/>
    <n v="294.5"/>
    <n v="72.152500000000003"/>
    <s v="54 days left"/>
  </r>
  <r>
    <x v="17"/>
    <x v="1"/>
    <x v="238"/>
    <x v="413"/>
    <x v="29"/>
    <d v="2024-07-04T00:00:00"/>
    <d v="2024-09-22T00:00:00"/>
    <n v="56"/>
    <n v="4"/>
    <n v="4.5"/>
    <n v="61"/>
    <n v="73"/>
    <n v="0.62"/>
    <n v="274.5"/>
    <n v="252"/>
    <n v="170.19"/>
    <s v="172 days left"/>
  </r>
  <r>
    <x v="101"/>
    <x v="2"/>
    <x v="177"/>
    <x v="414"/>
    <x v="30"/>
    <d v="2024-08-19T00:00:00"/>
    <d v="2024-06-27T00:00:00"/>
    <n v="68"/>
    <n v="25"/>
    <n v="3.5"/>
    <n v="25"/>
    <n v="83"/>
    <n v="-0.53"/>
    <n v="87.5"/>
    <n v="238"/>
    <n v="-46.375"/>
    <s v="84 days left"/>
  </r>
  <r>
    <x v="13"/>
    <x v="2"/>
    <x v="255"/>
    <x v="415"/>
    <x v="30"/>
    <d v="2024-11-29T00:00:00"/>
    <d v="2025-01-01T00:00:00"/>
    <n v="59"/>
    <n v="29"/>
    <n v="5.5"/>
    <n v="74"/>
    <n v="16"/>
    <n v="-2.3199999999999998"/>
    <n v="407"/>
    <n v="324.5"/>
    <n v="-944.2399999999999"/>
    <s v="272 days left"/>
  </r>
  <r>
    <x v="27"/>
    <x v="1"/>
    <x v="102"/>
    <x v="416"/>
    <x v="30"/>
    <d v="2024-05-04T00:00:00"/>
    <d v="2024-05-23T00:00:00"/>
    <n v="27"/>
    <n v="64"/>
    <n v="2"/>
    <n v="57"/>
    <n v="4"/>
    <n v="0.77"/>
    <n v="114"/>
    <n v="54"/>
    <n v="87.78"/>
    <s v="49 days left"/>
  </r>
  <r>
    <x v="75"/>
    <x v="2"/>
    <x v="177"/>
    <x v="417"/>
    <x v="30"/>
    <d v="2024-11-21T00:00:00"/>
    <d v="2024-04-09T00:00:00"/>
    <n v="67"/>
    <n v="68"/>
    <n v="1.5"/>
    <n v="67"/>
    <n v="82"/>
    <n v="-0.16"/>
    <n v="100.5"/>
    <n v="100.5"/>
    <n v="-16.080000000000002"/>
    <s v="5 days left"/>
  </r>
  <r>
    <x v="105"/>
    <x v="2"/>
    <x v="194"/>
    <x v="418"/>
    <x v="31"/>
    <d v="2024-09-21T00:00:00"/>
    <d v="2024-05-06T00:00:00"/>
    <n v="95"/>
    <n v="50"/>
    <n v="4"/>
    <n v="69"/>
    <n v="5"/>
    <n v="0.73"/>
    <n v="276"/>
    <n v="380"/>
    <n v="201.48"/>
    <s v="31 days left"/>
  </r>
  <r>
    <x v="99"/>
    <x v="0"/>
    <x v="256"/>
    <x v="419"/>
    <x v="31"/>
    <d v="2024-12-09T00:00:00"/>
    <d v="2024-05-19T00:00:00"/>
    <n v="92"/>
    <n v="67"/>
    <n v="4"/>
    <n v="23"/>
    <n v="78"/>
    <n v="0.93"/>
    <n v="92"/>
    <n v="368"/>
    <n v="85.56"/>
    <s v="44 days left"/>
  </r>
  <r>
    <x v="21"/>
    <x v="0"/>
    <x v="204"/>
    <x v="420"/>
    <x v="31"/>
    <d v="2024-03-17T00:00:00"/>
    <d v="2025-02-02T00:00:00"/>
    <n v="85"/>
    <n v="83"/>
    <n v="1.75"/>
    <n v="49"/>
    <n v="75"/>
    <n v="-2.39"/>
    <n v="85.75"/>
    <n v="148.75"/>
    <n v="-204.94250000000002"/>
    <s v="303 days left"/>
  </r>
  <r>
    <x v="76"/>
    <x v="2"/>
    <x v="70"/>
    <x v="421"/>
    <x v="31"/>
    <d v="2024-02-25T00:00:00"/>
    <d v="2024-12-19T00:00:00"/>
    <n v="92"/>
    <n v="3"/>
    <n v="5"/>
    <n v="62"/>
    <n v="20"/>
    <n v="-0.53"/>
    <n v="310"/>
    <n v="460"/>
    <n v="-164.3"/>
    <s v="258 days left"/>
  </r>
  <r>
    <x v="47"/>
    <x v="2"/>
    <x v="19"/>
    <x v="422"/>
    <x v="31"/>
    <d v="2024-06-27T00:00:00"/>
    <d v="2024-10-28T00:00:00"/>
    <n v="24"/>
    <n v="21"/>
    <n v="6"/>
    <n v="85"/>
    <n v="17"/>
    <n v="0.68"/>
    <n v="510"/>
    <n v="144"/>
    <n v="346.8"/>
    <s v="206 days left"/>
  </r>
  <r>
    <x v="28"/>
    <x v="0"/>
    <x v="56"/>
    <x v="423"/>
    <x v="31"/>
    <d v="2024-09-11T00:00:00"/>
    <d v="2024-09-28T00:00:00"/>
    <n v="21"/>
    <n v="24"/>
    <n v="2.35"/>
    <n v="87"/>
    <n v="36"/>
    <n v="0.8"/>
    <n v="204.45000000000002"/>
    <n v="49.35"/>
    <n v="163.56000000000003"/>
    <s v="176 days left"/>
  </r>
  <r>
    <x v="41"/>
    <x v="3"/>
    <x v="257"/>
    <x v="424"/>
    <x v="31"/>
    <d v="2024-04-23T00:00:00"/>
    <d v="2025-01-24T00:00:00"/>
    <n v="64"/>
    <n v="1"/>
    <n v="10"/>
    <n v="49"/>
    <n v="15"/>
    <n v="0.59"/>
    <n v="490"/>
    <n v="640"/>
    <n v="289.09999999999997"/>
    <s v="294 days left"/>
  </r>
  <r>
    <x v="112"/>
    <x v="5"/>
    <x v="248"/>
    <x v="425"/>
    <x v="31"/>
    <d v="2024-10-12T00:00:00"/>
    <d v="2024-11-21T00:00:00"/>
    <n v="35"/>
    <n v="88"/>
    <n v="4.7"/>
    <n v="39"/>
    <n v="62"/>
    <n v="0.69"/>
    <n v="183.3"/>
    <n v="164.5"/>
    <n v="126.477"/>
    <s v="230 days left"/>
  </r>
  <r>
    <x v="104"/>
    <x v="2"/>
    <x v="225"/>
    <x v="426"/>
    <x v="31"/>
    <d v="2024-04-08T00:00:00"/>
    <d v="2024-06-01T00:00:00"/>
    <n v="43"/>
    <n v="41"/>
    <n v="8"/>
    <n v="27"/>
    <n v="78"/>
    <n v="0.79"/>
    <n v="216"/>
    <n v="344"/>
    <n v="170.64000000000001"/>
    <s v="57 days left"/>
  </r>
  <r>
    <x v="29"/>
    <x v="2"/>
    <x v="258"/>
    <x v="427"/>
    <x v="31"/>
    <d v="2024-10-02T00:00:00"/>
    <d v="2024-12-19T00:00:00"/>
    <n v="43"/>
    <n v="40"/>
    <n v="7"/>
    <n v="95"/>
    <n v="26"/>
    <n v="-2.5"/>
    <n v="665"/>
    <n v="301"/>
    <n v="-1662.5"/>
    <s v="258 days left"/>
  </r>
  <r>
    <x v="101"/>
    <x v="2"/>
    <x v="259"/>
    <x v="428"/>
    <x v="31"/>
    <d v="2025-02-03T00:00:00"/>
    <d v="2024-07-14T00:00:00"/>
    <n v="70"/>
    <n v="30"/>
    <n v="3.5"/>
    <n v="44"/>
    <n v="42"/>
    <n v="-0.21"/>
    <n v="154"/>
    <n v="245"/>
    <n v="-32.339999999999996"/>
    <s v="100 days left"/>
  </r>
  <r>
    <x v="62"/>
    <x v="1"/>
    <x v="260"/>
    <x v="429"/>
    <x v="31"/>
    <d v="2024-05-12T00:00:00"/>
    <d v="2024-07-09T00:00:00"/>
    <n v="28"/>
    <n v="24"/>
    <n v="2.5"/>
    <n v="82"/>
    <n v="5"/>
    <n v="7.0000000000000007E-2"/>
    <n v="205"/>
    <n v="70"/>
    <n v="14.350000000000001"/>
    <s v="95 days left"/>
  </r>
  <r>
    <x v="96"/>
    <x v="1"/>
    <x v="122"/>
    <x v="430"/>
    <x v="32"/>
    <d v="2024-05-01T00:00:00"/>
    <d v="2024-11-17T00:00:00"/>
    <n v="67"/>
    <n v="88"/>
    <n v="1.5"/>
    <n v="66"/>
    <n v="42"/>
    <n v="0.3"/>
    <n v="99"/>
    <n v="100.5"/>
    <n v="29.7"/>
    <s v="225 days left"/>
  </r>
  <r>
    <x v="103"/>
    <x v="2"/>
    <x v="100"/>
    <x v="431"/>
    <x v="32"/>
    <d v="2024-04-24T00:00:00"/>
    <d v="2024-10-13T00:00:00"/>
    <n v="41"/>
    <n v="52"/>
    <n v="4.5"/>
    <n v="57"/>
    <n v="62"/>
    <n v="0.36"/>
    <n v="256.5"/>
    <n v="184.5"/>
    <n v="92.34"/>
    <s v="190 days left"/>
  </r>
  <r>
    <x v="37"/>
    <x v="2"/>
    <x v="261"/>
    <x v="432"/>
    <x v="32"/>
    <d v="2024-12-28T00:00:00"/>
    <d v="2024-04-08T00:00:00"/>
    <n v="66"/>
    <n v="31"/>
    <n v="2.5"/>
    <n v="85"/>
    <n v="39"/>
    <n v="-0.09"/>
    <n v="212.5"/>
    <n v="165"/>
    <n v="-19.125"/>
    <s v="2 days left"/>
  </r>
  <r>
    <x v="44"/>
    <x v="5"/>
    <x v="250"/>
    <x v="433"/>
    <x v="32"/>
    <d v="2024-07-09T00:00:00"/>
    <d v="2024-09-12T00:00:00"/>
    <n v="78"/>
    <n v="38"/>
    <n v="15"/>
    <n v="54"/>
    <n v="42"/>
    <n v="0.54"/>
    <n v="810"/>
    <n v="1170"/>
    <n v="437.40000000000003"/>
    <s v="159 days left"/>
  </r>
  <r>
    <x v="19"/>
    <x v="1"/>
    <x v="114"/>
    <x v="434"/>
    <x v="32"/>
    <d v="2024-05-28T00:00:00"/>
    <d v="2025-02-05T00:00:00"/>
    <n v="86"/>
    <n v="100"/>
    <n v="2.75"/>
    <n v="52"/>
    <n v="91"/>
    <n v="0.22"/>
    <n v="143"/>
    <n v="236.5"/>
    <n v="31.46"/>
    <s v="305 days left"/>
  </r>
  <r>
    <x v="61"/>
    <x v="2"/>
    <x v="73"/>
    <x v="435"/>
    <x v="32"/>
    <d v="2024-10-26T00:00:00"/>
    <d v="2024-08-14T00:00:00"/>
    <n v="66"/>
    <n v="28"/>
    <n v="6"/>
    <n v="85"/>
    <n v="6"/>
    <n v="0.4"/>
    <n v="510"/>
    <n v="396"/>
    <n v="204"/>
    <s v="130 days left"/>
  </r>
  <r>
    <x v="100"/>
    <x v="2"/>
    <x v="125"/>
    <x v="436"/>
    <x v="32"/>
    <d v="2024-11-28T00:00:00"/>
    <d v="2024-06-12T00:00:00"/>
    <n v="26"/>
    <n v="97"/>
    <n v="6"/>
    <n v="94"/>
    <n v="58"/>
    <n v="-0.26"/>
    <n v="564"/>
    <n v="156"/>
    <n v="-146.64000000000001"/>
    <s v="67 days left"/>
  </r>
  <r>
    <x v="47"/>
    <x v="2"/>
    <x v="181"/>
    <x v="437"/>
    <x v="33"/>
    <d v="2024-03-28T00:00:00"/>
    <d v="2025-01-15T00:00:00"/>
    <n v="51"/>
    <n v="62"/>
    <n v="6"/>
    <n v="52"/>
    <n v="21"/>
    <n v="0.88"/>
    <n v="312"/>
    <n v="306"/>
    <n v="274.56"/>
    <s v="283 days left"/>
  </r>
  <r>
    <x v="114"/>
    <x v="1"/>
    <x v="254"/>
    <x v="438"/>
    <x v="33"/>
    <d v="2025-01-17T00:00:00"/>
    <d v="2024-07-05T00:00:00"/>
    <n v="54"/>
    <n v="53"/>
    <n v="1.8"/>
    <n v="94"/>
    <n v="82"/>
    <n v="0.6"/>
    <n v="169.20000000000002"/>
    <n v="97.2"/>
    <n v="101.52000000000001"/>
    <s v="89 days left"/>
  </r>
  <r>
    <x v="56"/>
    <x v="2"/>
    <x v="262"/>
    <x v="439"/>
    <x v="33"/>
    <d v="2024-10-07T00:00:00"/>
    <d v="2024-07-19T00:00:00"/>
    <n v="87"/>
    <n v="1"/>
    <n v="2.5"/>
    <n v="61"/>
    <n v="84"/>
    <n v="0.13"/>
    <n v="152.5"/>
    <n v="217.5"/>
    <n v="19.824999999999999"/>
    <s v="103 days left"/>
  </r>
  <r>
    <x v="81"/>
    <x v="2"/>
    <x v="15"/>
    <x v="440"/>
    <x v="33"/>
    <d v="2024-05-01T00:00:00"/>
    <d v="2024-04-27T00:00:00"/>
    <n v="49"/>
    <n v="93"/>
    <n v="4.5"/>
    <n v="52"/>
    <n v="31"/>
    <n v="-0.05"/>
    <n v="234"/>
    <n v="220.5"/>
    <n v="-11.700000000000001"/>
    <s v="20 days left"/>
  </r>
  <r>
    <x v="109"/>
    <x v="2"/>
    <x v="126"/>
    <x v="441"/>
    <x v="33"/>
    <d v="2024-05-07T00:00:00"/>
    <d v="2024-06-17T00:00:00"/>
    <n v="61"/>
    <n v="17"/>
    <n v="2.52"/>
    <n v="31"/>
    <n v="29"/>
    <n v="0.71"/>
    <n v="78.12"/>
    <n v="153.72"/>
    <n v="55.465200000000003"/>
    <s v="71 days left"/>
  </r>
  <r>
    <x v="11"/>
    <x v="5"/>
    <x v="263"/>
    <x v="442"/>
    <x v="146"/>
    <d v="2024-08-29T00:00:00"/>
    <d v="2024-03-26T00:00:00"/>
    <n v="62"/>
    <n v="78"/>
    <n v="10"/>
    <n v="62"/>
    <n v="97"/>
    <n v="0.19"/>
    <n v="620"/>
    <n v="620"/>
    <n v="117.8"/>
    <s v="Expired"/>
  </r>
  <r>
    <x v="54"/>
    <x v="2"/>
    <x v="65"/>
    <x v="443"/>
    <x v="146"/>
    <d v="2025-01-10T00:00:00"/>
    <d v="2024-04-02T00:00:00"/>
    <n v="84"/>
    <n v="20"/>
    <n v="2.5"/>
    <n v="86"/>
    <n v="64"/>
    <n v="-0.56000000000000005"/>
    <n v="215"/>
    <n v="210"/>
    <n v="-120.4"/>
    <s v="Expired"/>
  </r>
  <r>
    <x v="115"/>
    <x v="0"/>
    <x v="141"/>
    <x v="444"/>
    <x v="146"/>
    <d v="2024-08-24T00:00:00"/>
    <d v="2024-04-05T00:00:00"/>
    <n v="68"/>
    <n v="82"/>
    <n v="4.8"/>
    <n v="90"/>
    <n v="2"/>
    <n v="0.26"/>
    <n v="432"/>
    <n v="326.39999999999998"/>
    <n v="112.32000000000001"/>
    <s v="Expired"/>
  </r>
  <r>
    <x v="93"/>
    <x v="0"/>
    <x v="237"/>
    <x v="445"/>
    <x v="146"/>
    <d v="2025-01-07T00:00:00"/>
    <d v="2024-11-16T00:00:00"/>
    <n v="20"/>
    <n v="17"/>
    <n v="8"/>
    <n v="50"/>
    <n v="65"/>
    <n v="0.74"/>
    <n v="400"/>
    <n v="160"/>
    <n v="296"/>
    <s v="222 days left"/>
  </r>
  <r>
    <x v="1"/>
    <x v="1"/>
    <x v="161"/>
    <x v="446"/>
    <x v="146"/>
    <d v="2024-08-26T00:00:00"/>
    <d v="2024-10-30T00:00:00"/>
    <n v="25"/>
    <n v="60"/>
    <n v="1.5"/>
    <n v="31"/>
    <n v="41"/>
    <n v="0.61"/>
    <n v="46.5"/>
    <n v="37.5"/>
    <n v="28.364999999999998"/>
    <s v="205 days left"/>
  </r>
  <r>
    <x v="25"/>
    <x v="0"/>
    <x v="264"/>
    <x v="447"/>
    <x v="146"/>
    <d v="2024-06-30T00:00:00"/>
    <d v="2024-06-12T00:00:00"/>
    <n v="85"/>
    <n v="28"/>
    <n v="3"/>
    <n v="45"/>
    <n v="89"/>
    <n v="0.09"/>
    <n v="135"/>
    <n v="255"/>
    <n v="12.15"/>
    <s v="65 days left"/>
  </r>
  <r>
    <x v="11"/>
    <x v="5"/>
    <x v="172"/>
    <x v="448"/>
    <x v="146"/>
    <d v="2025-01-21T00:00:00"/>
    <d v="2024-10-22T00:00:00"/>
    <n v="59"/>
    <n v="31"/>
    <n v="10"/>
    <n v="48"/>
    <n v="51"/>
    <n v="0"/>
    <n v="480"/>
    <n v="590"/>
    <n v="0"/>
    <s v="197 days left"/>
  </r>
  <r>
    <x v="70"/>
    <x v="2"/>
    <x v="256"/>
    <x v="449"/>
    <x v="34"/>
    <d v="2024-03-06T00:00:00"/>
    <d v="2024-08-12T00:00:00"/>
    <n v="88"/>
    <n v="46"/>
    <n v="1"/>
    <n v="73"/>
    <n v="63"/>
    <n v="0.74"/>
    <n v="73"/>
    <n v="88"/>
    <n v="54.019999999999996"/>
    <s v="125 days left"/>
  </r>
  <r>
    <x v="105"/>
    <x v="2"/>
    <x v="134"/>
    <x v="450"/>
    <x v="34"/>
    <d v="2024-06-08T00:00:00"/>
    <d v="2024-12-03T00:00:00"/>
    <n v="22"/>
    <n v="56"/>
    <n v="4"/>
    <n v="70"/>
    <n v="39"/>
    <n v="0.14000000000000001"/>
    <n v="280"/>
    <n v="88"/>
    <n v="39.200000000000003"/>
    <s v="238 days left"/>
  </r>
  <r>
    <x v="55"/>
    <x v="4"/>
    <x v="79"/>
    <x v="451"/>
    <x v="34"/>
    <d v="2024-05-17T00:00:00"/>
    <d v="2024-10-29T00:00:00"/>
    <n v="72"/>
    <n v="20"/>
    <n v="2.5"/>
    <n v="87"/>
    <n v="68"/>
    <n v="-1.18"/>
    <n v="217.5"/>
    <n v="180"/>
    <n v="-256.64999999999998"/>
    <s v="203 days left"/>
  </r>
  <r>
    <x v="23"/>
    <x v="6"/>
    <x v="192"/>
    <x v="452"/>
    <x v="35"/>
    <d v="2024-10-13T00:00:00"/>
    <d v="2024-08-20T00:00:00"/>
    <n v="79"/>
    <n v="31"/>
    <n v="2.2999999999999998"/>
    <n v="92"/>
    <n v="13"/>
    <n v="-2.68"/>
    <n v="211.6"/>
    <n v="181.7"/>
    <n v="-567.08799999999997"/>
    <s v="132 days left"/>
  </r>
  <r>
    <x v="3"/>
    <x v="3"/>
    <x v="265"/>
    <x v="453"/>
    <x v="35"/>
    <d v="2024-10-10T00:00:00"/>
    <d v="2024-09-13T00:00:00"/>
    <n v="18"/>
    <n v="46"/>
    <n v="20"/>
    <n v="57"/>
    <n v="95"/>
    <n v="0.86"/>
    <n v="1140"/>
    <n v="360"/>
    <n v="980.4"/>
    <s v="156 days left"/>
  </r>
  <r>
    <x v="3"/>
    <x v="3"/>
    <x v="266"/>
    <x v="454"/>
    <x v="35"/>
    <d v="2024-05-17T00:00:00"/>
    <d v="2025-01-08T00:00:00"/>
    <n v="82"/>
    <n v="31"/>
    <n v="20"/>
    <n v="66"/>
    <n v="74"/>
    <n v="-0.67"/>
    <n v="1320"/>
    <n v="1640"/>
    <n v="-884.40000000000009"/>
    <s v="273 days left"/>
  </r>
  <r>
    <x v="50"/>
    <x v="0"/>
    <x v="104"/>
    <x v="455"/>
    <x v="35"/>
    <d v="2024-10-24T00:00:00"/>
    <d v="2025-02-09T00:00:00"/>
    <n v="36"/>
    <n v="77"/>
    <n v="9"/>
    <n v="30"/>
    <n v="84"/>
    <n v="-0.12"/>
    <n v="270"/>
    <n v="324"/>
    <n v="-32.4"/>
    <s v="305 days left"/>
  </r>
  <r>
    <x v="98"/>
    <x v="6"/>
    <x v="202"/>
    <x v="456"/>
    <x v="35"/>
    <d v="2024-10-15T00:00:00"/>
    <d v="2024-03-28T00:00:00"/>
    <n v="24"/>
    <n v="89"/>
    <n v="10"/>
    <n v="99"/>
    <n v="1"/>
    <n v="-1.8"/>
    <n v="990"/>
    <n v="240"/>
    <n v="-1782"/>
    <s v="Expired"/>
  </r>
  <r>
    <x v="80"/>
    <x v="1"/>
    <x v="140"/>
    <x v="457"/>
    <x v="35"/>
    <d v="2024-08-28T00:00:00"/>
    <d v="2025-01-16T00:00:00"/>
    <n v="32"/>
    <n v="91"/>
    <n v="10"/>
    <n v="69"/>
    <n v="80"/>
    <n v="-0.05"/>
    <n v="690"/>
    <n v="320"/>
    <n v="-34.5"/>
    <s v="281 days left"/>
  </r>
  <r>
    <x v="46"/>
    <x v="3"/>
    <x v="147"/>
    <x v="458"/>
    <x v="35"/>
    <d v="2024-08-20T00:00:00"/>
    <d v="2024-07-28T00:00:00"/>
    <n v="17"/>
    <n v="38"/>
    <n v="9"/>
    <n v="100"/>
    <n v="63"/>
    <n v="-0.75"/>
    <n v="900"/>
    <n v="153"/>
    <n v="-675"/>
    <s v="109 days left"/>
  </r>
  <r>
    <x v="41"/>
    <x v="3"/>
    <x v="65"/>
    <x v="459"/>
    <x v="35"/>
    <d v="2024-10-08T00:00:00"/>
    <d v="2024-07-26T00:00:00"/>
    <n v="66"/>
    <n v="49"/>
    <n v="10"/>
    <n v="27"/>
    <n v="37"/>
    <n v="0.54"/>
    <n v="270"/>
    <n v="660"/>
    <n v="145.80000000000001"/>
    <s v="107 days left"/>
  </r>
  <r>
    <x v="103"/>
    <x v="2"/>
    <x v="267"/>
    <x v="460"/>
    <x v="36"/>
    <d v="2024-11-12T00:00:00"/>
    <d v="2024-08-08T00:00:00"/>
    <n v="82"/>
    <n v="65"/>
    <n v="4.45"/>
    <n v="30"/>
    <n v="78"/>
    <n v="-1.21"/>
    <n v="133.5"/>
    <n v="364.90000000000003"/>
    <n v="-161.535"/>
    <s v="119 days left"/>
  </r>
  <r>
    <x v="60"/>
    <x v="0"/>
    <x v="268"/>
    <x v="461"/>
    <x v="36"/>
    <d v="2024-03-03T00:00:00"/>
    <d v="2024-05-26T00:00:00"/>
    <n v="36"/>
    <n v="30"/>
    <n v="0.2"/>
    <n v="68"/>
    <n v="88"/>
    <n v="-1.6"/>
    <n v="13.600000000000001"/>
    <n v="7.2"/>
    <n v="-21.760000000000005"/>
    <s v="45 days left"/>
  </r>
  <r>
    <x v="107"/>
    <x v="1"/>
    <x v="233"/>
    <x v="462"/>
    <x v="36"/>
    <d v="2024-05-29T00:00:00"/>
    <d v="2024-07-29T00:00:00"/>
    <n v="22"/>
    <n v="77"/>
    <n v="3"/>
    <n v="68"/>
    <n v="46"/>
    <n v="-0.28999999999999998"/>
    <n v="204"/>
    <n v="66"/>
    <n v="-59.16"/>
    <s v="109 days left"/>
  </r>
  <r>
    <x v="37"/>
    <x v="2"/>
    <x v="269"/>
    <x v="463"/>
    <x v="36"/>
    <d v="2024-04-12T00:00:00"/>
    <d v="2024-05-30T00:00:00"/>
    <n v="48"/>
    <n v="27"/>
    <n v="2.5499999999999998"/>
    <n v="52"/>
    <n v="97"/>
    <n v="0.01"/>
    <n v="132.6"/>
    <n v="122.39999999999999"/>
    <n v="1.3260000000000001"/>
    <s v="49 days left"/>
  </r>
  <r>
    <x v="77"/>
    <x v="4"/>
    <x v="270"/>
    <x v="464"/>
    <x v="36"/>
    <d v="2024-04-19T00:00:00"/>
    <d v="2024-09-25T00:00:00"/>
    <n v="29"/>
    <n v="2"/>
    <n v="4"/>
    <n v="80"/>
    <n v="85"/>
    <n v="0.06"/>
    <n v="320"/>
    <n v="116"/>
    <n v="19.2"/>
    <s v="167 days left"/>
  </r>
  <r>
    <x v="102"/>
    <x v="0"/>
    <x v="271"/>
    <x v="465"/>
    <x v="37"/>
    <d v="2025-01-19T00:00:00"/>
    <d v="2024-07-04T00:00:00"/>
    <n v="35"/>
    <n v="78"/>
    <n v="2.5"/>
    <n v="95"/>
    <n v="91"/>
    <n v="0.31"/>
    <n v="237.5"/>
    <n v="87.5"/>
    <n v="73.625"/>
    <s v="83 days left"/>
  </r>
  <r>
    <x v="42"/>
    <x v="0"/>
    <x v="272"/>
    <x v="466"/>
    <x v="37"/>
    <d v="2024-11-14T00:00:00"/>
    <d v="2024-07-08T00:00:00"/>
    <n v="43"/>
    <n v="10"/>
    <n v="1"/>
    <n v="27"/>
    <n v="69"/>
    <n v="0.53"/>
    <n v="27"/>
    <n v="43"/>
    <n v="14.31"/>
    <s v="87 days left"/>
  </r>
  <r>
    <x v="64"/>
    <x v="6"/>
    <x v="273"/>
    <x v="467"/>
    <x v="37"/>
    <d v="2025-01-25T00:00:00"/>
    <d v="2024-08-30T00:00:00"/>
    <n v="79"/>
    <n v="3"/>
    <n v="4"/>
    <n v="46"/>
    <n v="29"/>
    <n v="0.41"/>
    <n v="184"/>
    <n v="316"/>
    <n v="75.44"/>
    <s v="140 days left"/>
  </r>
  <r>
    <x v="61"/>
    <x v="2"/>
    <x v="58"/>
    <x v="468"/>
    <x v="147"/>
    <d v="2024-06-25T00:00:00"/>
    <d v="2024-07-20T00:00:00"/>
    <n v="92"/>
    <n v="96"/>
    <n v="6"/>
    <n v="32"/>
    <n v="22"/>
    <n v="-1.56"/>
    <n v="192"/>
    <n v="552"/>
    <n v="-299.52"/>
    <s v="98 days left"/>
  </r>
  <r>
    <x v="57"/>
    <x v="2"/>
    <x v="128"/>
    <x v="469"/>
    <x v="147"/>
    <d v="2024-08-03T00:00:00"/>
    <d v="2024-10-05T00:00:00"/>
    <n v="50"/>
    <n v="20"/>
    <n v="2"/>
    <n v="30"/>
    <n v="57"/>
    <n v="0.51"/>
    <n v="60"/>
    <n v="100"/>
    <n v="30.6"/>
    <s v="175 days left"/>
  </r>
  <r>
    <x v="86"/>
    <x v="1"/>
    <x v="86"/>
    <x v="470"/>
    <x v="147"/>
    <d v="2024-07-10T00:00:00"/>
    <d v="2024-12-30T00:00:00"/>
    <n v="98"/>
    <n v="20"/>
    <n v="4.75"/>
    <n v="51"/>
    <n v="23"/>
    <n v="0.68"/>
    <n v="242.25"/>
    <n v="465.5"/>
    <n v="164.73000000000002"/>
    <s v="261 days left"/>
  </r>
  <r>
    <x v="93"/>
    <x v="0"/>
    <x v="87"/>
    <x v="471"/>
    <x v="148"/>
    <d v="2024-11-13T00:00:00"/>
    <d v="2024-06-17T00:00:00"/>
    <n v="29"/>
    <n v="4"/>
    <n v="8"/>
    <n v="59"/>
    <n v="52"/>
    <n v="0.73"/>
    <n v="472"/>
    <n v="232"/>
    <n v="344.56"/>
    <s v="64 days left"/>
  </r>
  <r>
    <x v="26"/>
    <x v="0"/>
    <x v="130"/>
    <x v="472"/>
    <x v="148"/>
    <d v="2025-01-13T00:00:00"/>
    <d v="2024-08-14T00:00:00"/>
    <n v="74"/>
    <n v="62"/>
    <n v="4"/>
    <n v="65"/>
    <n v="96"/>
    <n v="0.83"/>
    <n v="260"/>
    <n v="296"/>
    <n v="215.79999999999998"/>
    <s v="122 days left"/>
  </r>
  <r>
    <x v="34"/>
    <x v="3"/>
    <x v="95"/>
    <x v="473"/>
    <x v="149"/>
    <d v="2024-06-08T00:00:00"/>
    <d v="2024-06-14T00:00:00"/>
    <n v="19"/>
    <n v="94"/>
    <n v="11.5"/>
    <n v="96"/>
    <n v="74"/>
    <n v="-0.3"/>
    <n v="1104"/>
    <n v="218.5"/>
    <n v="-331.2"/>
    <s v="59 days left"/>
  </r>
  <r>
    <x v="59"/>
    <x v="1"/>
    <x v="274"/>
    <x v="474"/>
    <x v="150"/>
    <d v="2024-10-08T00:00:00"/>
    <d v="2024-07-22T00:00:00"/>
    <n v="10"/>
    <n v="11"/>
    <n v="4.3"/>
    <n v="29"/>
    <n v="72"/>
    <n v="-0.9"/>
    <n v="124.69999999999999"/>
    <n v="43"/>
    <n v="-112.22999999999999"/>
    <s v="96 days left"/>
  </r>
  <r>
    <x v="64"/>
    <x v="6"/>
    <x v="72"/>
    <x v="475"/>
    <x v="151"/>
    <d v="2024-11-30T00:00:00"/>
    <d v="2024-11-27T00:00:00"/>
    <n v="49"/>
    <n v="17"/>
    <n v="4"/>
    <n v="45"/>
    <n v="96"/>
    <n v="7.0000000000000007E-2"/>
    <n v="180"/>
    <n v="196"/>
    <n v="12.600000000000001"/>
    <s v="223 days left"/>
  </r>
  <r>
    <x v="63"/>
    <x v="5"/>
    <x v="89"/>
    <x v="476"/>
    <x v="152"/>
    <d v="2024-11-27T00:00:00"/>
    <d v="2024-07-20T00:00:00"/>
    <n v="22"/>
    <n v="89"/>
    <n v="21"/>
    <n v="30"/>
    <n v="62"/>
    <n v="-1.05"/>
    <n v="630"/>
    <n v="462"/>
    <n v="-661.5"/>
    <s v="92 days left"/>
  </r>
  <r>
    <x v="12"/>
    <x v="0"/>
    <x v="235"/>
    <x v="477"/>
    <x v="152"/>
    <d v="2024-06-02T00:00:00"/>
    <d v="2024-08-14T00:00:00"/>
    <n v="88"/>
    <n v="4"/>
    <n v="6"/>
    <n v="23"/>
    <n v="39"/>
    <n v="0.5"/>
    <n v="138"/>
    <n v="528"/>
    <n v="69"/>
    <s v="117 days left"/>
  </r>
  <r>
    <x v="107"/>
    <x v="1"/>
    <x v="65"/>
    <x v="478"/>
    <x v="153"/>
    <d v="2024-08-20T00:00:00"/>
    <d v="2024-08-02T00:00:00"/>
    <n v="64"/>
    <n v="97"/>
    <n v="3"/>
    <n v="48"/>
    <n v="100"/>
    <n v="0.36"/>
    <n v="144"/>
    <n v="192"/>
    <n v="51.839999999999996"/>
    <s v="104 days left"/>
  </r>
  <r>
    <x v="20"/>
    <x v="0"/>
    <x v="152"/>
    <x v="479"/>
    <x v="153"/>
    <d v="2024-05-09T00:00:00"/>
    <d v="2024-12-20T00:00:00"/>
    <n v="86"/>
    <n v="16"/>
    <n v="2.5"/>
    <n v="34"/>
    <n v="66"/>
    <n v="0.1"/>
    <n v="85"/>
    <n v="215"/>
    <n v="8.5"/>
    <s v="244 days left"/>
  </r>
  <r>
    <x v="10"/>
    <x v="5"/>
    <x v="275"/>
    <x v="480"/>
    <x v="154"/>
    <d v="2025-01-07T00:00:00"/>
    <d v="2024-10-16T00:00:00"/>
    <n v="81"/>
    <n v="83"/>
    <n v="25"/>
    <n v="74"/>
    <n v="86"/>
    <n v="0.12"/>
    <n v="1850"/>
    <n v="2025"/>
    <n v="222"/>
    <s v="178 days left"/>
  </r>
  <r>
    <x v="34"/>
    <x v="3"/>
    <x v="131"/>
    <x v="481"/>
    <x v="154"/>
    <d v="2024-10-01T00:00:00"/>
    <d v="2024-09-03T00:00:00"/>
    <n v="49"/>
    <n v="73"/>
    <n v="12"/>
    <n v="52"/>
    <n v="62"/>
    <n v="0.37"/>
    <n v="624"/>
    <n v="588"/>
    <n v="230.88"/>
    <s v="135 days left"/>
  </r>
  <r>
    <x v="61"/>
    <x v="2"/>
    <x v="176"/>
    <x v="482"/>
    <x v="155"/>
    <d v="2024-06-15T00:00:00"/>
    <d v="2024-10-13T00:00:00"/>
    <n v="65"/>
    <n v="69"/>
    <n v="6"/>
    <n v="80"/>
    <n v="26"/>
    <n v="0.93"/>
    <n v="480"/>
    <n v="390"/>
    <n v="446.40000000000003"/>
    <s v="174 days left"/>
  </r>
  <r>
    <x v="74"/>
    <x v="5"/>
    <x v="110"/>
    <x v="483"/>
    <x v="156"/>
    <d v="2025-01-30T00:00:00"/>
    <d v="2024-05-15T00:00:00"/>
    <n v="39"/>
    <n v="88"/>
    <n v="8"/>
    <n v="28"/>
    <n v="18"/>
    <n v="0.57999999999999996"/>
    <n v="224"/>
    <n v="312"/>
    <n v="129.91999999999999"/>
    <s v="22 days left"/>
  </r>
  <r>
    <x v="77"/>
    <x v="4"/>
    <x v="251"/>
    <x v="484"/>
    <x v="156"/>
    <d v="2025-01-22T00:00:00"/>
    <d v="2024-11-27T00:00:00"/>
    <n v="97"/>
    <n v="99"/>
    <n v="4"/>
    <n v="57"/>
    <n v="42"/>
    <n v="-0.7"/>
    <n v="228"/>
    <n v="388"/>
    <n v="-159.6"/>
    <s v="218 days left"/>
  </r>
  <r>
    <x v="32"/>
    <x v="2"/>
    <x v="276"/>
    <x v="485"/>
    <x v="156"/>
    <d v="2024-05-12T00:00:00"/>
    <d v="2024-06-30T00:00:00"/>
    <n v="48"/>
    <n v="72"/>
    <n v="3"/>
    <n v="51"/>
    <n v="41"/>
    <n v="0.54"/>
    <n v="153"/>
    <n v="144"/>
    <n v="82.62"/>
    <s v="68 days left"/>
  </r>
  <r>
    <x v="78"/>
    <x v="2"/>
    <x v="97"/>
    <x v="486"/>
    <x v="156"/>
    <d v="2024-09-04T00:00:00"/>
    <d v="2024-12-20T00:00:00"/>
    <n v="53"/>
    <n v="98"/>
    <n v="10"/>
    <n v="55"/>
    <n v="51"/>
    <n v="-0.22"/>
    <n v="550"/>
    <n v="530"/>
    <n v="-121"/>
    <s v="241 days left"/>
  </r>
  <r>
    <x v="73"/>
    <x v="2"/>
    <x v="225"/>
    <x v="487"/>
    <x v="156"/>
    <d v="2025-02-14T00:00:00"/>
    <d v="2024-04-25T00:00:00"/>
    <n v="81"/>
    <n v="99"/>
    <n v="2"/>
    <n v="20"/>
    <n v="85"/>
    <n v="-0.31"/>
    <n v="40"/>
    <n v="162"/>
    <n v="-12.4"/>
    <s v="2 days left"/>
  </r>
  <r>
    <x v="86"/>
    <x v="1"/>
    <x v="139"/>
    <x v="488"/>
    <x v="157"/>
    <d v="2024-08-23T00:00:00"/>
    <d v="2024-08-05T00:00:00"/>
    <n v="44"/>
    <n v="26"/>
    <n v="4.75"/>
    <n v="63"/>
    <n v="59"/>
    <n v="-0.2"/>
    <n v="299.25"/>
    <n v="209"/>
    <n v="-59.85"/>
    <s v="103 days left"/>
  </r>
  <r>
    <x v="99"/>
    <x v="0"/>
    <x v="14"/>
    <x v="489"/>
    <x v="157"/>
    <d v="2024-05-27T00:00:00"/>
    <d v="2024-12-18T00:00:00"/>
    <n v="81"/>
    <n v="76"/>
    <n v="4"/>
    <n v="68"/>
    <n v="100"/>
    <n v="0.3"/>
    <n v="272"/>
    <n v="324"/>
    <n v="81.599999999999994"/>
    <s v="238 days left"/>
  </r>
  <r>
    <x v="33"/>
    <x v="3"/>
    <x v="277"/>
    <x v="490"/>
    <x v="157"/>
    <d v="2024-07-06T00:00:00"/>
    <d v="2024-10-15T00:00:00"/>
    <n v="89"/>
    <n v="95"/>
    <n v="18"/>
    <n v="76"/>
    <n v="96"/>
    <n v="-0.43"/>
    <n v="1368"/>
    <n v="1602"/>
    <n v="-588.24"/>
    <s v="174 days left"/>
  </r>
  <r>
    <x v="8"/>
    <x v="1"/>
    <x v="177"/>
    <x v="491"/>
    <x v="158"/>
    <d v="2024-08-11T00:00:00"/>
    <d v="2024-06-18T00:00:00"/>
    <n v="51"/>
    <n v="47"/>
    <n v="2.5"/>
    <n v="53"/>
    <n v="4"/>
    <n v="0"/>
    <n v="132.5"/>
    <n v="127.5"/>
    <n v="0"/>
    <s v="54 days left"/>
  </r>
  <r>
    <x v="93"/>
    <x v="0"/>
    <x v="278"/>
    <x v="492"/>
    <x v="159"/>
    <d v="2024-10-20T00:00:00"/>
    <d v="2024-06-19T00:00:00"/>
    <n v="96"/>
    <n v="34"/>
    <n v="8"/>
    <n v="71"/>
    <n v="17"/>
    <n v="-1.62"/>
    <n v="568"/>
    <n v="768"/>
    <n v="-920.16000000000008"/>
    <s v="54 days left"/>
  </r>
  <r>
    <x v="24"/>
    <x v="6"/>
    <x v="279"/>
    <x v="493"/>
    <x v="159"/>
    <d v="2024-05-12T00:00:00"/>
    <d v="2025-02-24T00:00:00"/>
    <n v="58"/>
    <n v="23"/>
    <n v="1.8"/>
    <n v="82"/>
    <n v="61"/>
    <n v="0.97"/>
    <n v="147.6"/>
    <n v="104.4"/>
    <n v="143.172"/>
    <s v="304 days left"/>
  </r>
  <r>
    <x v="110"/>
    <x v="4"/>
    <x v="178"/>
    <x v="494"/>
    <x v="159"/>
    <d v="2024-05-24T00:00:00"/>
    <d v="2024-12-28T00:00:00"/>
    <n v="33"/>
    <n v="60"/>
    <n v="6"/>
    <n v="20"/>
    <n v="7"/>
    <n v="0.61"/>
    <n v="120"/>
    <n v="198"/>
    <n v="73.2"/>
    <s v="246 days left"/>
  </r>
  <r>
    <x v="42"/>
    <x v="0"/>
    <x v="150"/>
    <x v="495"/>
    <x v="159"/>
    <d v="2025-02-03T00:00:00"/>
    <d v="2024-07-27T00:00:00"/>
    <n v="41"/>
    <n v="61"/>
    <n v="1"/>
    <n v="30"/>
    <n v="100"/>
    <n v="0.86"/>
    <n v="30"/>
    <n v="41"/>
    <n v="25.8"/>
    <s v="92 days left"/>
  </r>
  <r>
    <x v="103"/>
    <x v="2"/>
    <x v="280"/>
    <x v="496"/>
    <x v="159"/>
    <d v="2025-01-06T00:00:00"/>
    <d v="2025-02-10T00:00:00"/>
    <n v="26"/>
    <n v="95"/>
    <n v="4.5"/>
    <n v="92"/>
    <n v="14"/>
    <n v="-0.31"/>
    <n v="414"/>
    <n v="117"/>
    <n v="-128.34"/>
    <s v="290 days left"/>
  </r>
  <r>
    <x v="21"/>
    <x v="0"/>
    <x v="21"/>
    <x v="497"/>
    <x v="160"/>
    <d v="2024-05-23T00:00:00"/>
    <d v="2024-10-14T00:00:00"/>
    <n v="76"/>
    <n v="98"/>
    <n v="1.75"/>
    <n v="62"/>
    <n v="48"/>
    <n v="0.97"/>
    <n v="108.5"/>
    <n v="133"/>
    <n v="105.24499999999999"/>
    <s v="170 days left"/>
  </r>
  <r>
    <x v="17"/>
    <x v="1"/>
    <x v="24"/>
    <x v="498"/>
    <x v="160"/>
    <d v="2024-09-06T00:00:00"/>
    <d v="2024-09-21T00:00:00"/>
    <n v="95"/>
    <n v="93"/>
    <n v="4.5"/>
    <n v="60"/>
    <n v="19"/>
    <n v="0.16"/>
    <n v="270"/>
    <n v="427.5"/>
    <n v="43.2"/>
    <s v="147 days left"/>
  </r>
  <r>
    <x v="42"/>
    <x v="0"/>
    <x v="243"/>
    <x v="499"/>
    <x v="160"/>
    <d v="2024-08-17T00:00:00"/>
    <d v="2024-07-11T00:00:00"/>
    <n v="70"/>
    <n v="92"/>
    <n v="1"/>
    <n v="95"/>
    <n v="26"/>
    <n v="-0.61"/>
    <n v="95"/>
    <n v="70"/>
    <n v="-57.949999999999996"/>
    <s v="75 days left"/>
  </r>
  <r>
    <x v="55"/>
    <x v="4"/>
    <x v="42"/>
    <x v="500"/>
    <x v="160"/>
    <d v="2024-07-28T00:00:00"/>
    <d v="2025-01-19T00:00:00"/>
    <n v="93"/>
    <n v="76"/>
    <n v="2.5"/>
    <n v="76"/>
    <n v="51"/>
    <n v="0.98"/>
    <n v="190"/>
    <n v="232.5"/>
    <n v="186.2"/>
    <s v="267 days left"/>
  </r>
  <r>
    <x v="116"/>
    <x v="0"/>
    <x v="281"/>
    <x v="501"/>
    <x v="161"/>
    <d v="2024-06-09T00:00:00"/>
    <d v="2024-11-09T00:00:00"/>
    <n v="18"/>
    <n v="64"/>
    <n v="1"/>
    <n v="73"/>
    <n v="38"/>
    <n v="0.41"/>
    <n v="73"/>
    <n v="18"/>
    <n v="29.93"/>
    <s v="195 days left"/>
  </r>
  <r>
    <x v="72"/>
    <x v="2"/>
    <x v="282"/>
    <x v="502"/>
    <x v="162"/>
    <d v="2024-05-01T00:00:00"/>
    <d v="2025-01-08T00:00:00"/>
    <n v="39"/>
    <n v="21"/>
    <n v="3"/>
    <n v="51"/>
    <n v="98"/>
    <n v="0.42"/>
    <n v="153"/>
    <n v="117"/>
    <n v="64.259999999999991"/>
    <s v="254 days left"/>
  </r>
  <r>
    <x v="18"/>
    <x v="2"/>
    <x v="7"/>
    <x v="503"/>
    <x v="162"/>
    <d v="2025-01-23T00:00:00"/>
    <d v="2024-08-22T00:00:00"/>
    <n v="45"/>
    <n v="28"/>
    <n v="4.5"/>
    <n v="35"/>
    <n v="16"/>
    <n v="0.26"/>
    <n v="157.5"/>
    <n v="202.5"/>
    <n v="40.950000000000003"/>
    <s v="115 days left"/>
  </r>
  <r>
    <x v="13"/>
    <x v="2"/>
    <x v="261"/>
    <x v="504"/>
    <x v="162"/>
    <d v="2024-05-20T00:00:00"/>
    <d v="2024-07-21T00:00:00"/>
    <n v="88"/>
    <n v="99"/>
    <n v="5.5"/>
    <n v="93"/>
    <n v="99"/>
    <n v="-0.68"/>
    <n v="511.5"/>
    <n v="484"/>
    <n v="-347.82000000000005"/>
    <s v="83 days left"/>
  </r>
  <r>
    <x v="34"/>
    <x v="3"/>
    <x v="23"/>
    <x v="505"/>
    <x v="162"/>
    <d v="2024-07-19T00:00:00"/>
    <d v="2024-06-27T00:00:00"/>
    <n v="98"/>
    <n v="65"/>
    <n v="12"/>
    <n v="62"/>
    <n v="47"/>
    <n v="0.71"/>
    <n v="744"/>
    <n v="1176"/>
    <n v="528.24"/>
    <s v="59 days left"/>
  </r>
  <r>
    <x v="6"/>
    <x v="2"/>
    <x v="283"/>
    <x v="506"/>
    <x v="163"/>
    <d v="2025-02-05T00:00:00"/>
    <d v="2024-07-22T00:00:00"/>
    <n v="73"/>
    <n v="83"/>
    <n v="5"/>
    <n v="87"/>
    <n v="10"/>
    <n v="0.73"/>
    <n v="435"/>
    <n v="365"/>
    <n v="317.55"/>
    <s v="83 days left"/>
  </r>
  <r>
    <x v="81"/>
    <x v="2"/>
    <x v="284"/>
    <x v="507"/>
    <x v="163"/>
    <d v="2024-06-09T00:00:00"/>
    <d v="2024-06-24T00:00:00"/>
    <n v="75"/>
    <n v="85"/>
    <n v="4.5"/>
    <n v="26"/>
    <n v="68"/>
    <n v="-3.29"/>
    <n v="117"/>
    <n v="337.5"/>
    <n v="-384.93"/>
    <s v="55 days left"/>
  </r>
  <r>
    <x v="89"/>
    <x v="2"/>
    <x v="247"/>
    <x v="508"/>
    <x v="163"/>
    <d v="2024-06-14T00:00:00"/>
    <d v="2024-12-23T00:00:00"/>
    <n v="89"/>
    <n v="57"/>
    <n v="5"/>
    <n v="38"/>
    <n v="16"/>
    <n v="0.28000000000000003"/>
    <n v="190"/>
    <n v="445"/>
    <n v="53.2"/>
    <s v="237 days left"/>
  </r>
  <r>
    <x v="46"/>
    <x v="3"/>
    <x v="226"/>
    <x v="509"/>
    <x v="163"/>
    <d v="2024-05-29T00:00:00"/>
    <d v="2025-01-10T00:00:00"/>
    <n v="79"/>
    <n v="53"/>
    <n v="9"/>
    <n v="45"/>
    <n v="95"/>
    <n v="0.12"/>
    <n v="405"/>
    <n v="711"/>
    <n v="48.6"/>
    <s v="255 days left"/>
  </r>
  <r>
    <x v="117"/>
    <x v="2"/>
    <x v="57"/>
    <x v="510"/>
    <x v="163"/>
    <d v="2024-08-27T00:00:00"/>
    <d v="2025-02-02T00:00:00"/>
    <n v="56"/>
    <n v="12"/>
    <n v="98.43"/>
    <n v="35"/>
    <n v="16"/>
    <n v="0.8"/>
    <n v="3445.05"/>
    <n v="5512.08"/>
    <n v="2756.0400000000004"/>
    <s v="278 days left"/>
  </r>
  <r>
    <x v="75"/>
    <x v="2"/>
    <x v="7"/>
    <x v="511"/>
    <x v="164"/>
    <d v="2024-12-12T00:00:00"/>
    <d v="2024-09-26T00:00:00"/>
    <n v="51"/>
    <n v="60"/>
    <n v="1.5"/>
    <n v="44"/>
    <n v="95"/>
    <n v="1.36"/>
    <n v="66"/>
    <n v="76.5"/>
    <n v="89.76"/>
    <s v="148 days left"/>
  </r>
  <r>
    <x v="29"/>
    <x v="2"/>
    <x v="86"/>
    <x v="512"/>
    <x v="164"/>
    <d v="2024-07-28T00:00:00"/>
    <d v="2024-05-20T00:00:00"/>
    <n v="27"/>
    <n v="22"/>
    <n v="7"/>
    <n v="91"/>
    <n v="77"/>
    <n v="2.17"/>
    <n v="637"/>
    <n v="189"/>
    <n v="1382.29"/>
    <s v="19 days left"/>
  </r>
  <r>
    <x v="56"/>
    <x v="2"/>
    <x v="223"/>
    <x v="513"/>
    <x v="164"/>
    <d v="2024-08-07T00:00:00"/>
    <d v="2024-08-06T00:00:00"/>
    <n v="91"/>
    <n v="6"/>
    <n v="2.4"/>
    <n v="38"/>
    <n v="70"/>
    <n v="2.56"/>
    <n v="91.2"/>
    <n v="218.4"/>
    <n v="233.47200000000001"/>
    <s v="97 days left"/>
  </r>
  <r>
    <x v="90"/>
    <x v="1"/>
    <x v="280"/>
    <x v="514"/>
    <x v="164"/>
    <d v="2025-01-29T00:00:00"/>
    <d v="2024-03-30T00:00:00"/>
    <n v="17"/>
    <n v="85"/>
    <n v="5"/>
    <n v="76"/>
    <n v="89"/>
    <n v="2.34"/>
    <n v="380"/>
    <n v="85"/>
    <n v="889.19999999999993"/>
    <s v="Expired"/>
  </r>
  <r>
    <x v="53"/>
    <x v="6"/>
    <x v="236"/>
    <x v="515"/>
    <x v="164"/>
    <d v="2024-09-10T00:00:00"/>
    <d v="2024-08-03T00:00:00"/>
    <n v="70"/>
    <n v="96"/>
    <n v="2"/>
    <n v="100"/>
    <n v="15"/>
    <n v="0.68"/>
    <n v="200"/>
    <n v="140"/>
    <n v="136"/>
    <s v="94 days left"/>
  </r>
  <r>
    <x v="38"/>
    <x v="3"/>
    <x v="57"/>
    <x v="516"/>
    <x v="165"/>
    <d v="2025-01-06T00:00:00"/>
    <d v="2024-07-11T00:00:00"/>
    <n v="30"/>
    <n v="42"/>
    <n v="7"/>
    <n v="48"/>
    <n v="23"/>
    <n v="2.57"/>
    <n v="336"/>
    <n v="210"/>
    <n v="863.52"/>
    <s v="70 days left"/>
  </r>
  <r>
    <x v="17"/>
    <x v="1"/>
    <x v="66"/>
    <x v="517"/>
    <x v="165"/>
    <d v="2024-11-02T00:00:00"/>
    <d v="2025-02-07T00:00:00"/>
    <n v="34"/>
    <n v="32"/>
    <n v="4.5"/>
    <n v="42"/>
    <n v="27"/>
    <n v="2.4500000000000002"/>
    <n v="189"/>
    <n v="153"/>
    <n v="463.05"/>
    <s v="281 days left"/>
  </r>
  <r>
    <x v="1"/>
    <x v="1"/>
    <x v="285"/>
    <x v="518"/>
    <x v="165"/>
    <d v="2024-11-23T00:00:00"/>
    <d v="2024-07-05T00:00:00"/>
    <n v="54"/>
    <n v="78"/>
    <n v="1.5"/>
    <n v="41"/>
    <n v="63"/>
    <n v="2.36"/>
    <n v="61.5"/>
    <n v="81"/>
    <n v="145.13999999999999"/>
    <s v="64 days left"/>
  </r>
  <r>
    <x v="40"/>
    <x v="2"/>
    <x v="246"/>
    <x v="519"/>
    <x v="165"/>
    <d v="2024-08-20T00:00:00"/>
    <d v="2024-10-16T00:00:00"/>
    <n v="67"/>
    <n v="14"/>
    <n v="1.8"/>
    <n v="81"/>
    <n v="77"/>
    <n v="2.34"/>
    <n v="145.80000000000001"/>
    <n v="120.60000000000001"/>
    <n v="341.17200000000003"/>
    <s v="167 days left"/>
  </r>
  <r>
    <x v="108"/>
    <x v="4"/>
    <x v="82"/>
    <x v="520"/>
    <x v="165"/>
    <d v="2024-05-16T00:00:00"/>
    <d v="2024-10-09T00:00:00"/>
    <n v="93"/>
    <n v="50"/>
    <n v="5"/>
    <n v="76"/>
    <n v="35"/>
    <n v="0.3"/>
    <n v="380"/>
    <n v="465"/>
    <n v="114"/>
    <s v="160 days left"/>
  </r>
  <r>
    <x v="40"/>
    <x v="2"/>
    <x v="93"/>
    <x v="521"/>
    <x v="38"/>
    <d v="2024-03-28T00:00:00"/>
    <d v="2024-03-06T00:00:00"/>
    <n v="19"/>
    <n v="36"/>
    <n v="1.75"/>
    <n v="31"/>
    <n v="81"/>
    <n v="0.19"/>
    <n v="54.25"/>
    <n v="33.25"/>
    <n v="10.307500000000001"/>
    <s v="Expired"/>
  </r>
  <r>
    <x v="34"/>
    <x v="3"/>
    <x v="286"/>
    <x v="522"/>
    <x v="38"/>
    <d v="2024-11-26T00:00:00"/>
    <d v="2025-01-09T00:00:00"/>
    <n v="29"/>
    <n v="72"/>
    <n v="12"/>
    <n v="85"/>
    <n v="52"/>
    <n v="-1.61"/>
    <n v="1020"/>
    <n v="348"/>
    <n v="-1642.2"/>
    <s v="251 days left"/>
  </r>
  <r>
    <x v="57"/>
    <x v="2"/>
    <x v="173"/>
    <x v="523"/>
    <x v="38"/>
    <d v="2024-10-04T00:00:00"/>
    <d v="2024-11-22T00:00:00"/>
    <n v="34"/>
    <n v="29"/>
    <n v="2"/>
    <n v="90"/>
    <n v="23"/>
    <n v="0.39"/>
    <n v="180"/>
    <n v="68"/>
    <n v="70.2"/>
    <s v="203 days left"/>
  </r>
  <r>
    <x v="65"/>
    <x v="6"/>
    <x v="263"/>
    <x v="524"/>
    <x v="39"/>
    <d v="2024-06-24T00:00:00"/>
    <d v="2024-12-01T00:00:00"/>
    <n v="24"/>
    <n v="35"/>
    <n v="2.5"/>
    <n v="91"/>
    <n v="71"/>
    <n v="0.78"/>
    <n v="227.5"/>
    <n v="60"/>
    <n v="177.45000000000002"/>
    <s v="211 days left"/>
  </r>
  <r>
    <x v="56"/>
    <x v="2"/>
    <x v="64"/>
    <x v="525"/>
    <x v="39"/>
    <d v="2024-03-25T00:00:00"/>
    <d v="2024-03-03T00:00:00"/>
    <n v="59"/>
    <n v="82"/>
    <n v="2.4500000000000002"/>
    <n v="30"/>
    <n v="34"/>
    <n v="0.22"/>
    <n v="73.5"/>
    <n v="144.55000000000001"/>
    <n v="16.170000000000002"/>
    <s v="Expired"/>
  </r>
  <r>
    <x v="102"/>
    <x v="0"/>
    <x v="154"/>
    <x v="526"/>
    <x v="39"/>
    <d v="2024-05-16T00:00:00"/>
    <d v="2024-10-23T00:00:00"/>
    <n v="72"/>
    <n v="58"/>
    <n v="2.4"/>
    <n v="36"/>
    <n v="14"/>
    <n v="0.56000000000000005"/>
    <n v="86.399999999999991"/>
    <n v="172.79999999999998"/>
    <n v="48.384"/>
    <s v="172 days left"/>
  </r>
  <r>
    <x v="17"/>
    <x v="1"/>
    <x v="287"/>
    <x v="527"/>
    <x v="39"/>
    <d v="2024-05-13T00:00:00"/>
    <d v="2024-05-20T00:00:00"/>
    <n v="86"/>
    <n v="80"/>
    <n v="4.5"/>
    <n v="22"/>
    <n v="67"/>
    <n v="0.05"/>
    <n v="99"/>
    <n v="387"/>
    <n v="4.95"/>
    <s v="16 days left"/>
  </r>
  <r>
    <x v="93"/>
    <x v="0"/>
    <x v="288"/>
    <x v="528"/>
    <x v="39"/>
    <d v="2024-05-16T00:00:00"/>
    <d v="2024-12-29T00:00:00"/>
    <n v="64"/>
    <n v="14"/>
    <n v="8"/>
    <n v="53"/>
    <n v="33"/>
    <n v="-0.44"/>
    <n v="424"/>
    <n v="512"/>
    <n v="-186.56"/>
    <s v="239 days left"/>
  </r>
  <r>
    <x v="16"/>
    <x v="6"/>
    <x v="240"/>
    <x v="529"/>
    <x v="40"/>
    <d v="2025-01-23T00:00:00"/>
    <d v="2025-02-16T00:00:00"/>
    <n v="100"/>
    <n v="92"/>
    <n v="6"/>
    <n v="84"/>
    <n v="9"/>
    <n v="-0.59"/>
    <n v="504"/>
    <n v="600"/>
    <n v="-297.35999999999996"/>
    <s v="287 days left"/>
  </r>
  <r>
    <x v="10"/>
    <x v="5"/>
    <x v="129"/>
    <x v="530"/>
    <x v="40"/>
    <d v="2024-10-27T00:00:00"/>
    <d v="2024-08-10T00:00:00"/>
    <n v="91"/>
    <n v="78"/>
    <n v="25"/>
    <n v="63"/>
    <n v="15"/>
    <n v="0.89"/>
    <n v="1575"/>
    <n v="2275"/>
    <n v="1401.75"/>
    <s v="97 days left"/>
  </r>
  <r>
    <x v="53"/>
    <x v="6"/>
    <x v="289"/>
    <x v="531"/>
    <x v="40"/>
    <d v="2024-08-12T00:00:00"/>
    <d v="2024-06-20T00:00:00"/>
    <n v="18"/>
    <n v="72"/>
    <n v="2"/>
    <n v="25"/>
    <n v="81"/>
    <n v="0.76"/>
    <n v="50"/>
    <n v="36"/>
    <n v="38"/>
    <s v="46 days left"/>
  </r>
  <r>
    <x v="114"/>
    <x v="1"/>
    <x v="33"/>
    <x v="532"/>
    <x v="40"/>
    <d v="2024-07-22T00:00:00"/>
    <d v="2025-02-24T00:00:00"/>
    <n v="80"/>
    <n v="86"/>
    <n v="1.8"/>
    <n v="46"/>
    <n v="69"/>
    <n v="-2.2400000000000002"/>
    <n v="82.8"/>
    <n v="144"/>
    <n v="-185.47200000000001"/>
    <s v="295 days left"/>
  </r>
  <r>
    <x v="91"/>
    <x v="1"/>
    <x v="171"/>
    <x v="533"/>
    <x v="40"/>
    <d v="2024-06-17T00:00:00"/>
    <d v="2025-02-06T00:00:00"/>
    <n v="15"/>
    <n v="76"/>
    <n v="2"/>
    <n v="90"/>
    <n v="26"/>
    <n v="0.8"/>
    <n v="180"/>
    <n v="30"/>
    <n v="144"/>
    <s v="277 days left"/>
  </r>
  <r>
    <x v="0"/>
    <x v="0"/>
    <x v="290"/>
    <x v="534"/>
    <x v="40"/>
    <d v="2025-01-13T00:00:00"/>
    <d v="2024-09-30T00:00:00"/>
    <n v="63"/>
    <n v="4"/>
    <n v="12"/>
    <n v="59"/>
    <n v="71"/>
    <n v="-0.43"/>
    <n v="708"/>
    <n v="756"/>
    <n v="-304.44"/>
    <s v="148 days left"/>
  </r>
  <r>
    <x v="102"/>
    <x v="0"/>
    <x v="163"/>
    <x v="535"/>
    <x v="41"/>
    <d v="2024-05-03T00:00:00"/>
    <d v="2025-02-13T00:00:00"/>
    <n v="90"/>
    <n v="3"/>
    <n v="2.5"/>
    <n v="51"/>
    <n v="87"/>
    <n v="-0.75"/>
    <n v="127.5"/>
    <n v="225"/>
    <n v="-95.625"/>
    <s v="283 days left"/>
  </r>
  <r>
    <x v="80"/>
    <x v="1"/>
    <x v="291"/>
    <x v="536"/>
    <x v="41"/>
    <d v="2024-11-25T00:00:00"/>
    <d v="2024-02-29T00:00:00"/>
    <n v="41"/>
    <n v="56"/>
    <n v="9.75"/>
    <n v="93"/>
    <n v="88"/>
    <n v="-0.71"/>
    <n v="906.75"/>
    <n v="399.75"/>
    <n v="-643.79250000000002"/>
    <s v="Expired"/>
  </r>
  <r>
    <x v="23"/>
    <x v="6"/>
    <x v="292"/>
    <x v="537"/>
    <x v="42"/>
    <d v="2024-12-24T00:00:00"/>
    <d v="2024-06-09T00:00:00"/>
    <n v="46"/>
    <n v="51"/>
    <n v="2.2999999999999998"/>
    <n v="47"/>
    <n v="25"/>
    <n v="-0.38"/>
    <n v="108.1"/>
    <n v="105.8"/>
    <n v="-41.077999999999996"/>
    <s v="33 days left"/>
  </r>
  <r>
    <x v="27"/>
    <x v="1"/>
    <x v="293"/>
    <x v="538"/>
    <x v="42"/>
    <d v="2025-02-16T00:00:00"/>
    <d v="2024-10-11T00:00:00"/>
    <n v="13"/>
    <n v="32"/>
    <n v="2"/>
    <n v="38"/>
    <n v="61"/>
    <n v="0.47"/>
    <n v="76"/>
    <n v="26"/>
    <n v="35.72"/>
    <s v="157 days left"/>
  </r>
  <r>
    <x v="1"/>
    <x v="1"/>
    <x v="7"/>
    <x v="539"/>
    <x v="42"/>
    <d v="2024-11-05T00:00:00"/>
    <d v="2024-07-10T00:00:00"/>
    <n v="11"/>
    <n v="77"/>
    <n v="1.5"/>
    <n v="77"/>
    <n v="46"/>
    <n v="-0.16"/>
    <n v="115.5"/>
    <n v="16.5"/>
    <n v="-18.48"/>
    <s v="64 days left"/>
  </r>
  <r>
    <x v="72"/>
    <x v="2"/>
    <x v="20"/>
    <x v="540"/>
    <x v="42"/>
    <d v="2024-05-16T00:00:00"/>
    <d v="2024-08-05T00:00:00"/>
    <n v="31"/>
    <n v="44"/>
    <n v="3"/>
    <n v="46"/>
    <n v="9"/>
    <n v="-2.7"/>
    <n v="138"/>
    <n v="93"/>
    <n v="-372.6"/>
    <s v="90 days left"/>
  </r>
  <r>
    <x v="101"/>
    <x v="2"/>
    <x v="143"/>
    <x v="541"/>
    <x v="43"/>
    <d v="2024-05-22T00:00:00"/>
    <d v="2025-02-17T00:00:00"/>
    <n v="55"/>
    <n v="91"/>
    <n v="3.5"/>
    <n v="81"/>
    <n v="19"/>
    <n v="0.98"/>
    <n v="283.5"/>
    <n v="192.5"/>
    <n v="277.83"/>
    <s v="285 days left"/>
  </r>
  <r>
    <x v="51"/>
    <x v="4"/>
    <x v="190"/>
    <x v="542"/>
    <x v="43"/>
    <d v="2024-02-27T00:00:00"/>
    <d v="2025-02-02T00:00:00"/>
    <n v="87"/>
    <n v="70"/>
    <n v="3.2"/>
    <n v="73"/>
    <n v="44"/>
    <n v="0.77"/>
    <n v="233.60000000000002"/>
    <n v="278.40000000000003"/>
    <n v="179.87200000000001"/>
    <s v="270 days left"/>
  </r>
  <r>
    <x v="5"/>
    <x v="1"/>
    <x v="58"/>
    <x v="543"/>
    <x v="43"/>
    <d v="2024-12-15T00:00:00"/>
    <d v="2024-05-13T00:00:00"/>
    <n v="12"/>
    <n v="56"/>
    <n v="9.5"/>
    <n v="56"/>
    <n v="6"/>
    <n v="0.4"/>
    <n v="532"/>
    <n v="114"/>
    <n v="212.8"/>
    <s v="5 days left"/>
  </r>
  <r>
    <x v="115"/>
    <x v="0"/>
    <x v="294"/>
    <x v="544"/>
    <x v="43"/>
    <d v="2024-11-30T00:00:00"/>
    <d v="2024-12-10T00:00:00"/>
    <n v="89"/>
    <n v="42"/>
    <n v="5"/>
    <n v="94"/>
    <n v="81"/>
    <n v="0.6"/>
    <n v="470"/>
    <n v="445"/>
    <n v="282"/>
    <s v="216 days left"/>
  </r>
  <r>
    <x v="45"/>
    <x v="2"/>
    <x v="295"/>
    <x v="545"/>
    <x v="44"/>
    <d v="2024-02-29T00:00:00"/>
    <d v="2024-05-24T00:00:00"/>
    <n v="26"/>
    <n v="63"/>
    <n v="1.2"/>
    <n v="84"/>
    <n v="70"/>
    <n v="0.44"/>
    <n v="100.8"/>
    <n v="31.2"/>
    <n v="44.351999999999997"/>
    <s v="15 days left"/>
  </r>
  <r>
    <x v="10"/>
    <x v="5"/>
    <x v="243"/>
    <x v="546"/>
    <x v="44"/>
    <d v="2024-06-10T00:00:00"/>
    <d v="2025-02-06T00:00:00"/>
    <n v="62"/>
    <n v="31"/>
    <n v="25"/>
    <n v="89"/>
    <n v="100"/>
    <n v="0.23"/>
    <n v="2225"/>
    <n v="1550"/>
    <n v="511.75"/>
    <s v="273 days left"/>
  </r>
  <r>
    <x v="41"/>
    <x v="3"/>
    <x v="101"/>
    <x v="547"/>
    <x v="45"/>
    <d v="2024-03-10T00:00:00"/>
    <d v="2024-09-14T00:00:00"/>
    <n v="88"/>
    <n v="56"/>
    <n v="10"/>
    <n v="98"/>
    <n v="86"/>
    <n v="0.99"/>
    <n v="980"/>
    <n v="880"/>
    <n v="970.2"/>
    <s v="127 days left"/>
  </r>
  <r>
    <x v="118"/>
    <x v="0"/>
    <x v="6"/>
    <x v="548"/>
    <x v="45"/>
    <d v="2024-08-10T00:00:00"/>
    <d v="2024-03-04T00:00:00"/>
    <n v="23"/>
    <n v="100"/>
    <n v="2"/>
    <n v="63"/>
    <n v="26"/>
    <n v="0.12"/>
    <n v="126"/>
    <n v="46"/>
    <n v="15.12"/>
    <s v="Expired"/>
  </r>
  <r>
    <x v="104"/>
    <x v="2"/>
    <x v="259"/>
    <x v="549"/>
    <x v="45"/>
    <d v="2024-07-12T00:00:00"/>
    <d v="2024-06-28T00:00:00"/>
    <n v="30"/>
    <n v="25"/>
    <n v="8"/>
    <n v="42"/>
    <n v="76"/>
    <n v="0.16"/>
    <n v="336"/>
    <n v="240"/>
    <n v="53.76"/>
    <s v="49 days left"/>
  </r>
  <r>
    <x v="74"/>
    <x v="5"/>
    <x v="217"/>
    <x v="550"/>
    <x v="45"/>
    <d v="2025-01-14T00:00:00"/>
    <d v="2024-08-19T00:00:00"/>
    <n v="64"/>
    <n v="66"/>
    <n v="8"/>
    <n v="25"/>
    <n v="52"/>
    <n v="0.28999999999999998"/>
    <n v="200"/>
    <n v="512"/>
    <n v="57.999999999999993"/>
    <s v="101 days left"/>
  </r>
  <r>
    <x v="65"/>
    <x v="6"/>
    <x v="202"/>
    <x v="551"/>
    <x v="46"/>
    <d v="2024-12-13T00:00:00"/>
    <d v="2024-04-17T00:00:00"/>
    <n v="87"/>
    <n v="24"/>
    <n v="2.5"/>
    <n v="83"/>
    <n v="3"/>
    <n v="0.32"/>
    <n v="207.5"/>
    <n v="217.5"/>
    <n v="66.400000000000006"/>
    <s v="Expired"/>
  </r>
  <r>
    <x v="94"/>
    <x v="2"/>
    <x v="90"/>
    <x v="552"/>
    <x v="46"/>
    <d v="2024-12-10T00:00:00"/>
    <d v="2024-08-04T00:00:00"/>
    <n v="44"/>
    <n v="8"/>
    <n v="2.95"/>
    <n v="42"/>
    <n v="66"/>
    <n v="0.96"/>
    <n v="123.9"/>
    <n v="129.80000000000001"/>
    <n v="118.944"/>
    <s v="85 days left"/>
  </r>
  <r>
    <x v="22"/>
    <x v="3"/>
    <x v="86"/>
    <x v="553"/>
    <x v="46"/>
    <d v="2024-05-24T00:00:00"/>
    <d v="2024-08-20T00:00:00"/>
    <n v="96"/>
    <n v="12"/>
    <n v="8"/>
    <n v="97"/>
    <n v="92"/>
    <n v="-0.56999999999999995"/>
    <n v="776"/>
    <n v="768"/>
    <n v="-442.31999999999994"/>
    <s v="101 days left"/>
  </r>
  <r>
    <x v="44"/>
    <x v="5"/>
    <x v="191"/>
    <x v="554"/>
    <x v="46"/>
    <d v="2024-05-23T00:00:00"/>
    <d v="2024-08-17T00:00:00"/>
    <n v="87"/>
    <n v="91"/>
    <n v="14.9"/>
    <n v="90"/>
    <n v="75"/>
    <n v="0.37"/>
    <n v="1341"/>
    <n v="1296.3"/>
    <n v="496.17"/>
    <s v="98 days left"/>
  </r>
  <r>
    <x v="93"/>
    <x v="0"/>
    <x v="266"/>
    <x v="555"/>
    <x v="47"/>
    <d v="2024-08-23T00:00:00"/>
    <d v="2024-05-17T00:00:00"/>
    <n v="50"/>
    <n v="99"/>
    <n v="8"/>
    <n v="42"/>
    <n v="1"/>
    <n v="0.04"/>
    <n v="336"/>
    <n v="400"/>
    <n v="13.44"/>
    <s v="5 days left"/>
  </r>
  <r>
    <x v="22"/>
    <x v="3"/>
    <x v="54"/>
    <x v="556"/>
    <x v="47"/>
    <d v="2024-10-03T00:00:00"/>
    <d v="2024-05-30T00:00:00"/>
    <n v="65"/>
    <n v="79"/>
    <n v="8"/>
    <n v="56"/>
    <n v="94"/>
    <n v="0.98"/>
    <n v="448"/>
    <n v="520"/>
    <n v="439.03999999999996"/>
    <s v="18 days left"/>
  </r>
  <r>
    <x v="112"/>
    <x v="5"/>
    <x v="144"/>
    <x v="557"/>
    <x v="47"/>
    <d v="2024-05-01T00:00:00"/>
    <d v="2024-06-24T00:00:00"/>
    <n v="18"/>
    <n v="36"/>
    <n v="5.3"/>
    <n v="65"/>
    <n v="100"/>
    <n v="-0.68"/>
    <n v="344.5"/>
    <n v="95.399999999999991"/>
    <n v="-234.26000000000002"/>
    <s v="43 days left"/>
  </r>
  <r>
    <x v="87"/>
    <x v="4"/>
    <x v="61"/>
    <x v="558"/>
    <x v="47"/>
    <d v="2024-06-25T00:00:00"/>
    <d v="2024-08-14T00:00:00"/>
    <n v="89"/>
    <n v="22"/>
    <n v="5.5"/>
    <n v="83"/>
    <n v="25"/>
    <n v="-0.54"/>
    <n v="456.5"/>
    <n v="489.5"/>
    <n v="-246.51000000000002"/>
    <s v="94 days left"/>
  </r>
  <r>
    <x v="25"/>
    <x v="0"/>
    <x v="160"/>
    <x v="559"/>
    <x v="47"/>
    <d v="2024-07-02T00:00:00"/>
    <d v="2024-08-29T00:00:00"/>
    <n v="48"/>
    <n v="71"/>
    <n v="3"/>
    <n v="95"/>
    <n v="3"/>
    <n v="0.79"/>
    <n v="285"/>
    <n v="144"/>
    <n v="225.15"/>
    <s v="109 days left"/>
  </r>
  <r>
    <x v="48"/>
    <x v="2"/>
    <x v="101"/>
    <x v="560"/>
    <x v="166"/>
    <d v="2025-01-12T00:00:00"/>
    <d v="2024-05-26T00:00:00"/>
    <n v="58"/>
    <n v="12"/>
    <n v="3"/>
    <n v="71"/>
    <n v="30"/>
    <n v="-0.77"/>
    <n v="213"/>
    <n v="174"/>
    <n v="-164.01"/>
    <s v="13 days left"/>
  </r>
  <r>
    <x v="118"/>
    <x v="0"/>
    <x v="78"/>
    <x v="561"/>
    <x v="166"/>
    <d v="2024-12-04T00:00:00"/>
    <d v="2024-06-10T00:00:00"/>
    <n v="11"/>
    <n v="9"/>
    <n v="2"/>
    <n v="48"/>
    <n v="96"/>
    <n v="-0.12"/>
    <n v="96"/>
    <n v="22"/>
    <n v="-11.52"/>
    <s v="28 days left"/>
  </r>
  <r>
    <x v="88"/>
    <x v="6"/>
    <x v="58"/>
    <x v="562"/>
    <x v="166"/>
    <d v="2024-10-19T00:00:00"/>
    <d v="2024-07-17T00:00:00"/>
    <n v="39"/>
    <n v="78"/>
    <n v="6.5"/>
    <n v="54"/>
    <n v="89"/>
    <n v="0.64"/>
    <n v="351"/>
    <n v="253.5"/>
    <n v="224.64000000000001"/>
    <s v="65 days left"/>
  </r>
  <r>
    <x v="1"/>
    <x v="1"/>
    <x v="127"/>
    <x v="563"/>
    <x v="167"/>
    <d v="2025-02-17T00:00:00"/>
    <d v="2024-10-30T00:00:00"/>
    <n v="57"/>
    <n v="63"/>
    <n v="1.5"/>
    <n v="53"/>
    <n v="94"/>
    <n v="0.65"/>
    <n v="79.5"/>
    <n v="85.5"/>
    <n v="51.675000000000004"/>
    <s v="169 days left"/>
  </r>
  <r>
    <x v="30"/>
    <x v="6"/>
    <x v="126"/>
    <x v="564"/>
    <x v="168"/>
    <d v="2025-01-24T00:00:00"/>
    <d v="2024-11-21T00:00:00"/>
    <n v="17"/>
    <n v="63"/>
    <n v="2.5"/>
    <n v="23"/>
    <n v="46"/>
    <n v="0.67"/>
    <n v="57.5"/>
    <n v="42.5"/>
    <n v="38.525000000000006"/>
    <s v="190 days left"/>
  </r>
  <r>
    <x v="97"/>
    <x v="2"/>
    <x v="265"/>
    <x v="565"/>
    <x v="168"/>
    <d v="2024-09-02T00:00:00"/>
    <d v="2024-08-20T00:00:00"/>
    <n v="37"/>
    <n v="38"/>
    <n v="4"/>
    <n v="93"/>
    <n v="32"/>
    <n v="0.11"/>
    <n v="372"/>
    <n v="148"/>
    <n v="40.92"/>
    <s v="97 days left"/>
  </r>
  <r>
    <x v="66"/>
    <x v="2"/>
    <x v="101"/>
    <x v="566"/>
    <x v="169"/>
    <d v="2024-06-29T00:00:00"/>
    <d v="2024-12-16T00:00:00"/>
    <n v="59"/>
    <n v="91"/>
    <n v="2.5"/>
    <n v="54"/>
    <n v="87"/>
    <n v="0"/>
    <n v="135"/>
    <n v="147.5"/>
    <n v="0"/>
    <s v="214 days left"/>
  </r>
  <r>
    <x v="26"/>
    <x v="0"/>
    <x v="287"/>
    <x v="567"/>
    <x v="169"/>
    <d v="2024-05-22T00:00:00"/>
    <d v="2024-11-17T00:00:00"/>
    <n v="74"/>
    <n v="60"/>
    <n v="4"/>
    <n v="99"/>
    <n v="68"/>
    <n v="0.3"/>
    <n v="396"/>
    <n v="296"/>
    <n v="118.8"/>
    <s v="185 days left"/>
  </r>
  <r>
    <x v="74"/>
    <x v="5"/>
    <x v="163"/>
    <x v="568"/>
    <x v="170"/>
    <d v="2024-07-03T00:00:00"/>
    <d v="2024-11-23T00:00:00"/>
    <n v="34"/>
    <n v="47"/>
    <n v="8"/>
    <n v="97"/>
    <n v="47"/>
    <n v="0.57999999999999996"/>
    <n v="776"/>
    <n v="272"/>
    <n v="450.08"/>
    <s v="190 days left"/>
  </r>
  <r>
    <x v="30"/>
    <x v="6"/>
    <x v="232"/>
    <x v="569"/>
    <x v="170"/>
    <d v="2024-05-29T00:00:00"/>
    <d v="2025-02-02T00:00:00"/>
    <n v="32"/>
    <n v="38"/>
    <n v="2.5"/>
    <n v="52"/>
    <n v="11"/>
    <n v="0.65"/>
    <n v="130"/>
    <n v="80"/>
    <n v="84.5"/>
    <s v="261 days left"/>
  </r>
  <r>
    <x v="61"/>
    <x v="2"/>
    <x v="36"/>
    <x v="570"/>
    <x v="171"/>
    <d v="2024-08-15T00:00:00"/>
    <d v="2024-08-16T00:00:00"/>
    <n v="52"/>
    <n v="8"/>
    <n v="6"/>
    <n v="38"/>
    <n v="81"/>
    <n v="0.79"/>
    <n v="228"/>
    <n v="312"/>
    <n v="180.12"/>
    <s v="90 days left"/>
  </r>
  <r>
    <x v="13"/>
    <x v="2"/>
    <x v="128"/>
    <x v="571"/>
    <x v="172"/>
    <d v="2024-08-25T00:00:00"/>
    <d v="2025-02-09T00:00:00"/>
    <n v="98"/>
    <n v="62"/>
    <n v="5.5"/>
    <n v="59"/>
    <n v="19"/>
    <n v="0.79"/>
    <n v="324.5"/>
    <n v="539"/>
    <n v="256.35500000000002"/>
    <s v="265 days left"/>
  </r>
  <r>
    <x v="31"/>
    <x v="3"/>
    <x v="296"/>
    <x v="572"/>
    <x v="173"/>
    <d v="2024-07-30T00:00:00"/>
    <d v="2024-06-14T00:00:00"/>
    <n v="89"/>
    <n v="26"/>
    <n v="7.5"/>
    <n v="48"/>
    <n v="94"/>
    <n v="-0.3"/>
    <n v="360"/>
    <n v="667.5"/>
    <n v="-108"/>
    <s v="24 days left"/>
  </r>
  <r>
    <x v="117"/>
    <x v="2"/>
    <x v="297"/>
    <x v="573"/>
    <x v="173"/>
    <d v="2024-07-18T00:00:00"/>
    <d v="2025-01-20T00:00:00"/>
    <n v="39"/>
    <n v="19"/>
    <n v="13.99"/>
    <n v="58"/>
    <n v="90"/>
    <n v="0.68"/>
    <n v="811.42"/>
    <n v="545.61"/>
    <n v="551.76560000000006"/>
    <s v="244 days left"/>
  </r>
  <r>
    <x v="72"/>
    <x v="2"/>
    <x v="169"/>
    <x v="574"/>
    <x v="174"/>
    <d v="2024-09-14T00:00:00"/>
    <d v="2024-05-31T00:00:00"/>
    <n v="17"/>
    <n v="3"/>
    <n v="3"/>
    <n v="49"/>
    <n v="17"/>
    <n v="0.75"/>
    <n v="147"/>
    <n v="51"/>
    <n v="110.25"/>
    <s v="9 days left"/>
  </r>
  <r>
    <x v="69"/>
    <x v="1"/>
    <x v="298"/>
    <x v="575"/>
    <x v="174"/>
    <d v="2025-02-22T00:00:00"/>
    <d v="2024-12-24T00:00:00"/>
    <n v="19"/>
    <n v="81"/>
    <n v="1.5"/>
    <n v="39"/>
    <n v="85"/>
    <n v="0.78"/>
    <n v="58.5"/>
    <n v="28.5"/>
    <n v="45.63"/>
    <s v="216 days left"/>
  </r>
  <r>
    <x v="100"/>
    <x v="2"/>
    <x v="299"/>
    <x v="576"/>
    <x v="174"/>
    <d v="2025-02-09T00:00:00"/>
    <d v="2025-02-08T00:00:00"/>
    <n v="16"/>
    <n v="23"/>
    <n v="6.1"/>
    <n v="50"/>
    <n v="27"/>
    <n v="-0.19"/>
    <n v="305"/>
    <n v="97.6"/>
    <n v="-57.95"/>
    <s v="262 days left"/>
  </r>
  <r>
    <x v="78"/>
    <x v="2"/>
    <x v="198"/>
    <x v="577"/>
    <x v="174"/>
    <d v="2024-06-11T00:00:00"/>
    <d v="2024-05-27T00:00:00"/>
    <n v="40"/>
    <n v="61"/>
    <n v="10"/>
    <n v="76"/>
    <n v="10"/>
    <n v="7.0000000000000007E-2"/>
    <n v="760"/>
    <n v="400"/>
    <n v="53.2"/>
    <s v="5 days left"/>
  </r>
  <r>
    <x v="37"/>
    <x v="2"/>
    <x v="197"/>
    <x v="578"/>
    <x v="175"/>
    <d v="2024-06-20T00:00:00"/>
    <d v="2024-10-28T00:00:00"/>
    <n v="33"/>
    <n v="89"/>
    <n v="2.5"/>
    <n v="90"/>
    <n v="52"/>
    <n v="0.14000000000000001"/>
    <n v="225"/>
    <n v="82.5"/>
    <n v="31.500000000000004"/>
    <s v="158 days left"/>
  </r>
  <r>
    <x v="17"/>
    <x v="1"/>
    <x v="141"/>
    <x v="579"/>
    <x v="176"/>
    <d v="2024-10-24T00:00:00"/>
    <d v="2025-02-15T00:00:00"/>
    <n v="20"/>
    <n v="34"/>
    <n v="4.5"/>
    <n v="50"/>
    <n v="83"/>
    <n v="0.65"/>
    <n v="225"/>
    <n v="90"/>
    <n v="146.25"/>
    <s v="267 days left"/>
  </r>
  <r>
    <x v="100"/>
    <x v="2"/>
    <x v="280"/>
    <x v="580"/>
    <x v="176"/>
    <d v="2024-06-20T00:00:00"/>
    <d v="2024-06-21T00:00:00"/>
    <n v="94"/>
    <n v="77"/>
    <n v="6"/>
    <n v="40"/>
    <n v="84"/>
    <n v="-3.25"/>
    <n v="240"/>
    <n v="564"/>
    <n v="-780"/>
    <s v="28 days left"/>
  </r>
  <r>
    <x v="34"/>
    <x v="3"/>
    <x v="300"/>
    <x v="581"/>
    <x v="177"/>
    <d v="2024-05-29T00:00:00"/>
    <d v="2024-07-13T00:00:00"/>
    <n v="75"/>
    <n v="25"/>
    <n v="12"/>
    <n v="89"/>
    <n v="42"/>
    <n v="-0.5"/>
    <n v="1068"/>
    <n v="900"/>
    <n v="-534"/>
    <s v="49 days left"/>
  </r>
  <r>
    <x v="66"/>
    <x v="2"/>
    <x v="72"/>
    <x v="582"/>
    <x v="177"/>
    <d v="2024-06-25T00:00:00"/>
    <d v="2025-01-17T00:00:00"/>
    <n v="43"/>
    <n v="21"/>
    <n v="2.5"/>
    <n v="22"/>
    <n v="25"/>
    <n v="-0.7"/>
    <n v="55"/>
    <n v="107.5"/>
    <n v="-38.5"/>
    <s v="237 days left"/>
  </r>
  <r>
    <x v="51"/>
    <x v="4"/>
    <x v="36"/>
    <x v="583"/>
    <x v="177"/>
    <d v="2024-10-05T00:00:00"/>
    <d v="2024-07-14T00:00:00"/>
    <n v="38"/>
    <n v="37"/>
    <n v="3.5"/>
    <n v="45"/>
    <n v="88"/>
    <n v="0.53"/>
    <n v="157.5"/>
    <n v="133"/>
    <n v="83.475000000000009"/>
    <s v="50 days left"/>
  </r>
  <r>
    <x v="5"/>
    <x v="1"/>
    <x v="221"/>
    <x v="584"/>
    <x v="178"/>
    <d v="2024-08-07T00:00:00"/>
    <d v="2025-02-08T00:00:00"/>
    <n v="54"/>
    <n v="17"/>
    <n v="9.5"/>
    <n v="60"/>
    <n v="20"/>
    <n v="0.52"/>
    <n v="570"/>
    <n v="513"/>
    <n v="296.40000000000003"/>
    <s v="258 days left"/>
  </r>
  <r>
    <x v="59"/>
    <x v="1"/>
    <x v="301"/>
    <x v="585"/>
    <x v="179"/>
    <d v="2024-06-29T00:00:00"/>
    <d v="2024-09-19T00:00:00"/>
    <n v="22"/>
    <n v="72"/>
    <n v="4.5"/>
    <n v="32"/>
    <n v="19"/>
    <n v="-0.26"/>
    <n v="144"/>
    <n v="99"/>
    <n v="-37.44"/>
    <s v="115 days left"/>
  </r>
  <r>
    <x v="114"/>
    <x v="1"/>
    <x v="76"/>
    <x v="586"/>
    <x v="180"/>
    <d v="2024-12-04T00:00:00"/>
    <d v="2024-11-29T00:00:00"/>
    <n v="18"/>
    <n v="86"/>
    <n v="1.8"/>
    <n v="64"/>
    <n v="34"/>
    <n v="-0.49"/>
    <n v="115.2"/>
    <n v="32.4"/>
    <n v="-56.448"/>
    <s v="185 days left"/>
  </r>
  <r>
    <x v="77"/>
    <x v="4"/>
    <x v="246"/>
    <x v="587"/>
    <x v="181"/>
    <d v="2024-08-18T00:00:00"/>
    <d v="2025-02-18T00:00:00"/>
    <n v="38"/>
    <n v="43"/>
    <n v="4"/>
    <n v="72"/>
    <n v="64"/>
    <n v="0.02"/>
    <n v="288"/>
    <n v="152"/>
    <n v="5.76"/>
    <s v="265 days left"/>
  </r>
  <r>
    <x v="72"/>
    <x v="2"/>
    <x v="286"/>
    <x v="588"/>
    <x v="182"/>
    <d v="2024-07-17T00:00:00"/>
    <d v="2024-10-13T00:00:00"/>
    <n v="97"/>
    <n v="52"/>
    <n v="3"/>
    <n v="22"/>
    <n v="90"/>
    <n v="-1.23"/>
    <n v="66"/>
    <n v="291"/>
    <n v="-81.179999999999993"/>
    <s v="136 days left"/>
  </r>
  <r>
    <x v="38"/>
    <x v="3"/>
    <x v="66"/>
    <x v="589"/>
    <x v="182"/>
    <d v="2024-12-23T00:00:00"/>
    <d v="2024-07-29T00:00:00"/>
    <n v="56"/>
    <n v="59"/>
    <n v="7"/>
    <n v="65"/>
    <n v="45"/>
    <n v="0.14000000000000001"/>
    <n v="455"/>
    <n v="392"/>
    <n v="63.7"/>
    <s v="60 days left"/>
  </r>
  <r>
    <x v="9"/>
    <x v="4"/>
    <x v="60"/>
    <x v="590"/>
    <x v="183"/>
    <d v="2024-11-28T00:00:00"/>
    <d v="2024-11-12T00:00:00"/>
    <n v="41"/>
    <n v="84"/>
    <n v="4"/>
    <n v="42"/>
    <n v="65"/>
    <n v="0.57999999999999996"/>
    <n v="168"/>
    <n v="164"/>
    <n v="97.44"/>
    <s v="165 days left"/>
  </r>
  <r>
    <x v="105"/>
    <x v="2"/>
    <x v="43"/>
    <x v="591"/>
    <x v="183"/>
    <d v="2024-10-08T00:00:00"/>
    <d v="2024-12-03T00:00:00"/>
    <n v="85"/>
    <n v="16"/>
    <n v="3.85"/>
    <n v="58"/>
    <n v="36"/>
    <n v="0.31"/>
    <n v="223.3"/>
    <n v="327.25"/>
    <n v="69.222999999999999"/>
    <s v="186 days left"/>
  </r>
  <r>
    <x v="12"/>
    <x v="0"/>
    <x v="171"/>
    <x v="592"/>
    <x v="183"/>
    <d v="2025-01-18T00:00:00"/>
    <d v="2025-01-06T00:00:00"/>
    <n v="66"/>
    <n v="40"/>
    <n v="6"/>
    <n v="43"/>
    <n v="49"/>
    <n v="0.2"/>
    <n v="258"/>
    <n v="396"/>
    <n v="51.6"/>
    <s v="220 days left"/>
  </r>
  <r>
    <x v="10"/>
    <x v="5"/>
    <x v="277"/>
    <x v="593"/>
    <x v="183"/>
    <d v="2025-02-13T00:00:00"/>
    <d v="2025-01-02T00:00:00"/>
    <n v="58"/>
    <n v="81"/>
    <n v="25"/>
    <n v="85"/>
    <n v="78"/>
    <n v="0.94"/>
    <n v="2125"/>
    <n v="1450"/>
    <n v="1997.5"/>
    <s v="216 days left"/>
  </r>
  <r>
    <x v="14"/>
    <x v="2"/>
    <x v="217"/>
    <x v="594"/>
    <x v="183"/>
    <d v="2025-02-06T00:00:00"/>
    <d v="2024-06-09T00:00:00"/>
    <n v="40"/>
    <n v="8"/>
    <n v="4"/>
    <n v="86"/>
    <n v="12"/>
    <n v="0"/>
    <n v="344"/>
    <n v="160"/>
    <n v="0"/>
    <s v="9 days left"/>
  </r>
  <r>
    <x v="41"/>
    <x v="3"/>
    <x v="270"/>
    <x v="595"/>
    <x v="184"/>
    <d v="2025-02-23T00:00:00"/>
    <d v="2024-08-22T00:00:00"/>
    <n v="81"/>
    <n v="22"/>
    <n v="10"/>
    <n v="95"/>
    <n v="77"/>
    <n v="2.13"/>
    <n v="950"/>
    <n v="810"/>
    <n v="2023.5"/>
    <s v="82 days left"/>
  </r>
  <r>
    <x v="119"/>
    <x v="0"/>
    <x v="209"/>
    <x v="596"/>
    <x v="184"/>
    <d v="2024-06-03T00:00:00"/>
    <d v="2024-03-07T00:00:00"/>
    <n v="78"/>
    <n v="24"/>
    <n v="9"/>
    <n v="60"/>
    <n v="41"/>
    <n v="2.74"/>
    <n v="540"/>
    <n v="702"/>
    <n v="1479.6000000000001"/>
    <s v="Expired"/>
  </r>
  <r>
    <x v="21"/>
    <x v="0"/>
    <x v="301"/>
    <x v="597"/>
    <x v="184"/>
    <d v="2024-11-09T00:00:00"/>
    <d v="2024-10-25T00:00:00"/>
    <n v="55"/>
    <n v="50"/>
    <n v="1.7"/>
    <n v="62"/>
    <n v="26"/>
    <n v="2.56"/>
    <n v="105.39999999999999"/>
    <n v="93.5"/>
    <n v="269.82399999999996"/>
    <s v="146 days left"/>
  </r>
  <r>
    <x v="50"/>
    <x v="0"/>
    <x v="302"/>
    <x v="598"/>
    <x v="184"/>
    <d v="2024-06-02T00:00:00"/>
    <d v="2024-10-05T00:00:00"/>
    <n v="60"/>
    <n v="9"/>
    <n v="9"/>
    <n v="95"/>
    <n v="63"/>
    <n v="2.83"/>
    <n v="855"/>
    <n v="540"/>
    <n v="2419.65"/>
    <s v="126 days left"/>
  </r>
  <r>
    <x v="96"/>
    <x v="1"/>
    <x v="94"/>
    <x v="599"/>
    <x v="184"/>
    <d v="2025-02-11T00:00:00"/>
    <d v="2024-10-20T00:00:00"/>
    <n v="98"/>
    <n v="40"/>
    <n v="1.5"/>
    <n v="30"/>
    <n v="53"/>
    <n v="0.38"/>
    <n v="45"/>
    <n v="147"/>
    <n v="17.100000000000001"/>
    <s v="141 days left"/>
  </r>
  <r>
    <x v="119"/>
    <x v="0"/>
    <x v="76"/>
    <x v="600"/>
    <x v="185"/>
    <d v="2024-12-19T00:00:00"/>
    <d v="2024-09-08T00:00:00"/>
    <n v="50"/>
    <n v="14"/>
    <n v="9.1999999999999993"/>
    <n v="60"/>
    <n v="72"/>
    <n v="2.2200000000000002"/>
    <n v="552"/>
    <n v="459.99999999999994"/>
    <n v="1225.44"/>
    <s v="98 days left"/>
  </r>
  <r>
    <x v="116"/>
    <x v="0"/>
    <x v="64"/>
    <x v="601"/>
    <x v="185"/>
    <d v="2024-11-05T00:00:00"/>
    <d v="2024-09-18T00:00:00"/>
    <n v="13"/>
    <n v="39"/>
    <n v="0.9"/>
    <n v="46"/>
    <n v="46"/>
    <n v="1.99"/>
    <n v="41.4"/>
    <n v="11.700000000000001"/>
    <n v="82.385999999999996"/>
    <s v="108 days left"/>
  </r>
  <r>
    <x v="2"/>
    <x v="2"/>
    <x v="303"/>
    <x v="602"/>
    <x v="185"/>
    <d v="2024-10-03T00:00:00"/>
    <d v="2024-04-19T00:00:00"/>
    <n v="18"/>
    <n v="8"/>
    <n v="2"/>
    <n v="54"/>
    <n v="45"/>
    <n v="1.99"/>
    <n v="108"/>
    <n v="36"/>
    <n v="214.92"/>
    <s v="Expired"/>
  </r>
  <r>
    <x v="91"/>
    <x v="1"/>
    <x v="65"/>
    <x v="603"/>
    <x v="185"/>
    <d v="2025-01-25T00:00:00"/>
    <d v="2024-09-05T00:00:00"/>
    <n v="24"/>
    <n v="2"/>
    <n v="2"/>
    <n v="98"/>
    <n v="82"/>
    <n v="1.9"/>
    <n v="196"/>
    <n v="48"/>
    <n v="372.4"/>
    <s v="95 days left"/>
  </r>
  <r>
    <x v="57"/>
    <x v="2"/>
    <x v="68"/>
    <x v="604"/>
    <x v="185"/>
    <d v="2024-08-26T00:00:00"/>
    <d v="2024-06-24T00:00:00"/>
    <n v="39"/>
    <n v="37"/>
    <n v="2"/>
    <n v="25"/>
    <n v="19"/>
    <n v="0.76"/>
    <n v="50"/>
    <n v="78"/>
    <n v="38"/>
    <s v="22 days left"/>
  </r>
  <r>
    <x v="75"/>
    <x v="2"/>
    <x v="132"/>
    <x v="605"/>
    <x v="185"/>
    <d v="2024-07-08T00:00:00"/>
    <d v="2024-10-26T00:00:00"/>
    <n v="80"/>
    <n v="91"/>
    <n v="1.5"/>
    <n v="81"/>
    <n v="74"/>
    <n v="0.26"/>
    <n v="121.5"/>
    <n v="120"/>
    <n v="31.59"/>
    <s v="146 days left"/>
  </r>
  <r>
    <x v="4"/>
    <x v="2"/>
    <x v="166"/>
    <x v="606"/>
    <x v="185"/>
    <d v="2025-02-24T00:00:00"/>
    <d v="2024-11-25T00:00:00"/>
    <n v="24"/>
    <n v="55"/>
    <n v="5"/>
    <n v="39"/>
    <n v="15"/>
    <n v="0.57999999999999996"/>
    <n v="195"/>
    <n v="120"/>
    <n v="113.1"/>
    <s v="176 days left"/>
  </r>
  <r>
    <x v="28"/>
    <x v="0"/>
    <x v="90"/>
    <x v="607"/>
    <x v="48"/>
    <d v="2024-10-22T00:00:00"/>
    <d v="2024-03-21T00:00:00"/>
    <n v="92"/>
    <n v="52"/>
    <n v="2.5"/>
    <n v="72"/>
    <n v="96"/>
    <n v="0.74"/>
    <n v="180"/>
    <n v="230"/>
    <n v="133.19999999999999"/>
    <s v="Expired"/>
  </r>
  <r>
    <x v="58"/>
    <x v="3"/>
    <x v="304"/>
    <x v="608"/>
    <x v="48"/>
    <d v="2024-09-26T00:00:00"/>
    <d v="2024-07-18T00:00:00"/>
    <n v="33"/>
    <n v="18"/>
    <n v="6"/>
    <n v="98"/>
    <n v="56"/>
    <n v="-0.33"/>
    <n v="588"/>
    <n v="198"/>
    <n v="-194.04000000000002"/>
    <s v="45 days left"/>
  </r>
  <r>
    <x v="9"/>
    <x v="4"/>
    <x v="210"/>
    <x v="609"/>
    <x v="48"/>
    <d v="2025-01-16T00:00:00"/>
    <d v="2024-08-05T00:00:00"/>
    <n v="12"/>
    <n v="59"/>
    <n v="4.5"/>
    <n v="75"/>
    <n v="92"/>
    <n v="0.43"/>
    <n v="337.5"/>
    <n v="54"/>
    <n v="145.125"/>
    <s v="63 days left"/>
  </r>
  <r>
    <x v="41"/>
    <x v="3"/>
    <x v="74"/>
    <x v="610"/>
    <x v="48"/>
    <d v="2024-07-11T00:00:00"/>
    <d v="2024-03-31T00:00:00"/>
    <n v="83"/>
    <n v="17"/>
    <n v="10"/>
    <n v="33"/>
    <n v="20"/>
    <n v="-0.23"/>
    <n v="330"/>
    <n v="830"/>
    <n v="-75.900000000000006"/>
    <s v="Expired"/>
  </r>
  <r>
    <x v="64"/>
    <x v="6"/>
    <x v="121"/>
    <x v="611"/>
    <x v="48"/>
    <d v="2024-11-04T00:00:00"/>
    <d v="2025-01-01T00:00:00"/>
    <n v="21"/>
    <n v="52"/>
    <n v="4"/>
    <n v="49"/>
    <n v="37"/>
    <n v="0.39"/>
    <n v="196"/>
    <n v="84"/>
    <n v="76.44"/>
    <s v="212 days left"/>
  </r>
  <r>
    <x v="10"/>
    <x v="5"/>
    <x v="231"/>
    <x v="612"/>
    <x v="48"/>
    <d v="2024-06-27T00:00:00"/>
    <d v="2024-11-19T00:00:00"/>
    <n v="60"/>
    <n v="27"/>
    <n v="25.3"/>
    <n v="43"/>
    <n v="91"/>
    <n v="0.06"/>
    <n v="1087.9000000000001"/>
    <n v="1518"/>
    <n v="65.274000000000001"/>
    <s v="169 days left"/>
  </r>
  <r>
    <x v="56"/>
    <x v="2"/>
    <x v="247"/>
    <x v="613"/>
    <x v="49"/>
    <d v="2024-04-20T00:00:00"/>
    <d v="2024-11-19T00:00:00"/>
    <n v="63"/>
    <n v="81"/>
    <n v="2.5"/>
    <n v="56"/>
    <n v="2"/>
    <n v="-0.13"/>
    <n v="140"/>
    <n v="157.5"/>
    <n v="-18.2"/>
    <s v="168 days left"/>
  </r>
  <r>
    <x v="64"/>
    <x v="6"/>
    <x v="305"/>
    <x v="614"/>
    <x v="49"/>
    <d v="2024-06-16T00:00:00"/>
    <d v="2024-03-28T00:00:00"/>
    <n v="57"/>
    <n v="36"/>
    <n v="4"/>
    <n v="56"/>
    <n v="32"/>
    <n v="0.96"/>
    <n v="224"/>
    <n v="228"/>
    <n v="215.04"/>
    <s v="Expired"/>
  </r>
  <r>
    <x v="20"/>
    <x v="0"/>
    <x v="177"/>
    <x v="615"/>
    <x v="49"/>
    <d v="2024-05-28T00:00:00"/>
    <d v="2025-01-03T00:00:00"/>
    <n v="39"/>
    <n v="93"/>
    <n v="2.5"/>
    <n v="26"/>
    <n v="44"/>
    <n v="0.43"/>
    <n v="65"/>
    <n v="97.5"/>
    <n v="27.95"/>
    <s v="213 days left"/>
  </r>
  <r>
    <x v="36"/>
    <x v="3"/>
    <x v="306"/>
    <x v="616"/>
    <x v="49"/>
    <d v="2024-06-08T00:00:00"/>
    <d v="2024-11-29T00:00:00"/>
    <n v="73"/>
    <n v="12"/>
    <n v="15"/>
    <n v="89"/>
    <n v="92"/>
    <n v="-0.06"/>
    <n v="1335"/>
    <n v="1095"/>
    <n v="-80.099999999999994"/>
    <s v="178 days left"/>
  </r>
  <r>
    <x v="96"/>
    <x v="1"/>
    <x v="60"/>
    <x v="617"/>
    <x v="50"/>
    <d v="2024-09-27T00:00:00"/>
    <d v="2024-08-02T00:00:00"/>
    <n v="11"/>
    <n v="10"/>
    <n v="1.5"/>
    <n v="48"/>
    <n v="65"/>
    <n v="-0.5"/>
    <n v="72"/>
    <n v="16.5"/>
    <n v="-36"/>
    <s v="58 days left"/>
  </r>
  <r>
    <x v="106"/>
    <x v="4"/>
    <x v="165"/>
    <x v="618"/>
    <x v="50"/>
    <d v="2025-01-16T00:00:00"/>
    <d v="2024-11-21T00:00:00"/>
    <n v="99"/>
    <n v="3"/>
    <n v="5"/>
    <n v="65"/>
    <n v="16"/>
    <n v="-0.35"/>
    <n v="325"/>
    <n v="495"/>
    <n v="-113.74999999999999"/>
    <s v="169 days left"/>
  </r>
  <r>
    <x v="97"/>
    <x v="2"/>
    <x v="298"/>
    <x v="619"/>
    <x v="50"/>
    <d v="2024-09-03T00:00:00"/>
    <d v="2024-06-16T00:00:00"/>
    <n v="40"/>
    <n v="83"/>
    <n v="4"/>
    <n v="92"/>
    <n v="50"/>
    <n v="0.75"/>
    <n v="368"/>
    <n v="160"/>
    <n v="276"/>
    <s v="11 days left"/>
  </r>
  <r>
    <x v="40"/>
    <x v="2"/>
    <x v="225"/>
    <x v="620"/>
    <x v="50"/>
    <d v="2025-01-16T00:00:00"/>
    <d v="2024-06-24T00:00:00"/>
    <n v="13"/>
    <n v="60"/>
    <n v="1.8"/>
    <n v="44"/>
    <n v="32"/>
    <n v="-0.68"/>
    <n v="79.2"/>
    <n v="23.400000000000002"/>
    <n v="-53.856000000000009"/>
    <s v="19 days left"/>
  </r>
  <r>
    <x v="68"/>
    <x v="1"/>
    <x v="307"/>
    <x v="621"/>
    <x v="51"/>
    <d v="2024-12-03T00:00:00"/>
    <d v="2024-07-08T00:00:00"/>
    <n v="11"/>
    <n v="58"/>
    <n v="6.2"/>
    <n v="49"/>
    <n v="34"/>
    <n v="0.05"/>
    <n v="303.8"/>
    <n v="68.2"/>
    <n v="15.190000000000001"/>
    <s v="32 days left"/>
  </r>
  <r>
    <x v="54"/>
    <x v="2"/>
    <x v="134"/>
    <x v="622"/>
    <x v="51"/>
    <d v="2024-12-30T00:00:00"/>
    <d v="2024-08-24T00:00:00"/>
    <n v="100"/>
    <n v="64"/>
    <n v="2.5"/>
    <n v="84"/>
    <n v="44"/>
    <n v="0.14000000000000001"/>
    <n v="210"/>
    <n v="250"/>
    <n v="29.400000000000002"/>
    <s v="79 days left"/>
  </r>
  <r>
    <x v="38"/>
    <x v="3"/>
    <x v="281"/>
    <x v="623"/>
    <x v="51"/>
    <d v="2024-07-13T00:00:00"/>
    <d v="2024-07-23T00:00:00"/>
    <n v="14"/>
    <n v="52"/>
    <n v="6.8"/>
    <n v="64"/>
    <n v="17"/>
    <n v="-2.33"/>
    <n v="435.2"/>
    <n v="95.2"/>
    <n v="-1014.016"/>
    <s v="47 days left"/>
  </r>
  <r>
    <x v="13"/>
    <x v="2"/>
    <x v="215"/>
    <x v="624"/>
    <x v="52"/>
    <d v="2024-12-07T00:00:00"/>
    <d v="2024-12-04T00:00:00"/>
    <n v="25"/>
    <n v="74"/>
    <n v="5.5"/>
    <n v="41"/>
    <n v="59"/>
    <n v="-0.61"/>
    <n v="225.5"/>
    <n v="137.5"/>
    <n v="-137.55500000000001"/>
    <s v="180 days left"/>
  </r>
  <r>
    <x v="85"/>
    <x v="2"/>
    <x v="249"/>
    <x v="625"/>
    <x v="52"/>
    <d v="2025-02-21T00:00:00"/>
    <d v="2024-04-11T00:00:00"/>
    <n v="60"/>
    <n v="15"/>
    <n v="4"/>
    <n v="21"/>
    <n v="29"/>
    <n v="-0.44"/>
    <n v="84"/>
    <n v="240"/>
    <n v="-36.96"/>
    <s v="Expired"/>
  </r>
  <r>
    <x v="37"/>
    <x v="2"/>
    <x v="171"/>
    <x v="626"/>
    <x v="53"/>
    <d v="2024-03-28T00:00:00"/>
    <d v="2025-02-04T00:00:00"/>
    <n v="95"/>
    <n v="66"/>
    <n v="2.48"/>
    <n v="92"/>
    <n v="72"/>
    <n v="0.89"/>
    <n v="228.16"/>
    <n v="235.6"/>
    <n v="203.0624"/>
    <s v="241 days left"/>
  </r>
  <r>
    <x v="4"/>
    <x v="2"/>
    <x v="293"/>
    <x v="627"/>
    <x v="53"/>
    <d v="2024-05-19T00:00:00"/>
    <d v="2024-12-10T00:00:00"/>
    <n v="84"/>
    <n v="9"/>
    <n v="5"/>
    <n v="30"/>
    <n v="68"/>
    <n v="0.22"/>
    <n v="150"/>
    <n v="420"/>
    <n v="33"/>
    <s v="185 days left"/>
  </r>
  <r>
    <x v="24"/>
    <x v="6"/>
    <x v="55"/>
    <x v="628"/>
    <x v="53"/>
    <d v="2024-08-13T00:00:00"/>
    <d v="2024-11-08T00:00:00"/>
    <n v="40"/>
    <n v="2"/>
    <n v="1.8"/>
    <n v="71"/>
    <n v="10"/>
    <n v="-0.44"/>
    <n v="127.8"/>
    <n v="72"/>
    <n v="-56.231999999999999"/>
    <s v="153 days left"/>
  </r>
  <r>
    <x v="60"/>
    <x v="0"/>
    <x v="143"/>
    <x v="629"/>
    <x v="53"/>
    <d v="2024-08-26T00:00:00"/>
    <d v="2024-09-06T00:00:00"/>
    <n v="83"/>
    <n v="35"/>
    <n v="0.2"/>
    <n v="94"/>
    <n v="68"/>
    <n v="0.55000000000000004"/>
    <n v="18.8"/>
    <n v="16.600000000000001"/>
    <n v="10.340000000000002"/>
    <s v="90 days left"/>
  </r>
  <r>
    <x v="46"/>
    <x v="3"/>
    <x v="183"/>
    <x v="630"/>
    <x v="54"/>
    <d v="2024-06-22T00:00:00"/>
    <d v="2024-04-17T00:00:00"/>
    <n v="93"/>
    <n v="62"/>
    <n v="9"/>
    <n v="78"/>
    <n v="87"/>
    <n v="0.17"/>
    <n v="702"/>
    <n v="837"/>
    <n v="119.34"/>
    <s v="Expired"/>
  </r>
  <r>
    <x v="70"/>
    <x v="2"/>
    <x v="94"/>
    <x v="631"/>
    <x v="54"/>
    <d v="2024-06-13T00:00:00"/>
    <d v="2024-11-10T00:00:00"/>
    <n v="12"/>
    <n v="95"/>
    <n v="1"/>
    <n v="25"/>
    <n v="23"/>
    <n v="-0.12"/>
    <n v="25"/>
    <n v="12"/>
    <n v="-3"/>
    <s v="154 days left"/>
  </r>
  <r>
    <x v="118"/>
    <x v="0"/>
    <x v="64"/>
    <x v="632"/>
    <x v="54"/>
    <d v="2024-04-06T00:00:00"/>
    <d v="2024-04-10T00:00:00"/>
    <n v="23"/>
    <n v="99"/>
    <n v="2"/>
    <n v="68"/>
    <n v="76"/>
    <n v="0.08"/>
    <n v="136"/>
    <n v="46"/>
    <n v="10.88"/>
    <s v="Expired"/>
  </r>
  <r>
    <x v="75"/>
    <x v="2"/>
    <x v="27"/>
    <x v="633"/>
    <x v="54"/>
    <d v="2024-12-07T00:00:00"/>
    <d v="2024-11-09T00:00:00"/>
    <n v="92"/>
    <n v="39"/>
    <n v="1.6"/>
    <n v="30"/>
    <n v="41"/>
    <n v="0.75"/>
    <n v="48"/>
    <n v="147.20000000000002"/>
    <n v="36"/>
    <s v="153 days left"/>
  </r>
  <r>
    <x v="105"/>
    <x v="2"/>
    <x v="77"/>
    <x v="634"/>
    <x v="54"/>
    <d v="2024-07-09T00:00:00"/>
    <d v="2024-11-24T00:00:00"/>
    <n v="11"/>
    <n v="58"/>
    <n v="4"/>
    <n v="99"/>
    <n v="94"/>
    <n v="-0.35"/>
    <n v="396"/>
    <n v="44"/>
    <n v="-138.6"/>
    <s v="168 days left"/>
  </r>
  <r>
    <x v="4"/>
    <x v="2"/>
    <x v="301"/>
    <x v="635"/>
    <x v="55"/>
    <d v="2024-12-12T00:00:00"/>
    <d v="2024-07-25T00:00:00"/>
    <n v="61"/>
    <n v="14"/>
    <n v="5.2"/>
    <n v="74"/>
    <n v="35"/>
    <n v="0.59"/>
    <n v="384.8"/>
    <n v="317.2"/>
    <n v="227.03199999999998"/>
    <s v="45 days left"/>
  </r>
  <r>
    <x v="81"/>
    <x v="2"/>
    <x v="308"/>
    <x v="636"/>
    <x v="55"/>
    <d v="2025-01-06T00:00:00"/>
    <d v="2024-09-19T00:00:00"/>
    <n v="89"/>
    <n v="96"/>
    <n v="4.5"/>
    <n v="38"/>
    <n v="96"/>
    <n v="0.53"/>
    <n v="171"/>
    <n v="400.5"/>
    <n v="90.63000000000001"/>
    <s v="101 days left"/>
  </r>
  <r>
    <x v="42"/>
    <x v="0"/>
    <x v="299"/>
    <x v="637"/>
    <x v="55"/>
    <d v="2024-11-29T00:00:00"/>
    <d v="2024-08-02T00:00:00"/>
    <n v="44"/>
    <n v="75"/>
    <n v="1"/>
    <n v="96"/>
    <n v="38"/>
    <n v="-0.87"/>
    <n v="96"/>
    <n v="44"/>
    <n v="-83.52"/>
    <s v="53 days left"/>
  </r>
  <r>
    <x v="14"/>
    <x v="2"/>
    <x v="110"/>
    <x v="638"/>
    <x v="55"/>
    <d v="2024-12-08T00:00:00"/>
    <d v="2024-12-13T00:00:00"/>
    <n v="31"/>
    <n v="54"/>
    <n v="4"/>
    <n v="69"/>
    <n v="77"/>
    <n v="-0.14000000000000001"/>
    <n v="276"/>
    <n v="124"/>
    <n v="-38.64"/>
    <s v="186 days left"/>
  </r>
  <r>
    <x v="57"/>
    <x v="2"/>
    <x v="154"/>
    <x v="639"/>
    <x v="56"/>
    <d v="2024-07-23T00:00:00"/>
    <d v="2024-10-28T00:00:00"/>
    <n v="39"/>
    <n v="22"/>
    <n v="2"/>
    <n v="60"/>
    <n v="2"/>
    <n v="0.05"/>
    <n v="120"/>
    <n v="78"/>
    <n v="6"/>
    <s v="139 days left"/>
  </r>
  <r>
    <x v="97"/>
    <x v="2"/>
    <x v="309"/>
    <x v="640"/>
    <x v="56"/>
    <d v="2025-02-21T00:00:00"/>
    <d v="2024-09-03T00:00:00"/>
    <n v="15"/>
    <n v="27"/>
    <n v="4"/>
    <n v="37"/>
    <n v="67"/>
    <n v="0.97"/>
    <n v="148"/>
    <n v="60"/>
    <n v="143.56"/>
    <s v="84 days left"/>
  </r>
  <r>
    <x v="66"/>
    <x v="2"/>
    <x v="220"/>
    <x v="641"/>
    <x v="56"/>
    <d v="2024-04-04T00:00:00"/>
    <d v="2024-03-10T00:00:00"/>
    <n v="52"/>
    <n v="79"/>
    <n v="2.5"/>
    <n v="36"/>
    <n v="100"/>
    <n v="-0.81"/>
    <n v="90"/>
    <n v="130"/>
    <n v="-72.900000000000006"/>
    <s v="Expired"/>
  </r>
  <r>
    <x v="89"/>
    <x v="2"/>
    <x v="310"/>
    <x v="642"/>
    <x v="56"/>
    <d v="2025-01-20T00:00:00"/>
    <d v="2024-06-06T00:00:00"/>
    <n v="16"/>
    <n v="53"/>
    <n v="5"/>
    <n v="21"/>
    <n v="29"/>
    <n v="-1.78"/>
    <n v="105"/>
    <n v="80"/>
    <n v="-186.9"/>
    <s v="Expired"/>
  </r>
  <r>
    <x v="98"/>
    <x v="6"/>
    <x v="285"/>
    <x v="643"/>
    <x v="56"/>
    <d v="2024-12-07T00:00:00"/>
    <d v="2024-04-30T00:00:00"/>
    <n v="30"/>
    <n v="48"/>
    <n v="10"/>
    <n v="22"/>
    <n v="78"/>
    <n v="-0.38"/>
    <n v="220"/>
    <n v="300"/>
    <n v="-83.6"/>
    <s v="Expired"/>
  </r>
  <r>
    <x v="47"/>
    <x v="2"/>
    <x v="23"/>
    <x v="644"/>
    <x v="57"/>
    <d v="2024-12-20T00:00:00"/>
    <d v="2024-09-08T00:00:00"/>
    <n v="34"/>
    <n v="1"/>
    <n v="6.2"/>
    <n v="58"/>
    <n v="36"/>
    <n v="0.7"/>
    <n v="359.6"/>
    <n v="210.8"/>
    <n v="251.72"/>
    <s v="88 days left"/>
  </r>
  <r>
    <x v="1"/>
    <x v="1"/>
    <x v="118"/>
    <x v="645"/>
    <x v="57"/>
    <d v="2024-09-23T00:00:00"/>
    <d v="2024-04-18T00:00:00"/>
    <n v="87"/>
    <n v="97"/>
    <n v="1.5"/>
    <n v="58"/>
    <n v="21"/>
    <n v="0.38"/>
    <n v="87"/>
    <n v="130.5"/>
    <n v="33.06"/>
    <s v="Expired"/>
  </r>
  <r>
    <x v="23"/>
    <x v="6"/>
    <x v="184"/>
    <x v="646"/>
    <x v="57"/>
    <d v="2024-10-01T00:00:00"/>
    <d v="2025-01-04T00:00:00"/>
    <n v="53"/>
    <n v="20"/>
    <n v="2.2999999999999998"/>
    <n v="83"/>
    <n v="77"/>
    <n v="0.64"/>
    <n v="190.89999999999998"/>
    <n v="121.89999999999999"/>
    <n v="122.17599999999999"/>
    <s v="206 days left"/>
  </r>
  <r>
    <x v="37"/>
    <x v="2"/>
    <x v="99"/>
    <x v="647"/>
    <x v="57"/>
    <d v="2025-02-04T00:00:00"/>
    <d v="2025-01-20T00:00:00"/>
    <n v="86"/>
    <n v="66"/>
    <n v="2.5"/>
    <n v="30"/>
    <n v="6"/>
    <n v="0.85"/>
    <n v="75"/>
    <n v="215"/>
    <n v="63.75"/>
    <s v="222 days left"/>
  </r>
  <r>
    <x v="91"/>
    <x v="1"/>
    <x v="15"/>
    <x v="648"/>
    <x v="57"/>
    <d v="2025-01-27T00:00:00"/>
    <d v="2024-09-25T00:00:00"/>
    <n v="42"/>
    <n v="3"/>
    <n v="2"/>
    <n v="35"/>
    <n v="22"/>
    <n v="-0.63"/>
    <n v="70"/>
    <n v="84"/>
    <n v="-44.1"/>
    <s v="105 days left"/>
  </r>
  <r>
    <x v="2"/>
    <x v="2"/>
    <x v="223"/>
    <x v="649"/>
    <x v="186"/>
    <d v="2024-10-25T00:00:00"/>
    <d v="2024-09-19T00:00:00"/>
    <n v="75"/>
    <n v="56"/>
    <n v="1.9"/>
    <n v="63"/>
    <n v="64"/>
    <n v="0.59"/>
    <n v="119.69999999999999"/>
    <n v="142.5"/>
    <n v="70.62299999999999"/>
    <s v="98 days left"/>
  </r>
  <r>
    <x v="106"/>
    <x v="4"/>
    <x v="256"/>
    <x v="650"/>
    <x v="186"/>
    <d v="2024-09-27T00:00:00"/>
    <d v="2024-07-16T00:00:00"/>
    <n v="68"/>
    <n v="29"/>
    <n v="5"/>
    <n v="70"/>
    <n v="26"/>
    <n v="0.24"/>
    <n v="350"/>
    <n v="340"/>
    <n v="84"/>
    <s v="33 days left"/>
  </r>
  <r>
    <x v="72"/>
    <x v="2"/>
    <x v="120"/>
    <x v="651"/>
    <x v="187"/>
    <d v="2025-02-06T00:00:00"/>
    <d v="2024-12-10T00:00:00"/>
    <n v="97"/>
    <n v="20"/>
    <n v="3"/>
    <n v="29"/>
    <n v="59"/>
    <n v="0.39"/>
    <n v="87"/>
    <n v="291"/>
    <n v="33.93"/>
    <s v="179 days left"/>
  </r>
  <r>
    <x v="74"/>
    <x v="5"/>
    <x v="298"/>
    <x v="652"/>
    <x v="187"/>
    <d v="2024-06-18T00:00:00"/>
    <d v="2024-11-17T00:00:00"/>
    <n v="51"/>
    <n v="1"/>
    <n v="7.6"/>
    <n v="96"/>
    <n v="26"/>
    <n v="-0.4"/>
    <n v="729.59999999999991"/>
    <n v="387.59999999999997"/>
    <n v="-291.83999999999997"/>
    <s v="156 days left"/>
  </r>
  <r>
    <x v="26"/>
    <x v="0"/>
    <x v="311"/>
    <x v="653"/>
    <x v="187"/>
    <d v="2024-10-25T00:00:00"/>
    <d v="2024-12-06T00:00:00"/>
    <n v="85"/>
    <n v="15"/>
    <n v="4"/>
    <n v="95"/>
    <n v="63"/>
    <n v="-0.46"/>
    <n v="380"/>
    <n v="340"/>
    <n v="-174.8"/>
    <s v="175 days left"/>
  </r>
  <r>
    <x v="118"/>
    <x v="0"/>
    <x v="171"/>
    <x v="654"/>
    <x v="188"/>
    <d v="2024-07-31T00:00:00"/>
    <d v="2024-10-05T00:00:00"/>
    <n v="72"/>
    <n v="3"/>
    <n v="2"/>
    <n v="52"/>
    <n v="14"/>
    <n v="0.65"/>
    <n v="104"/>
    <n v="144"/>
    <n v="67.600000000000009"/>
    <s v="111 days left"/>
  </r>
  <r>
    <x v="101"/>
    <x v="2"/>
    <x v="95"/>
    <x v="655"/>
    <x v="189"/>
    <d v="2025-01-25T00:00:00"/>
    <d v="2024-10-30T00:00:00"/>
    <n v="48"/>
    <n v="48"/>
    <n v="3.45"/>
    <n v="51"/>
    <n v="50"/>
    <n v="0.93"/>
    <n v="175.95000000000002"/>
    <n v="165.60000000000002"/>
    <n v="163.63350000000003"/>
    <s v="134 days left"/>
  </r>
  <r>
    <x v="108"/>
    <x v="4"/>
    <x v="201"/>
    <x v="656"/>
    <x v="190"/>
    <d v="2024-06-25T00:00:00"/>
    <d v="2024-10-07T00:00:00"/>
    <n v="28"/>
    <n v="62"/>
    <n v="5"/>
    <n v="28"/>
    <n v="30"/>
    <n v="-0.94"/>
    <n v="140"/>
    <n v="140"/>
    <n v="-131.6"/>
    <s v="110 days left"/>
  </r>
  <r>
    <x v="60"/>
    <x v="0"/>
    <x v="312"/>
    <x v="657"/>
    <x v="190"/>
    <d v="2024-10-26T00:00:00"/>
    <d v="2024-09-17T00:00:00"/>
    <n v="70"/>
    <n v="29"/>
    <n v="0.2"/>
    <n v="62"/>
    <n v="55"/>
    <n v="-0.02"/>
    <n v="12.4"/>
    <n v="14"/>
    <n v="-0.24800000000000003"/>
    <s v="90 days left"/>
  </r>
  <r>
    <x v="26"/>
    <x v="0"/>
    <x v="98"/>
    <x v="658"/>
    <x v="191"/>
    <d v="2025-02-18T00:00:00"/>
    <d v="2024-07-18T00:00:00"/>
    <n v="63"/>
    <n v="48"/>
    <n v="4"/>
    <n v="21"/>
    <n v="90"/>
    <n v="0.8"/>
    <n v="84"/>
    <n v="252"/>
    <n v="67.2"/>
    <s v="28 days left"/>
  </r>
  <r>
    <x v="4"/>
    <x v="2"/>
    <x v="309"/>
    <x v="659"/>
    <x v="192"/>
    <d v="2024-07-25T00:00:00"/>
    <d v="2024-11-09T00:00:00"/>
    <n v="32"/>
    <n v="63"/>
    <n v="4.9000000000000004"/>
    <n v="84"/>
    <n v="34"/>
    <n v="-0.14000000000000001"/>
    <n v="411.6"/>
    <n v="156.80000000000001"/>
    <n v="-57.624000000000009"/>
    <s v="141 days left"/>
  </r>
  <r>
    <x v="4"/>
    <x v="2"/>
    <x v="313"/>
    <x v="660"/>
    <x v="193"/>
    <d v="2024-08-05T00:00:00"/>
    <d v="2025-01-29T00:00:00"/>
    <n v="58"/>
    <n v="58"/>
    <n v="4.7"/>
    <n v="85"/>
    <n v="63"/>
    <n v="0.81"/>
    <n v="399.5"/>
    <n v="272.60000000000002"/>
    <n v="323.59500000000003"/>
    <s v="221 days left"/>
  </r>
  <r>
    <x v="116"/>
    <x v="0"/>
    <x v="251"/>
    <x v="661"/>
    <x v="194"/>
    <d v="2025-02-07T00:00:00"/>
    <d v="2024-07-17T00:00:00"/>
    <n v="74"/>
    <n v="90"/>
    <n v="1"/>
    <n v="24"/>
    <n v="11"/>
    <n v="0.75"/>
    <n v="24"/>
    <n v="74"/>
    <n v="18"/>
    <s v="23 days left"/>
  </r>
  <r>
    <x v="76"/>
    <x v="2"/>
    <x v="198"/>
    <x v="662"/>
    <x v="195"/>
    <d v="2025-01-20T00:00:00"/>
    <d v="2024-09-16T00:00:00"/>
    <n v="80"/>
    <n v="6"/>
    <n v="5"/>
    <n v="26"/>
    <n v="71"/>
    <n v="0.05"/>
    <n v="130"/>
    <n v="400"/>
    <n v="6.5"/>
    <s v="83 days left"/>
  </r>
  <r>
    <x v="90"/>
    <x v="1"/>
    <x v="314"/>
    <x v="663"/>
    <x v="195"/>
    <d v="2024-09-26T00:00:00"/>
    <d v="2025-01-24T00:00:00"/>
    <n v="51"/>
    <n v="55"/>
    <n v="5"/>
    <n v="21"/>
    <n v="13"/>
    <n v="-1.0900000000000001"/>
    <n v="105"/>
    <n v="255"/>
    <n v="-114.45"/>
    <s v="213 days left"/>
  </r>
  <r>
    <x v="8"/>
    <x v="1"/>
    <x v="4"/>
    <x v="664"/>
    <x v="195"/>
    <d v="2024-09-17T00:00:00"/>
    <d v="2025-01-23T00:00:00"/>
    <n v="44"/>
    <n v="48"/>
    <n v="2.5"/>
    <n v="67"/>
    <n v="79"/>
    <n v="0.64"/>
    <n v="167.5"/>
    <n v="110"/>
    <n v="107.2"/>
    <s v="212 days left"/>
  </r>
  <r>
    <x v="8"/>
    <x v="1"/>
    <x v="90"/>
    <x v="665"/>
    <x v="196"/>
    <d v="2025-02-19T00:00:00"/>
    <d v="2025-01-18T00:00:00"/>
    <n v="17"/>
    <n v="88"/>
    <n v="2.5"/>
    <n v="45"/>
    <n v="29"/>
    <n v="0.91"/>
    <n v="112.5"/>
    <n v="42.5"/>
    <n v="102.375"/>
    <s v="205 days left"/>
  </r>
  <r>
    <x v="34"/>
    <x v="3"/>
    <x v="180"/>
    <x v="666"/>
    <x v="196"/>
    <d v="2024-09-30T00:00:00"/>
    <d v="2024-08-29T00:00:00"/>
    <n v="67"/>
    <n v="83"/>
    <n v="11.6"/>
    <n v="66"/>
    <n v="77"/>
    <n v="-0.02"/>
    <n v="765.6"/>
    <n v="777.19999999999993"/>
    <n v="-15.312000000000001"/>
    <s v="63 days left"/>
  </r>
  <r>
    <x v="39"/>
    <x v="0"/>
    <x v="17"/>
    <x v="667"/>
    <x v="196"/>
    <d v="2024-07-07T00:00:00"/>
    <d v="2025-01-03T00:00:00"/>
    <n v="58"/>
    <n v="17"/>
    <n v="7"/>
    <n v="62"/>
    <n v="89"/>
    <n v="-1.91"/>
    <n v="434"/>
    <n v="406"/>
    <n v="-828.93999999999994"/>
    <s v="190 days left"/>
  </r>
  <r>
    <x v="103"/>
    <x v="2"/>
    <x v="232"/>
    <x v="668"/>
    <x v="197"/>
    <d v="2024-11-19T00:00:00"/>
    <d v="2024-12-20T00:00:00"/>
    <n v="77"/>
    <n v="20"/>
    <n v="4.5"/>
    <n v="61"/>
    <n v="62"/>
    <n v="-0.73"/>
    <n v="274.5"/>
    <n v="346.5"/>
    <n v="-200.38499999999999"/>
    <s v="175 days left"/>
  </r>
  <r>
    <x v="40"/>
    <x v="2"/>
    <x v="282"/>
    <x v="669"/>
    <x v="198"/>
    <d v="2024-10-07T00:00:00"/>
    <d v="2024-12-04T00:00:00"/>
    <n v="31"/>
    <n v="98"/>
    <n v="1.8"/>
    <n v="91"/>
    <n v="29"/>
    <n v="-0.15"/>
    <n v="163.80000000000001"/>
    <n v="55.800000000000004"/>
    <n v="-24.57"/>
    <s v="158 days left"/>
  </r>
  <r>
    <x v="98"/>
    <x v="6"/>
    <x v="238"/>
    <x v="670"/>
    <x v="199"/>
    <d v="2024-04-06T00:00:00"/>
    <d v="2024-10-06T00:00:00"/>
    <n v="53"/>
    <n v="89"/>
    <n v="10"/>
    <n v="22"/>
    <n v="83"/>
    <n v="2.79"/>
    <n v="220"/>
    <n v="530"/>
    <n v="613.79999999999995"/>
    <s v="97 days left"/>
  </r>
  <r>
    <x v="71"/>
    <x v="0"/>
    <x v="5"/>
    <x v="671"/>
    <x v="199"/>
    <d v="2024-08-27T00:00:00"/>
    <d v="2024-10-15T00:00:00"/>
    <n v="60"/>
    <n v="1"/>
    <n v="2.4500000000000002"/>
    <n v="42"/>
    <n v="91"/>
    <n v="0.71"/>
    <n v="102.9"/>
    <n v="147"/>
    <n v="73.058999999999997"/>
    <s v="106 days left"/>
  </r>
  <r>
    <x v="9"/>
    <x v="4"/>
    <x v="114"/>
    <x v="672"/>
    <x v="200"/>
    <d v="2024-03-19T00:00:00"/>
    <d v="2024-05-14T00:00:00"/>
    <n v="40"/>
    <n v="30"/>
    <n v="4.5"/>
    <n v="54"/>
    <n v="29"/>
    <n v="1.84"/>
    <n v="243"/>
    <n v="180"/>
    <n v="447.12"/>
    <s v="Expired"/>
  </r>
  <r>
    <x v="105"/>
    <x v="2"/>
    <x v="20"/>
    <x v="673"/>
    <x v="58"/>
    <d v="2024-10-11T00:00:00"/>
    <d v="2024-10-05T00:00:00"/>
    <n v="37"/>
    <n v="30"/>
    <n v="4"/>
    <n v="62"/>
    <n v="25"/>
    <n v="0.24"/>
    <n v="248"/>
    <n v="148"/>
    <n v="59.519999999999996"/>
    <s v="94 days left"/>
  </r>
  <r>
    <x v="59"/>
    <x v="1"/>
    <x v="86"/>
    <x v="674"/>
    <x v="58"/>
    <d v="2024-03-06T00:00:00"/>
    <d v="2024-11-05T00:00:00"/>
    <n v="77"/>
    <n v="20"/>
    <n v="4.25"/>
    <n v="42"/>
    <n v="19"/>
    <n v="0.6"/>
    <n v="178.5"/>
    <n v="327.25"/>
    <n v="107.1"/>
    <s v="125 days left"/>
  </r>
  <r>
    <x v="107"/>
    <x v="1"/>
    <x v="86"/>
    <x v="675"/>
    <x v="59"/>
    <d v="2024-10-04T00:00:00"/>
    <d v="2024-05-15T00:00:00"/>
    <n v="41"/>
    <n v="36"/>
    <n v="4.5"/>
    <n v="38"/>
    <n v="75"/>
    <n v="-0.69"/>
    <n v="171"/>
    <n v="184.5"/>
    <n v="-117.99"/>
    <s v="Expired"/>
  </r>
  <r>
    <x v="33"/>
    <x v="3"/>
    <x v="146"/>
    <x v="676"/>
    <x v="59"/>
    <d v="2024-03-09T00:00:00"/>
    <d v="2024-09-01T00:00:00"/>
    <n v="25"/>
    <n v="44"/>
    <n v="18"/>
    <n v="36"/>
    <n v="16"/>
    <n v="-0.97"/>
    <n v="648"/>
    <n v="450"/>
    <n v="-628.55999999999995"/>
    <s v="59 days left"/>
  </r>
  <r>
    <x v="37"/>
    <x v="2"/>
    <x v="105"/>
    <x v="677"/>
    <x v="59"/>
    <d v="2024-09-25T00:00:00"/>
    <d v="2024-06-25T00:00:00"/>
    <n v="87"/>
    <n v="91"/>
    <n v="2.5"/>
    <n v="47"/>
    <n v="4"/>
    <n v="0.56000000000000005"/>
    <n v="117.5"/>
    <n v="217.5"/>
    <n v="65.800000000000011"/>
    <s v="Expired"/>
  </r>
  <r>
    <x v="57"/>
    <x v="2"/>
    <x v="155"/>
    <x v="678"/>
    <x v="59"/>
    <d v="2024-07-10T00:00:00"/>
    <d v="2024-10-15T00:00:00"/>
    <n v="20"/>
    <n v="65"/>
    <n v="2"/>
    <n v="51"/>
    <n v="78"/>
    <n v="0.91"/>
    <n v="102"/>
    <n v="40"/>
    <n v="92.820000000000007"/>
    <s v="103 days left"/>
  </r>
  <r>
    <x v="92"/>
    <x v="4"/>
    <x v="315"/>
    <x v="679"/>
    <x v="60"/>
    <d v="2024-07-26T00:00:00"/>
    <d v="2024-04-08T00:00:00"/>
    <n v="69"/>
    <n v="65"/>
    <n v="3"/>
    <n v="98"/>
    <n v="50"/>
    <n v="0.46"/>
    <n v="294"/>
    <n v="207"/>
    <n v="135.24"/>
    <s v="Expired"/>
  </r>
  <r>
    <x v="102"/>
    <x v="0"/>
    <x v="145"/>
    <x v="680"/>
    <x v="60"/>
    <d v="2024-10-04T00:00:00"/>
    <d v="2024-07-09T00:00:00"/>
    <n v="60"/>
    <n v="43"/>
    <n v="2.5"/>
    <n v="77"/>
    <n v="60"/>
    <n v="0.49"/>
    <n v="192.5"/>
    <n v="150"/>
    <n v="94.325000000000003"/>
    <s v="4 days left"/>
  </r>
  <r>
    <x v="8"/>
    <x v="1"/>
    <x v="277"/>
    <x v="681"/>
    <x v="60"/>
    <d v="2024-10-08T00:00:00"/>
    <d v="2024-09-01T00:00:00"/>
    <n v="79"/>
    <n v="38"/>
    <n v="2.5"/>
    <n v="43"/>
    <n v="93"/>
    <n v="0.22"/>
    <n v="107.5"/>
    <n v="197.5"/>
    <n v="23.65"/>
    <s v="58 days left"/>
  </r>
  <r>
    <x v="45"/>
    <x v="2"/>
    <x v="64"/>
    <x v="682"/>
    <x v="60"/>
    <d v="2025-02-03T00:00:00"/>
    <d v="2025-02-23T00:00:00"/>
    <n v="72"/>
    <n v="58"/>
    <n v="1.2"/>
    <n v="96"/>
    <n v="23"/>
    <n v="-2.2400000000000002"/>
    <n v="115.19999999999999"/>
    <n v="86.399999999999991"/>
    <n v="-258.048"/>
    <s v="233 days left"/>
  </r>
  <r>
    <x v="35"/>
    <x v="2"/>
    <x v="316"/>
    <x v="683"/>
    <x v="61"/>
    <d v="2024-05-17T00:00:00"/>
    <d v="2025-01-23T00:00:00"/>
    <n v="37"/>
    <n v="8"/>
    <n v="6"/>
    <n v="47"/>
    <n v="62"/>
    <n v="0.31"/>
    <n v="282"/>
    <n v="222"/>
    <n v="87.42"/>
    <s v="201 days left"/>
  </r>
  <r>
    <x v="56"/>
    <x v="2"/>
    <x v="236"/>
    <x v="684"/>
    <x v="61"/>
    <d v="2024-11-17T00:00:00"/>
    <d v="2024-04-10T00:00:00"/>
    <n v="72"/>
    <n v="32"/>
    <n v="2.4500000000000002"/>
    <n v="25"/>
    <n v="9"/>
    <n v="-0.32"/>
    <n v="61.250000000000007"/>
    <n v="176.4"/>
    <n v="-19.600000000000001"/>
    <s v="Expired"/>
  </r>
  <r>
    <x v="46"/>
    <x v="3"/>
    <x v="205"/>
    <x v="685"/>
    <x v="61"/>
    <d v="2024-10-03T00:00:00"/>
    <d v="2024-08-24T00:00:00"/>
    <n v="75"/>
    <n v="80"/>
    <n v="9"/>
    <n v="49"/>
    <n v="40"/>
    <n v="0.64"/>
    <n v="441"/>
    <n v="675"/>
    <n v="282.24"/>
    <s v="49 days left"/>
  </r>
  <r>
    <x v="63"/>
    <x v="5"/>
    <x v="118"/>
    <x v="686"/>
    <x v="61"/>
    <d v="2025-01-31T00:00:00"/>
    <d v="2024-12-26T00:00:00"/>
    <n v="98"/>
    <n v="83"/>
    <n v="20"/>
    <n v="39"/>
    <n v="79"/>
    <n v="0.18"/>
    <n v="780"/>
    <n v="1960"/>
    <n v="140.4"/>
    <s v="173 days left"/>
  </r>
  <r>
    <x v="111"/>
    <x v="6"/>
    <x v="234"/>
    <x v="687"/>
    <x v="61"/>
    <d v="2025-01-01T00:00:00"/>
    <d v="2024-08-31T00:00:00"/>
    <n v="90"/>
    <n v="75"/>
    <n v="5"/>
    <n v="55"/>
    <n v="64"/>
    <n v="-1.03"/>
    <n v="275"/>
    <n v="450"/>
    <n v="-283.25"/>
    <s v="56 days left"/>
  </r>
  <r>
    <x v="54"/>
    <x v="2"/>
    <x v="207"/>
    <x v="688"/>
    <x v="61"/>
    <d v="2024-04-22T00:00:00"/>
    <d v="2024-05-27T00:00:00"/>
    <n v="32"/>
    <n v="49"/>
    <n v="2.5"/>
    <n v="80"/>
    <n v="36"/>
    <n v="-0.16"/>
    <n v="200"/>
    <n v="80"/>
    <n v="-32"/>
    <s v="Expired"/>
  </r>
  <r>
    <x v="44"/>
    <x v="5"/>
    <x v="269"/>
    <x v="689"/>
    <x v="61"/>
    <d v="2024-12-04T00:00:00"/>
    <d v="2024-07-22T00:00:00"/>
    <n v="84"/>
    <n v="13"/>
    <n v="15"/>
    <n v="25"/>
    <n v="34"/>
    <n v="-1"/>
    <n v="375"/>
    <n v="1260"/>
    <n v="-375"/>
    <s v="16 days left"/>
  </r>
  <r>
    <x v="32"/>
    <x v="2"/>
    <x v="317"/>
    <x v="690"/>
    <x v="61"/>
    <d v="2025-01-27T00:00:00"/>
    <d v="2024-08-19T00:00:00"/>
    <n v="99"/>
    <n v="1"/>
    <n v="3"/>
    <n v="50"/>
    <n v="53"/>
    <n v="0.13"/>
    <n v="150"/>
    <n v="297"/>
    <n v="19.5"/>
    <s v="44 days left"/>
  </r>
  <r>
    <x v="31"/>
    <x v="3"/>
    <x v="27"/>
    <x v="691"/>
    <x v="61"/>
    <d v="2024-08-11T00:00:00"/>
    <d v="2024-12-24T00:00:00"/>
    <n v="91"/>
    <n v="96"/>
    <n v="7.5"/>
    <n v="90"/>
    <n v="75"/>
    <n v="0.8"/>
    <n v="675"/>
    <n v="682.5"/>
    <n v="540"/>
    <s v="171 days left"/>
  </r>
  <r>
    <x v="96"/>
    <x v="1"/>
    <x v="106"/>
    <x v="692"/>
    <x v="62"/>
    <d v="2024-04-29T00:00:00"/>
    <d v="2024-04-30T00:00:00"/>
    <n v="69"/>
    <n v="82"/>
    <n v="1.5"/>
    <n v="34"/>
    <n v="22"/>
    <n v="-0.38"/>
    <n v="51"/>
    <n v="103.5"/>
    <n v="-19.38"/>
    <s v="Expired"/>
  </r>
  <r>
    <x v="59"/>
    <x v="1"/>
    <x v="287"/>
    <x v="693"/>
    <x v="62"/>
    <d v="2024-12-20T00:00:00"/>
    <d v="2024-08-31T00:00:00"/>
    <n v="36"/>
    <n v="81"/>
    <n v="4.75"/>
    <n v="73"/>
    <n v="60"/>
    <n v="0.35"/>
    <n v="346.75"/>
    <n v="171"/>
    <n v="121.3625"/>
    <s v="55 days left"/>
  </r>
  <r>
    <x v="120"/>
    <x v="4"/>
    <x v="171"/>
    <x v="694"/>
    <x v="62"/>
    <d v="2024-06-01T00:00:00"/>
    <d v="2024-03-22T00:00:00"/>
    <n v="36"/>
    <n v="53"/>
    <n v="3.5"/>
    <n v="67"/>
    <n v="43"/>
    <n v="0.18"/>
    <n v="234.5"/>
    <n v="126"/>
    <n v="42.21"/>
    <s v="Expired"/>
  </r>
  <r>
    <x v="5"/>
    <x v="1"/>
    <x v="76"/>
    <x v="695"/>
    <x v="62"/>
    <d v="2024-09-30T00:00:00"/>
    <d v="2024-10-26T00:00:00"/>
    <n v="75"/>
    <n v="46"/>
    <n v="9.5"/>
    <n v="43"/>
    <n v="77"/>
    <n v="-0.17"/>
    <n v="408.5"/>
    <n v="712.5"/>
    <n v="-69.445000000000007"/>
    <s v="111 days left"/>
  </r>
  <r>
    <x v="68"/>
    <x v="1"/>
    <x v="318"/>
    <x v="696"/>
    <x v="63"/>
    <d v="2024-07-15T00:00:00"/>
    <d v="2024-06-23T00:00:00"/>
    <n v="68"/>
    <n v="68"/>
    <n v="6"/>
    <n v="37"/>
    <n v="31"/>
    <n v="-1.27"/>
    <n v="222"/>
    <n v="408"/>
    <n v="-281.94"/>
    <s v="Expired"/>
  </r>
  <r>
    <x v="44"/>
    <x v="5"/>
    <x v="181"/>
    <x v="697"/>
    <x v="63"/>
    <d v="2024-10-11T00:00:00"/>
    <d v="2025-02-11T00:00:00"/>
    <n v="11"/>
    <n v="72"/>
    <n v="15"/>
    <n v="89"/>
    <n v="4"/>
    <n v="0.16"/>
    <n v="1335"/>
    <n v="165"/>
    <n v="213.6"/>
    <s v="218 days left"/>
  </r>
  <r>
    <x v="24"/>
    <x v="6"/>
    <x v="307"/>
    <x v="698"/>
    <x v="63"/>
    <d v="2025-01-07T00:00:00"/>
    <d v="2024-08-20T00:00:00"/>
    <n v="44"/>
    <n v="83"/>
    <n v="1.8"/>
    <n v="46"/>
    <n v="4"/>
    <n v="0.96"/>
    <n v="82.8"/>
    <n v="79.2"/>
    <n v="79.488"/>
    <s v="43 days left"/>
  </r>
  <r>
    <x v="94"/>
    <x v="2"/>
    <x v="319"/>
    <x v="699"/>
    <x v="63"/>
    <d v="2024-12-09T00:00:00"/>
    <d v="2024-11-11T00:00:00"/>
    <n v="36"/>
    <n v="59"/>
    <n v="3"/>
    <n v="25"/>
    <n v="60"/>
    <n v="0.91"/>
    <n v="75"/>
    <n v="108"/>
    <n v="68.25"/>
    <s v="126 days left"/>
  </r>
  <r>
    <x v="97"/>
    <x v="2"/>
    <x v="189"/>
    <x v="700"/>
    <x v="63"/>
    <d v="2025-01-16T00:00:00"/>
    <d v="2025-02-13T00:00:00"/>
    <n v="94"/>
    <n v="69"/>
    <n v="4"/>
    <n v="24"/>
    <n v="20"/>
    <n v="-1.4"/>
    <n v="96"/>
    <n v="376"/>
    <n v="-134.39999999999998"/>
    <s v="220 days left"/>
  </r>
  <r>
    <x v="106"/>
    <x v="4"/>
    <x v="82"/>
    <x v="701"/>
    <x v="64"/>
    <d v="2025-02-17T00:00:00"/>
    <d v="2025-02-20T00:00:00"/>
    <n v="75"/>
    <n v="81"/>
    <n v="5"/>
    <n v="69"/>
    <n v="38"/>
    <n v="-0.12"/>
    <n v="345"/>
    <n v="375"/>
    <n v="-41.4"/>
    <s v="226 days left"/>
  </r>
  <r>
    <x v="9"/>
    <x v="4"/>
    <x v="94"/>
    <x v="702"/>
    <x v="64"/>
    <d v="2024-11-08T00:00:00"/>
    <d v="2024-07-12T00:00:00"/>
    <n v="22"/>
    <n v="60"/>
    <n v="4.2"/>
    <n v="62"/>
    <n v="3"/>
    <n v="0.45"/>
    <n v="260.40000000000003"/>
    <n v="92.4"/>
    <n v="117.18000000000002"/>
    <s v="3 days left"/>
  </r>
  <r>
    <x v="13"/>
    <x v="2"/>
    <x v="91"/>
    <x v="703"/>
    <x v="64"/>
    <d v="2024-03-25T00:00:00"/>
    <d v="2024-09-30T00:00:00"/>
    <n v="87"/>
    <n v="62"/>
    <n v="5.5"/>
    <n v="22"/>
    <n v="38"/>
    <n v="0.95"/>
    <n v="121"/>
    <n v="478.5"/>
    <n v="114.94999999999999"/>
    <s v="83 days left"/>
  </r>
  <r>
    <x v="71"/>
    <x v="0"/>
    <x v="80"/>
    <x v="704"/>
    <x v="64"/>
    <d v="2024-08-06T00:00:00"/>
    <d v="2024-08-15T00:00:00"/>
    <n v="39"/>
    <n v="80"/>
    <n v="2.5"/>
    <n v="46"/>
    <n v="54"/>
    <n v="-0.45"/>
    <n v="115"/>
    <n v="97.5"/>
    <n v="-51.75"/>
    <s v="37 days left"/>
  </r>
  <r>
    <x v="100"/>
    <x v="2"/>
    <x v="94"/>
    <x v="705"/>
    <x v="65"/>
    <d v="2024-06-30T00:00:00"/>
    <d v="2024-07-29T00:00:00"/>
    <n v="58"/>
    <n v="15"/>
    <n v="5.9"/>
    <n v="52"/>
    <n v="81"/>
    <n v="-1.53"/>
    <n v="306.8"/>
    <n v="342.20000000000005"/>
    <n v="-469.40400000000005"/>
    <s v="19 days left"/>
  </r>
  <r>
    <x v="13"/>
    <x v="2"/>
    <x v="30"/>
    <x v="706"/>
    <x v="65"/>
    <d v="2024-06-24T00:00:00"/>
    <d v="2024-10-10T00:00:00"/>
    <n v="38"/>
    <n v="72"/>
    <n v="5.5"/>
    <n v="59"/>
    <n v="8"/>
    <n v="-0.56000000000000005"/>
    <n v="324.5"/>
    <n v="209"/>
    <n v="-181.72000000000003"/>
    <s v="92 days left"/>
  </r>
  <r>
    <x v="102"/>
    <x v="0"/>
    <x v="103"/>
    <x v="707"/>
    <x v="65"/>
    <d v="2025-02-03T00:00:00"/>
    <d v="2024-11-10T00:00:00"/>
    <n v="97"/>
    <n v="26"/>
    <n v="2.5"/>
    <n v="33"/>
    <n v="58"/>
    <n v="-0.31"/>
    <n v="82.5"/>
    <n v="242.5"/>
    <n v="-25.574999999999999"/>
    <s v="123 days left"/>
  </r>
  <r>
    <x v="91"/>
    <x v="1"/>
    <x v="1"/>
    <x v="708"/>
    <x v="65"/>
    <d v="2024-11-27T00:00:00"/>
    <d v="2025-02-24T00:00:00"/>
    <n v="52"/>
    <n v="81"/>
    <n v="2"/>
    <n v="95"/>
    <n v="88"/>
    <n v="-0.05"/>
    <n v="190"/>
    <n v="104"/>
    <n v="-9.5"/>
    <s v="229 days left"/>
  </r>
  <r>
    <x v="59"/>
    <x v="1"/>
    <x v="123"/>
    <x v="709"/>
    <x v="66"/>
    <d v="2025-01-19T00:00:00"/>
    <d v="2025-02-16T00:00:00"/>
    <n v="75"/>
    <n v="69"/>
    <n v="4.5"/>
    <n v="43"/>
    <n v="18"/>
    <n v="-2.5499999999999998"/>
    <n v="193.5"/>
    <n v="337.5"/>
    <n v="-493.42499999999995"/>
    <s v="220 days left"/>
  </r>
  <r>
    <x v="55"/>
    <x v="4"/>
    <x v="187"/>
    <x v="710"/>
    <x v="66"/>
    <d v="2024-11-18T00:00:00"/>
    <d v="2024-05-06T00:00:00"/>
    <n v="30"/>
    <n v="91"/>
    <n v="2.5"/>
    <n v="97"/>
    <n v="88"/>
    <n v="0.57999999999999996"/>
    <n v="242.5"/>
    <n v="75"/>
    <n v="140.64999999999998"/>
    <s v="Expired"/>
  </r>
  <r>
    <x v="14"/>
    <x v="2"/>
    <x v="157"/>
    <x v="711"/>
    <x v="66"/>
    <d v="2024-05-06T00:00:00"/>
    <d v="2024-05-01T00:00:00"/>
    <n v="79"/>
    <n v="72"/>
    <n v="4"/>
    <n v="67"/>
    <n v="63"/>
    <n v="0.09"/>
    <n v="268"/>
    <n v="316"/>
    <n v="24.119999999999997"/>
    <s v="Expired"/>
  </r>
  <r>
    <x v="118"/>
    <x v="0"/>
    <x v="67"/>
    <x v="712"/>
    <x v="66"/>
    <d v="2024-08-04T00:00:00"/>
    <d v="2024-10-10T00:00:00"/>
    <n v="64"/>
    <n v="31"/>
    <n v="1.9"/>
    <n v="85"/>
    <n v="42"/>
    <n v="0.35"/>
    <n v="161.5"/>
    <n v="121.6"/>
    <n v="56.524999999999999"/>
    <s v="91 days left"/>
  </r>
  <r>
    <x v="84"/>
    <x v="1"/>
    <x v="5"/>
    <x v="713"/>
    <x v="67"/>
    <d v="2024-07-24T00:00:00"/>
    <d v="2025-01-28T00:00:00"/>
    <n v="56"/>
    <n v="53"/>
    <n v="4.5"/>
    <n v="69"/>
    <n v="69"/>
    <n v="7.0000000000000007E-2"/>
    <n v="310.5"/>
    <n v="252"/>
    <n v="21.735000000000003"/>
    <s v="200 days left"/>
  </r>
  <r>
    <x v="35"/>
    <x v="2"/>
    <x v="167"/>
    <x v="714"/>
    <x v="67"/>
    <d v="2025-02-17T00:00:00"/>
    <d v="2024-11-21T00:00:00"/>
    <n v="38"/>
    <n v="91"/>
    <n v="5.7"/>
    <n v="53"/>
    <n v="87"/>
    <n v="0"/>
    <n v="302.10000000000002"/>
    <n v="216.6"/>
    <n v="0"/>
    <s v="132 days left"/>
  </r>
  <r>
    <x v="18"/>
    <x v="2"/>
    <x v="121"/>
    <x v="715"/>
    <x v="67"/>
    <d v="2024-09-29T00:00:00"/>
    <d v="2024-08-22T00:00:00"/>
    <n v="97"/>
    <n v="97"/>
    <n v="4.5"/>
    <n v="53"/>
    <n v="31"/>
    <n v="-0.64"/>
    <n v="238.5"/>
    <n v="436.5"/>
    <n v="-152.64000000000001"/>
    <s v="41 days left"/>
  </r>
  <r>
    <x v="88"/>
    <x v="6"/>
    <x v="231"/>
    <x v="716"/>
    <x v="201"/>
    <d v="2025-02-19T00:00:00"/>
    <d v="2024-07-15T00:00:00"/>
    <n v="85"/>
    <n v="15"/>
    <n v="6.5"/>
    <n v="46"/>
    <n v="24"/>
    <n v="7.0000000000000007E-2"/>
    <n v="299"/>
    <n v="552.5"/>
    <n v="20.930000000000003"/>
    <s v="2 days left"/>
  </r>
  <r>
    <x v="105"/>
    <x v="2"/>
    <x v="201"/>
    <x v="717"/>
    <x v="202"/>
    <d v="2025-01-10T00:00:00"/>
    <d v="2024-10-10T00:00:00"/>
    <n v="11"/>
    <n v="56"/>
    <n v="3.9"/>
    <n v="40"/>
    <n v="5"/>
    <n v="-0.57999999999999996"/>
    <n v="156"/>
    <n v="42.9"/>
    <n v="-90.47999999999999"/>
    <s v="88 days left"/>
  </r>
  <r>
    <x v="71"/>
    <x v="0"/>
    <x v="257"/>
    <x v="718"/>
    <x v="203"/>
    <d v="2024-09-09T00:00:00"/>
    <d v="2024-10-23T00:00:00"/>
    <n v="52"/>
    <n v="64"/>
    <n v="2.4"/>
    <n v="21"/>
    <n v="55"/>
    <n v="-0.32"/>
    <n v="50.4"/>
    <n v="124.8"/>
    <n v="-16.128"/>
    <s v="99 days left"/>
  </r>
  <r>
    <x v="18"/>
    <x v="2"/>
    <x v="129"/>
    <x v="719"/>
    <x v="204"/>
    <d v="2024-12-13T00:00:00"/>
    <d v="2024-12-01T00:00:00"/>
    <n v="20"/>
    <n v="91"/>
    <n v="4.5"/>
    <n v="35"/>
    <n v="50"/>
    <n v="0.85"/>
    <n v="157.5"/>
    <n v="90"/>
    <n v="133.875"/>
    <s v="137 days left"/>
  </r>
  <r>
    <x v="61"/>
    <x v="2"/>
    <x v="105"/>
    <x v="720"/>
    <x v="205"/>
    <d v="2024-08-12T00:00:00"/>
    <d v="2024-08-27T00:00:00"/>
    <n v="60"/>
    <n v="61"/>
    <n v="6"/>
    <n v="96"/>
    <n v="50"/>
    <n v="-0.12"/>
    <n v="576"/>
    <n v="360"/>
    <n v="-69.12"/>
    <s v="40 days left"/>
  </r>
  <r>
    <x v="69"/>
    <x v="1"/>
    <x v="320"/>
    <x v="721"/>
    <x v="206"/>
    <d v="2024-09-18T00:00:00"/>
    <d v="2025-02-23T00:00:00"/>
    <n v="90"/>
    <n v="75"/>
    <n v="1.5"/>
    <n v="80"/>
    <n v="57"/>
    <n v="0.94"/>
    <n v="120"/>
    <n v="135"/>
    <n v="112.8"/>
    <s v="217 days left"/>
  </r>
  <r>
    <x v="4"/>
    <x v="2"/>
    <x v="309"/>
    <x v="722"/>
    <x v="206"/>
    <d v="2024-09-18T00:00:00"/>
    <d v="2024-12-20T00:00:00"/>
    <n v="60"/>
    <n v="36"/>
    <n v="4.5"/>
    <n v="26"/>
    <n v="29"/>
    <n v="0.22"/>
    <n v="117"/>
    <n v="270"/>
    <n v="25.74"/>
    <s v="152 days left"/>
  </r>
  <r>
    <x v="95"/>
    <x v="5"/>
    <x v="321"/>
    <x v="723"/>
    <x v="207"/>
    <d v="2024-08-09T00:00:00"/>
    <d v="2024-11-28T00:00:00"/>
    <n v="27"/>
    <n v="1"/>
    <n v="30"/>
    <n v="34"/>
    <n v="63"/>
    <n v="0.34"/>
    <n v="1020"/>
    <n v="810"/>
    <n v="346.8"/>
    <s v="129 days left"/>
  </r>
  <r>
    <x v="39"/>
    <x v="0"/>
    <x v="285"/>
    <x v="724"/>
    <x v="208"/>
    <d v="2024-11-20T00:00:00"/>
    <d v="2025-02-09T00:00:00"/>
    <n v="45"/>
    <n v="63"/>
    <n v="7"/>
    <n v="83"/>
    <n v="5"/>
    <n v="-0.55000000000000004"/>
    <n v="581"/>
    <n v="315"/>
    <n v="-319.55"/>
    <s v="201 days left"/>
  </r>
  <r>
    <x v="42"/>
    <x v="0"/>
    <x v="25"/>
    <x v="725"/>
    <x v="208"/>
    <d v="2024-11-21T00:00:00"/>
    <d v="2025-02-02T00:00:00"/>
    <n v="52"/>
    <n v="31"/>
    <n v="1"/>
    <n v="77"/>
    <n v="16"/>
    <n v="-1.48"/>
    <n v="77"/>
    <n v="52"/>
    <n v="-113.96"/>
    <s v="194 days left"/>
  </r>
  <r>
    <x v="93"/>
    <x v="0"/>
    <x v="0"/>
    <x v="726"/>
    <x v="208"/>
    <d v="2024-11-20T00:00:00"/>
    <d v="2024-10-09T00:00:00"/>
    <n v="80"/>
    <n v="9"/>
    <n v="8.1"/>
    <n v="54"/>
    <n v="62"/>
    <n v="0.5"/>
    <n v="437.4"/>
    <n v="648"/>
    <n v="218.7"/>
    <s v="78 days left"/>
  </r>
  <r>
    <x v="63"/>
    <x v="5"/>
    <x v="217"/>
    <x v="727"/>
    <x v="209"/>
    <d v="2024-12-16T00:00:00"/>
    <d v="2024-11-03T00:00:00"/>
    <n v="13"/>
    <n v="55"/>
    <n v="20"/>
    <n v="67"/>
    <n v="68"/>
    <n v="0.85"/>
    <n v="1340"/>
    <n v="260"/>
    <n v="1139"/>
    <s v="102 days left"/>
  </r>
  <r>
    <x v="64"/>
    <x v="6"/>
    <x v="49"/>
    <x v="728"/>
    <x v="210"/>
    <d v="2024-10-11T00:00:00"/>
    <d v="2024-11-16T00:00:00"/>
    <n v="64"/>
    <n v="21"/>
    <n v="4"/>
    <n v="51"/>
    <n v="26"/>
    <n v="0.98"/>
    <n v="204"/>
    <n v="256"/>
    <n v="199.92"/>
    <s v="114 days left"/>
  </r>
  <r>
    <x v="45"/>
    <x v="2"/>
    <x v="88"/>
    <x v="729"/>
    <x v="211"/>
    <d v="2024-07-29T00:00:00"/>
    <d v="2024-10-27T00:00:00"/>
    <n v="28"/>
    <n v="40"/>
    <n v="1.2"/>
    <n v="30"/>
    <n v="56"/>
    <n v="-1.4"/>
    <n v="36"/>
    <n v="33.6"/>
    <n v="-50.4"/>
    <s v="93 days left"/>
  </r>
  <r>
    <x v="109"/>
    <x v="2"/>
    <x v="271"/>
    <x v="730"/>
    <x v="212"/>
    <d v="2024-09-13T00:00:00"/>
    <d v="2024-10-01T00:00:00"/>
    <n v="41"/>
    <n v="29"/>
    <n v="2.4"/>
    <n v="59"/>
    <n v="4"/>
    <n v="-1.07"/>
    <n v="141.6"/>
    <n v="98.399999999999991"/>
    <n v="-151.512"/>
    <s v="66 days left"/>
  </r>
  <r>
    <x v="1"/>
    <x v="1"/>
    <x v="121"/>
    <x v="731"/>
    <x v="213"/>
    <d v="2024-08-14T00:00:00"/>
    <d v="2024-11-21T00:00:00"/>
    <n v="99"/>
    <n v="54"/>
    <n v="1.5"/>
    <n v="80"/>
    <n v="10"/>
    <n v="-0.3"/>
    <n v="120"/>
    <n v="148.5"/>
    <n v="-36"/>
    <s v="114 days left"/>
  </r>
  <r>
    <x v="37"/>
    <x v="2"/>
    <x v="60"/>
    <x v="732"/>
    <x v="213"/>
    <d v="2024-12-01T00:00:00"/>
    <d v="2024-08-04T00:00:00"/>
    <n v="57"/>
    <n v="43"/>
    <n v="2.5"/>
    <n v="87"/>
    <n v="88"/>
    <n v="0.62"/>
    <n v="217.5"/>
    <n v="142.5"/>
    <n v="134.85"/>
    <s v="5 days left"/>
  </r>
  <r>
    <x v="94"/>
    <x v="2"/>
    <x v="322"/>
    <x v="733"/>
    <x v="214"/>
    <d v="2024-07-05T00:00:00"/>
    <d v="2024-12-19T00:00:00"/>
    <n v="94"/>
    <n v="58"/>
    <n v="2.9"/>
    <n v="57"/>
    <n v="74"/>
    <n v="2.36"/>
    <n v="165.29999999999998"/>
    <n v="272.59999999999997"/>
    <n v="390.10799999999995"/>
    <s v="140 days left"/>
  </r>
  <r>
    <x v="119"/>
    <x v="0"/>
    <x v="58"/>
    <x v="734"/>
    <x v="215"/>
    <d v="2024-10-12T00:00:00"/>
    <d v="2024-03-20T00:00:00"/>
    <n v="53"/>
    <n v="63"/>
    <n v="9"/>
    <n v="56"/>
    <n v="95"/>
    <n v="1.83"/>
    <n v="504"/>
    <n v="477"/>
    <n v="922.32"/>
    <s v="Expired"/>
  </r>
  <r>
    <x v="99"/>
    <x v="0"/>
    <x v="323"/>
    <x v="735"/>
    <x v="215"/>
    <d v="2024-09-29T00:00:00"/>
    <d v="2024-12-14T00:00:00"/>
    <n v="11"/>
    <n v="30"/>
    <n v="4"/>
    <n v="84"/>
    <n v="4"/>
    <n v="1.77"/>
    <n v="336"/>
    <n v="44"/>
    <n v="594.72"/>
    <s v="134 days left"/>
  </r>
  <r>
    <x v="120"/>
    <x v="4"/>
    <x v="280"/>
    <x v="736"/>
    <x v="215"/>
    <d v="2024-08-24T00:00:00"/>
    <d v="2024-12-27T00:00:00"/>
    <n v="17"/>
    <n v="63"/>
    <n v="3.5"/>
    <n v="93"/>
    <n v="26"/>
    <n v="1.66"/>
    <n v="325.5"/>
    <n v="59.5"/>
    <n v="540.32999999999993"/>
    <s v="147 days left"/>
  </r>
  <r>
    <x v="11"/>
    <x v="5"/>
    <x v="111"/>
    <x v="737"/>
    <x v="215"/>
    <d v="2024-08-28T00:00:00"/>
    <d v="2024-09-01T00:00:00"/>
    <n v="14"/>
    <n v="77"/>
    <n v="10"/>
    <n v="32"/>
    <n v="24"/>
    <n v="1.52"/>
    <n v="320"/>
    <n v="140"/>
    <n v="486.4"/>
    <s v="30 days left"/>
  </r>
  <r>
    <x v="106"/>
    <x v="4"/>
    <x v="192"/>
    <x v="738"/>
    <x v="215"/>
    <d v="2024-03-21T00:00:00"/>
    <d v="2024-07-19T00:00:00"/>
    <n v="100"/>
    <n v="1"/>
    <n v="5"/>
    <n v="47"/>
    <n v="79"/>
    <n v="1.32"/>
    <n v="235"/>
    <n v="500"/>
    <n v="310.2"/>
    <s v="Expired"/>
  </r>
  <r>
    <x v="68"/>
    <x v="1"/>
    <x v="57"/>
    <x v="739"/>
    <x v="68"/>
    <d v="2024-06-10T00:00:00"/>
    <d v="2024-09-22T00:00:00"/>
    <n v="30"/>
    <n v="38"/>
    <n v="6"/>
    <n v="31"/>
    <n v="34"/>
    <n v="0.55000000000000004"/>
    <n v="186"/>
    <n v="180"/>
    <n v="102.30000000000001"/>
    <s v="50 days left"/>
  </r>
  <r>
    <x v="80"/>
    <x v="1"/>
    <x v="206"/>
    <x v="740"/>
    <x v="68"/>
    <d v="2024-08-16T00:00:00"/>
    <d v="2024-05-02T00:00:00"/>
    <n v="26"/>
    <n v="21"/>
    <n v="10"/>
    <n v="40"/>
    <n v="59"/>
    <n v="-0.1"/>
    <n v="400"/>
    <n v="260"/>
    <n v="-40"/>
    <s v="Expired"/>
  </r>
  <r>
    <x v="80"/>
    <x v="1"/>
    <x v="140"/>
    <x v="741"/>
    <x v="68"/>
    <d v="2024-07-09T00:00:00"/>
    <d v="2024-09-28T00:00:00"/>
    <n v="72"/>
    <n v="82"/>
    <n v="9.75"/>
    <n v="51"/>
    <n v="95"/>
    <n v="-0.48"/>
    <n v="497.25"/>
    <n v="702"/>
    <n v="-238.67999999999998"/>
    <s v="56 days left"/>
  </r>
  <r>
    <x v="88"/>
    <x v="6"/>
    <x v="10"/>
    <x v="742"/>
    <x v="69"/>
    <d v="2024-10-19T00:00:00"/>
    <d v="2024-12-18T00:00:00"/>
    <n v="27"/>
    <n v="92"/>
    <n v="6.5"/>
    <n v="29"/>
    <n v="32"/>
    <n v="0.75"/>
    <n v="188.5"/>
    <n v="175.5"/>
    <n v="141.375"/>
    <s v="136 days left"/>
  </r>
  <r>
    <x v="76"/>
    <x v="2"/>
    <x v="193"/>
    <x v="743"/>
    <x v="70"/>
    <d v="2025-01-11T00:00:00"/>
    <d v="2024-07-04T00:00:00"/>
    <n v="68"/>
    <n v="12"/>
    <n v="5"/>
    <n v="84"/>
    <n v="95"/>
    <n v="-1.1599999999999999"/>
    <n v="420"/>
    <n v="340"/>
    <n v="-487.2"/>
    <s v="Expired"/>
  </r>
  <r>
    <x v="25"/>
    <x v="0"/>
    <x v="140"/>
    <x v="744"/>
    <x v="70"/>
    <d v="2024-10-21T00:00:00"/>
    <d v="2024-09-22T00:00:00"/>
    <n v="51"/>
    <n v="100"/>
    <n v="3"/>
    <n v="40"/>
    <n v="21"/>
    <n v="-2.5"/>
    <n v="120"/>
    <n v="153"/>
    <n v="-300"/>
    <s v="48 days left"/>
  </r>
  <r>
    <x v="82"/>
    <x v="0"/>
    <x v="97"/>
    <x v="745"/>
    <x v="71"/>
    <d v="2024-06-03T00:00:00"/>
    <d v="2024-09-09T00:00:00"/>
    <n v="68"/>
    <n v="29"/>
    <n v="7"/>
    <n v="53"/>
    <n v="20"/>
    <n v="0.55000000000000004"/>
    <n v="371"/>
    <n v="476"/>
    <n v="204.05"/>
    <s v="34 days left"/>
  </r>
  <r>
    <x v="85"/>
    <x v="2"/>
    <x v="211"/>
    <x v="746"/>
    <x v="72"/>
    <d v="2024-04-09T00:00:00"/>
    <d v="2024-10-18T00:00:00"/>
    <n v="79"/>
    <n v="74"/>
    <n v="4"/>
    <n v="80"/>
    <n v="26"/>
    <n v="0.36"/>
    <n v="320"/>
    <n v="316"/>
    <n v="115.19999999999999"/>
    <s v="72 days left"/>
  </r>
  <r>
    <x v="94"/>
    <x v="2"/>
    <x v="249"/>
    <x v="747"/>
    <x v="72"/>
    <d v="2024-12-28T00:00:00"/>
    <d v="2025-02-02T00:00:00"/>
    <n v="85"/>
    <n v="45"/>
    <n v="3"/>
    <n v="95"/>
    <n v="72"/>
    <n v="0.63"/>
    <n v="285"/>
    <n v="255"/>
    <n v="179.55"/>
    <s v="179 days left"/>
  </r>
  <r>
    <x v="115"/>
    <x v="0"/>
    <x v="118"/>
    <x v="748"/>
    <x v="72"/>
    <d v="2024-08-31T00:00:00"/>
    <d v="2024-12-07T00:00:00"/>
    <n v="67"/>
    <n v="98"/>
    <n v="5"/>
    <n v="35"/>
    <n v="98"/>
    <n v="-0.61"/>
    <n v="175"/>
    <n v="335"/>
    <n v="-106.75"/>
    <s v="122 days left"/>
  </r>
  <r>
    <x v="5"/>
    <x v="1"/>
    <x v="324"/>
    <x v="749"/>
    <x v="72"/>
    <d v="2025-02-16T00:00:00"/>
    <d v="2025-01-28T00:00:00"/>
    <n v="79"/>
    <n v="47"/>
    <n v="9.5"/>
    <n v="83"/>
    <n v="69"/>
    <n v="0.3"/>
    <n v="788.5"/>
    <n v="750.5"/>
    <n v="236.54999999999998"/>
    <s v="174 days left"/>
  </r>
  <r>
    <x v="62"/>
    <x v="1"/>
    <x v="288"/>
    <x v="750"/>
    <x v="73"/>
    <d v="2024-04-11T00:00:00"/>
    <d v="2024-12-28T00:00:00"/>
    <n v="68"/>
    <n v="7"/>
    <n v="2.5"/>
    <n v="69"/>
    <n v="1"/>
    <n v="0.17"/>
    <n v="172.5"/>
    <n v="170"/>
    <n v="29.325000000000003"/>
    <s v="142 days left"/>
  </r>
  <r>
    <x v="38"/>
    <x v="3"/>
    <x v="325"/>
    <x v="751"/>
    <x v="73"/>
    <d v="2024-12-18T00:00:00"/>
    <d v="2024-07-05T00:00:00"/>
    <n v="78"/>
    <n v="75"/>
    <n v="7"/>
    <n v="63"/>
    <n v="100"/>
    <n v="0.99"/>
    <n v="441"/>
    <n v="546"/>
    <n v="436.59"/>
    <s v="Expired"/>
  </r>
  <r>
    <x v="117"/>
    <x v="2"/>
    <x v="261"/>
    <x v="752"/>
    <x v="73"/>
    <d v="2024-03-18T00:00:00"/>
    <d v="2024-12-09T00:00:00"/>
    <n v="82"/>
    <n v="29"/>
    <n v="15.31"/>
    <n v="77"/>
    <n v="27"/>
    <n v="-0.59"/>
    <n v="1178.8700000000001"/>
    <n v="1255.42"/>
    <n v="-695.53330000000005"/>
    <s v="123 days left"/>
  </r>
  <r>
    <x v="59"/>
    <x v="1"/>
    <x v="326"/>
    <x v="753"/>
    <x v="73"/>
    <d v="2024-10-26T00:00:00"/>
    <d v="2024-04-14T00:00:00"/>
    <n v="22"/>
    <n v="10"/>
    <n v="4.25"/>
    <n v="64"/>
    <n v="7"/>
    <n v="0.65"/>
    <n v="272"/>
    <n v="93.5"/>
    <n v="176.8"/>
    <s v="Expired"/>
  </r>
  <r>
    <x v="72"/>
    <x v="2"/>
    <x v="180"/>
    <x v="754"/>
    <x v="74"/>
    <d v="2024-10-13T00:00:00"/>
    <d v="2024-07-31T00:00:00"/>
    <n v="74"/>
    <n v="30"/>
    <n v="3"/>
    <n v="82"/>
    <n v="12"/>
    <n v="-0.73"/>
    <n v="246"/>
    <n v="222"/>
    <n v="-179.57999999999998"/>
    <s v="Expired"/>
  </r>
  <r>
    <x v="3"/>
    <x v="3"/>
    <x v="254"/>
    <x v="755"/>
    <x v="74"/>
    <d v="2024-12-07T00:00:00"/>
    <d v="2024-07-25T00:00:00"/>
    <n v="47"/>
    <n v="29"/>
    <n v="20"/>
    <n v="61"/>
    <n v="44"/>
    <n v="0.85"/>
    <n v="1220"/>
    <n v="940"/>
    <n v="1037"/>
    <s v="Expired"/>
  </r>
  <r>
    <x v="36"/>
    <x v="3"/>
    <x v="97"/>
    <x v="756"/>
    <x v="74"/>
    <d v="2024-12-29T00:00:00"/>
    <d v="2024-04-04T00:00:00"/>
    <n v="98"/>
    <n v="67"/>
    <n v="15"/>
    <n v="21"/>
    <n v="61"/>
    <n v="0.28000000000000003"/>
    <n v="315"/>
    <n v="1470"/>
    <n v="88.2"/>
    <s v="Expired"/>
  </r>
  <r>
    <x v="14"/>
    <x v="2"/>
    <x v="271"/>
    <x v="757"/>
    <x v="74"/>
    <d v="2024-08-22T00:00:00"/>
    <d v="2024-08-16T00:00:00"/>
    <n v="35"/>
    <n v="4"/>
    <n v="4"/>
    <n v="90"/>
    <n v="30"/>
    <n v="-1.9"/>
    <n v="360"/>
    <n v="140"/>
    <n v="-684"/>
    <s v="7 days left"/>
  </r>
  <r>
    <x v="13"/>
    <x v="2"/>
    <x v="164"/>
    <x v="758"/>
    <x v="74"/>
    <d v="2025-02-08T00:00:00"/>
    <d v="2024-12-28T00:00:00"/>
    <n v="30"/>
    <n v="66"/>
    <n v="5.5"/>
    <n v="63"/>
    <n v="98"/>
    <n v="0.67"/>
    <n v="346.5"/>
    <n v="165"/>
    <n v="232.155"/>
    <s v="141 days left"/>
  </r>
  <r>
    <x v="70"/>
    <x v="2"/>
    <x v="195"/>
    <x v="759"/>
    <x v="74"/>
    <d v="2025-01-11T00:00:00"/>
    <d v="2025-02-16T00:00:00"/>
    <n v="90"/>
    <n v="1"/>
    <n v="0.9"/>
    <n v="52"/>
    <n v="19"/>
    <n v="0.13"/>
    <n v="46.800000000000004"/>
    <n v="81"/>
    <n v="6.0840000000000005"/>
    <s v="191 days left"/>
  </r>
  <r>
    <x v="109"/>
    <x v="2"/>
    <x v="320"/>
    <x v="760"/>
    <x v="75"/>
    <d v="2024-07-27T00:00:00"/>
    <d v="2024-05-09T00:00:00"/>
    <n v="45"/>
    <n v="70"/>
    <n v="2.4500000000000002"/>
    <n v="25"/>
    <n v="39"/>
    <n v="0.86"/>
    <n v="61.250000000000007"/>
    <n v="110.25000000000001"/>
    <n v="52.675000000000004"/>
    <s v="Expired"/>
  </r>
  <r>
    <x v="74"/>
    <x v="5"/>
    <x v="171"/>
    <x v="761"/>
    <x v="75"/>
    <d v="2024-11-24T00:00:00"/>
    <d v="2024-03-19T00:00:00"/>
    <n v="26"/>
    <n v="59"/>
    <n v="8"/>
    <n v="92"/>
    <n v="49"/>
    <n v="-0.56000000000000005"/>
    <n v="736"/>
    <n v="208"/>
    <n v="-412.16"/>
    <s v="Expired"/>
  </r>
  <r>
    <x v="37"/>
    <x v="2"/>
    <x v="327"/>
    <x v="762"/>
    <x v="75"/>
    <d v="2024-10-02T00:00:00"/>
    <d v="2024-12-22T00:00:00"/>
    <n v="77"/>
    <n v="54"/>
    <n v="2.5"/>
    <n v="64"/>
    <n v="73"/>
    <n v="0.34"/>
    <n v="160"/>
    <n v="192.5"/>
    <n v="54.400000000000006"/>
    <s v="134 days left"/>
  </r>
  <r>
    <x v="96"/>
    <x v="1"/>
    <x v="100"/>
    <x v="763"/>
    <x v="76"/>
    <d v="2024-03-16T00:00:00"/>
    <d v="2024-05-26T00:00:00"/>
    <n v="71"/>
    <n v="10"/>
    <n v="1.5"/>
    <n v="66"/>
    <n v="43"/>
    <n v="0.06"/>
    <n v="99"/>
    <n v="106.5"/>
    <n v="5.9399999999999995"/>
    <s v="Expired"/>
  </r>
  <r>
    <x v="101"/>
    <x v="2"/>
    <x v="177"/>
    <x v="764"/>
    <x v="76"/>
    <d v="2025-01-18T00:00:00"/>
    <d v="2024-09-27T00:00:00"/>
    <n v="65"/>
    <n v="35"/>
    <n v="3.5"/>
    <n v="25"/>
    <n v="13"/>
    <n v="0.35"/>
    <n v="87.5"/>
    <n v="227.5"/>
    <n v="30.624999999999996"/>
    <s v="47 days left"/>
  </r>
  <r>
    <x v="88"/>
    <x v="6"/>
    <x v="44"/>
    <x v="765"/>
    <x v="76"/>
    <d v="2024-04-12T00:00:00"/>
    <d v="2024-06-04T00:00:00"/>
    <n v="100"/>
    <n v="86"/>
    <n v="6.5"/>
    <n v="77"/>
    <n v="57"/>
    <n v="0.48"/>
    <n v="500.5"/>
    <n v="650"/>
    <n v="240.23999999999998"/>
    <s v="Expired"/>
  </r>
  <r>
    <x v="34"/>
    <x v="3"/>
    <x v="230"/>
    <x v="766"/>
    <x v="77"/>
    <d v="2024-10-14T00:00:00"/>
    <d v="2024-11-19T00:00:00"/>
    <n v="91"/>
    <n v="68"/>
    <n v="11.5"/>
    <n v="81"/>
    <n v="85"/>
    <n v="0.42"/>
    <n v="931.5"/>
    <n v="1046.5"/>
    <n v="391.22999999999996"/>
    <s v="99 days left"/>
  </r>
  <r>
    <x v="116"/>
    <x v="0"/>
    <x v="174"/>
    <x v="767"/>
    <x v="77"/>
    <d v="2025-02-03T00:00:00"/>
    <d v="2024-12-23T00:00:00"/>
    <n v="43"/>
    <n v="88"/>
    <n v="1"/>
    <n v="84"/>
    <n v="75"/>
    <n v="0.27"/>
    <n v="84"/>
    <n v="43"/>
    <n v="22.68"/>
    <s v="133 days left"/>
  </r>
  <r>
    <x v="67"/>
    <x v="0"/>
    <x v="116"/>
    <x v="768"/>
    <x v="216"/>
    <d v="2024-09-07T00:00:00"/>
    <d v="2024-12-15T00:00:00"/>
    <n v="90"/>
    <n v="62"/>
    <n v="3"/>
    <n v="70"/>
    <n v="83"/>
    <n v="-3.09"/>
    <n v="210"/>
    <n v="270"/>
    <n v="-648.9"/>
    <s v="115 days left"/>
  </r>
  <r>
    <x v="44"/>
    <x v="5"/>
    <x v="328"/>
    <x v="769"/>
    <x v="217"/>
    <d v="2025-01-19T00:00:00"/>
    <d v="2025-02-04T00:00:00"/>
    <n v="37"/>
    <n v="94"/>
    <n v="15"/>
    <n v="94"/>
    <n v="66"/>
    <n v="0"/>
    <n v="1410"/>
    <n v="555"/>
    <n v="0"/>
    <s v="165 days left"/>
  </r>
  <r>
    <x v="107"/>
    <x v="1"/>
    <x v="120"/>
    <x v="770"/>
    <x v="218"/>
    <d v="2025-02-04T00:00:00"/>
    <d v="2024-09-02T00:00:00"/>
    <n v="56"/>
    <n v="28"/>
    <n v="3"/>
    <n v="93"/>
    <n v="69"/>
    <n v="0.94"/>
    <n v="279"/>
    <n v="168"/>
    <n v="262.26"/>
    <s v="9 days left"/>
  </r>
  <r>
    <x v="63"/>
    <x v="5"/>
    <x v="141"/>
    <x v="771"/>
    <x v="219"/>
    <d v="2024-09-02T00:00:00"/>
    <d v="2024-09-07T00:00:00"/>
    <n v="21"/>
    <n v="87"/>
    <n v="21"/>
    <n v="20"/>
    <n v="38"/>
    <n v="0.38"/>
    <n v="420"/>
    <n v="441"/>
    <n v="159.6"/>
    <s v="8 days left"/>
  </r>
  <r>
    <x v="77"/>
    <x v="4"/>
    <x v="249"/>
    <x v="772"/>
    <x v="220"/>
    <d v="2024-03-17T00:00:00"/>
    <d v="2024-07-31T00:00:00"/>
    <n v="77"/>
    <n v="79"/>
    <n v="4"/>
    <n v="62"/>
    <n v="75"/>
    <n v="2.69"/>
    <n v="248"/>
    <n v="308"/>
    <n v="667.12"/>
    <s v="Expired"/>
  </r>
  <r>
    <x v="37"/>
    <x v="2"/>
    <x v="87"/>
    <x v="773"/>
    <x v="220"/>
    <d v="2024-04-10T00:00:00"/>
    <d v="2024-12-27T00:00:00"/>
    <n v="34"/>
    <n v="92"/>
    <n v="2.5"/>
    <n v="28"/>
    <n v="71"/>
    <n v="2.61"/>
    <n v="70"/>
    <n v="85"/>
    <n v="182.7"/>
    <s v="117 days left"/>
  </r>
  <r>
    <x v="103"/>
    <x v="2"/>
    <x v="245"/>
    <x v="774"/>
    <x v="220"/>
    <d v="2024-03-02T00:00:00"/>
    <d v="2024-03-30T00:00:00"/>
    <n v="79"/>
    <n v="37"/>
    <n v="4.5"/>
    <n v="33"/>
    <n v="20"/>
    <n v="2.54"/>
    <n v="148.5"/>
    <n v="355.5"/>
    <n v="377.19"/>
    <s v="Expired"/>
  </r>
  <r>
    <x v="42"/>
    <x v="0"/>
    <x v="329"/>
    <x v="775"/>
    <x v="220"/>
    <d v="2025-02-21T00:00:00"/>
    <d v="2025-01-15T00:00:00"/>
    <n v="23"/>
    <n v="38"/>
    <n v="1"/>
    <n v="84"/>
    <n v="78"/>
    <n v="0.25"/>
    <n v="84"/>
    <n v="23"/>
    <n v="21"/>
    <s v="136 days left"/>
  </r>
  <r>
    <x v="41"/>
    <x v="3"/>
    <x v="2"/>
    <x v="776"/>
    <x v="221"/>
    <d v="2024-02-25T00:00:00"/>
    <d v="2025-02-15T00:00:00"/>
    <n v="60"/>
    <n v="64"/>
    <n v="10"/>
    <n v="34"/>
    <n v="48"/>
    <n v="1.1399999999999999"/>
    <n v="340"/>
    <n v="600"/>
    <n v="387.59999999999997"/>
    <s v="166 days left"/>
  </r>
  <r>
    <x v="88"/>
    <x v="6"/>
    <x v="238"/>
    <x v="777"/>
    <x v="221"/>
    <d v="2024-04-05T00:00:00"/>
    <d v="2024-08-26T00:00:00"/>
    <n v="45"/>
    <n v="7"/>
    <n v="6.5"/>
    <n v="86"/>
    <n v="77"/>
    <n v="0.99"/>
    <n v="559"/>
    <n v="292.5"/>
    <n v="553.41"/>
    <s v="Expired"/>
  </r>
  <r>
    <x v="105"/>
    <x v="2"/>
    <x v="330"/>
    <x v="778"/>
    <x v="221"/>
    <d v="2025-01-27T00:00:00"/>
    <d v="2025-02-20T00:00:00"/>
    <n v="20"/>
    <n v="42"/>
    <n v="3.85"/>
    <n v="61"/>
    <n v="25"/>
    <n v="0.24"/>
    <n v="234.85"/>
    <n v="77"/>
    <n v="56.363999999999997"/>
    <s v="171 days left"/>
  </r>
  <r>
    <x v="106"/>
    <x v="4"/>
    <x v="331"/>
    <x v="779"/>
    <x v="221"/>
    <d v="2024-11-12T00:00:00"/>
    <d v="2024-10-18T00:00:00"/>
    <n v="53"/>
    <n v="19"/>
    <n v="5"/>
    <n v="82"/>
    <n v="56"/>
    <n v="0.89"/>
    <n v="410"/>
    <n v="265"/>
    <n v="364.9"/>
    <s v="46 days left"/>
  </r>
  <r>
    <x v="52"/>
    <x v="2"/>
    <x v="138"/>
    <x v="780"/>
    <x v="221"/>
    <d v="2024-10-01T00:00:00"/>
    <d v="2025-02-10T00:00:00"/>
    <n v="100"/>
    <n v="3"/>
    <n v="2"/>
    <n v="98"/>
    <n v="91"/>
    <n v="0.72"/>
    <n v="196"/>
    <n v="200"/>
    <n v="141.12"/>
    <s v="161 days left"/>
  </r>
  <r>
    <x v="61"/>
    <x v="2"/>
    <x v="288"/>
    <x v="781"/>
    <x v="78"/>
    <d v="2024-10-03T00:00:00"/>
    <d v="2024-07-31T00:00:00"/>
    <n v="59"/>
    <n v="79"/>
    <n v="6"/>
    <n v="47"/>
    <n v="18"/>
    <n v="-0.86"/>
    <n v="282"/>
    <n v="354"/>
    <n v="-242.52"/>
    <s v="Expired"/>
  </r>
  <r>
    <x v="117"/>
    <x v="2"/>
    <x v="181"/>
    <x v="782"/>
    <x v="79"/>
    <d v="2024-04-24T00:00:00"/>
    <d v="2024-10-18T00:00:00"/>
    <n v="95"/>
    <n v="25"/>
    <n v="53.82"/>
    <n v="87"/>
    <n v="5"/>
    <n v="-0.53"/>
    <n v="4682.34"/>
    <n v="5112.8999999999996"/>
    <n v="-2481.6402000000003"/>
    <s v="44 days left"/>
  </r>
  <r>
    <x v="89"/>
    <x v="2"/>
    <x v="86"/>
    <x v="783"/>
    <x v="79"/>
    <d v="2024-04-04T00:00:00"/>
    <d v="2024-05-21T00:00:00"/>
    <n v="56"/>
    <n v="75"/>
    <n v="5"/>
    <n v="42"/>
    <n v="53"/>
    <n v="0.94"/>
    <n v="210"/>
    <n v="280"/>
    <n v="197.39999999999998"/>
    <s v="Expired"/>
  </r>
  <r>
    <x v="36"/>
    <x v="3"/>
    <x v="85"/>
    <x v="784"/>
    <x v="79"/>
    <d v="2024-09-09T00:00:00"/>
    <d v="2024-10-25T00:00:00"/>
    <n v="88"/>
    <n v="83"/>
    <n v="15"/>
    <n v="61"/>
    <n v="59"/>
    <n v="-0.83"/>
    <n v="915"/>
    <n v="1320"/>
    <n v="-759.44999999999993"/>
    <s v="51 days left"/>
  </r>
  <r>
    <x v="119"/>
    <x v="0"/>
    <x v="69"/>
    <x v="785"/>
    <x v="79"/>
    <d v="2025-01-06T00:00:00"/>
    <d v="2024-12-26T00:00:00"/>
    <n v="100"/>
    <n v="31"/>
    <n v="9"/>
    <n v="88"/>
    <n v="52"/>
    <n v="-1.1299999999999999"/>
    <n v="792"/>
    <n v="900"/>
    <n v="-894.95999999999992"/>
    <s v="113 days left"/>
  </r>
  <r>
    <x v="58"/>
    <x v="3"/>
    <x v="279"/>
    <x v="786"/>
    <x v="80"/>
    <d v="2024-09-21T00:00:00"/>
    <d v="2024-03-24T00:00:00"/>
    <n v="44"/>
    <n v="67"/>
    <n v="6"/>
    <n v="90"/>
    <n v="11"/>
    <n v="-0.13"/>
    <n v="540"/>
    <n v="264"/>
    <n v="-70.2"/>
    <s v="Expired"/>
  </r>
  <r>
    <x v="44"/>
    <x v="5"/>
    <x v="116"/>
    <x v="787"/>
    <x v="80"/>
    <d v="2024-10-23T00:00:00"/>
    <d v="2024-05-03T00:00:00"/>
    <n v="40"/>
    <n v="30"/>
    <n v="15"/>
    <n v="33"/>
    <n v="84"/>
    <n v="0.88"/>
    <n v="495"/>
    <n v="600"/>
    <n v="435.6"/>
    <s v="Expired"/>
  </r>
  <r>
    <x v="8"/>
    <x v="1"/>
    <x v="25"/>
    <x v="788"/>
    <x v="80"/>
    <d v="2024-09-11T00:00:00"/>
    <d v="2025-01-16T00:00:00"/>
    <n v="46"/>
    <n v="81"/>
    <n v="2.5"/>
    <n v="48"/>
    <n v="48"/>
    <n v="-1.55"/>
    <n v="120"/>
    <n v="115"/>
    <n v="-186"/>
    <s v="133 days left"/>
  </r>
  <r>
    <x v="31"/>
    <x v="3"/>
    <x v="332"/>
    <x v="789"/>
    <x v="80"/>
    <d v="2024-10-13T00:00:00"/>
    <d v="2024-09-20T00:00:00"/>
    <n v="30"/>
    <n v="29"/>
    <n v="7.5"/>
    <n v="80"/>
    <n v="43"/>
    <n v="0.05"/>
    <n v="600"/>
    <n v="225"/>
    <n v="30"/>
    <s v="15 days left"/>
  </r>
  <r>
    <x v="59"/>
    <x v="1"/>
    <x v="227"/>
    <x v="790"/>
    <x v="81"/>
    <d v="2024-11-03T00:00:00"/>
    <d v="2024-05-22T00:00:00"/>
    <n v="78"/>
    <n v="94"/>
    <n v="4.3499999999999996"/>
    <n v="69"/>
    <n v="40"/>
    <n v="0.62"/>
    <n v="300.14999999999998"/>
    <n v="339.29999999999995"/>
    <n v="186.09299999999999"/>
    <s v="Expired"/>
  </r>
  <r>
    <x v="109"/>
    <x v="2"/>
    <x v="58"/>
    <x v="791"/>
    <x v="81"/>
    <d v="2024-12-28T00:00:00"/>
    <d v="2024-11-04T00:00:00"/>
    <n v="88"/>
    <n v="78"/>
    <n v="2.5"/>
    <n v="58"/>
    <n v="21"/>
    <n v="0.42"/>
    <n v="145"/>
    <n v="220"/>
    <n v="60.9"/>
    <s v="59 days left"/>
  </r>
  <r>
    <x v="20"/>
    <x v="0"/>
    <x v="86"/>
    <x v="792"/>
    <x v="82"/>
    <d v="2024-11-22T00:00:00"/>
    <d v="2024-10-17T00:00:00"/>
    <n v="63"/>
    <n v="7"/>
    <n v="2.35"/>
    <n v="78"/>
    <n v="100"/>
    <n v="0.68"/>
    <n v="183.3"/>
    <n v="148.05000000000001"/>
    <n v="124.64400000000002"/>
    <s v="40 days left"/>
  </r>
  <r>
    <x v="73"/>
    <x v="2"/>
    <x v="277"/>
    <x v="793"/>
    <x v="82"/>
    <d v="2024-03-10T00:00:00"/>
    <d v="2024-11-03T00:00:00"/>
    <n v="26"/>
    <n v="70"/>
    <n v="2"/>
    <n v="36"/>
    <n v="10"/>
    <n v="-0.28000000000000003"/>
    <n v="72"/>
    <n v="52"/>
    <n v="-20.160000000000004"/>
    <s v="57 days left"/>
  </r>
  <r>
    <x v="18"/>
    <x v="2"/>
    <x v="115"/>
    <x v="794"/>
    <x v="82"/>
    <d v="2024-09-15T00:00:00"/>
    <d v="2024-11-12T00:00:00"/>
    <n v="59"/>
    <n v="74"/>
    <n v="4.5"/>
    <n v="63"/>
    <n v="69"/>
    <n v="-0.28000000000000003"/>
    <n v="283.5"/>
    <n v="265.5"/>
    <n v="-79.38000000000001"/>
    <s v="66 days left"/>
  </r>
  <r>
    <x v="63"/>
    <x v="5"/>
    <x v="194"/>
    <x v="795"/>
    <x v="83"/>
    <d v="2024-06-06T00:00:00"/>
    <d v="2025-01-15T00:00:00"/>
    <n v="62"/>
    <n v="89"/>
    <n v="20"/>
    <n v="23"/>
    <n v="11"/>
    <n v="0.89"/>
    <n v="460"/>
    <n v="1240"/>
    <n v="409.40000000000003"/>
    <s v="129 days left"/>
  </r>
  <r>
    <x v="118"/>
    <x v="0"/>
    <x v="22"/>
    <x v="796"/>
    <x v="83"/>
    <d v="2024-02-27T00:00:00"/>
    <d v="2024-02-29T00:00:00"/>
    <n v="70"/>
    <n v="81"/>
    <n v="2"/>
    <n v="24"/>
    <n v="54"/>
    <n v="0.52"/>
    <n v="48"/>
    <n v="140"/>
    <n v="24.96"/>
    <s v="Expired"/>
  </r>
  <r>
    <x v="88"/>
    <x v="6"/>
    <x v="212"/>
    <x v="797"/>
    <x v="83"/>
    <d v="2024-11-06T00:00:00"/>
    <d v="2024-11-09T00:00:00"/>
    <n v="97"/>
    <n v="20"/>
    <n v="6.5"/>
    <n v="51"/>
    <n v="51"/>
    <n v="-1.89"/>
    <n v="331.5"/>
    <n v="630.5"/>
    <n v="-626.53499999999997"/>
    <s v="62 days left"/>
  </r>
  <r>
    <x v="77"/>
    <x v="4"/>
    <x v="236"/>
    <x v="798"/>
    <x v="83"/>
    <d v="2024-12-12T00:00:00"/>
    <d v="2024-11-30T00:00:00"/>
    <n v="40"/>
    <n v="91"/>
    <n v="4"/>
    <n v="28"/>
    <n v="47"/>
    <n v="0.8"/>
    <n v="112"/>
    <n v="160"/>
    <n v="89.600000000000009"/>
    <s v="83 days left"/>
  </r>
  <r>
    <x v="112"/>
    <x v="5"/>
    <x v="333"/>
    <x v="799"/>
    <x v="83"/>
    <d v="2024-09-23T00:00:00"/>
    <d v="2025-01-13T00:00:00"/>
    <n v="46"/>
    <n v="27"/>
    <n v="5"/>
    <n v="64"/>
    <n v="96"/>
    <n v="-0.11"/>
    <n v="320"/>
    <n v="230"/>
    <n v="-35.200000000000003"/>
    <s v="127 days left"/>
  </r>
  <r>
    <x v="61"/>
    <x v="2"/>
    <x v="31"/>
    <x v="800"/>
    <x v="84"/>
    <d v="2025-02-14T00:00:00"/>
    <d v="2024-09-12T00:00:00"/>
    <n v="19"/>
    <n v="65"/>
    <n v="6"/>
    <n v="59"/>
    <n v="53"/>
    <n v="-0.56000000000000005"/>
    <n v="354"/>
    <n v="114"/>
    <n v="-198.24"/>
    <s v="3 days left"/>
  </r>
  <r>
    <x v="93"/>
    <x v="0"/>
    <x v="318"/>
    <x v="801"/>
    <x v="85"/>
    <d v="2024-05-19T00:00:00"/>
    <d v="2024-07-01T00:00:00"/>
    <n v="49"/>
    <n v="49"/>
    <n v="8"/>
    <n v="78"/>
    <n v="61"/>
    <n v="0.47"/>
    <n v="624"/>
    <n v="392"/>
    <n v="293.27999999999997"/>
    <s v="Expired"/>
  </r>
  <r>
    <x v="73"/>
    <x v="2"/>
    <x v="292"/>
    <x v="802"/>
    <x v="85"/>
    <d v="2025-02-18T00:00:00"/>
    <d v="2024-10-29T00:00:00"/>
    <n v="31"/>
    <n v="55"/>
    <n v="2"/>
    <n v="71"/>
    <n v="46"/>
    <n v="0.22"/>
    <n v="142"/>
    <n v="62"/>
    <n v="31.24"/>
    <s v="49 days left"/>
  </r>
  <r>
    <x v="104"/>
    <x v="2"/>
    <x v="52"/>
    <x v="803"/>
    <x v="85"/>
    <d v="2024-11-20T00:00:00"/>
    <d v="2024-06-11T00:00:00"/>
    <n v="57"/>
    <n v="82"/>
    <n v="8"/>
    <n v="44"/>
    <n v="57"/>
    <n v="0.35"/>
    <n v="352"/>
    <n v="456"/>
    <n v="123.19999999999999"/>
    <s v="Expired"/>
  </r>
  <r>
    <x v="33"/>
    <x v="3"/>
    <x v="334"/>
    <x v="804"/>
    <x v="86"/>
    <d v="2024-04-17T00:00:00"/>
    <d v="2024-03-30T00:00:00"/>
    <n v="58"/>
    <n v="77"/>
    <n v="18"/>
    <n v="25"/>
    <n v="17"/>
    <n v="0.26"/>
    <n v="450"/>
    <n v="1044"/>
    <n v="117"/>
    <s v="Expired"/>
  </r>
  <r>
    <x v="48"/>
    <x v="2"/>
    <x v="274"/>
    <x v="805"/>
    <x v="86"/>
    <d v="2025-01-10T00:00:00"/>
    <d v="2024-12-03T00:00:00"/>
    <n v="75"/>
    <n v="10"/>
    <n v="3"/>
    <n v="90"/>
    <n v="42"/>
    <n v="0.32"/>
    <n v="270"/>
    <n v="225"/>
    <n v="86.4"/>
    <s v="83 days left"/>
  </r>
  <r>
    <x v="119"/>
    <x v="0"/>
    <x v="80"/>
    <x v="806"/>
    <x v="86"/>
    <d v="2024-05-28T00:00:00"/>
    <d v="2024-06-13T00:00:00"/>
    <n v="69"/>
    <n v="53"/>
    <n v="9.1999999999999993"/>
    <n v="28"/>
    <n v="56"/>
    <n v="0.53"/>
    <n v="257.59999999999997"/>
    <n v="634.79999999999995"/>
    <n v="136.52799999999999"/>
    <s v="Expired"/>
  </r>
  <r>
    <x v="11"/>
    <x v="5"/>
    <x v="86"/>
    <x v="807"/>
    <x v="86"/>
    <d v="2024-07-16T00:00:00"/>
    <d v="2024-02-25T00:00:00"/>
    <n v="59"/>
    <n v="62"/>
    <n v="10.3"/>
    <n v="90"/>
    <n v="94"/>
    <n v="-1"/>
    <n v="927.00000000000011"/>
    <n v="607.70000000000005"/>
    <n v="-927.00000000000011"/>
    <s v="Expired"/>
  </r>
  <r>
    <x v="77"/>
    <x v="4"/>
    <x v="65"/>
    <x v="808"/>
    <x v="86"/>
    <d v="2024-09-27T00:00:00"/>
    <d v="2024-09-17T00:00:00"/>
    <n v="61"/>
    <n v="8"/>
    <n v="4"/>
    <n v="73"/>
    <n v="64"/>
    <n v="-0.71"/>
    <n v="292"/>
    <n v="244"/>
    <n v="-207.32"/>
    <s v="6 days left"/>
  </r>
  <r>
    <x v="76"/>
    <x v="2"/>
    <x v="335"/>
    <x v="809"/>
    <x v="87"/>
    <d v="2024-12-31T00:00:00"/>
    <d v="2025-01-26T00:00:00"/>
    <n v="22"/>
    <n v="40"/>
    <n v="5"/>
    <n v="98"/>
    <n v="60"/>
    <n v="-0.05"/>
    <n v="490"/>
    <n v="110"/>
    <n v="-24.5"/>
    <s v="136 days left"/>
  </r>
  <r>
    <x v="55"/>
    <x v="4"/>
    <x v="335"/>
    <x v="810"/>
    <x v="87"/>
    <d v="2024-03-05T00:00:00"/>
    <d v="2024-12-25T00:00:00"/>
    <n v="78"/>
    <n v="68"/>
    <n v="2.5"/>
    <n v="89"/>
    <n v="24"/>
    <n v="0.39"/>
    <n v="222.5"/>
    <n v="195"/>
    <n v="86.775000000000006"/>
    <s v="104 days left"/>
  </r>
  <r>
    <x v="41"/>
    <x v="3"/>
    <x v="31"/>
    <x v="811"/>
    <x v="222"/>
    <d v="2024-10-26T00:00:00"/>
    <d v="2024-12-07T00:00:00"/>
    <n v="100"/>
    <n v="99"/>
    <n v="10"/>
    <n v="54"/>
    <n v="92"/>
    <n v="-0.77"/>
    <n v="540"/>
    <n v="1000"/>
    <n v="-415.8"/>
    <s v="84 days left"/>
  </r>
  <r>
    <x v="102"/>
    <x v="0"/>
    <x v="65"/>
    <x v="812"/>
    <x v="223"/>
    <d v="2025-02-19T00:00:00"/>
    <d v="2024-11-28T00:00:00"/>
    <n v="14"/>
    <n v="63"/>
    <n v="2.5"/>
    <n v="59"/>
    <n v="63"/>
    <n v="0.93"/>
    <n v="147.5"/>
    <n v="35"/>
    <n v="137.17500000000001"/>
    <s v="74 days left"/>
  </r>
  <r>
    <x v="111"/>
    <x v="6"/>
    <x v="230"/>
    <x v="813"/>
    <x v="223"/>
    <d v="2024-12-20T00:00:00"/>
    <d v="2024-10-17T00:00:00"/>
    <n v="89"/>
    <n v="79"/>
    <n v="5"/>
    <n v="91"/>
    <n v="31"/>
    <n v="0.45"/>
    <n v="455"/>
    <n v="445"/>
    <n v="204.75"/>
    <s v="32 days left"/>
  </r>
  <r>
    <x v="88"/>
    <x v="6"/>
    <x v="229"/>
    <x v="814"/>
    <x v="224"/>
    <d v="2025-02-07T00:00:00"/>
    <d v="2024-12-12T00:00:00"/>
    <n v="14"/>
    <n v="84"/>
    <n v="6.5"/>
    <n v="51"/>
    <n v="73"/>
    <n v="0.57999999999999996"/>
    <n v="331.5"/>
    <n v="91"/>
    <n v="192.26999999999998"/>
    <s v="86 days left"/>
  </r>
  <r>
    <x v="0"/>
    <x v="0"/>
    <x v="191"/>
    <x v="815"/>
    <x v="225"/>
    <d v="2024-12-05T00:00:00"/>
    <d v="2025-01-20T00:00:00"/>
    <n v="99"/>
    <n v="10"/>
    <n v="12"/>
    <n v="69"/>
    <n v="98"/>
    <n v="0.73"/>
    <n v="828"/>
    <n v="1188"/>
    <n v="604.43999999999994"/>
    <s v="119 days left"/>
  </r>
  <r>
    <x v="27"/>
    <x v="1"/>
    <x v="109"/>
    <x v="816"/>
    <x v="226"/>
    <d v="2024-12-11T00:00:00"/>
    <d v="2024-10-14T00:00:00"/>
    <n v="91"/>
    <n v="98"/>
    <n v="2"/>
    <n v="100"/>
    <n v="20"/>
    <n v="-0.16"/>
    <n v="200"/>
    <n v="182"/>
    <n v="-32"/>
    <s v="19 days left"/>
  </r>
  <r>
    <x v="98"/>
    <x v="6"/>
    <x v="328"/>
    <x v="817"/>
    <x v="227"/>
    <d v="2024-11-26T00:00:00"/>
    <d v="2024-12-13T00:00:00"/>
    <n v="10"/>
    <n v="86"/>
    <n v="10"/>
    <n v="24"/>
    <n v="52"/>
    <n v="-0.37"/>
    <n v="240"/>
    <n v="100"/>
    <n v="-88.8"/>
    <s v="76 days left"/>
  </r>
  <r>
    <x v="20"/>
    <x v="0"/>
    <x v="49"/>
    <x v="818"/>
    <x v="228"/>
    <d v="2024-08-17T00:00:00"/>
    <d v="2024-05-26T00:00:00"/>
    <n v="76"/>
    <n v="54"/>
    <n v="2.5"/>
    <n v="69"/>
    <n v="27"/>
    <n v="2.58"/>
    <n v="172.5"/>
    <n v="190"/>
    <n v="445.05"/>
    <s v="Expired"/>
  </r>
  <r>
    <x v="12"/>
    <x v="0"/>
    <x v="125"/>
    <x v="819"/>
    <x v="228"/>
    <d v="2024-07-03T00:00:00"/>
    <d v="2024-07-31T00:00:00"/>
    <n v="50"/>
    <n v="46"/>
    <n v="6.2"/>
    <n v="88"/>
    <n v="70"/>
    <n v="2.3199999999999998"/>
    <n v="545.6"/>
    <n v="310"/>
    <n v="1265.7919999999999"/>
    <s v="Expired"/>
  </r>
  <r>
    <x v="72"/>
    <x v="2"/>
    <x v="189"/>
    <x v="820"/>
    <x v="228"/>
    <d v="2024-12-01T00:00:00"/>
    <d v="2024-09-07T00:00:00"/>
    <n v="25"/>
    <n v="62"/>
    <n v="3"/>
    <n v="57"/>
    <n v="98"/>
    <n v="2.67"/>
    <n v="171"/>
    <n v="75"/>
    <n v="456.57"/>
    <s v="Expired"/>
  </r>
  <r>
    <x v="19"/>
    <x v="1"/>
    <x v="108"/>
    <x v="821"/>
    <x v="228"/>
    <d v="2024-07-26T00:00:00"/>
    <d v="2024-09-15T00:00:00"/>
    <n v="38"/>
    <n v="43"/>
    <n v="2.7"/>
    <n v="34"/>
    <n v="54"/>
    <n v="2.61"/>
    <n v="91.800000000000011"/>
    <n v="102.60000000000001"/>
    <n v="239.59800000000001"/>
    <s v="Expired"/>
  </r>
  <r>
    <x v="15"/>
    <x v="2"/>
    <x v="292"/>
    <x v="822"/>
    <x v="228"/>
    <d v="2024-11-17T00:00:00"/>
    <d v="2025-01-02T00:00:00"/>
    <n v="71"/>
    <n v="36"/>
    <n v="3.5"/>
    <n v="87"/>
    <n v="2"/>
    <n v="-1.72"/>
    <n v="304.5"/>
    <n v="248.5"/>
    <n v="-523.74"/>
    <s v="93 days left"/>
  </r>
  <r>
    <x v="83"/>
    <x v="2"/>
    <x v="336"/>
    <x v="823"/>
    <x v="229"/>
    <d v="2024-10-14T00:00:00"/>
    <d v="2024-04-06T00:00:00"/>
    <n v="58"/>
    <n v="5"/>
    <n v="2"/>
    <n v="53"/>
    <n v="80"/>
    <n v="0.8"/>
    <n v="106"/>
    <n v="116"/>
    <n v="84.800000000000011"/>
    <s v="Expired"/>
  </r>
  <r>
    <x v="7"/>
    <x v="0"/>
    <x v="337"/>
    <x v="824"/>
    <x v="229"/>
    <d v="2024-11-19T00:00:00"/>
    <d v="2024-08-05T00:00:00"/>
    <n v="98"/>
    <n v="77"/>
    <n v="7"/>
    <n v="92"/>
    <n v="29"/>
    <n v="0.62"/>
    <n v="644"/>
    <n v="686"/>
    <n v="399.28"/>
    <s v="Expired"/>
  </r>
  <r>
    <x v="68"/>
    <x v="1"/>
    <x v="264"/>
    <x v="825"/>
    <x v="88"/>
    <d v="2024-12-06T00:00:00"/>
    <d v="2025-01-15T00:00:00"/>
    <n v="34"/>
    <n v="96"/>
    <n v="6.15"/>
    <n v="90"/>
    <n v="34"/>
    <n v="0.62"/>
    <n v="553.5"/>
    <n v="209.10000000000002"/>
    <n v="343.17"/>
    <s v="104 days left"/>
  </r>
  <r>
    <x v="28"/>
    <x v="0"/>
    <x v="338"/>
    <x v="826"/>
    <x v="88"/>
    <d v="2024-12-10T00:00:00"/>
    <d v="2024-08-26T00:00:00"/>
    <n v="82"/>
    <n v="3"/>
    <n v="2.4"/>
    <n v="48"/>
    <n v="31"/>
    <n v="0.62"/>
    <n v="115.19999999999999"/>
    <n v="196.79999999999998"/>
    <n v="71.423999999999992"/>
    <s v="Expired"/>
  </r>
  <r>
    <x v="70"/>
    <x v="2"/>
    <x v="43"/>
    <x v="827"/>
    <x v="88"/>
    <d v="2024-10-24T00:00:00"/>
    <d v="2024-11-01T00:00:00"/>
    <n v="94"/>
    <n v="90"/>
    <n v="0.9"/>
    <n v="98"/>
    <n v="71"/>
    <n v="0.35"/>
    <n v="88.2"/>
    <n v="84.600000000000009"/>
    <n v="30.869999999999997"/>
    <s v="29 days left"/>
  </r>
  <r>
    <x v="1"/>
    <x v="1"/>
    <x v="319"/>
    <x v="828"/>
    <x v="89"/>
    <d v="2024-03-30T00:00:00"/>
    <d v="2024-05-30T00:00:00"/>
    <n v="96"/>
    <n v="83"/>
    <n v="1.5"/>
    <n v="81"/>
    <n v="89"/>
    <n v="-0.26"/>
    <n v="121.5"/>
    <n v="144"/>
    <n v="-31.59"/>
    <s v="Expired"/>
  </r>
  <r>
    <x v="5"/>
    <x v="1"/>
    <x v="339"/>
    <x v="829"/>
    <x v="89"/>
    <d v="2024-11-08T00:00:00"/>
    <d v="2024-05-28T00:00:00"/>
    <n v="76"/>
    <n v="8"/>
    <n v="9.5"/>
    <n v="24"/>
    <n v="53"/>
    <n v="-0.1"/>
    <n v="228"/>
    <n v="722"/>
    <n v="-22.8"/>
    <s v="Expired"/>
  </r>
  <r>
    <x v="86"/>
    <x v="1"/>
    <x v="167"/>
    <x v="830"/>
    <x v="89"/>
    <d v="2024-12-08T00:00:00"/>
    <d v="2024-07-23T00:00:00"/>
    <n v="17"/>
    <n v="19"/>
    <n v="4.75"/>
    <n v="58"/>
    <n v="27"/>
    <n v="-1.21"/>
    <n v="275.5"/>
    <n v="80.75"/>
    <n v="-333.35500000000002"/>
    <s v="Expired"/>
  </r>
  <r>
    <x v="98"/>
    <x v="6"/>
    <x v="108"/>
    <x v="831"/>
    <x v="89"/>
    <d v="2025-01-25T00:00:00"/>
    <d v="2024-07-01T00:00:00"/>
    <n v="14"/>
    <n v="75"/>
    <n v="10"/>
    <n v="65"/>
    <n v="62"/>
    <n v="0.53"/>
    <n v="650"/>
    <n v="140"/>
    <n v="344.5"/>
    <s v="Expired"/>
  </r>
  <r>
    <x v="27"/>
    <x v="1"/>
    <x v="285"/>
    <x v="832"/>
    <x v="90"/>
    <d v="2024-04-13T00:00:00"/>
    <d v="2024-12-23T00:00:00"/>
    <n v="24"/>
    <n v="69"/>
    <n v="2"/>
    <n v="20"/>
    <n v="20"/>
    <n v="0"/>
    <n v="40"/>
    <n v="48"/>
    <n v="0"/>
    <s v="79 days left"/>
  </r>
  <r>
    <x v="43"/>
    <x v="5"/>
    <x v="208"/>
    <x v="833"/>
    <x v="90"/>
    <d v="2024-07-10T00:00:00"/>
    <d v="2024-08-16T00:00:00"/>
    <n v="29"/>
    <n v="91"/>
    <n v="12"/>
    <n v="28"/>
    <n v="40"/>
    <n v="0"/>
    <n v="336"/>
    <n v="348"/>
    <n v="0"/>
    <s v="Expired"/>
  </r>
  <r>
    <x v="106"/>
    <x v="4"/>
    <x v="208"/>
    <x v="834"/>
    <x v="91"/>
    <d v="2025-01-14T00:00:00"/>
    <d v="2024-12-06T00:00:00"/>
    <n v="37"/>
    <n v="96"/>
    <n v="5"/>
    <n v="35"/>
    <n v="23"/>
    <n v="0.64"/>
    <n v="175"/>
    <n v="185"/>
    <n v="112"/>
    <s v="61 days left"/>
  </r>
  <r>
    <x v="23"/>
    <x v="6"/>
    <x v="255"/>
    <x v="835"/>
    <x v="91"/>
    <d v="2024-05-03T00:00:00"/>
    <d v="2024-05-30T00:00:00"/>
    <n v="97"/>
    <n v="32"/>
    <n v="2.2999999999999998"/>
    <n v="82"/>
    <n v="98"/>
    <n v="0.34"/>
    <n v="188.6"/>
    <n v="223.1"/>
    <n v="64.124000000000009"/>
    <s v="Expired"/>
  </r>
  <r>
    <x v="109"/>
    <x v="2"/>
    <x v="249"/>
    <x v="836"/>
    <x v="92"/>
    <d v="2024-05-28T00:00:00"/>
    <d v="2024-06-22T00:00:00"/>
    <n v="72"/>
    <n v="70"/>
    <n v="2.5"/>
    <n v="82"/>
    <n v="32"/>
    <n v="0.72"/>
    <n v="205"/>
    <n v="180"/>
    <n v="147.6"/>
    <s v="Expired"/>
  </r>
  <r>
    <x v="6"/>
    <x v="2"/>
    <x v="177"/>
    <x v="837"/>
    <x v="92"/>
    <d v="2024-05-16T00:00:00"/>
    <d v="2024-05-08T00:00:00"/>
    <n v="38"/>
    <n v="22"/>
    <n v="5"/>
    <n v="33"/>
    <n v="62"/>
    <n v="0.61"/>
    <n v="165"/>
    <n v="190"/>
    <n v="100.64999999999999"/>
    <s v="Expired"/>
  </r>
  <r>
    <x v="1"/>
    <x v="1"/>
    <x v="69"/>
    <x v="838"/>
    <x v="93"/>
    <d v="2024-11-10T00:00:00"/>
    <d v="2025-02-22T00:00:00"/>
    <n v="21"/>
    <n v="63"/>
    <n v="1.5"/>
    <n v="38"/>
    <n v="73"/>
    <n v="-1.25"/>
    <n v="57"/>
    <n v="31.5"/>
    <n v="-71.25"/>
    <s v="137 days left"/>
  </r>
  <r>
    <x v="103"/>
    <x v="2"/>
    <x v="215"/>
    <x v="839"/>
    <x v="93"/>
    <d v="2024-02-26T00:00:00"/>
    <d v="2025-01-19T00:00:00"/>
    <n v="61"/>
    <n v="50"/>
    <n v="4.5"/>
    <n v="24"/>
    <n v="92"/>
    <n v="-0.92"/>
    <n v="108"/>
    <n v="274.5"/>
    <n v="-99.36"/>
    <s v="103 days left"/>
  </r>
  <r>
    <x v="76"/>
    <x v="2"/>
    <x v="340"/>
    <x v="840"/>
    <x v="93"/>
    <d v="2024-12-08T00:00:00"/>
    <d v="2024-04-01T00:00:00"/>
    <n v="46"/>
    <n v="88"/>
    <n v="4.8"/>
    <n v="59"/>
    <n v="79"/>
    <n v="-2.83"/>
    <n v="283.2"/>
    <n v="220.79999999999998"/>
    <n v="-801.45600000000002"/>
    <s v="Expired"/>
  </r>
  <r>
    <x v="86"/>
    <x v="1"/>
    <x v="33"/>
    <x v="841"/>
    <x v="93"/>
    <d v="2024-07-02T00:00:00"/>
    <d v="2024-09-25T00:00:00"/>
    <n v="20"/>
    <n v="25"/>
    <n v="4.75"/>
    <n v="78"/>
    <n v="1"/>
    <n v="-0.34"/>
    <n v="370.5"/>
    <n v="95"/>
    <n v="-125.97000000000001"/>
    <s v="Expired"/>
  </r>
  <r>
    <x v="52"/>
    <x v="2"/>
    <x v="200"/>
    <x v="842"/>
    <x v="93"/>
    <d v="2024-06-15T00:00:00"/>
    <d v="2024-08-17T00:00:00"/>
    <n v="80"/>
    <n v="60"/>
    <n v="2"/>
    <n v="98"/>
    <n v="13"/>
    <n v="0.99"/>
    <n v="196"/>
    <n v="160"/>
    <n v="194.04"/>
    <s v="Expired"/>
  </r>
  <r>
    <x v="1"/>
    <x v="1"/>
    <x v="39"/>
    <x v="843"/>
    <x v="94"/>
    <d v="2024-12-11T00:00:00"/>
    <d v="2024-12-22T00:00:00"/>
    <n v="34"/>
    <n v="46"/>
    <n v="1.5"/>
    <n v="49"/>
    <n v="25"/>
    <n v="0.1"/>
    <n v="73.5"/>
    <n v="51"/>
    <n v="7.3500000000000005"/>
    <s v="74 days left"/>
  </r>
  <r>
    <x v="50"/>
    <x v="0"/>
    <x v="160"/>
    <x v="844"/>
    <x v="94"/>
    <d v="2024-04-28T00:00:00"/>
    <d v="2024-10-30T00:00:00"/>
    <n v="40"/>
    <n v="81"/>
    <n v="9"/>
    <n v="40"/>
    <n v="48"/>
    <n v="0.49"/>
    <n v="360"/>
    <n v="360"/>
    <n v="176.4"/>
    <s v="21 days left"/>
  </r>
  <r>
    <x v="8"/>
    <x v="1"/>
    <x v="218"/>
    <x v="845"/>
    <x v="94"/>
    <d v="2024-08-01T00:00:00"/>
    <d v="2024-05-03T00:00:00"/>
    <n v="89"/>
    <n v="54"/>
    <n v="2.5"/>
    <n v="64"/>
    <n v="63"/>
    <n v="-0.2"/>
    <n v="160"/>
    <n v="222.5"/>
    <n v="-32"/>
    <s v="Expired"/>
  </r>
  <r>
    <x v="82"/>
    <x v="0"/>
    <x v="260"/>
    <x v="846"/>
    <x v="94"/>
    <d v="2024-08-19T00:00:00"/>
    <d v="2025-02-03T00:00:00"/>
    <n v="71"/>
    <n v="93"/>
    <n v="7"/>
    <n v="77"/>
    <n v="58"/>
    <n v="0.02"/>
    <n v="539"/>
    <n v="497"/>
    <n v="10.78"/>
    <s v="117 days left"/>
  </r>
  <r>
    <x v="9"/>
    <x v="4"/>
    <x v="304"/>
    <x v="847"/>
    <x v="95"/>
    <d v="2024-06-29T00:00:00"/>
    <d v="2024-09-29T00:00:00"/>
    <n v="12"/>
    <n v="86"/>
    <n v="4"/>
    <n v="75"/>
    <n v="86"/>
    <n v="-0.3"/>
    <n v="300"/>
    <n v="48"/>
    <n v="-90"/>
    <s v="Expired"/>
  </r>
  <r>
    <x v="105"/>
    <x v="2"/>
    <x v="165"/>
    <x v="848"/>
    <x v="95"/>
    <d v="2024-06-14T00:00:00"/>
    <d v="2024-10-10T00:00:00"/>
    <n v="64"/>
    <n v="71"/>
    <n v="3.9"/>
    <n v="60"/>
    <n v="67"/>
    <n v="-0.15"/>
    <n v="234"/>
    <n v="249.6"/>
    <n v="-35.1"/>
    <s v="0 days left"/>
  </r>
  <r>
    <x v="54"/>
    <x v="2"/>
    <x v="25"/>
    <x v="849"/>
    <x v="95"/>
    <d v="2024-05-06T00:00:00"/>
    <d v="2024-12-25T00:00:00"/>
    <n v="11"/>
    <n v="10"/>
    <n v="2.5"/>
    <n v="93"/>
    <n v="53"/>
    <n v="-0.12"/>
    <n v="232.5"/>
    <n v="27.5"/>
    <n v="-27.9"/>
    <s v="76 days left"/>
  </r>
  <r>
    <x v="86"/>
    <x v="1"/>
    <x v="341"/>
    <x v="850"/>
    <x v="95"/>
    <d v="2024-08-16T00:00:00"/>
    <d v="2024-11-10T00:00:00"/>
    <n v="46"/>
    <n v="39"/>
    <n v="4.75"/>
    <n v="36"/>
    <n v="54"/>
    <n v="0.43"/>
    <n v="171"/>
    <n v="218.5"/>
    <n v="73.53"/>
    <s v="31 days left"/>
  </r>
  <r>
    <x v="108"/>
    <x v="4"/>
    <x v="342"/>
    <x v="851"/>
    <x v="96"/>
    <d v="2024-06-29T00:00:00"/>
    <d v="2024-11-15T00:00:00"/>
    <n v="34"/>
    <n v="55"/>
    <n v="5"/>
    <n v="77"/>
    <n v="85"/>
    <n v="-0.04"/>
    <n v="385"/>
    <n v="170"/>
    <n v="-15.4"/>
    <s v="35 days left"/>
  </r>
  <r>
    <x v="23"/>
    <x v="6"/>
    <x v="292"/>
    <x v="852"/>
    <x v="96"/>
    <d v="2024-10-23T00:00:00"/>
    <d v="2024-12-30T00:00:00"/>
    <n v="19"/>
    <n v="80"/>
    <n v="2.2999999999999998"/>
    <n v="33"/>
    <n v="38"/>
    <n v="-0.1"/>
    <n v="75.899999999999991"/>
    <n v="43.699999999999996"/>
    <n v="-7.59"/>
    <s v="80 days left"/>
  </r>
  <r>
    <x v="48"/>
    <x v="2"/>
    <x v="250"/>
    <x v="853"/>
    <x v="97"/>
    <d v="2024-07-23T00:00:00"/>
    <d v="2025-01-28T00:00:00"/>
    <n v="23"/>
    <n v="85"/>
    <n v="3"/>
    <n v="92"/>
    <n v="72"/>
    <n v="0.73"/>
    <n v="276"/>
    <n v="69"/>
    <n v="201.48"/>
    <s v="108 days left"/>
  </r>
  <r>
    <x v="76"/>
    <x v="2"/>
    <x v="162"/>
    <x v="854"/>
    <x v="97"/>
    <d v="2024-12-04T00:00:00"/>
    <d v="2024-06-01T00:00:00"/>
    <n v="78"/>
    <n v="16"/>
    <n v="4.7"/>
    <n v="25"/>
    <n v="96"/>
    <n v="0.22"/>
    <n v="117.5"/>
    <n v="366.6"/>
    <n v="25.85"/>
    <s v="Expired"/>
  </r>
  <r>
    <x v="52"/>
    <x v="2"/>
    <x v="268"/>
    <x v="855"/>
    <x v="97"/>
    <d v="2024-03-02T00:00:00"/>
    <d v="2024-08-04T00:00:00"/>
    <n v="95"/>
    <n v="87"/>
    <n v="2"/>
    <n v="61"/>
    <n v="4"/>
    <n v="-2.84"/>
    <n v="122"/>
    <n v="190"/>
    <n v="-346.47999999999996"/>
    <s v="Expired"/>
  </r>
  <r>
    <x v="3"/>
    <x v="3"/>
    <x v="155"/>
    <x v="856"/>
    <x v="230"/>
    <d v="2024-10-19T00:00:00"/>
    <d v="2024-10-19T00:00:00"/>
    <n v="14"/>
    <n v="67"/>
    <n v="20"/>
    <n v="71"/>
    <n v="94"/>
    <n v="0.5"/>
    <n v="1420"/>
    <n v="280"/>
    <n v="710"/>
    <s v="3 days left"/>
  </r>
  <r>
    <x v="88"/>
    <x v="6"/>
    <x v="35"/>
    <x v="857"/>
    <x v="231"/>
    <d v="2024-11-19T00:00:00"/>
    <d v="2024-11-25T00:00:00"/>
    <n v="89"/>
    <n v="66"/>
    <n v="6.5"/>
    <n v="39"/>
    <n v="25"/>
    <n v="-0.87"/>
    <n v="253.5"/>
    <n v="578.5"/>
    <n v="-220.54499999999999"/>
    <s v="35 days left"/>
  </r>
  <r>
    <x v="6"/>
    <x v="2"/>
    <x v="270"/>
    <x v="858"/>
    <x v="231"/>
    <d v="2024-11-27T00:00:00"/>
    <d v="2024-11-24T00:00:00"/>
    <n v="90"/>
    <n v="91"/>
    <n v="5"/>
    <n v="34"/>
    <n v="72"/>
    <n v="-0.92"/>
    <n v="170"/>
    <n v="450"/>
    <n v="-156.4"/>
    <s v="34 days left"/>
  </r>
  <r>
    <x v="63"/>
    <x v="5"/>
    <x v="141"/>
    <x v="859"/>
    <x v="232"/>
    <d v="2024-05-29T00:00:00"/>
    <d v="2024-05-08T00:00:00"/>
    <n v="45"/>
    <n v="77"/>
    <n v="20"/>
    <n v="85"/>
    <n v="1"/>
    <n v="2.5499999999999998"/>
    <n v="1700"/>
    <n v="900"/>
    <n v="4335"/>
    <s v="Expired"/>
  </r>
  <r>
    <x v="107"/>
    <x v="1"/>
    <x v="299"/>
    <x v="860"/>
    <x v="232"/>
    <d v="2025-02-04T00:00:00"/>
    <d v="2024-11-06T00:00:00"/>
    <n v="53"/>
    <n v="86"/>
    <n v="3"/>
    <n v="44"/>
    <n v="3"/>
    <n v="0.83"/>
    <n v="132"/>
    <n v="159"/>
    <n v="109.55999999999999"/>
    <s v="5 days left"/>
  </r>
  <r>
    <x v="9"/>
    <x v="4"/>
    <x v="50"/>
    <x v="861"/>
    <x v="98"/>
    <d v="2024-06-10T00:00:00"/>
    <d v="2024-11-26T00:00:00"/>
    <n v="59"/>
    <n v="78"/>
    <n v="4.5"/>
    <n v="32"/>
    <n v="3"/>
    <n v="0.28000000000000003"/>
    <n v="144"/>
    <n v="265.5"/>
    <n v="40.320000000000007"/>
    <s v="23 days left"/>
  </r>
  <r>
    <x v="75"/>
    <x v="2"/>
    <x v="266"/>
    <x v="862"/>
    <x v="98"/>
    <d v="2024-08-30T00:00:00"/>
    <d v="2025-02-19T00:00:00"/>
    <n v="18"/>
    <n v="50"/>
    <n v="1.45"/>
    <n v="44"/>
    <n v="19"/>
    <n v="0.91"/>
    <n v="63.8"/>
    <n v="26.099999999999998"/>
    <n v="58.058"/>
    <s v="108 days left"/>
  </r>
  <r>
    <x v="106"/>
    <x v="4"/>
    <x v="343"/>
    <x v="863"/>
    <x v="99"/>
    <d v="2024-04-04T00:00:00"/>
    <d v="2025-01-26T00:00:00"/>
    <n v="96"/>
    <n v="16"/>
    <n v="5"/>
    <n v="45"/>
    <n v="68"/>
    <n v="0.05"/>
    <n v="225"/>
    <n v="480"/>
    <n v="11.25"/>
    <s v="83 days left"/>
  </r>
  <r>
    <x v="68"/>
    <x v="1"/>
    <x v="251"/>
    <x v="864"/>
    <x v="99"/>
    <d v="2024-12-19T00:00:00"/>
    <d v="2024-04-22T00:00:00"/>
    <n v="30"/>
    <n v="34"/>
    <n v="6.3"/>
    <n v="61"/>
    <n v="13"/>
    <n v="-0.51"/>
    <n v="384.3"/>
    <n v="189"/>
    <n v="-195.99299999999999"/>
    <s v="Expired"/>
  </r>
  <r>
    <x v="49"/>
    <x v="0"/>
    <x v="269"/>
    <x v="865"/>
    <x v="100"/>
    <d v="2024-07-07T00:00:00"/>
    <d v="2024-06-26T00:00:00"/>
    <n v="97"/>
    <n v="88"/>
    <n v="0.8"/>
    <n v="97"/>
    <n v="18"/>
    <n v="-0.43"/>
    <n v="77.600000000000009"/>
    <n v="77.600000000000009"/>
    <n v="-33.368000000000002"/>
    <s v="Expired"/>
  </r>
  <r>
    <x v="95"/>
    <x v="5"/>
    <x v="221"/>
    <x v="866"/>
    <x v="100"/>
    <d v="2024-08-19T00:00:00"/>
    <d v="2024-06-23T00:00:00"/>
    <n v="77"/>
    <n v="45"/>
    <n v="30"/>
    <n v="25"/>
    <n v="37"/>
    <n v="0.81"/>
    <n v="750"/>
    <n v="2310"/>
    <n v="607.5"/>
    <s v="Expired"/>
  </r>
  <r>
    <x v="111"/>
    <x v="6"/>
    <x v="266"/>
    <x v="867"/>
    <x v="100"/>
    <d v="2024-07-11T00:00:00"/>
    <d v="2024-04-21T00:00:00"/>
    <n v="33"/>
    <n v="78"/>
    <n v="5"/>
    <n v="60"/>
    <n v="25"/>
    <n v="-0.48"/>
    <n v="300"/>
    <n v="165"/>
    <n v="-144"/>
    <s v="Expired"/>
  </r>
  <r>
    <x v="42"/>
    <x v="0"/>
    <x v="344"/>
    <x v="868"/>
    <x v="100"/>
    <d v="2025-02-05T00:00:00"/>
    <d v="2024-03-21T00:00:00"/>
    <n v="77"/>
    <n v="1"/>
    <n v="1"/>
    <n v="58"/>
    <n v="55"/>
    <n v="0.57999999999999996"/>
    <n v="58"/>
    <n v="77"/>
    <n v="33.64"/>
    <s v="Expired"/>
  </r>
  <r>
    <x v="71"/>
    <x v="0"/>
    <x v="195"/>
    <x v="869"/>
    <x v="100"/>
    <d v="2025-02-14T00:00:00"/>
    <d v="2025-01-28T00:00:00"/>
    <n v="28"/>
    <n v="90"/>
    <n v="2.4500000000000002"/>
    <n v="76"/>
    <n v="78"/>
    <n v="0.05"/>
    <n v="186.20000000000002"/>
    <n v="68.600000000000009"/>
    <n v="9.31"/>
    <s v="84 days left"/>
  </r>
  <r>
    <x v="33"/>
    <x v="3"/>
    <x v="193"/>
    <x v="870"/>
    <x v="100"/>
    <d v="2024-07-02T00:00:00"/>
    <d v="2024-04-08T00:00:00"/>
    <n v="85"/>
    <n v="17"/>
    <n v="18"/>
    <n v="92"/>
    <n v="34"/>
    <n v="-0.03"/>
    <n v="1656"/>
    <n v="1530"/>
    <n v="-49.68"/>
    <s v="Expired"/>
  </r>
  <r>
    <x v="4"/>
    <x v="2"/>
    <x v="163"/>
    <x v="871"/>
    <x v="100"/>
    <d v="2024-05-14T00:00:00"/>
    <d v="2024-09-17T00:00:00"/>
    <n v="73"/>
    <n v="69"/>
    <n v="5"/>
    <n v="50"/>
    <n v="67"/>
    <n v="0.63"/>
    <n v="250"/>
    <n v="365"/>
    <n v="157.5"/>
    <s v="Expired"/>
  </r>
  <r>
    <x v="61"/>
    <x v="2"/>
    <x v="121"/>
    <x v="872"/>
    <x v="100"/>
    <d v="2024-11-08T00:00:00"/>
    <d v="2024-12-18T00:00:00"/>
    <n v="88"/>
    <n v="24"/>
    <n v="6"/>
    <n v="72"/>
    <n v="88"/>
    <n v="-0.34"/>
    <n v="432"/>
    <n v="528"/>
    <n v="-146.88000000000002"/>
    <s v="43 days left"/>
  </r>
  <r>
    <x v="118"/>
    <x v="0"/>
    <x v="115"/>
    <x v="873"/>
    <x v="100"/>
    <d v="2024-11-07T00:00:00"/>
    <d v="2024-02-27T00:00:00"/>
    <n v="64"/>
    <n v="28"/>
    <n v="2"/>
    <n v="74"/>
    <n v="50"/>
    <n v="-0.22"/>
    <n v="148"/>
    <n v="128"/>
    <n v="-32.56"/>
    <s v="Expired"/>
  </r>
  <r>
    <x v="68"/>
    <x v="1"/>
    <x v="300"/>
    <x v="874"/>
    <x v="100"/>
    <d v="2024-12-01T00:00:00"/>
    <d v="2025-01-20T00:00:00"/>
    <n v="92"/>
    <n v="48"/>
    <n v="6.25"/>
    <n v="38"/>
    <n v="61"/>
    <n v="0.35"/>
    <n v="237.5"/>
    <n v="575"/>
    <n v="83.125"/>
    <s v="76 days left"/>
  </r>
  <r>
    <x v="116"/>
    <x v="0"/>
    <x v="257"/>
    <x v="875"/>
    <x v="101"/>
    <d v="2024-12-20T00:00:00"/>
    <d v="2024-04-21T00:00:00"/>
    <n v="12"/>
    <n v="54"/>
    <n v="1"/>
    <n v="31"/>
    <n v="88"/>
    <n v="-0.2"/>
    <n v="31"/>
    <n v="12"/>
    <n v="-6.2"/>
    <s v="Expired"/>
  </r>
  <r>
    <x v="113"/>
    <x v="1"/>
    <x v="221"/>
    <x v="876"/>
    <x v="101"/>
    <d v="2025-02-19T00:00:00"/>
    <d v="2024-07-24T00:00:00"/>
    <n v="50"/>
    <n v="42"/>
    <n v="1.75"/>
    <n v="87"/>
    <n v="59"/>
    <n v="-1.84"/>
    <n v="152.25"/>
    <n v="87.5"/>
    <n v="-280.14"/>
    <s v="Expired"/>
  </r>
  <r>
    <x v="89"/>
    <x v="2"/>
    <x v="149"/>
    <x v="877"/>
    <x v="101"/>
    <d v="2024-11-20T00:00:00"/>
    <d v="2025-01-14T00:00:00"/>
    <n v="32"/>
    <n v="27"/>
    <n v="5"/>
    <n v="38"/>
    <n v="79"/>
    <n v="0.27"/>
    <n v="190"/>
    <n v="160"/>
    <n v="51.300000000000004"/>
    <s v="69 days left"/>
  </r>
  <r>
    <x v="108"/>
    <x v="4"/>
    <x v="343"/>
    <x v="878"/>
    <x v="102"/>
    <d v="2024-04-29T00:00:00"/>
    <d v="2024-05-09T00:00:00"/>
    <n v="82"/>
    <n v="6"/>
    <n v="5"/>
    <n v="21"/>
    <n v="58"/>
    <n v="-0.88"/>
    <n v="105"/>
    <n v="410"/>
    <n v="-92.4"/>
    <s v="Expired"/>
  </r>
  <r>
    <x v="80"/>
    <x v="1"/>
    <x v="167"/>
    <x v="879"/>
    <x v="102"/>
    <d v="2025-02-16T00:00:00"/>
    <d v="2024-08-25T00:00:00"/>
    <n v="19"/>
    <n v="77"/>
    <n v="10"/>
    <n v="62"/>
    <n v="100"/>
    <n v="-1.76"/>
    <n v="620"/>
    <n v="190"/>
    <n v="-1091.2"/>
    <s v="Expired"/>
  </r>
  <r>
    <x v="79"/>
    <x v="0"/>
    <x v="10"/>
    <x v="880"/>
    <x v="103"/>
    <d v="2024-03-30T00:00:00"/>
    <d v="2024-09-07T00:00:00"/>
    <n v="29"/>
    <n v="36"/>
    <n v="4"/>
    <n v="60"/>
    <n v="96"/>
    <n v="0.87"/>
    <n v="240"/>
    <n v="116"/>
    <n v="208.8"/>
    <s v="Expired"/>
  </r>
  <r>
    <x v="15"/>
    <x v="2"/>
    <x v="89"/>
    <x v="881"/>
    <x v="103"/>
    <d v="2024-12-13T00:00:00"/>
    <d v="2025-01-12T00:00:00"/>
    <n v="43"/>
    <n v="63"/>
    <n v="3.5"/>
    <n v="39"/>
    <n v="77"/>
    <n v="-0.6"/>
    <n v="136.5"/>
    <n v="150.5"/>
    <n v="-81.899999999999991"/>
    <s v="65 days left"/>
  </r>
  <r>
    <x v="65"/>
    <x v="6"/>
    <x v="55"/>
    <x v="882"/>
    <x v="103"/>
    <d v="2024-10-31T00:00:00"/>
    <d v="2024-04-03T00:00:00"/>
    <n v="23"/>
    <n v="43"/>
    <n v="2.5"/>
    <n v="91"/>
    <n v="86"/>
    <n v="-0.97"/>
    <n v="227.5"/>
    <n v="57.5"/>
    <n v="-220.67499999999998"/>
    <s v="Expired"/>
  </r>
  <r>
    <x v="13"/>
    <x v="2"/>
    <x v="337"/>
    <x v="883"/>
    <x v="103"/>
    <d v="2025-02-21T00:00:00"/>
    <d v="2025-01-29T00:00:00"/>
    <n v="13"/>
    <n v="61"/>
    <n v="5.5"/>
    <n v="42"/>
    <n v="18"/>
    <n v="0.97"/>
    <n v="231"/>
    <n v="71.5"/>
    <n v="224.07"/>
    <s v="82 days left"/>
  </r>
  <r>
    <x v="7"/>
    <x v="0"/>
    <x v="104"/>
    <x v="884"/>
    <x v="104"/>
    <d v="2024-08-12T00:00:00"/>
    <d v="2025-02-24T00:00:00"/>
    <n v="91"/>
    <n v="7"/>
    <n v="7"/>
    <n v="32"/>
    <n v="65"/>
    <n v="0.25"/>
    <n v="224"/>
    <n v="637"/>
    <n v="56"/>
    <s v="107 days left"/>
  </r>
  <r>
    <x v="66"/>
    <x v="2"/>
    <x v="345"/>
    <x v="885"/>
    <x v="105"/>
    <d v="2024-07-30T00:00:00"/>
    <d v="2024-10-01T00:00:00"/>
    <n v="89"/>
    <n v="56"/>
    <n v="2.5"/>
    <n v="27"/>
    <n v="51"/>
    <n v="-0.5"/>
    <n v="67.5"/>
    <n v="222.5"/>
    <n v="-33.75"/>
    <s v="Expired"/>
  </r>
  <r>
    <x v="77"/>
    <x v="4"/>
    <x v="43"/>
    <x v="886"/>
    <x v="105"/>
    <d v="2024-03-28T00:00:00"/>
    <d v="2025-01-03T00:00:00"/>
    <n v="72"/>
    <n v="78"/>
    <n v="4"/>
    <n v="85"/>
    <n v="30"/>
    <n v="-0.89"/>
    <n v="340"/>
    <n v="288"/>
    <n v="-302.60000000000002"/>
    <s v="54 days left"/>
  </r>
  <r>
    <x v="82"/>
    <x v="0"/>
    <x v="125"/>
    <x v="887"/>
    <x v="106"/>
    <d v="2024-09-15T00:00:00"/>
    <d v="2024-07-02T00:00:00"/>
    <n v="97"/>
    <n v="77"/>
    <n v="7"/>
    <n v="43"/>
    <n v="40"/>
    <n v="-0.15"/>
    <n v="301"/>
    <n v="679"/>
    <n v="-45.15"/>
    <s v="Expired"/>
  </r>
  <r>
    <x v="71"/>
    <x v="0"/>
    <x v="206"/>
    <x v="888"/>
    <x v="106"/>
    <d v="2024-07-11T00:00:00"/>
    <d v="2024-03-28T00:00:00"/>
    <n v="70"/>
    <n v="66"/>
    <n v="2.5"/>
    <n v="47"/>
    <n v="77"/>
    <n v="7.0000000000000007E-2"/>
    <n v="117.5"/>
    <n v="175"/>
    <n v="8.2250000000000014"/>
    <s v="Expired"/>
  </r>
  <r>
    <x v="102"/>
    <x v="0"/>
    <x v="314"/>
    <x v="889"/>
    <x v="233"/>
    <d v="2024-12-07T00:00:00"/>
    <d v="2025-02-04T00:00:00"/>
    <n v="50"/>
    <n v="66"/>
    <n v="2.5"/>
    <n v="76"/>
    <n v="73"/>
    <n v="0.81"/>
    <n v="190"/>
    <n v="125"/>
    <n v="153.9"/>
    <s v="81 days left"/>
  </r>
  <r>
    <x v="52"/>
    <x v="2"/>
    <x v="175"/>
    <x v="890"/>
    <x v="234"/>
    <d v="2024-12-23T00:00:00"/>
    <d v="2024-11-18T00:00:00"/>
    <n v="49"/>
    <n v="1"/>
    <n v="2"/>
    <n v="97"/>
    <n v="95"/>
    <n v="2.56"/>
    <n v="194"/>
    <n v="98"/>
    <n v="496.64"/>
    <s v="Expired"/>
  </r>
  <r>
    <x v="6"/>
    <x v="2"/>
    <x v="261"/>
    <x v="891"/>
    <x v="235"/>
    <d v="2025-01-31T00:00:00"/>
    <d v="2024-09-29T00:00:00"/>
    <n v="42"/>
    <n v="61"/>
    <n v="5"/>
    <n v="86"/>
    <n v="99"/>
    <n v="0.47"/>
    <n v="430"/>
    <n v="210"/>
    <n v="202.1"/>
    <s v="Expired"/>
  </r>
  <r>
    <x v="64"/>
    <x v="6"/>
    <x v="184"/>
    <x v="892"/>
    <x v="235"/>
    <d v="2024-12-12T00:00:00"/>
    <d v="2024-11-13T00:00:00"/>
    <n v="38"/>
    <n v="62"/>
    <n v="4"/>
    <n v="41"/>
    <n v="34"/>
    <n v="0.37"/>
    <n v="164"/>
    <n v="152"/>
    <n v="60.68"/>
    <s v="Expired"/>
  </r>
  <r>
    <x v="113"/>
    <x v="1"/>
    <x v="108"/>
    <x v="893"/>
    <x v="108"/>
    <d v="2024-05-26T00:00:00"/>
    <d v="2024-09-05T00:00:00"/>
    <n v="55"/>
    <n v="33"/>
    <n v="1.75"/>
    <n v="34"/>
    <n v="62"/>
    <n v="0.56999999999999995"/>
    <n v="59.5"/>
    <n v="96.25"/>
    <n v="33.914999999999999"/>
    <s v="Expired"/>
  </r>
  <r>
    <x v="50"/>
    <x v="0"/>
    <x v="272"/>
    <x v="894"/>
    <x v="108"/>
    <d v="2024-10-17T00:00:00"/>
    <d v="2024-03-06T00:00:00"/>
    <n v="31"/>
    <n v="65"/>
    <n v="9"/>
    <n v="63"/>
    <n v="7"/>
    <n v="-0.82"/>
    <n v="567"/>
    <n v="279"/>
    <n v="-464.94"/>
    <s v="Expired"/>
  </r>
  <r>
    <x v="67"/>
    <x v="0"/>
    <x v="159"/>
    <x v="895"/>
    <x v="109"/>
    <d v="2024-06-02T00:00:00"/>
    <d v="2025-01-08T00:00:00"/>
    <n v="91"/>
    <n v="84"/>
    <n v="3"/>
    <n v="56"/>
    <n v="90"/>
    <n v="0.79"/>
    <n v="168"/>
    <n v="273"/>
    <n v="132.72"/>
    <s v="35 days left"/>
  </r>
  <r>
    <x v="97"/>
    <x v="2"/>
    <x v="181"/>
    <x v="896"/>
    <x v="109"/>
    <d v="2024-07-22T00:00:00"/>
    <d v="2025-02-23T00:00:00"/>
    <n v="47"/>
    <n v="67"/>
    <n v="4"/>
    <n v="36"/>
    <n v="48"/>
    <n v="-0.61"/>
    <n v="144"/>
    <n v="188"/>
    <n v="-87.84"/>
    <s v="81 days left"/>
  </r>
  <r>
    <x v="11"/>
    <x v="5"/>
    <x v="213"/>
    <x v="897"/>
    <x v="110"/>
    <d v="2025-02-21T00:00:00"/>
    <d v="2024-12-22T00:00:00"/>
    <n v="68"/>
    <n v="12"/>
    <n v="10"/>
    <n v="39"/>
    <n v="6"/>
    <n v="0.32"/>
    <n v="390"/>
    <n v="680"/>
    <n v="124.8"/>
    <s v="17 days left"/>
  </r>
  <r>
    <x v="84"/>
    <x v="1"/>
    <x v="246"/>
    <x v="898"/>
    <x v="111"/>
    <d v="2024-06-14T00:00:00"/>
    <d v="2024-09-14T00:00:00"/>
    <n v="15"/>
    <n v="49"/>
    <n v="4.5"/>
    <n v="68"/>
    <n v="74"/>
    <n v="0.32"/>
    <n v="306"/>
    <n v="67.5"/>
    <n v="97.92"/>
    <s v="Expired"/>
  </r>
  <r>
    <x v="112"/>
    <x v="5"/>
    <x v="61"/>
    <x v="899"/>
    <x v="111"/>
    <d v="2024-06-30T00:00:00"/>
    <d v="2024-06-12T00:00:00"/>
    <n v="59"/>
    <n v="20"/>
    <n v="5"/>
    <n v="45"/>
    <n v="15"/>
    <n v="-0.09"/>
    <n v="225"/>
    <n v="295"/>
    <n v="-20.25"/>
    <s v="Expired"/>
  </r>
  <r>
    <x v="8"/>
    <x v="1"/>
    <x v="327"/>
    <x v="900"/>
    <x v="111"/>
    <d v="2024-03-06T00:00:00"/>
    <d v="2024-08-11T00:00:00"/>
    <n v="39"/>
    <n v="57"/>
    <n v="2.5"/>
    <n v="77"/>
    <n v="32"/>
    <n v="0.67"/>
    <n v="192.5"/>
    <n v="97.5"/>
    <n v="128.97499999999999"/>
    <s v="Expired"/>
  </r>
  <r>
    <x v="2"/>
    <x v="2"/>
    <x v="127"/>
    <x v="901"/>
    <x v="111"/>
    <d v="2024-06-23T00:00:00"/>
    <d v="2024-08-16T00:00:00"/>
    <n v="76"/>
    <n v="39"/>
    <n v="2"/>
    <n v="77"/>
    <n v="70"/>
    <n v="0.57999999999999996"/>
    <n v="154"/>
    <n v="152"/>
    <n v="89.32"/>
    <s v="Expired"/>
  </r>
  <r>
    <x v="97"/>
    <x v="2"/>
    <x v="279"/>
    <x v="902"/>
    <x v="111"/>
    <d v="2024-06-26T00:00:00"/>
    <d v="2024-11-15T00:00:00"/>
    <n v="45"/>
    <n v="79"/>
    <n v="4"/>
    <n v="84"/>
    <n v="62"/>
    <n v="0.09"/>
    <n v="336"/>
    <n v="180"/>
    <n v="30.24"/>
    <s v="Expired"/>
  </r>
  <r>
    <x v="120"/>
    <x v="4"/>
    <x v="74"/>
    <x v="903"/>
    <x v="112"/>
    <d v="2024-08-03T00:00:00"/>
    <d v="2024-03-19T00:00:00"/>
    <n v="58"/>
    <n v="48"/>
    <n v="3.5"/>
    <n v="98"/>
    <n v="69"/>
    <n v="-0.61"/>
    <n v="343"/>
    <n v="203"/>
    <n v="-209.23"/>
    <s v="Expired"/>
  </r>
  <r>
    <x v="96"/>
    <x v="1"/>
    <x v="129"/>
    <x v="904"/>
    <x v="113"/>
    <d v="2025-02-19T00:00:00"/>
    <d v="2024-04-17T00:00:00"/>
    <n v="12"/>
    <n v="59"/>
    <n v="1.5"/>
    <n v="95"/>
    <n v="99"/>
    <n v="0.05"/>
    <n v="142.5"/>
    <n v="18"/>
    <n v="7.125"/>
    <s v="Expired"/>
  </r>
  <r>
    <x v="10"/>
    <x v="5"/>
    <x v="253"/>
    <x v="905"/>
    <x v="113"/>
    <d v="2024-02-29T00:00:00"/>
    <d v="2024-03-17T00:00:00"/>
    <n v="99"/>
    <n v="87"/>
    <n v="25"/>
    <n v="93"/>
    <n v="70"/>
    <n v="-0.04"/>
    <n v="2325"/>
    <n v="2475"/>
    <n v="-93"/>
    <s v="Expired"/>
  </r>
  <r>
    <x v="13"/>
    <x v="2"/>
    <x v="31"/>
    <x v="906"/>
    <x v="113"/>
    <d v="2025-01-12T00:00:00"/>
    <d v="2024-04-20T00:00:00"/>
    <n v="37"/>
    <n v="45"/>
    <n v="5.5"/>
    <n v="34"/>
    <n v="23"/>
    <n v="0.25"/>
    <n v="187"/>
    <n v="203.5"/>
    <n v="46.75"/>
    <s v="Expired"/>
  </r>
  <r>
    <x v="84"/>
    <x v="1"/>
    <x v="0"/>
    <x v="907"/>
    <x v="113"/>
    <d v="2024-09-12T00:00:00"/>
    <d v="2024-04-04T00:00:00"/>
    <n v="26"/>
    <n v="67"/>
    <n v="4.4000000000000004"/>
    <n v="54"/>
    <n v="46"/>
    <n v="0.32"/>
    <n v="237.60000000000002"/>
    <n v="114.4"/>
    <n v="76.032000000000011"/>
    <s v="Expired"/>
  </r>
  <r>
    <x v="49"/>
    <x v="0"/>
    <x v="343"/>
    <x v="908"/>
    <x v="113"/>
    <d v="2024-03-07T00:00:00"/>
    <d v="2024-09-20T00:00:00"/>
    <n v="94"/>
    <n v="60"/>
    <n v="0.8"/>
    <n v="100"/>
    <n v="42"/>
    <n v="0.15"/>
    <n v="80"/>
    <n v="75.2"/>
    <n v="12"/>
    <s v="Expired"/>
  </r>
  <r>
    <x v="89"/>
    <x v="2"/>
    <x v="289"/>
    <x v="909"/>
    <x v="113"/>
    <d v="2025-02-24T00:00:00"/>
    <d v="2025-01-28T00:00:00"/>
    <n v="19"/>
    <n v="47"/>
    <n v="5"/>
    <n v="96"/>
    <n v="37"/>
    <n v="0.57999999999999996"/>
    <n v="480"/>
    <n v="95"/>
    <n v="278.39999999999998"/>
    <s v="51 days left"/>
  </r>
  <r>
    <x v="30"/>
    <x v="6"/>
    <x v="184"/>
    <x v="910"/>
    <x v="114"/>
    <d v="2024-04-12T00:00:00"/>
    <d v="2024-09-09T00:00:00"/>
    <n v="20"/>
    <n v="55"/>
    <n v="2.5"/>
    <n v="86"/>
    <n v="61"/>
    <n v="-1.03"/>
    <n v="215"/>
    <n v="50"/>
    <n v="-221.45000000000002"/>
    <s v="Expired"/>
  </r>
  <r>
    <x v="110"/>
    <x v="4"/>
    <x v="61"/>
    <x v="911"/>
    <x v="115"/>
    <d v="2024-07-15T00:00:00"/>
    <d v="2024-08-30T00:00:00"/>
    <n v="38"/>
    <n v="93"/>
    <n v="6"/>
    <n v="67"/>
    <n v="100"/>
    <n v="0.65"/>
    <n v="402"/>
    <n v="228"/>
    <n v="261.3"/>
    <s v="Expired"/>
  </r>
  <r>
    <x v="68"/>
    <x v="1"/>
    <x v="143"/>
    <x v="912"/>
    <x v="115"/>
    <d v="2025-01-17T00:00:00"/>
    <d v="2024-05-17T00:00:00"/>
    <n v="79"/>
    <n v="98"/>
    <n v="6"/>
    <n v="26"/>
    <n v="21"/>
    <n v="-0.49"/>
    <n v="156"/>
    <n v="474"/>
    <n v="-76.44"/>
    <s v="Expired"/>
  </r>
  <r>
    <x v="112"/>
    <x v="5"/>
    <x v="20"/>
    <x v="913"/>
    <x v="115"/>
    <d v="2024-03-20T00:00:00"/>
    <d v="2024-04-19T00:00:00"/>
    <n v="56"/>
    <n v="12"/>
    <n v="5"/>
    <n v="52"/>
    <n v="46"/>
    <n v="0.19"/>
    <n v="260"/>
    <n v="280"/>
    <n v="49.4"/>
    <s v="Expired"/>
  </r>
  <r>
    <x v="10"/>
    <x v="5"/>
    <x v="202"/>
    <x v="914"/>
    <x v="236"/>
    <d v="2024-08-07T00:00:00"/>
    <d v="2024-05-18T00:00:00"/>
    <n v="36"/>
    <n v="90"/>
    <n v="25"/>
    <n v="35"/>
    <n v="68"/>
    <n v="-0.64"/>
    <n v="875"/>
    <n v="900"/>
    <n v="-560"/>
    <s v="Expired"/>
  </r>
  <r>
    <x v="65"/>
    <x v="6"/>
    <x v="0"/>
    <x v="915"/>
    <x v="236"/>
    <d v="2024-10-28T00:00:00"/>
    <d v="2024-12-09T00:00:00"/>
    <n v="88"/>
    <n v="100"/>
    <n v="2.5"/>
    <n v="25"/>
    <n v="28"/>
    <n v="-0.94"/>
    <n v="62.5"/>
    <n v="220"/>
    <n v="-58.75"/>
    <s v="Expired"/>
  </r>
  <r>
    <x v="94"/>
    <x v="2"/>
    <x v="173"/>
    <x v="916"/>
    <x v="236"/>
    <d v="2024-08-17T00:00:00"/>
    <d v="2024-08-29T00:00:00"/>
    <n v="75"/>
    <n v="48"/>
    <n v="3"/>
    <n v="96"/>
    <n v="65"/>
    <n v="-0.12"/>
    <n v="288"/>
    <n v="225"/>
    <n v="-34.56"/>
    <s v="Expired"/>
  </r>
  <r>
    <x v="12"/>
    <x v="0"/>
    <x v="83"/>
    <x v="917"/>
    <x v="116"/>
    <d v="2024-08-10T00:00:00"/>
    <d v="2024-04-16T00:00:00"/>
    <n v="49"/>
    <n v="94"/>
    <n v="6"/>
    <n v="38"/>
    <n v="11"/>
    <n v="0.93"/>
    <n v="228"/>
    <n v="294"/>
    <n v="212.04000000000002"/>
    <s v="Expired"/>
  </r>
  <r>
    <x v="105"/>
    <x v="2"/>
    <x v="290"/>
    <x v="918"/>
    <x v="116"/>
    <d v="2024-06-08T00:00:00"/>
    <d v="2024-07-19T00:00:00"/>
    <n v="26"/>
    <n v="69"/>
    <n v="4"/>
    <n v="47"/>
    <n v="35"/>
    <n v="0.71"/>
    <n v="188"/>
    <n v="104"/>
    <n v="133.47999999999999"/>
    <s v="Expired"/>
  </r>
  <r>
    <x v="57"/>
    <x v="2"/>
    <x v="13"/>
    <x v="919"/>
    <x v="116"/>
    <d v="2024-05-09T00:00:00"/>
    <d v="2024-06-05T00:00:00"/>
    <n v="50"/>
    <n v="68"/>
    <n v="2"/>
    <n v="40"/>
    <n v="13"/>
    <n v="0.26"/>
    <n v="80"/>
    <n v="100"/>
    <n v="20.8"/>
    <s v="Expired"/>
  </r>
  <r>
    <x v="88"/>
    <x v="6"/>
    <x v="200"/>
    <x v="920"/>
    <x v="116"/>
    <d v="2024-08-12T00:00:00"/>
    <d v="2024-07-01T00:00:00"/>
    <n v="50"/>
    <n v="36"/>
    <n v="6.5"/>
    <n v="53"/>
    <n v="73"/>
    <n v="0.68"/>
    <n v="344.5"/>
    <n v="325"/>
    <n v="234.26000000000002"/>
    <s v="Expired"/>
  </r>
  <r>
    <x v="88"/>
    <x v="6"/>
    <x v="22"/>
    <x v="921"/>
    <x v="237"/>
    <d v="2025-01-12T00:00:00"/>
    <d v="2025-01-16T00:00:00"/>
    <n v="15"/>
    <n v="34"/>
    <n v="6.5"/>
    <n v="49"/>
    <n v="96"/>
    <n v="0.23"/>
    <n v="318.5"/>
    <n v="97.5"/>
    <n v="73.25500000000001"/>
    <s v="25 days left"/>
  </r>
  <r>
    <x v="27"/>
    <x v="1"/>
    <x v="335"/>
    <x v="922"/>
    <x v="238"/>
    <d v="2025-02-24T00:00:00"/>
    <d v="2024-12-25T00:00:00"/>
    <n v="29"/>
    <n v="54"/>
    <n v="2"/>
    <n v="58"/>
    <n v="63"/>
    <n v="-0.17"/>
    <n v="116"/>
    <n v="58"/>
    <n v="-19.720000000000002"/>
    <s v="2 days left"/>
  </r>
  <r>
    <x v="115"/>
    <x v="0"/>
    <x v="240"/>
    <x v="923"/>
    <x v="117"/>
    <d v="2024-02-26T00:00:00"/>
    <d v="2024-11-28T00:00:00"/>
    <n v="37"/>
    <n v="5"/>
    <n v="5"/>
    <n v="68"/>
    <n v="99"/>
    <n v="-0.93"/>
    <n v="340"/>
    <n v="185"/>
    <n v="-316.2"/>
    <s v="Expired"/>
  </r>
  <r>
    <x v="33"/>
    <x v="3"/>
    <x v="159"/>
    <x v="924"/>
    <x v="117"/>
    <d v="2024-10-05T00:00:00"/>
    <d v="2024-05-04T00:00:00"/>
    <n v="25"/>
    <n v="75"/>
    <n v="18"/>
    <n v="31"/>
    <n v="36"/>
    <n v="-0.46"/>
    <n v="558"/>
    <n v="450"/>
    <n v="-256.68"/>
    <s v="Expired"/>
  </r>
  <r>
    <x v="46"/>
    <x v="3"/>
    <x v="282"/>
    <x v="925"/>
    <x v="117"/>
    <d v="2024-06-06T00:00:00"/>
    <d v="2025-02-09T00:00:00"/>
    <n v="11"/>
    <n v="87"/>
    <n v="9"/>
    <n v="86"/>
    <n v="91"/>
    <n v="-0.16"/>
    <n v="774"/>
    <n v="99"/>
    <n v="-123.84"/>
    <s v="38 days left"/>
  </r>
  <r>
    <x v="25"/>
    <x v="0"/>
    <x v="71"/>
    <x v="926"/>
    <x v="239"/>
    <d v="2025-01-23T00:00:00"/>
    <d v="2024-03-31T00:00:00"/>
    <n v="21"/>
    <n v="87"/>
    <n v="3.1"/>
    <n v="64"/>
    <n v="69"/>
    <n v="-0.06"/>
    <n v="198.4"/>
    <n v="65.100000000000009"/>
    <n v="-11.904"/>
    <s v="Expired"/>
  </r>
  <r>
    <x v="49"/>
    <x v="0"/>
    <x v="125"/>
    <x v="927"/>
    <x v="239"/>
    <d v="2024-03-12T00:00:00"/>
    <d v="2024-07-17T00:00:00"/>
    <n v="34"/>
    <n v="94"/>
    <n v="0.8"/>
    <n v="96"/>
    <n v="30"/>
    <n v="-0.08"/>
    <n v="76.800000000000011"/>
    <n v="27.200000000000003"/>
    <n v="-6.144000000000001"/>
    <s v="Expired"/>
  </r>
  <r>
    <x v="63"/>
    <x v="5"/>
    <x v="199"/>
    <x v="928"/>
    <x v="240"/>
    <d v="2024-03-21T00:00:00"/>
    <d v="2024-03-06T00:00:00"/>
    <n v="46"/>
    <n v="31"/>
    <n v="20"/>
    <n v="59"/>
    <n v="65"/>
    <n v="0.8"/>
    <n v="1180"/>
    <n v="920"/>
    <n v="944"/>
    <s v="Expired"/>
  </r>
  <r>
    <x v="119"/>
    <x v="0"/>
    <x v="292"/>
    <x v="929"/>
    <x v="240"/>
    <d v="2024-12-24T00:00:00"/>
    <d v="2025-02-06T00:00:00"/>
    <n v="88"/>
    <n v="53"/>
    <n v="9"/>
    <n v="56"/>
    <n v="14"/>
    <n v="-0.1"/>
    <n v="504"/>
    <n v="792"/>
    <n v="-50.400000000000006"/>
    <s v="33 days left"/>
  </r>
  <r>
    <x v="102"/>
    <x v="0"/>
    <x v="268"/>
    <x v="930"/>
    <x v="240"/>
    <d v="2024-09-29T00:00:00"/>
    <d v="2025-02-08T00:00:00"/>
    <n v="88"/>
    <n v="22"/>
    <n v="2.5"/>
    <n v="54"/>
    <n v="100"/>
    <n v="0.75"/>
    <n v="135"/>
    <n v="220"/>
    <n v="101.25"/>
    <s v="35 days left"/>
  </r>
  <r>
    <x v="9"/>
    <x v="4"/>
    <x v="100"/>
    <x v="931"/>
    <x v="240"/>
    <d v="2024-12-02T00:00:00"/>
    <d v="2024-09-27T00:00:00"/>
    <n v="94"/>
    <n v="56"/>
    <n v="4"/>
    <n v="47"/>
    <n v="96"/>
    <n v="-0.85"/>
    <n v="188"/>
    <n v="376"/>
    <n v="-159.79999999999998"/>
    <s v="Expired"/>
  </r>
  <r>
    <x v="68"/>
    <x v="1"/>
    <x v="162"/>
    <x v="932"/>
    <x v="240"/>
    <d v="2024-07-05T00:00:00"/>
    <d v="2024-03-13T00:00:00"/>
    <n v="18"/>
    <n v="78"/>
    <n v="6"/>
    <n v="85"/>
    <n v="97"/>
    <n v="-1.04"/>
    <n v="510"/>
    <n v="108"/>
    <n v="-530.4"/>
    <s v="Expired"/>
  </r>
  <r>
    <x v="81"/>
    <x v="2"/>
    <x v="8"/>
    <x v="933"/>
    <x v="240"/>
    <d v="2024-10-15T00:00:00"/>
    <d v="2024-09-17T00:00:00"/>
    <n v="94"/>
    <n v="18"/>
    <n v="4.5"/>
    <n v="44"/>
    <n v="49"/>
    <n v="-0.14000000000000001"/>
    <n v="198"/>
    <n v="423"/>
    <n v="-27.720000000000002"/>
    <s v="Expired"/>
  </r>
  <r>
    <x v="28"/>
    <x v="0"/>
    <x v="188"/>
    <x v="934"/>
    <x v="241"/>
    <d v="2024-05-12T00:00:00"/>
    <d v="2024-05-25T00:00:00"/>
    <n v="18"/>
    <n v="14"/>
    <n v="2.5"/>
    <n v="78"/>
    <n v="4"/>
    <n v="-0.05"/>
    <n v="195"/>
    <n v="45"/>
    <n v="-9.75"/>
    <s v="Expired"/>
  </r>
  <r>
    <x v="73"/>
    <x v="2"/>
    <x v="251"/>
    <x v="935"/>
    <x v="241"/>
    <d v="2025-01-11T00:00:00"/>
    <d v="2024-10-13T00:00:00"/>
    <n v="19"/>
    <n v="92"/>
    <n v="2"/>
    <n v="51"/>
    <n v="79"/>
    <n v="0.95"/>
    <n v="102"/>
    <n v="38"/>
    <n v="96.899999999999991"/>
    <s v="Expired"/>
  </r>
  <r>
    <x v="68"/>
    <x v="1"/>
    <x v="6"/>
    <x v="936"/>
    <x v="241"/>
    <d v="2024-08-31T00:00:00"/>
    <d v="2025-01-18T00:00:00"/>
    <n v="98"/>
    <n v="41"/>
    <n v="6.35"/>
    <n v="70"/>
    <n v="75"/>
    <n v="-0.55000000000000004"/>
    <n v="444.5"/>
    <n v="622.29999999999995"/>
    <n v="-244.47500000000002"/>
    <s v="13 days left"/>
  </r>
  <r>
    <x v="114"/>
    <x v="1"/>
    <x v="278"/>
    <x v="937"/>
    <x v="242"/>
    <d v="2024-06-01T00:00:00"/>
    <d v="2024-05-06T00:00:00"/>
    <n v="20"/>
    <n v="20"/>
    <n v="1.8"/>
    <n v="62"/>
    <n v="69"/>
    <n v="-0.31"/>
    <n v="111.60000000000001"/>
    <n v="36"/>
    <n v="-34.596000000000004"/>
    <s v="Expired"/>
  </r>
  <r>
    <x v="47"/>
    <x v="2"/>
    <x v="80"/>
    <x v="938"/>
    <x v="242"/>
    <d v="2024-11-30T00:00:00"/>
    <d v="2024-11-09T00:00:00"/>
    <n v="35"/>
    <n v="19"/>
    <n v="6.5"/>
    <n v="88"/>
    <n v="6"/>
    <n v="-0.11"/>
    <n v="572"/>
    <n v="227.5"/>
    <n v="-62.92"/>
    <s v="Expired"/>
  </r>
  <r>
    <x v="18"/>
    <x v="2"/>
    <x v="129"/>
    <x v="939"/>
    <x v="242"/>
    <d v="2024-08-04T00:00:00"/>
    <d v="2024-07-25T00:00:00"/>
    <n v="81"/>
    <n v="16"/>
    <n v="4.3"/>
    <n v="23"/>
    <n v="96"/>
    <n v="0.93"/>
    <n v="98.899999999999991"/>
    <n v="348.3"/>
    <n v="91.977000000000004"/>
    <s v="Expired"/>
  </r>
  <r>
    <x v="26"/>
    <x v="0"/>
    <x v="192"/>
    <x v="940"/>
    <x v="242"/>
    <d v="2024-10-31T00:00:00"/>
    <d v="2024-09-09T00:00:00"/>
    <n v="85"/>
    <n v="66"/>
    <n v="4.2"/>
    <n v="65"/>
    <n v="58"/>
    <n v="-3.17"/>
    <n v="273"/>
    <n v="357"/>
    <n v="-865.41"/>
    <s v="Expired"/>
  </r>
  <r>
    <x v="112"/>
    <x v="5"/>
    <x v="346"/>
    <x v="941"/>
    <x v="242"/>
    <d v="2024-03-21T00:00:00"/>
    <d v="2024-03-30T00:00:00"/>
    <n v="45"/>
    <n v="58"/>
    <n v="5"/>
    <n v="90"/>
    <n v="67"/>
    <n v="0.11"/>
    <n v="450"/>
    <n v="225"/>
    <n v="49.5"/>
    <s v="Expired"/>
  </r>
  <r>
    <x v="10"/>
    <x v="5"/>
    <x v="256"/>
    <x v="942"/>
    <x v="243"/>
    <d v="2024-02-27T00:00:00"/>
    <d v="2024-03-29T00:00:00"/>
    <n v="20"/>
    <n v="43"/>
    <n v="25"/>
    <n v="73"/>
    <n v="6"/>
    <n v="0.78"/>
    <n v="1825"/>
    <n v="500"/>
    <n v="1423.5"/>
    <s v="Expired"/>
  </r>
  <r>
    <x v="78"/>
    <x v="2"/>
    <x v="95"/>
    <x v="943"/>
    <x v="243"/>
    <d v="2024-06-05T00:00:00"/>
    <d v="2024-05-06T00:00:00"/>
    <n v="87"/>
    <n v="51"/>
    <n v="10"/>
    <n v="55"/>
    <n v="100"/>
    <n v="0.92"/>
    <n v="550"/>
    <n v="870"/>
    <n v="506"/>
    <s v="Expired"/>
  </r>
  <r>
    <x v="106"/>
    <x v="4"/>
    <x v="197"/>
    <x v="944"/>
    <x v="243"/>
    <d v="2024-09-19T00:00:00"/>
    <d v="2024-09-01T00:00:00"/>
    <n v="23"/>
    <n v="76"/>
    <n v="5"/>
    <n v="97"/>
    <n v="38"/>
    <n v="-0.82"/>
    <n v="485"/>
    <n v="115"/>
    <n v="-397.7"/>
    <s v="Expired"/>
  </r>
  <r>
    <x v="67"/>
    <x v="2"/>
    <x v="288"/>
    <x v="945"/>
    <x v="244"/>
    <d v="2024-04-16T00:00:00"/>
    <d v="2024-07-13T00:00:00"/>
    <n v="62"/>
    <n v="44"/>
    <n v="51.17"/>
    <n v="92"/>
    <n v="37"/>
    <n v="0.84"/>
    <n v="4707.6400000000003"/>
    <n v="3172.54"/>
    <n v="3954.4176000000002"/>
    <s v="Expired"/>
  </r>
  <r>
    <x v="1"/>
    <x v="1"/>
    <x v="14"/>
    <x v="946"/>
    <x v="244"/>
    <d v="2024-12-07T00:00:00"/>
    <d v="2024-11-22T00:00:00"/>
    <n v="84"/>
    <n v="91"/>
    <n v="1.5"/>
    <n v="83"/>
    <n v="95"/>
    <n v="0.6"/>
    <n v="124.5"/>
    <n v="126"/>
    <n v="74.7"/>
    <s v="Expired"/>
  </r>
  <r>
    <x v="61"/>
    <x v="2"/>
    <x v="279"/>
    <x v="947"/>
    <x v="244"/>
    <d v="2025-01-25T00:00:00"/>
    <d v="2024-09-09T00:00:00"/>
    <n v="81"/>
    <n v="87"/>
    <n v="6"/>
    <n v="94"/>
    <n v="10"/>
    <n v="-0.14000000000000001"/>
    <n v="564"/>
    <n v="486"/>
    <n v="-78.960000000000008"/>
    <s v="Expired"/>
  </r>
  <r>
    <x v="46"/>
    <x v="3"/>
    <x v="249"/>
    <x v="948"/>
    <x v="244"/>
    <d v="2024-08-27T00:00:00"/>
    <d v="2024-06-09T00:00:00"/>
    <n v="61"/>
    <n v="91"/>
    <n v="9"/>
    <n v="34"/>
    <n v="76"/>
    <n v="0.89"/>
    <n v="306"/>
    <n v="549"/>
    <n v="272.34000000000003"/>
    <s v="Expired"/>
  </r>
  <r>
    <x v="12"/>
    <x v="0"/>
    <x v="237"/>
    <x v="949"/>
    <x v="245"/>
    <d v="2025-01-14T00:00:00"/>
    <d v="2024-04-25T00:00:00"/>
    <n v="49"/>
    <n v="28"/>
    <n v="6"/>
    <n v="70"/>
    <n v="38"/>
    <n v="-0.33"/>
    <n v="420"/>
    <n v="294"/>
    <n v="-138.6"/>
    <s v="Expired"/>
  </r>
  <r>
    <x v="43"/>
    <x v="5"/>
    <x v="123"/>
    <x v="950"/>
    <x v="245"/>
    <d v="2024-07-04T00:00:00"/>
    <d v="2024-11-02T00:00:00"/>
    <n v="20"/>
    <n v="68"/>
    <n v="12"/>
    <n v="38"/>
    <n v="51"/>
    <n v="0.46"/>
    <n v="456"/>
    <n v="240"/>
    <n v="209.76000000000002"/>
    <s v="Expired"/>
  </r>
  <r>
    <x v="86"/>
    <x v="1"/>
    <x v="265"/>
    <x v="951"/>
    <x v="245"/>
    <d v="2024-03-28T00:00:00"/>
    <d v="2024-04-15T00:00:00"/>
    <n v="50"/>
    <n v="14"/>
    <n v="4.75"/>
    <n v="52"/>
    <n v="75"/>
    <n v="-0.34"/>
    <n v="247"/>
    <n v="237.5"/>
    <n v="-83.98"/>
    <s v="Expired"/>
  </r>
  <r>
    <x v="66"/>
    <x v="2"/>
    <x v="55"/>
    <x v="952"/>
    <x v="245"/>
    <d v="2024-06-07T00:00:00"/>
    <d v="2024-10-16T00:00:00"/>
    <n v="63"/>
    <n v="56"/>
    <n v="2.5"/>
    <n v="35"/>
    <n v="16"/>
    <n v="-0.44"/>
    <n v="87.5"/>
    <n v="157.5"/>
    <n v="-38.5"/>
    <s v="Expired"/>
  </r>
  <r>
    <x v="73"/>
    <x v="2"/>
    <x v="246"/>
    <x v="953"/>
    <x v="245"/>
    <d v="2024-04-19T00:00:00"/>
    <d v="2024-04-23T00:00:00"/>
    <n v="42"/>
    <n v="48"/>
    <n v="2"/>
    <n v="39"/>
    <n v="57"/>
    <n v="0.54"/>
    <n v="78"/>
    <n v="84"/>
    <n v="42.120000000000005"/>
    <s v="Expired"/>
  </r>
  <r>
    <x v="51"/>
    <x v="4"/>
    <x v="102"/>
    <x v="954"/>
    <x v="246"/>
    <d v="2024-10-05T00:00:00"/>
    <d v="2024-09-17T00:00:00"/>
    <n v="46"/>
    <n v="43"/>
    <n v="3.5"/>
    <n v="68"/>
    <n v="59"/>
    <n v="-0.23"/>
    <n v="238"/>
    <n v="161"/>
    <n v="-54.74"/>
    <s v="Expired"/>
  </r>
  <r>
    <x v="78"/>
    <x v="2"/>
    <x v="40"/>
    <x v="955"/>
    <x v="246"/>
    <d v="2024-07-05T00:00:00"/>
    <d v="2024-04-12T00:00:00"/>
    <n v="42"/>
    <n v="4"/>
    <n v="10"/>
    <n v="37"/>
    <n v="53"/>
    <n v="0.13"/>
    <n v="370"/>
    <n v="420"/>
    <n v="48.1"/>
    <s v="Expired"/>
  </r>
  <r>
    <x v="120"/>
    <x v="4"/>
    <x v="227"/>
    <x v="956"/>
    <x v="246"/>
    <d v="2024-08-01T00:00:00"/>
    <d v="2024-06-03T00:00:00"/>
    <n v="91"/>
    <n v="71"/>
    <n v="3.5"/>
    <n v="74"/>
    <n v="57"/>
    <n v="-0.43"/>
    <n v="259"/>
    <n v="318.5"/>
    <n v="-111.37"/>
    <s v="Expired"/>
  </r>
  <r>
    <x v="35"/>
    <x v="2"/>
    <x v="219"/>
    <x v="957"/>
    <x v="247"/>
    <d v="2024-12-23T00:00:00"/>
    <d v="2024-05-10T00:00:00"/>
    <n v="63"/>
    <n v="57"/>
    <n v="5.8"/>
    <n v="20"/>
    <n v="100"/>
    <n v="0.9"/>
    <n v="116"/>
    <n v="365.4"/>
    <n v="104.4"/>
    <s v="Expired"/>
  </r>
  <r>
    <x v="102"/>
    <x v="0"/>
    <x v="100"/>
    <x v="958"/>
    <x v="247"/>
    <d v="2024-03-02T00:00:00"/>
    <d v="2024-05-12T00:00:00"/>
    <n v="50"/>
    <n v="93"/>
    <n v="2.4500000000000002"/>
    <n v="78"/>
    <n v="79"/>
    <n v="-4"/>
    <n v="191.10000000000002"/>
    <n v="122.50000000000001"/>
    <n v="-764.40000000000009"/>
    <s v="Expired"/>
  </r>
  <r>
    <x v="83"/>
    <x v="2"/>
    <x v="328"/>
    <x v="959"/>
    <x v="248"/>
    <d v="2024-04-12T00:00:00"/>
    <d v="2024-06-28T00:00:00"/>
    <n v="88"/>
    <n v="56"/>
    <n v="2"/>
    <n v="25"/>
    <n v="36"/>
    <n v="-0.28999999999999998"/>
    <n v="50"/>
    <n v="176"/>
    <n v="-14.499999999999998"/>
    <s v="Expired"/>
  </r>
  <r>
    <x v="86"/>
    <x v="1"/>
    <x v="130"/>
    <x v="960"/>
    <x v="118"/>
    <d v="2024-08-24T00:00:00"/>
    <d v="2024-12-07T00:00:00"/>
    <n v="91"/>
    <n v="73"/>
    <n v="4.75"/>
    <n v="51"/>
    <n v="49"/>
    <n v="-0.38"/>
    <n v="242.25"/>
    <n v="432.25"/>
    <n v="-92.055000000000007"/>
    <s v="Expired"/>
  </r>
  <r>
    <x v="22"/>
    <x v="3"/>
    <x v="170"/>
    <x v="961"/>
    <x v="118"/>
    <d v="2024-07-15T00:00:00"/>
    <d v="2024-03-24T00:00:00"/>
    <n v="23"/>
    <n v="42"/>
    <n v="8"/>
    <n v="63"/>
    <n v="5"/>
    <n v="0.04"/>
    <n v="504"/>
    <n v="184"/>
    <n v="20.16"/>
    <s v="Expired"/>
  </r>
  <r>
    <x v="119"/>
    <x v="0"/>
    <x v="101"/>
    <x v="962"/>
    <x v="118"/>
    <d v="2024-07-26T00:00:00"/>
    <d v="2024-05-06T00:00:00"/>
    <n v="76"/>
    <n v="15"/>
    <n v="9.5"/>
    <n v="60"/>
    <n v="49"/>
    <n v="0.92"/>
    <n v="570"/>
    <n v="722"/>
    <n v="524.4"/>
    <s v="Expired"/>
  </r>
  <r>
    <x v="118"/>
    <x v="0"/>
    <x v="24"/>
    <x v="963"/>
    <x v="118"/>
    <d v="2025-02-12T00:00:00"/>
    <d v="2025-02-14T00:00:00"/>
    <n v="15"/>
    <n v="75"/>
    <n v="1.9"/>
    <n v="71"/>
    <n v="21"/>
    <n v="0.18"/>
    <n v="134.9"/>
    <n v="28.5"/>
    <n v="24.282"/>
    <s v="13 days left"/>
  </r>
  <r>
    <x v="36"/>
    <x v="3"/>
    <x v="347"/>
    <x v="964"/>
    <x v="118"/>
    <d v="2024-09-20T00:00:00"/>
    <d v="2024-05-17T00:00:00"/>
    <n v="79"/>
    <n v="28"/>
    <n v="15"/>
    <n v="42"/>
    <n v="46"/>
    <n v="0.7"/>
    <n v="630"/>
    <n v="1185"/>
    <n v="441"/>
    <s v="Expired"/>
  </r>
  <r>
    <x v="99"/>
    <x v="0"/>
    <x v="348"/>
    <x v="965"/>
    <x v="118"/>
    <d v="2024-07-26T00:00:00"/>
    <d v="2024-10-08T00:00:00"/>
    <n v="22"/>
    <n v="43"/>
    <n v="4.0999999999999996"/>
    <n v="45"/>
    <n v="87"/>
    <n v="-0.1"/>
    <n v="184.49999999999997"/>
    <n v="90.199999999999989"/>
    <n v="-18.45"/>
    <s v="Expired"/>
  </r>
  <r>
    <x v="102"/>
    <x v="0"/>
    <x v="349"/>
    <x v="966"/>
    <x v="249"/>
    <d v="2024-04-09T00:00:00"/>
    <d v="2025-02-05T00:00:00"/>
    <n v="44"/>
    <n v="90"/>
    <n v="2.5"/>
    <n v="21"/>
    <n v="91"/>
    <n v="0.69"/>
    <n v="52.5"/>
    <n v="110"/>
    <n v="36.224999999999994"/>
    <s v="2 days left"/>
  </r>
  <r>
    <x v="94"/>
    <x v="2"/>
    <x v="121"/>
    <x v="967"/>
    <x v="249"/>
    <d v="2024-11-13T00:00:00"/>
    <d v="2024-03-19T00:00:00"/>
    <n v="88"/>
    <n v="37"/>
    <n v="2.9"/>
    <n v="63"/>
    <n v="35"/>
    <n v="-3.33"/>
    <n v="182.7"/>
    <n v="255.2"/>
    <n v="-608.39099999999996"/>
    <s v="Expired"/>
  </r>
  <r>
    <x v="44"/>
    <x v="5"/>
    <x v="95"/>
    <x v="968"/>
    <x v="249"/>
    <d v="2024-10-25T00:00:00"/>
    <d v="2024-03-03T00:00:00"/>
    <n v="61"/>
    <n v="43"/>
    <n v="15"/>
    <n v="67"/>
    <n v="6"/>
    <n v="0.44"/>
    <n v="1005"/>
    <n v="915"/>
    <n v="442.2"/>
    <s v="Expired"/>
  </r>
  <r>
    <x v="26"/>
    <x v="0"/>
    <x v="148"/>
    <x v="969"/>
    <x v="249"/>
    <d v="2024-03-16T00:00:00"/>
    <d v="2024-09-01T00:00:00"/>
    <n v="12"/>
    <n v="60"/>
    <n v="4"/>
    <n v="20"/>
    <n v="35"/>
    <n v="0.91"/>
    <n v="80"/>
    <n v="48"/>
    <n v="72.8"/>
    <s v="Expired"/>
  </r>
  <r>
    <x v="57"/>
    <x v="2"/>
    <x v="63"/>
    <x v="970"/>
    <x v="249"/>
    <d v="2024-10-30T00:00:00"/>
    <d v="2024-12-19T00:00:00"/>
    <n v="98"/>
    <n v="40"/>
    <n v="2"/>
    <n v="46"/>
    <n v="9"/>
    <n v="-0.75"/>
    <n v="92"/>
    <n v="196"/>
    <n v="-69"/>
    <s v="Expired"/>
  </r>
  <r>
    <x v="94"/>
    <x v="2"/>
    <x v="4"/>
    <x v="971"/>
    <x v="250"/>
    <d v="2024-07-26T00:00:00"/>
    <d v="2024-04-23T00:00:00"/>
    <n v="41"/>
    <n v="94"/>
    <n v="3"/>
    <n v="88"/>
    <n v="92"/>
    <n v="-0.11"/>
    <n v="264"/>
    <n v="123"/>
    <n v="-29.04"/>
    <s v="Expired"/>
  </r>
  <r>
    <x v="62"/>
    <x v="1"/>
    <x v="0"/>
    <x v="972"/>
    <x v="251"/>
    <d v="2024-10-11T00:00:00"/>
    <d v="2024-08-08T00:00:00"/>
    <n v="21"/>
    <n v="15"/>
    <n v="2.5"/>
    <n v="37"/>
    <n v="41"/>
    <n v="-7.0000000000000007E-2"/>
    <n v="92.5"/>
    <n v="52.5"/>
    <n v="-6.4750000000000005"/>
    <s v="Expired"/>
  </r>
  <r>
    <x v="110"/>
    <x v="4"/>
    <x v="325"/>
    <x v="973"/>
    <x v="251"/>
    <d v="2024-05-02T00:00:00"/>
    <d v="2024-05-27T00:00:00"/>
    <n v="74"/>
    <n v="81"/>
    <n v="6"/>
    <n v="51"/>
    <n v="67"/>
    <n v="-0.11"/>
    <n v="306"/>
    <n v="444"/>
    <n v="-33.660000000000004"/>
    <s v="Expired"/>
  </r>
  <r>
    <x v="35"/>
    <x v="2"/>
    <x v="287"/>
    <x v="974"/>
    <x v="252"/>
    <d v="2024-10-03T00:00:00"/>
    <d v="2024-07-03T00:00:00"/>
    <n v="47"/>
    <n v="75"/>
    <n v="6"/>
    <n v="70"/>
    <n v="20"/>
    <n v="0.26"/>
    <n v="420"/>
    <n v="282"/>
    <n v="109.2"/>
    <s v="Expired"/>
  </r>
  <r>
    <x v="110"/>
    <x v="4"/>
    <x v="81"/>
    <x v="975"/>
    <x v="252"/>
    <d v="2025-02-17T00:00:00"/>
    <d v="2024-06-23T00:00:00"/>
    <n v="12"/>
    <n v="7"/>
    <n v="6"/>
    <n v="72"/>
    <n v="16"/>
    <n v="0.71"/>
    <n v="432"/>
    <n v="72"/>
    <n v="306.71999999999997"/>
    <s v="Expired"/>
  </r>
  <r>
    <x v="94"/>
    <x v="2"/>
    <x v="207"/>
    <x v="976"/>
    <x v="253"/>
    <d v="2025-01-17T00:00:00"/>
    <d v="2024-12-13T00:00:00"/>
    <n v="92"/>
    <n v="54"/>
    <n v="3.1"/>
    <n v="79"/>
    <n v="1"/>
    <n v="0.61"/>
    <n v="244.9"/>
    <n v="285.2"/>
    <n v="149.38900000000001"/>
    <s v="Expired"/>
  </r>
  <r>
    <x v="60"/>
    <x v="0"/>
    <x v="137"/>
    <x v="977"/>
    <x v="253"/>
    <d v="2024-06-28T00:00:00"/>
    <d v="2024-11-14T00:00:00"/>
    <n v="22"/>
    <n v="58"/>
    <n v="0.2"/>
    <n v="33"/>
    <n v="68"/>
    <n v="0.99"/>
    <n v="6.6000000000000005"/>
    <n v="4.4000000000000004"/>
    <n v="6.5340000000000007"/>
    <s v="Expired"/>
  </r>
  <r>
    <x v="86"/>
    <x v="1"/>
    <x v="76"/>
    <x v="978"/>
    <x v="253"/>
    <d v="2024-10-29T00:00:00"/>
    <d v="2024-05-17T00:00:00"/>
    <n v="26"/>
    <n v="83"/>
    <n v="4.75"/>
    <n v="75"/>
    <n v="12"/>
    <n v="-1.06"/>
    <n v="356.25"/>
    <n v="123.5"/>
    <n v="-377.625"/>
    <s v="Expired"/>
  </r>
  <r>
    <x v="50"/>
    <x v="0"/>
    <x v="124"/>
    <x v="979"/>
    <x v="254"/>
    <d v="2024-06-24T00:00:00"/>
    <d v="2025-01-17T00:00:00"/>
    <n v="70"/>
    <n v="96"/>
    <n v="9"/>
    <n v="63"/>
    <n v="84"/>
    <n v="-1.24"/>
    <n v="567"/>
    <n v="630"/>
    <n v="-703.08"/>
    <s v="Expired"/>
  </r>
  <r>
    <x v="13"/>
    <x v="2"/>
    <x v="52"/>
    <x v="980"/>
    <x v="255"/>
    <d v="2024-06-15T00:00:00"/>
    <d v="2025-02-20T00:00:00"/>
    <n v="22"/>
    <n v="69"/>
    <n v="5.5"/>
    <n v="34"/>
    <n v="26"/>
    <n v="-0.46"/>
    <n v="187"/>
    <n v="121"/>
    <n v="-86.02000000000001"/>
    <s v="11 days left"/>
  </r>
  <r>
    <x v="18"/>
    <x v="2"/>
    <x v="151"/>
    <x v="981"/>
    <x v="255"/>
    <d v="2025-02-15T00:00:00"/>
    <d v="2024-12-14T00:00:00"/>
    <n v="84"/>
    <n v="28"/>
    <n v="4.4000000000000004"/>
    <n v="54"/>
    <n v="32"/>
    <n v="0.24"/>
    <n v="237.60000000000002"/>
    <n v="369.6"/>
    <n v="57.024000000000001"/>
    <s v="Expired"/>
  </r>
  <r>
    <x v="49"/>
    <x v="0"/>
    <x v="262"/>
    <x v="982"/>
    <x v="255"/>
    <d v="2024-03-11T00:00:00"/>
    <d v="2024-09-17T00:00:00"/>
    <n v="93"/>
    <n v="68"/>
    <n v="0.8"/>
    <n v="30"/>
    <n v="37"/>
    <n v="0.41"/>
    <n v="24"/>
    <n v="74.400000000000006"/>
    <n v="9.84"/>
    <s v="Expired"/>
  </r>
  <r>
    <x v="39"/>
    <x v="0"/>
    <x v="335"/>
    <x v="983"/>
    <x v="256"/>
    <d v="2024-03-10T00:00:00"/>
    <d v="2024-10-02T00:00:00"/>
    <n v="16"/>
    <n v="56"/>
    <n v="7.2"/>
    <n v="56"/>
    <n v="28"/>
    <n v="0.23"/>
    <n v="403.2"/>
    <n v="115.2"/>
    <n v="92.736000000000004"/>
    <s v="Expired"/>
  </r>
  <r>
    <x v="12"/>
    <x v="0"/>
    <x v="188"/>
    <x v="984"/>
    <x v="256"/>
    <d v="2025-01-25T00:00:00"/>
    <d v="2025-01-22T00:00:00"/>
    <n v="91"/>
    <n v="14"/>
    <n v="6"/>
    <n v="50"/>
    <n v="5"/>
    <n v="0.5"/>
    <n v="300"/>
    <n v="546"/>
    <n v="150"/>
    <s v="Expired"/>
  </r>
  <r>
    <x v="61"/>
    <x v="2"/>
    <x v="94"/>
    <x v="985"/>
    <x v="256"/>
    <d v="2024-04-05T00:00:00"/>
    <d v="2024-12-02T00:00:00"/>
    <n v="26"/>
    <n v="1"/>
    <n v="6"/>
    <n v="82"/>
    <n v="8"/>
    <n v="0.9"/>
    <n v="492"/>
    <n v="156"/>
    <n v="442.8"/>
    <s v="Expired"/>
  </r>
  <r>
    <x v="51"/>
    <x v="4"/>
    <x v="86"/>
    <x v="986"/>
    <x v="257"/>
    <d v="2024-03-05T00:00:00"/>
    <d v="2024-12-19T00:00:00"/>
    <n v="93"/>
    <n v="55"/>
    <n v="3.25"/>
    <n v="56"/>
    <n v="72"/>
    <n v="-0.01"/>
    <n v="182"/>
    <n v="302.25"/>
    <n v="-1.82"/>
    <s v="Expired"/>
  </r>
  <r>
    <x v="13"/>
    <x v="2"/>
    <x v="232"/>
    <x v="987"/>
    <x v="258"/>
    <d v="2024-05-24T00:00:00"/>
    <d v="2024-04-19T00:00:00"/>
    <n v="54"/>
    <n v="88"/>
    <n v="5.5"/>
    <n v="81"/>
    <n v="77"/>
    <n v="-0.44"/>
    <n v="445.5"/>
    <n v="297"/>
    <n v="-196.02"/>
    <s v="Expired"/>
  </r>
  <r>
    <x v="21"/>
    <x v="0"/>
    <x v="143"/>
    <x v="988"/>
    <x v="258"/>
    <d v="2024-07-07T00:00:00"/>
    <d v="2024-08-03T00:00:00"/>
    <n v="86"/>
    <n v="20"/>
    <n v="1.75"/>
    <n v="83"/>
    <n v="82"/>
    <n v="0.05"/>
    <n v="145.25"/>
    <n v="150.5"/>
    <n v="7.2625000000000002"/>
    <s v="Expi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0F031-730E-453C-BB6D-A831D46B87EA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showHeaders="0" outline="1" outlineData="1" multipleFieldFilters="0" chartFormat="16">
  <location ref="A60:B67" firstHeaderRow="1" firstDataRow="1" firstDataCol="1"/>
  <pivotFields count="20">
    <pivotField showAll="0"/>
    <pivotField axis="axisRow" showAll="0" sortType="descending">
      <items count="8">
        <item sd="0" x="4"/>
        <item sd="0" x="5"/>
        <item sd="0" x="0"/>
        <item sd="0" x="2"/>
        <item sd="0" x="1"/>
        <item sd="0" x="6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990">
        <item x="411"/>
        <item x="173"/>
        <item x="834"/>
        <item x="245"/>
        <item x="176"/>
        <item x="214"/>
        <item x="434"/>
        <item x="565"/>
        <item x="807"/>
        <item x="49"/>
        <item x="817"/>
        <item x="265"/>
        <item x="710"/>
        <item x="301"/>
        <item x="550"/>
        <item x="759"/>
        <item x="553"/>
        <item x="769"/>
        <item x="328"/>
        <item x="969"/>
        <item x="793"/>
        <item x="429"/>
        <item x="560"/>
        <item x="433"/>
        <item x="805"/>
        <item x="430"/>
        <item x="720"/>
        <item x="643"/>
        <item x="212"/>
        <item x="852"/>
        <item x="600"/>
        <item x="204"/>
        <item x="773"/>
        <item x="525"/>
        <item x="475"/>
        <item x="470"/>
        <item x="89"/>
        <item x="742"/>
        <item x="199"/>
        <item x="70"/>
        <item x="234"/>
        <item x="766"/>
        <item x="421"/>
        <item x="638"/>
        <item x="985"/>
        <item x="277"/>
        <item x="146"/>
        <item x="777"/>
        <item x="498"/>
        <item x="399"/>
        <item x="533"/>
        <item x="896"/>
        <item x="942"/>
        <item x="369"/>
        <item x="716"/>
        <item x="291"/>
        <item x="223"/>
        <item x="762"/>
        <item x="984"/>
        <item x="893"/>
        <item x="125"/>
        <item x="486"/>
        <item x="579"/>
        <item x="596"/>
        <item x="515"/>
        <item x="414"/>
        <item x="375"/>
        <item x="539"/>
        <item x="137"/>
        <item x="139"/>
        <item x="285"/>
        <item x="803"/>
        <item x="272"/>
        <item x="594"/>
        <item x="573"/>
        <item x="789"/>
        <item x="455"/>
        <item x="753"/>
        <item x="481"/>
        <item x="722"/>
        <item x="827"/>
        <item x="209"/>
        <item x="28"/>
        <item x="351"/>
        <item x="187"/>
        <item x="175"/>
        <item x="646"/>
        <item x="151"/>
        <item x="364"/>
        <item x="233"/>
        <item x="826"/>
        <item x="557"/>
        <item x="988"/>
        <item x="687"/>
        <item x="133"/>
        <item x="624"/>
        <item x="93"/>
        <item x="436"/>
        <item x="586"/>
        <item x="578"/>
        <item x="85"/>
        <item x="229"/>
        <item x="36"/>
        <item x="423"/>
        <item x="156"/>
        <item x="894"/>
        <item x="499"/>
        <item x="685"/>
        <item x="239"/>
        <item x="630"/>
        <item x="703"/>
        <item x="56"/>
        <item x="570"/>
        <item x="165"/>
        <item x="819"/>
        <item x="170"/>
        <item x="606"/>
        <item x="149"/>
        <item x="751"/>
        <item x="566"/>
        <item x="719"/>
        <item x="201"/>
        <item x="166"/>
        <item x="385"/>
        <item x="592"/>
        <item x="623"/>
        <item x="611"/>
        <item x="210"/>
        <item x="900"/>
        <item x="266"/>
        <item x="389"/>
        <item x="568"/>
        <item x="37"/>
        <item x="477"/>
        <item x="708"/>
        <item x="545"/>
        <item x="813"/>
        <item x="372"/>
        <item x="639"/>
        <item x="346"/>
        <item x="784"/>
        <item x="892"/>
        <item x="832"/>
        <item x="211"/>
        <item x="407"/>
        <item x="597"/>
        <item x="381"/>
        <item x="374"/>
        <item x="446"/>
        <item x="917"/>
        <item x="632"/>
        <item x="64"/>
        <item x="673"/>
        <item x="148"/>
        <item x="840"/>
        <item x="5"/>
        <item x="752"/>
        <item x="435"/>
        <item x="219"/>
        <item x="521"/>
        <item x="728"/>
        <item x="14"/>
        <item x="181"/>
        <item x="322"/>
        <item x="33"/>
        <item x="953"/>
        <item x="544"/>
        <item x="242"/>
        <item x="933"/>
        <item x="59"/>
        <item x="746"/>
        <item x="785"/>
        <item x="318"/>
        <item x="911"/>
        <item x="227"/>
        <item x="90"/>
        <item x="589"/>
        <item x="438"/>
        <item x="842"/>
        <item x="930"/>
        <item x="660"/>
        <item x="489"/>
        <item x="415"/>
        <item x="699"/>
        <item x="922"/>
        <item x="97"/>
        <item x="225"/>
        <item x="734"/>
        <item x="823"/>
        <item x="16"/>
        <item x="195"/>
        <item x="257"/>
        <item x="713"/>
        <item x="678"/>
        <item x="727"/>
        <item x="707"/>
        <item x="669"/>
        <item x="305"/>
        <item x="772"/>
        <item x="60"/>
        <item x="841"/>
        <item x="220"/>
        <item x="307"/>
        <item x="658"/>
        <item x="830"/>
        <item x="280"/>
        <item x="605"/>
        <item x="118"/>
        <item x="925"/>
        <item x="503"/>
        <item x="95"/>
        <item x="848"/>
        <item x="443"/>
        <item x="543"/>
        <item x="835"/>
        <item x="977"/>
        <item x="354"/>
        <item x="262"/>
        <item x="949"/>
        <item x="774"/>
        <item x="25"/>
        <item x="247"/>
        <item x="614"/>
        <item x="368"/>
        <item x="356"/>
        <item x="613"/>
        <item x="194"/>
        <item x="964"/>
        <item x="121"/>
        <item x="821"/>
        <item x="136"/>
        <item x="948"/>
        <item x="413"/>
        <item x="408"/>
        <item x="778"/>
        <item x="451"/>
        <item x="620"/>
        <item x="35"/>
        <item x="941"/>
        <item x="378"/>
        <item x="981"/>
        <item x="192"/>
        <item x="548"/>
        <item x="131"/>
        <item x="99"/>
        <item x="889"/>
        <item x="442"/>
        <item x="706"/>
        <item x="737"/>
        <item x="490"/>
        <item x="425"/>
        <item x="590"/>
        <item x="417"/>
        <item x="696"/>
        <item x="124"/>
        <item x="704"/>
        <item x="448"/>
        <item x="329"/>
        <item x="663"/>
        <item x="877"/>
        <item x="343"/>
        <item x="172"/>
        <item x="645"/>
        <item x="866"/>
        <item x="256"/>
        <item x="453"/>
        <item x="6"/>
        <item x="153"/>
        <item x="966"/>
        <item x="76"/>
        <item x="538"/>
        <item x="743"/>
        <item x="717"/>
        <item x="0"/>
        <item x="901"/>
        <item x="882"/>
        <item x="465"/>
        <item x="642"/>
        <item x="274"/>
        <item x="325"/>
        <item x="120"/>
        <item x="801"/>
        <item x="926"/>
        <item x="32"/>
        <item x="958"/>
        <item x="648"/>
        <item x="286"/>
        <item x="459"/>
        <item x="3"/>
        <item x="928"/>
        <item x="680"/>
        <item x="886"/>
        <item x="779"/>
        <item x="771"/>
        <item x="67"/>
        <item x="929"/>
        <item x="961"/>
        <item x="828"/>
        <item x="733"/>
        <item x="75"/>
        <item x="792"/>
        <item x="705"/>
        <item x="577"/>
        <item x="50"/>
        <item x="712"/>
        <item x="205"/>
        <item x="652"/>
        <item x="945"/>
        <item x="260"/>
        <item x="668"/>
        <item x="78"/>
        <item x="856"/>
        <item x="641"/>
        <item x="189"/>
        <item x="602"/>
        <item x="520"/>
        <item x="810"/>
        <item x="24"/>
        <item x="342"/>
        <item x="269"/>
        <item x="904"/>
        <item x="38"/>
        <item x="532"/>
        <item x="808"/>
        <item x="216"/>
        <item x="495"/>
        <item x="19"/>
        <item x="439"/>
        <item x="610"/>
        <item x="517"/>
        <item x="640"/>
        <item x="340"/>
        <item x="956"/>
        <item x="494"/>
        <item x="241"/>
        <item x="781"/>
        <item x="975"/>
        <item x="341"/>
        <item x="845"/>
        <item x="77"/>
        <item x="686"/>
        <item x="416"/>
        <item x="57"/>
        <item x="580"/>
        <item x="775"/>
        <item x="739"/>
        <item x="218"/>
        <item x="52"/>
        <item x="294"/>
        <item x="876"/>
        <item x="236"/>
        <item x="403"/>
        <item x="593"/>
        <item x="537"/>
        <item x="725"/>
        <item x="68"/>
        <item x="391"/>
        <item x="634"/>
        <item x="404"/>
        <item x="108"/>
        <item x="367"/>
        <item x="637"/>
        <item x="628"/>
        <item x="754"/>
        <item x="859"/>
        <item x="721"/>
        <item x="253"/>
        <item x="619"/>
        <item x="730"/>
        <item x="670"/>
        <item x="386"/>
        <item x="601"/>
        <item x="344"/>
        <item x="891"/>
        <item x="487"/>
        <item x="666"/>
        <item x="371"/>
        <item x="802"/>
        <item x="437"/>
        <item x="480"/>
        <item x="159"/>
        <item x="13"/>
        <item x="519"/>
        <item x="244"/>
        <item x="692"/>
        <item x="924"/>
        <item x="782"/>
        <item x="492"/>
        <item x="874"/>
        <item x="514"/>
        <item x="794"/>
        <item x="4"/>
        <item x="134"/>
        <item x="812"/>
        <item x="881"/>
        <item x="485"/>
        <item x="293"/>
        <item x="656"/>
        <item x="647"/>
        <item x="946"/>
        <item x="764"/>
        <item x="273"/>
        <item x="661"/>
        <item x="765"/>
        <item x="132"/>
        <item x="349"/>
        <item x="424"/>
        <item x="884"/>
        <item x="83"/>
        <item x="69"/>
        <item x="177"/>
        <item x="473"/>
        <item x="208"/>
        <item x="155"/>
        <item x="535"/>
        <item x="482"/>
        <item x="986"/>
        <item x="655"/>
        <item x="388"/>
        <item x="541"/>
        <item x="983"/>
        <item x="944"/>
        <item x="40"/>
        <item x="653"/>
        <item x="251"/>
        <item x="101"/>
        <item x="843"/>
        <item x="2"/>
        <item x="58"/>
        <item x="968"/>
        <item x="651"/>
        <item x="780"/>
        <item x="902"/>
        <item x="145"/>
        <item x="836"/>
        <item x="555"/>
        <item x="331"/>
        <item x="15"/>
        <item x="972"/>
        <item x="507"/>
        <item x="798"/>
        <item x="604"/>
        <item x="683"/>
        <item x="202"/>
        <item x="748"/>
        <item x="688"/>
        <item x="231"/>
        <item x="126"/>
        <item x="314"/>
        <item x="552"/>
        <item x="161"/>
        <item x="701"/>
        <item x="987"/>
        <item x="756"/>
        <item x="109"/>
        <item x="30"/>
        <item x="206"/>
        <item x="9"/>
        <item x="747"/>
        <item x="627"/>
        <item x="86"/>
        <item x="81"/>
        <item x="152"/>
        <item x="71"/>
        <item x="397"/>
        <item x="511"/>
        <item x="522"/>
        <item x="376"/>
        <item x="410"/>
        <item x="66"/>
        <item x="154"/>
        <item x="320"/>
        <item x="804"/>
        <item x="297"/>
        <item x="736"/>
        <item x="923"/>
        <item x="88"/>
        <item x="575"/>
        <item x="829"/>
        <item x="526"/>
        <item x="110"/>
        <item x="918"/>
        <item x="98"/>
        <item x="603"/>
        <item x="907"/>
        <item x="585"/>
        <item x="863"/>
        <item x="270"/>
        <item x="650"/>
        <item x="62"/>
        <item x="299"/>
        <item x="452"/>
        <item x="518"/>
        <item x="358"/>
        <item x="11"/>
        <item x="617"/>
        <item x="321"/>
        <item x="921"/>
        <item x="313"/>
        <item x="662"/>
        <item x="811"/>
        <item x="534"/>
        <item x="919"/>
        <item x="697"/>
        <item x="718"/>
        <item x="531"/>
        <item x="822"/>
        <item x="290"/>
        <item x="547"/>
        <item x="934"/>
        <item x="84"/>
        <item x="235"/>
        <item x="168"/>
        <item x="588"/>
        <item x="113"/>
        <item x="31"/>
        <item x="183"/>
        <item x="598"/>
        <item x="488"/>
        <item x="740"/>
        <item x="809"/>
        <item x="185"/>
        <item x="471"/>
        <item x="296"/>
        <item x="767"/>
        <item x="190"/>
        <item x="53"/>
        <item x="957"/>
        <item x="39"/>
        <item x="10"/>
        <item x="79"/>
        <item x="418"/>
        <item x="559"/>
        <item x="141"/>
        <item x="513"/>
        <item x="449"/>
        <item x="47"/>
        <item x="820"/>
        <item x="677"/>
        <item x="636"/>
        <item x="581"/>
        <item x="363"/>
        <item x="1"/>
        <item x="130"/>
        <item x="119"/>
        <item x="501"/>
        <item x="888"/>
        <item x="761"/>
        <item x="625"/>
        <item x="858"/>
        <item x="347"/>
        <item x="246"/>
        <item x="468"/>
        <item x="979"/>
        <item x="332"/>
        <item x="695"/>
        <item x="814"/>
        <item x="635"/>
        <item x="373"/>
        <item x="871"/>
        <item x="339"/>
        <item x="114"/>
        <item x="895"/>
        <item x="530"/>
        <item x="671"/>
        <item x="44"/>
        <item x="304"/>
        <item x="461"/>
        <item x="690"/>
        <item x="873"/>
        <item x="352"/>
        <item x="714"/>
        <item x="497"/>
        <item x="466"/>
        <item x="978"/>
        <item x="308"/>
        <item x="616"/>
        <item x="563"/>
        <item x="715"/>
        <item x="689"/>
        <item x="122"/>
        <item x="702"/>
        <item x="787"/>
        <item x="516"/>
        <item x="393"/>
        <item x="674"/>
        <item x="633"/>
        <item x="905"/>
        <item x="395"/>
        <item x="561"/>
        <item x="791"/>
        <item x="382"/>
        <item x="950"/>
        <item x="221"/>
        <item x="496"/>
        <item x="377"/>
        <item x="731"/>
        <item x="806"/>
        <item x="315"/>
        <item x="82"/>
        <item x="927"/>
        <item x="117"/>
        <item x="831"/>
        <item x="875"/>
        <item x="939"/>
        <item x="142"/>
        <item x="362"/>
        <item x="12"/>
        <item x="402"/>
        <item x="935"/>
        <item x="298"/>
        <item x="839"/>
        <item x="679"/>
        <item x="254"/>
        <item x="92"/>
        <item x="282"/>
        <item x="878"/>
        <item x="61"/>
        <item x="27"/>
        <item x="401"/>
        <item x="345"/>
        <item x="574"/>
        <item x="191"/>
        <item x="528"/>
        <item x="158"/>
        <item x="350"/>
        <item x="857"/>
        <item x="478"/>
        <item x="215"/>
        <item x="7"/>
        <item x="157"/>
        <item x="226"/>
        <item x="824"/>
        <item x="387"/>
        <item x="422"/>
        <item x="426"/>
        <item x="102"/>
        <item x="41"/>
        <item x="207"/>
        <item x="938"/>
        <item x="745"/>
        <item x="295"/>
        <item x="444"/>
        <item x="816"/>
        <item x="512"/>
        <item x="760"/>
        <item x="303"/>
        <item x="22"/>
        <item x="460"/>
        <item x="883"/>
        <item x="261"/>
        <item x="394"/>
        <item x="323"/>
        <item x="94"/>
        <item x="432"/>
        <item x="412"/>
        <item x="667"/>
        <item x="850"/>
        <item x="870"/>
        <item x="825"/>
        <item x="854"/>
        <item x="454"/>
        <item x="87"/>
        <item x="469"/>
        <item x="147"/>
        <item x="184"/>
        <item x="504"/>
        <item x="275"/>
        <item x="973"/>
        <item x="749"/>
        <item x="898"/>
        <item x="138"/>
        <item x="694"/>
        <item x="222"/>
        <item x="484"/>
        <item x="621"/>
        <item x="885"/>
        <item x="327"/>
        <item x="243"/>
        <item x="29"/>
        <item x="392"/>
        <item x="709"/>
        <item x="310"/>
        <item x="123"/>
        <item x="249"/>
        <item x="18"/>
        <item x="441"/>
        <item x="370"/>
        <item x="554"/>
        <item x="897"/>
        <item x="419"/>
        <item x="615"/>
        <item x="723"/>
        <item x="100"/>
        <item x="164"/>
        <item x="42"/>
        <item x="380"/>
        <item x="45"/>
        <item x="860"/>
        <item x="569"/>
        <item x="431"/>
        <item x="366"/>
        <item x="910"/>
        <item x="483"/>
        <item x="198"/>
        <item x="711"/>
        <item x="96"/>
        <item x="163"/>
        <item x="73"/>
        <item x="188"/>
        <item x="932"/>
        <item x="755"/>
        <item x="279"/>
        <item x="524"/>
        <item x="264"/>
        <item x="476"/>
        <item x="880"/>
        <item x="649"/>
        <item x="338"/>
        <item x="348"/>
        <item x="230"/>
        <item x="396"/>
        <item x="837"/>
        <item x="890"/>
        <item x="698"/>
        <item x="665"/>
        <item x="406"/>
        <item x="289"/>
        <item x="26"/>
        <item x="776"/>
        <item x="337"/>
        <item x="974"/>
        <item x="232"/>
        <item x="105"/>
        <item x="259"/>
        <item x="203"/>
        <item x="879"/>
        <item x="861"/>
        <item x="916"/>
        <item x="493"/>
        <item x="960"/>
        <item x="947"/>
        <item x="400"/>
        <item x="186"/>
        <item x="549"/>
        <item x="255"/>
        <item x="23"/>
        <item x="300"/>
        <item x="629"/>
        <item x="726"/>
        <item x="283"/>
        <item x="523"/>
        <item x="103"/>
        <item x="681"/>
        <item x="127"/>
        <item x="609"/>
        <item x="833"/>
        <item x="847"/>
        <item x="607"/>
        <item x="768"/>
        <item x="193"/>
        <item x="982"/>
        <item x="936"/>
        <item x="864"/>
        <item x="738"/>
        <item x="971"/>
        <item x="409"/>
        <item x="790"/>
        <item x="467"/>
        <item x="360"/>
        <item x="744"/>
        <item x="355"/>
        <item x="582"/>
        <item x="17"/>
        <item x="959"/>
        <item x="622"/>
        <item x="128"/>
        <item x="457"/>
        <item x="976"/>
        <item x="508"/>
        <item x="862"/>
        <item x="317"/>
        <item x="796"/>
        <item x="333"/>
        <item x="608"/>
        <item x="237"/>
        <item x="783"/>
        <item x="20"/>
        <item x="799"/>
        <item x="908"/>
        <item x="169"/>
        <item x="472"/>
        <item x="952"/>
        <item x="909"/>
        <item x="111"/>
        <item x="104"/>
        <item x="509"/>
        <item x="955"/>
        <item x="815"/>
        <item x="763"/>
        <item x="676"/>
        <item x="506"/>
        <item x="770"/>
        <item x="510"/>
        <item x="379"/>
        <item x="542"/>
        <item x="311"/>
        <item x="591"/>
        <item x="213"/>
        <item x="915"/>
        <item x="353"/>
        <item x="456"/>
        <item x="248"/>
        <item x="855"/>
        <item x="288"/>
        <item x="112"/>
        <item x="735"/>
        <item x="675"/>
        <item x="445"/>
        <item x="937"/>
        <item x="502"/>
        <item x="427"/>
        <item x="34"/>
        <item x="276"/>
        <item x="967"/>
        <item x="440"/>
        <item x="644"/>
        <item x="951"/>
        <item x="838"/>
        <item x="309"/>
        <item x="278"/>
        <item x="659"/>
        <item x="849"/>
        <item x="72"/>
        <item x="48"/>
        <item x="43"/>
        <item x="700"/>
        <item x="115"/>
        <item x="750"/>
        <item x="587"/>
        <item x="162"/>
        <item x="536"/>
        <item x="143"/>
        <item x="500"/>
        <item x="906"/>
        <item x="931"/>
        <item x="463"/>
        <item x="631"/>
        <item x="869"/>
        <item x="65"/>
        <item x="171"/>
        <item x="263"/>
        <item x="599"/>
        <item x="853"/>
        <item x="324"/>
        <item x="271"/>
        <item x="180"/>
        <item x="336"/>
        <item x="361"/>
        <item x="903"/>
        <item x="335"/>
        <item x="556"/>
        <item x="287"/>
        <item x="281"/>
        <item x="330"/>
        <item x="741"/>
        <item x="326"/>
        <item x="572"/>
        <item x="684"/>
        <item x="851"/>
        <item x="595"/>
        <item x="786"/>
        <item x="529"/>
        <item x="618"/>
        <item x="268"/>
        <item x="54"/>
        <item x="940"/>
        <item x="46"/>
        <item x="527"/>
        <item x="913"/>
        <item x="963"/>
        <item x="844"/>
        <item x="584"/>
        <item x="252"/>
        <item x="558"/>
        <item x="626"/>
        <item x="583"/>
        <item x="576"/>
        <item x="691"/>
        <item x="797"/>
        <item x="943"/>
        <item x="920"/>
        <item x="551"/>
        <item x="757"/>
        <item x="174"/>
        <item x="846"/>
        <item x="954"/>
        <item x="865"/>
        <item x="420"/>
        <item x="758"/>
        <item x="51"/>
        <item x="428"/>
        <item x="238"/>
        <item x="197"/>
        <item x="868"/>
        <item x="129"/>
        <item x="144"/>
        <item x="106"/>
        <item x="182"/>
        <item x="788"/>
        <item x="306"/>
        <item x="562"/>
        <item x="491"/>
        <item x="872"/>
        <item x="447"/>
        <item x="384"/>
        <item x="682"/>
        <item x="334"/>
        <item x="474"/>
        <item x="178"/>
        <item x="107"/>
        <item x="312"/>
        <item x="250"/>
        <item x="970"/>
        <item x="654"/>
        <item x="116"/>
        <item x="912"/>
        <item x="729"/>
        <item x="359"/>
        <item x="258"/>
        <item x="800"/>
        <item x="302"/>
        <item x="732"/>
        <item x="21"/>
        <item x="724"/>
        <item x="962"/>
        <item x="564"/>
        <item x="228"/>
        <item x="479"/>
        <item x="217"/>
        <item x="540"/>
        <item x="672"/>
        <item x="462"/>
        <item x="240"/>
        <item x="74"/>
        <item x="150"/>
        <item x="319"/>
        <item x="571"/>
        <item x="818"/>
        <item x="980"/>
        <item x="450"/>
        <item x="365"/>
        <item x="267"/>
        <item x="867"/>
        <item x="390"/>
        <item x="458"/>
        <item x="914"/>
        <item x="664"/>
        <item x="612"/>
        <item x="63"/>
        <item x="899"/>
        <item x="887"/>
        <item x="965"/>
        <item x="405"/>
        <item x="140"/>
        <item x="505"/>
        <item x="693"/>
        <item x="398"/>
        <item x="135"/>
        <item x="284"/>
        <item x="357"/>
        <item x="657"/>
        <item x="196"/>
        <item x="200"/>
        <item x="224"/>
        <item x="55"/>
        <item x="160"/>
        <item x="80"/>
        <item x="464"/>
        <item x="316"/>
        <item x="567"/>
        <item x="167"/>
        <item x="546"/>
        <item x="383"/>
        <item x="91"/>
        <item x="292"/>
        <item x="795"/>
        <item x="8"/>
        <item x="179"/>
        <item t="default"/>
      </items>
    </pivotField>
    <pivotField numFmtId="165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139"/>
        <item x="140"/>
        <item x="141"/>
        <item x="142"/>
        <item x="143"/>
        <item x="144"/>
        <item x="145"/>
        <item x="29"/>
        <item x="30"/>
        <item x="31"/>
        <item x="32"/>
        <item x="33"/>
        <item x="146"/>
        <item x="34"/>
        <item x="35"/>
        <item x="36"/>
        <item x="37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38"/>
        <item x="39"/>
        <item x="40"/>
        <item x="41"/>
        <item x="42"/>
        <item x="43"/>
        <item x="44"/>
        <item x="45"/>
        <item x="46"/>
        <item x="47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48"/>
        <item x="49"/>
        <item x="50"/>
        <item x="51"/>
        <item x="52"/>
        <item x="53"/>
        <item x="54"/>
        <item x="55"/>
        <item x="56"/>
        <item x="57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58"/>
        <item x="59"/>
        <item x="60"/>
        <item x="61"/>
        <item x="62"/>
        <item x="63"/>
        <item x="64"/>
        <item x="65"/>
        <item x="66"/>
        <item x="6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68"/>
        <item x="69"/>
        <item x="70"/>
        <item x="71"/>
        <item x="72"/>
        <item x="73"/>
        <item x="74"/>
        <item x="75"/>
        <item x="76"/>
        <item x="77"/>
        <item x="216"/>
        <item x="217"/>
        <item x="218"/>
        <item x="219"/>
        <item x="220"/>
        <item x="221"/>
        <item x="78"/>
        <item x="79"/>
        <item x="80"/>
        <item x="81"/>
        <item x="82"/>
        <item x="83"/>
        <item x="84"/>
        <item x="85"/>
        <item x="86"/>
        <item x="87"/>
        <item x="222"/>
        <item x="223"/>
        <item x="224"/>
        <item x="225"/>
        <item x="226"/>
        <item x="227"/>
        <item x="228"/>
        <item x="229"/>
        <item x="88"/>
        <item x="89"/>
        <item x="90"/>
        <item x="91"/>
        <item x="92"/>
        <item x="93"/>
        <item x="94"/>
        <item x="95"/>
        <item x="96"/>
        <item x="97"/>
        <item x="230"/>
        <item x="231"/>
        <item x="232"/>
        <item x="98"/>
        <item x="99"/>
        <item x="100"/>
        <item x="101"/>
        <item x="102"/>
        <item x="103"/>
        <item x="104"/>
        <item x="105"/>
        <item x="106"/>
        <item x="107"/>
        <item x="233"/>
        <item x="234"/>
        <item x="235"/>
        <item x="108"/>
        <item x="109"/>
        <item x="110"/>
        <item x="111"/>
        <item x="112"/>
        <item x="113"/>
        <item x="114"/>
        <item x="115"/>
        <item x="236"/>
        <item x="116"/>
        <item x="237"/>
        <item x="238"/>
        <item x="117"/>
        <item x="239"/>
        <item x="240"/>
        <item x="241"/>
        <item x="242"/>
        <item x="243"/>
        <item x="244"/>
        <item x="245"/>
        <item x="246"/>
        <item x="247"/>
        <item x="248"/>
        <item x="118"/>
        <item x="249"/>
        <item x="250"/>
        <item x="251"/>
        <item x="252"/>
        <item x="253"/>
        <item x="254"/>
        <item x="255"/>
        <item x="256"/>
        <item x="257"/>
        <item x="25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umFmtId="14" showAll="0"/>
    <pivotField numFmtId="14" showAll="0"/>
    <pivotField numFmtId="1" showAll="0"/>
    <pivotField numFmtId="1" showAll="0"/>
    <pivotField numFmtId="164" showAll="0"/>
    <pivotField numFmtId="1" showAll="0"/>
    <pivotField dataField="1" numFmtId="1" showAll="0"/>
    <pivotField numFmtId="2" showAll="0"/>
    <pivotField numFmtId="1" showAll="0"/>
    <pivotField numFmtI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3"/>
  </rowFields>
  <rowItems count="7">
    <i>
      <x v="6"/>
    </i>
    <i>
      <x v="2"/>
    </i>
    <i>
      <x v="1"/>
    </i>
    <i>
      <x/>
    </i>
    <i>
      <x v="3"/>
    </i>
    <i>
      <x v="4"/>
    </i>
    <i>
      <x v="5"/>
    </i>
  </rowItems>
  <colItems count="1">
    <i/>
  </colItems>
  <dataFields count="1">
    <dataField name="Average of Inventory_Turnover_Rate" fld="11" subtotal="average" baseField="3" baseItem="363"/>
  </dataFields>
  <formats count="1">
    <format dxfId="19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97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</reference>
          </references>
        </pivotArea>
      </pivotAreas>
    </conditionalFormat>
  </conditional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FDBD7-5A89-4C5B-AD7E-FEA93409685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3:B58" firstHeaderRow="1" firstDataRow="1" firstDataCol="1"/>
  <pivotFields count="20">
    <pivotField showAll="0"/>
    <pivotField showAll="0"/>
    <pivotField showAll="0"/>
    <pivotField showAll="0"/>
    <pivotField numFmtId="165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139"/>
        <item x="140"/>
        <item x="141"/>
        <item x="142"/>
        <item x="143"/>
        <item x="144"/>
        <item x="145"/>
        <item x="29"/>
        <item x="30"/>
        <item x="31"/>
        <item x="32"/>
        <item x="33"/>
        <item x="146"/>
        <item x="34"/>
        <item x="35"/>
        <item x="36"/>
        <item x="37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38"/>
        <item x="39"/>
        <item x="40"/>
        <item x="41"/>
        <item x="42"/>
        <item x="43"/>
        <item x="44"/>
        <item x="45"/>
        <item x="46"/>
        <item x="47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48"/>
        <item x="49"/>
        <item x="50"/>
        <item x="51"/>
        <item x="52"/>
        <item x="53"/>
        <item x="54"/>
        <item x="55"/>
        <item x="56"/>
        <item x="57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58"/>
        <item x="59"/>
        <item x="60"/>
        <item x="61"/>
        <item x="62"/>
        <item x="63"/>
        <item x="64"/>
        <item x="65"/>
        <item x="66"/>
        <item x="6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68"/>
        <item x="69"/>
        <item x="70"/>
        <item x="71"/>
        <item x="72"/>
        <item x="73"/>
        <item x="74"/>
        <item x="75"/>
        <item x="76"/>
        <item x="77"/>
        <item x="216"/>
        <item x="217"/>
        <item x="218"/>
        <item x="219"/>
        <item x="220"/>
        <item x="221"/>
        <item x="78"/>
        <item x="79"/>
        <item x="80"/>
        <item x="81"/>
        <item x="82"/>
        <item x="83"/>
        <item x="84"/>
        <item x="85"/>
        <item x="86"/>
        <item x="87"/>
        <item x="222"/>
        <item x="223"/>
        <item x="224"/>
        <item x="225"/>
        <item x="226"/>
        <item x="227"/>
        <item x="228"/>
        <item x="229"/>
        <item x="88"/>
        <item x="89"/>
        <item x="90"/>
        <item x="91"/>
        <item x="92"/>
        <item x="93"/>
        <item x="94"/>
        <item x="95"/>
        <item x="96"/>
        <item x="97"/>
        <item x="230"/>
        <item x="231"/>
        <item x="232"/>
        <item x="98"/>
        <item x="99"/>
        <item x="100"/>
        <item x="101"/>
        <item x="102"/>
        <item x="103"/>
        <item x="104"/>
        <item x="105"/>
        <item x="106"/>
        <item x="107"/>
        <item x="233"/>
        <item x="234"/>
        <item x="235"/>
        <item x="108"/>
        <item x="109"/>
        <item x="110"/>
        <item x="111"/>
        <item x="112"/>
        <item x="113"/>
        <item x="114"/>
        <item x="115"/>
        <item x="236"/>
        <item x="116"/>
        <item x="237"/>
        <item x="238"/>
        <item x="117"/>
        <item x="239"/>
        <item x="240"/>
        <item x="241"/>
        <item x="242"/>
        <item x="243"/>
        <item x="244"/>
        <item x="245"/>
        <item x="246"/>
        <item x="247"/>
        <item x="248"/>
        <item x="118"/>
        <item x="249"/>
        <item x="250"/>
        <item x="251"/>
        <item x="252"/>
        <item x="253"/>
        <item x="254"/>
        <item x="255"/>
        <item x="256"/>
        <item x="257"/>
        <item x="25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umFmtId="14" showAll="0"/>
    <pivotField numFmtId="14" showAll="0"/>
    <pivotField numFmtId="1" showAll="0"/>
    <pivotField numFmtId="1" showAll="0"/>
    <pivotField numFmtId="164" showAll="0"/>
    <pivotField numFmtId="1" showAll="0"/>
    <pivotField dataField="1" numFmtId="1" showAll="0"/>
    <pivotField numFmtId="2" showAll="0"/>
    <pivotField numFmtId="1" showAll="0"/>
    <pivotField numFmtI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2">
    <field x="19"/>
    <field x="17"/>
  </rowFields>
  <rowItems count="1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t="grand">
      <x/>
    </i>
  </rowItems>
  <colItems count="1">
    <i/>
  </colItems>
  <dataFields count="1">
    <dataField name="Average of Inventory_Turnover_Rate" fld="11" subtotal="average" baseField="17" baseItem="1"/>
  </dataFields>
  <formats count="1">
    <format dxfId="15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A43BB-BA54-49A4-B9F2-562990720BF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3:B31" firstHeaderRow="1" firstDataRow="1" firstDataCol="1"/>
  <pivotFields count="20"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4"/>
        <item x="5"/>
        <item x="0"/>
        <item x="2"/>
        <item x="1"/>
        <item x="6"/>
        <item x="3"/>
        <item t="default"/>
      </items>
    </pivotField>
    <pivotField showAll="0"/>
    <pivotField showAll="0"/>
    <pivotField numFmtId="165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139"/>
        <item x="140"/>
        <item x="141"/>
        <item x="142"/>
        <item x="143"/>
        <item x="144"/>
        <item x="145"/>
        <item x="29"/>
        <item x="30"/>
        <item x="31"/>
        <item x="32"/>
        <item x="33"/>
        <item x="146"/>
        <item x="34"/>
        <item x="35"/>
        <item x="36"/>
        <item x="37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38"/>
        <item x="39"/>
        <item x="40"/>
        <item x="41"/>
        <item x="42"/>
        <item x="43"/>
        <item x="44"/>
        <item x="45"/>
        <item x="46"/>
        <item x="47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48"/>
        <item x="49"/>
        <item x="50"/>
        <item x="51"/>
        <item x="52"/>
        <item x="53"/>
        <item x="54"/>
        <item x="55"/>
        <item x="56"/>
        <item x="57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58"/>
        <item x="59"/>
        <item x="60"/>
        <item x="61"/>
        <item x="62"/>
        <item x="63"/>
        <item x="64"/>
        <item x="65"/>
        <item x="66"/>
        <item x="6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68"/>
        <item x="69"/>
        <item x="70"/>
        <item x="71"/>
        <item x="72"/>
        <item x="73"/>
        <item x="74"/>
        <item x="75"/>
        <item x="76"/>
        <item x="77"/>
        <item x="216"/>
        <item x="217"/>
        <item x="218"/>
        <item x="219"/>
        <item x="220"/>
        <item x="221"/>
        <item x="78"/>
        <item x="79"/>
        <item x="80"/>
        <item x="81"/>
        <item x="82"/>
        <item x="83"/>
        <item x="84"/>
        <item x="85"/>
        <item x="86"/>
        <item x="87"/>
        <item x="222"/>
        <item x="223"/>
        <item x="224"/>
        <item x="225"/>
        <item x="226"/>
        <item x="227"/>
        <item x="228"/>
        <item x="229"/>
        <item x="88"/>
        <item x="89"/>
        <item x="90"/>
        <item x="91"/>
        <item x="92"/>
        <item x="93"/>
        <item x="94"/>
        <item x="95"/>
        <item x="96"/>
        <item x="97"/>
        <item x="230"/>
        <item x="231"/>
        <item x="232"/>
        <item x="98"/>
        <item x="99"/>
        <item x="100"/>
        <item x="101"/>
        <item x="102"/>
        <item x="103"/>
        <item x="104"/>
        <item x="105"/>
        <item x="106"/>
        <item x="107"/>
        <item x="233"/>
        <item x="234"/>
        <item x="235"/>
        <item x="108"/>
        <item x="109"/>
        <item x="110"/>
        <item x="111"/>
        <item x="112"/>
        <item x="113"/>
        <item x="114"/>
        <item x="115"/>
        <item x="236"/>
        <item x="116"/>
        <item x="237"/>
        <item x="238"/>
        <item x="117"/>
        <item x="239"/>
        <item x="240"/>
        <item x="241"/>
        <item x="242"/>
        <item x="243"/>
        <item x="244"/>
        <item x="245"/>
        <item x="246"/>
        <item x="247"/>
        <item x="248"/>
        <item x="118"/>
        <item x="249"/>
        <item x="250"/>
        <item x="251"/>
        <item x="252"/>
        <item x="253"/>
        <item x="254"/>
        <item x="255"/>
        <item x="256"/>
        <item x="257"/>
        <item x="25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umFmtId="14" showAll="0"/>
    <pivotField numFmtId="14" showAll="0"/>
    <pivotField numFmtId="1" showAll="0"/>
    <pivotField numFmtId="1" showAll="0"/>
    <pivotField numFmtId="164" showAll="0"/>
    <pivotField numFmtId="1" showAll="0"/>
    <pivotField numFmtId="1" showAll="0"/>
    <pivotField numFmtId="2" showAll="0"/>
    <pivotField dataField="1" numFmtId="1" showAll="0"/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_Sales" fld="13" showDataAs="percentOfTotal" baseField="0" baseItem="0" numFmtId="10"/>
  </dataFields>
  <formats count="2">
    <format dxfId="21">
      <pivotArea outline="0" collapsedLevelsAreSubtotals="1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F5B11-AB22-4153-9861-16B90F30EB1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20">
    <pivotField axis="axisRow" showAll="0" measureFilter="1" sortType="ascending">
      <items count="122">
        <item x="113"/>
        <item x="5"/>
        <item x="41"/>
        <item x="15"/>
        <item x="6"/>
        <item x="63"/>
        <item x="17"/>
        <item x="76"/>
        <item x="98"/>
        <item x="117"/>
        <item x="84"/>
        <item x="81"/>
        <item x="44"/>
        <item x="68"/>
        <item x="112"/>
        <item x="78"/>
        <item x="1"/>
        <item x="14"/>
        <item x="8"/>
        <item x="25"/>
        <item x="110"/>
        <item x="71"/>
        <item x="70"/>
        <item x="23"/>
        <item x="75"/>
        <item x="37"/>
        <item x="50"/>
        <item x="119"/>
        <item x="104"/>
        <item x="106"/>
        <item x="89"/>
        <item x="111"/>
        <item x="90"/>
        <item x="22"/>
        <item x="30"/>
        <item x="115"/>
        <item x="28"/>
        <item x="40"/>
        <item x="77"/>
        <item x="60"/>
        <item x="42"/>
        <item x="102"/>
        <item x="49"/>
        <item x="20"/>
        <item x="72"/>
        <item x="118"/>
        <item x="7"/>
        <item x="29"/>
        <item x="82"/>
        <item x="13"/>
        <item x="67"/>
        <item x="73"/>
        <item x="43"/>
        <item x="74"/>
        <item x="46"/>
        <item x="3"/>
        <item x="26"/>
        <item x="95"/>
        <item x="86"/>
        <item x="85"/>
        <item x="35"/>
        <item x="56"/>
        <item x="83"/>
        <item x="2"/>
        <item x="96"/>
        <item x="31"/>
        <item x="4"/>
        <item x="116"/>
        <item x="39"/>
        <item x="51"/>
        <item x="47"/>
        <item x="108"/>
        <item x="16"/>
        <item x="57"/>
        <item x="94"/>
        <item x="24"/>
        <item x="18"/>
        <item x="0"/>
        <item x="97"/>
        <item x="64"/>
        <item x="103"/>
        <item x="32"/>
        <item x="101"/>
        <item x="105"/>
        <item x="61"/>
        <item x="45"/>
        <item x="62"/>
        <item x="69"/>
        <item x="91"/>
        <item x="12"/>
        <item x="11"/>
        <item x="92"/>
        <item x="36"/>
        <item x="58"/>
        <item x="88"/>
        <item x="107"/>
        <item x="99"/>
        <item x="9"/>
        <item x="109"/>
        <item x="100"/>
        <item x="65"/>
        <item x="59"/>
        <item x="52"/>
        <item x="93"/>
        <item x="38"/>
        <item x="54"/>
        <item x="34"/>
        <item x="33"/>
        <item x="87"/>
        <item x="53"/>
        <item x="48"/>
        <item x="79"/>
        <item x="55"/>
        <item x="114"/>
        <item x="27"/>
        <item x="10"/>
        <item x="120"/>
        <item x="19"/>
        <item x="80"/>
        <item x="21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139"/>
        <item x="140"/>
        <item x="141"/>
        <item x="142"/>
        <item x="143"/>
        <item x="144"/>
        <item x="145"/>
        <item x="29"/>
        <item x="30"/>
        <item x="31"/>
        <item x="32"/>
        <item x="33"/>
        <item x="146"/>
        <item x="34"/>
        <item x="35"/>
        <item x="36"/>
        <item x="37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38"/>
        <item x="39"/>
        <item x="40"/>
        <item x="41"/>
        <item x="42"/>
        <item x="43"/>
        <item x="44"/>
        <item x="45"/>
        <item x="46"/>
        <item x="47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48"/>
        <item x="49"/>
        <item x="50"/>
        <item x="51"/>
        <item x="52"/>
        <item x="53"/>
        <item x="54"/>
        <item x="55"/>
        <item x="56"/>
        <item x="57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58"/>
        <item x="59"/>
        <item x="60"/>
        <item x="61"/>
        <item x="62"/>
        <item x="63"/>
        <item x="64"/>
        <item x="65"/>
        <item x="66"/>
        <item x="6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68"/>
        <item x="69"/>
        <item x="70"/>
        <item x="71"/>
        <item x="72"/>
        <item x="73"/>
        <item x="74"/>
        <item x="75"/>
        <item x="76"/>
        <item x="77"/>
        <item x="216"/>
        <item x="217"/>
        <item x="218"/>
        <item x="219"/>
        <item x="220"/>
        <item x="221"/>
        <item x="78"/>
        <item x="79"/>
        <item x="80"/>
        <item x="81"/>
        <item x="82"/>
        <item x="83"/>
        <item x="84"/>
        <item x="85"/>
        <item x="86"/>
        <item x="87"/>
        <item x="222"/>
        <item x="223"/>
        <item x="224"/>
        <item x="225"/>
        <item x="226"/>
        <item x="227"/>
        <item x="228"/>
        <item x="229"/>
        <item x="88"/>
        <item x="89"/>
        <item x="90"/>
        <item x="91"/>
        <item x="92"/>
        <item x="93"/>
        <item x="94"/>
        <item x="95"/>
        <item x="96"/>
        <item x="97"/>
        <item x="230"/>
        <item x="231"/>
        <item x="232"/>
        <item x="98"/>
        <item x="99"/>
        <item x="100"/>
        <item x="101"/>
        <item x="102"/>
        <item x="103"/>
        <item x="104"/>
        <item x="105"/>
        <item x="106"/>
        <item x="107"/>
        <item x="233"/>
        <item x="234"/>
        <item x="235"/>
        <item x="108"/>
        <item x="109"/>
        <item x="110"/>
        <item x="111"/>
        <item x="112"/>
        <item x="113"/>
        <item x="114"/>
        <item x="115"/>
        <item x="236"/>
        <item x="116"/>
        <item x="237"/>
        <item x="238"/>
        <item x="117"/>
        <item x="239"/>
        <item x="240"/>
        <item x="241"/>
        <item x="242"/>
        <item x="243"/>
        <item x="244"/>
        <item x="245"/>
        <item x="246"/>
        <item x="247"/>
        <item x="248"/>
        <item x="118"/>
        <item x="249"/>
        <item x="250"/>
        <item x="251"/>
        <item x="252"/>
        <item x="253"/>
        <item x="254"/>
        <item x="255"/>
        <item x="256"/>
        <item x="257"/>
        <item x="25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umFmtId="14" showAll="0"/>
    <pivotField numFmtId="14" showAll="0"/>
    <pivotField numFmtId="1" showAll="0"/>
    <pivotField numFmtId="1" showAll="0"/>
    <pivotField numFmtId="164" showAll="0"/>
    <pivotField numFmtId="1" showAll="0"/>
    <pivotField numFmtId="1" showAll="0"/>
    <pivotField numFmtId="2" showAll="0"/>
    <pivotField dataField="1" numFmtId="1" showAll="0"/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1">
    <i>
      <x v="107"/>
    </i>
    <i>
      <x v="92"/>
    </i>
    <i>
      <x v="50"/>
    </i>
    <i>
      <x v="54"/>
    </i>
    <i>
      <x v="12"/>
    </i>
    <i>
      <x v="57"/>
    </i>
    <i>
      <x v="9"/>
    </i>
    <i>
      <x v="55"/>
    </i>
    <i>
      <x v="115"/>
    </i>
    <i>
      <x v="5"/>
    </i>
    <i t="grand">
      <x/>
    </i>
  </rowItems>
  <colItems count="1">
    <i/>
  </colItems>
  <dataFields count="1">
    <dataField name="Sum of Total_Sales" fld="13" showDataAs="percentOfTotal" baseField="0" baseItem="0" numFmtId="10"/>
  </dataFields>
  <formats count="3">
    <format dxfId="23">
      <pivotArea outline="0" collapsedLevelsAreSubtotals="1" fieldPosition="0"/>
    </format>
    <format dxfId="22">
      <pivotArea collapsedLevelsAreSubtotals="1" fieldPosition="0">
        <references count="1">
          <reference field="0" count="10">
            <x v="5"/>
            <x v="9"/>
            <x v="12"/>
            <x v="50"/>
            <x v="54"/>
            <x v="55"/>
            <x v="57"/>
            <x v="92"/>
            <x v="107"/>
            <x v="115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40CA-DA56-4BD9-A951-3EBDF8B6EC8B}">
  <sheetPr codeName="Sheet1"/>
  <dimension ref="A1:Q990"/>
  <sheetViews>
    <sheetView zoomScale="115" zoomScaleNormal="115" workbookViewId="0">
      <selection activeCell="D14" sqref="D14"/>
    </sheetView>
  </sheetViews>
  <sheetFormatPr defaultRowHeight="14.4" x14ac:dyDescent="0.3"/>
  <cols>
    <col min="1" max="1" width="20.21875" customWidth="1"/>
    <col min="2" max="2" width="18.6640625" customWidth="1"/>
    <col min="3" max="3" width="15.6640625" bestFit="1" customWidth="1"/>
    <col min="4" max="4" width="26" customWidth="1"/>
    <col min="5" max="5" width="13.6640625" customWidth="1"/>
    <col min="6" max="6" width="14.109375" customWidth="1"/>
    <col min="7" max="7" width="14" customWidth="1"/>
    <col min="8" max="8" width="15.5546875" bestFit="1" customWidth="1"/>
    <col min="9" max="9" width="17.21875" bestFit="1" customWidth="1"/>
    <col min="10" max="10" width="16.44140625" bestFit="1" customWidth="1"/>
    <col min="11" max="11" width="15.77734375" bestFit="1" customWidth="1"/>
    <col min="12" max="12" width="15" bestFit="1" customWidth="1"/>
    <col min="13" max="13" width="17.88671875" bestFit="1" customWidth="1"/>
    <col min="14" max="14" width="11.6640625" bestFit="1" customWidth="1"/>
    <col min="15" max="15" width="14.5546875" bestFit="1" customWidth="1"/>
    <col min="16" max="16" width="24.44140625" bestFit="1" customWidth="1"/>
    <col min="17" max="17" width="12.33203125" bestFit="1" customWidth="1"/>
  </cols>
  <sheetData>
    <row r="1" spans="1:17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 x14ac:dyDescent="0.3">
      <c r="A2" s="1" t="s">
        <v>31</v>
      </c>
      <c r="B2" s="1" t="s">
        <v>32</v>
      </c>
      <c r="C2" s="1" t="s">
        <v>926</v>
      </c>
      <c r="D2" s="1" t="s">
        <v>1836</v>
      </c>
      <c r="E2" s="1" t="s">
        <v>21</v>
      </c>
      <c r="F2" s="1" t="s">
        <v>1837</v>
      </c>
      <c r="G2" s="1" t="s">
        <v>1838</v>
      </c>
      <c r="H2" s="9">
        <v>45294</v>
      </c>
      <c r="I2" s="7">
        <v>45404</v>
      </c>
      <c r="J2" s="7">
        <v>45617</v>
      </c>
      <c r="K2" s="2">
        <v>37</v>
      </c>
      <c r="L2" s="3">
        <v>3</v>
      </c>
      <c r="M2" s="2">
        <v>45</v>
      </c>
      <c r="N2" s="4">
        <v>12</v>
      </c>
      <c r="O2" s="2">
        <v>39</v>
      </c>
      <c r="P2" s="2">
        <v>28</v>
      </c>
      <c r="Q2" s="5">
        <v>0.26</v>
      </c>
    </row>
    <row r="3" spans="1:17" x14ac:dyDescent="0.3">
      <c r="A3" s="1" t="s">
        <v>175</v>
      </c>
      <c r="B3" s="1" t="s">
        <v>53</v>
      </c>
      <c r="C3" s="1" t="s">
        <v>1926</v>
      </c>
      <c r="D3" s="1" t="s">
        <v>1927</v>
      </c>
      <c r="E3" s="1" t="s">
        <v>56</v>
      </c>
      <c r="F3" s="1" t="s">
        <v>1928</v>
      </c>
      <c r="G3" s="1" t="s">
        <v>1929</v>
      </c>
      <c r="H3" s="9">
        <v>45295</v>
      </c>
      <c r="I3" s="7">
        <v>45360</v>
      </c>
      <c r="J3" s="7">
        <v>45387</v>
      </c>
      <c r="K3" s="2">
        <v>27</v>
      </c>
      <c r="L3" s="3">
        <v>93</v>
      </c>
      <c r="M3" s="2">
        <v>88</v>
      </c>
      <c r="N3" s="4">
        <v>1.5</v>
      </c>
      <c r="O3" s="2">
        <v>66</v>
      </c>
      <c r="P3" s="2">
        <v>13</v>
      </c>
      <c r="Q3" s="5">
        <v>0.35</v>
      </c>
    </row>
    <row r="4" spans="1:17" x14ac:dyDescent="0.3">
      <c r="A4" s="1" t="s">
        <v>193</v>
      </c>
      <c r="B4" s="1" t="s">
        <v>18</v>
      </c>
      <c r="C4" s="1" t="s">
        <v>235</v>
      </c>
      <c r="D4" s="1" t="s">
        <v>2154</v>
      </c>
      <c r="E4" s="1" t="s">
        <v>28</v>
      </c>
      <c r="F4" s="1" t="s">
        <v>2155</v>
      </c>
      <c r="G4" s="1" t="s">
        <v>2156</v>
      </c>
      <c r="H4" s="9">
        <v>45295</v>
      </c>
      <c r="I4" s="7">
        <v>45423</v>
      </c>
      <c r="J4" s="7">
        <v>45355</v>
      </c>
      <c r="K4" s="2">
        <v>14</v>
      </c>
      <c r="L4" s="3">
        <v>75</v>
      </c>
      <c r="M4" s="2">
        <v>19</v>
      </c>
      <c r="N4" s="4">
        <v>1.9</v>
      </c>
      <c r="O4" s="2">
        <v>100</v>
      </c>
      <c r="P4" s="2">
        <v>84</v>
      </c>
      <c r="Q4" s="5">
        <v>0.5</v>
      </c>
    </row>
    <row r="5" spans="1:17" x14ac:dyDescent="0.3">
      <c r="A5" s="1" t="s">
        <v>976</v>
      </c>
      <c r="B5" s="1" t="s">
        <v>60</v>
      </c>
      <c r="C5" s="1" t="s">
        <v>2033</v>
      </c>
      <c r="D5" s="1" t="s">
        <v>2575</v>
      </c>
      <c r="E5" s="1" t="s">
        <v>28</v>
      </c>
      <c r="F5" s="1" t="s">
        <v>2576</v>
      </c>
      <c r="G5" s="1" t="s">
        <v>2577</v>
      </c>
      <c r="H5" s="9">
        <v>45296</v>
      </c>
      <c r="I5" s="7">
        <v>45386</v>
      </c>
      <c r="J5" s="7">
        <v>45698</v>
      </c>
      <c r="K5" s="2">
        <v>35</v>
      </c>
      <c r="L5" s="3">
        <v>72</v>
      </c>
      <c r="M5" s="2">
        <v>70</v>
      </c>
      <c r="N5" s="4">
        <v>20</v>
      </c>
      <c r="O5" s="2">
        <v>74</v>
      </c>
      <c r="P5" s="2">
        <v>15</v>
      </c>
      <c r="Q5" s="5">
        <v>0.76</v>
      </c>
    </row>
    <row r="6" spans="1:17" x14ac:dyDescent="0.3">
      <c r="A6" s="1" t="s">
        <v>137</v>
      </c>
      <c r="B6" s="1" t="s">
        <v>18</v>
      </c>
      <c r="C6" s="1" t="s">
        <v>1398</v>
      </c>
      <c r="D6" s="1" t="s">
        <v>3119</v>
      </c>
      <c r="E6" s="1" t="s">
        <v>21</v>
      </c>
      <c r="F6" s="1" t="s">
        <v>3120</v>
      </c>
      <c r="G6" s="1" t="s">
        <v>3121</v>
      </c>
      <c r="H6" s="9">
        <v>45296</v>
      </c>
      <c r="I6" s="7">
        <v>45583</v>
      </c>
      <c r="J6" s="7">
        <v>45377</v>
      </c>
      <c r="K6" s="2">
        <v>92</v>
      </c>
      <c r="L6" s="3">
        <v>46</v>
      </c>
      <c r="M6" s="2">
        <v>13</v>
      </c>
      <c r="N6" s="4">
        <v>5</v>
      </c>
      <c r="O6" s="2">
        <v>24</v>
      </c>
      <c r="P6" s="2">
        <v>75</v>
      </c>
      <c r="Q6" s="5">
        <v>0.28000000000000003</v>
      </c>
    </row>
    <row r="7" spans="1:17" x14ac:dyDescent="0.3">
      <c r="A7" s="1" t="s">
        <v>446</v>
      </c>
      <c r="B7" s="1" t="s">
        <v>53</v>
      </c>
      <c r="C7" s="1" t="s">
        <v>1271</v>
      </c>
      <c r="D7" s="1" t="s">
        <v>3152</v>
      </c>
      <c r="E7" s="1" t="s">
        <v>28</v>
      </c>
      <c r="F7" s="1" t="s">
        <v>3153</v>
      </c>
      <c r="G7" s="1" t="s">
        <v>3154</v>
      </c>
      <c r="H7" s="9">
        <v>45296</v>
      </c>
      <c r="I7" s="7">
        <v>45596</v>
      </c>
      <c r="J7" s="7">
        <v>45493</v>
      </c>
      <c r="K7" s="2">
        <v>37</v>
      </c>
      <c r="L7" s="3">
        <v>47</v>
      </c>
      <c r="M7" s="2">
        <v>34</v>
      </c>
      <c r="N7" s="4">
        <v>9.5</v>
      </c>
      <c r="O7" s="2">
        <v>38</v>
      </c>
      <c r="P7" s="2">
        <v>89</v>
      </c>
      <c r="Q7" s="5">
        <v>-0.06</v>
      </c>
    </row>
    <row r="8" spans="1:17" x14ac:dyDescent="0.3">
      <c r="A8" s="1" t="s">
        <v>253</v>
      </c>
      <c r="B8" s="1" t="s">
        <v>18</v>
      </c>
      <c r="C8" s="1" t="s">
        <v>1058</v>
      </c>
      <c r="D8" s="1" t="s">
        <v>3241</v>
      </c>
      <c r="E8" s="1" t="s">
        <v>28</v>
      </c>
      <c r="F8" s="1" t="s">
        <v>3242</v>
      </c>
      <c r="G8" s="1" t="s">
        <v>3243</v>
      </c>
      <c r="H8" s="9">
        <v>45296</v>
      </c>
      <c r="I8" s="7">
        <v>45502</v>
      </c>
      <c r="J8" s="7">
        <v>45353</v>
      </c>
      <c r="K8" s="2">
        <v>90</v>
      </c>
      <c r="L8" s="3">
        <v>30</v>
      </c>
      <c r="M8" s="2">
        <v>42</v>
      </c>
      <c r="N8" s="4">
        <v>5</v>
      </c>
      <c r="O8" s="2">
        <v>76</v>
      </c>
      <c r="P8" s="2">
        <v>69</v>
      </c>
      <c r="Q8" s="5">
        <v>7.0000000000000007E-2</v>
      </c>
    </row>
    <row r="9" spans="1:17" x14ac:dyDescent="0.3">
      <c r="A9" s="1" t="s">
        <v>248</v>
      </c>
      <c r="B9" s="1" t="s">
        <v>32</v>
      </c>
      <c r="C9" s="1" t="s">
        <v>38</v>
      </c>
      <c r="D9" s="1" t="s">
        <v>3443</v>
      </c>
      <c r="E9" s="1" t="s">
        <v>56</v>
      </c>
      <c r="F9" s="1" t="s">
        <v>3444</v>
      </c>
      <c r="G9" s="1" t="s">
        <v>3445</v>
      </c>
      <c r="H9" s="9">
        <v>45297</v>
      </c>
      <c r="I9" s="7">
        <v>45533</v>
      </c>
      <c r="J9" s="7">
        <v>45694</v>
      </c>
      <c r="K9" s="2">
        <v>97</v>
      </c>
      <c r="L9" s="3">
        <v>57</v>
      </c>
      <c r="M9" s="2">
        <v>84</v>
      </c>
      <c r="N9" s="4">
        <v>7</v>
      </c>
      <c r="O9" s="2">
        <v>95</v>
      </c>
      <c r="P9" s="2">
        <v>28</v>
      </c>
      <c r="Q9" s="5">
        <v>-0.08</v>
      </c>
    </row>
    <row r="10" spans="1:17" x14ac:dyDescent="0.3">
      <c r="A10" s="1" t="s">
        <v>554</v>
      </c>
      <c r="B10" s="1" t="s">
        <v>53</v>
      </c>
      <c r="C10" s="1" t="s">
        <v>1394</v>
      </c>
      <c r="D10" s="1" t="s">
        <v>1839</v>
      </c>
      <c r="E10" s="1" t="s">
        <v>56</v>
      </c>
      <c r="F10" s="1" t="s">
        <v>1840</v>
      </c>
      <c r="G10" s="1" t="s">
        <v>1841</v>
      </c>
      <c r="H10" s="9">
        <v>45297</v>
      </c>
      <c r="I10" s="7">
        <v>45461</v>
      </c>
      <c r="J10" s="7">
        <v>45576</v>
      </c>
      <c r="K10" s="2">
        <v>31</v>
      </c>
      <c r="L10" s="3">
        <v>29</v>
      </c>
      <c r="M10" s="2">
        <v>57</v>
      </c>
      <c r="N10" s="4">
        <v>2.5</v>
      </c>
      <c r="O10" s="2">
        <v>25</v>
      </c>
      <c r="P10" s="2">
        <v>22</v>
      </c>
      <c r="Q10" s="5">
        <v>0.28000000000000003</v>
      </c>
    </row>
    <row r="11" spans="1:17" x14ac:dyDescent="0.3">
      <c r="A11" s="1" t="s">
        <v>151</v>
      </c>
      <c r="B11" s="1" t="s">
        <v>91</v>
      </c>
      <c r="C11" s="1" t="s">
        <v>2037</v>
      </c>
      <c r="D11" s="1" t="s">
        <v>2038</v>
      </c>
      <c r="E11" s="1" t="s">
        <v>21</v>
      </c>
      <c r="F11" s="1" t="s">
        <v>2039</v>
      </c>
      <c r="G11" s="1" t="s">
        <v>2040</v>
      </c>
      <c r="H11" s="9">
        <v>45297</v>
      </c>
      <c r="I11" s="7">
        <v>45348</v>
      </c>
      <c r="J11" s="7">
        <v>45480</v>
      </c>
      <c r="K11" s="2">
        <v>71</v>
      </c>
      <c r="L11" s="3">
        <v>97</v>
      </c>
      <c r="M11" s="2">
        <v>44</v>
      </c>
      <c r="N11" s="4">
        <v>4</v>
      </c>
      <c r="O11" s="2">
        <v>58</v>
      </c>
      <c r="P11" s="2">
        <v>14</v>
      </c>
      <c r="Q11" s="5">
        <v>0.35</v>
      </c>
    </row>
    <row r="12" spans="1:17" x14ac:dyDescent="0.3">
      <c r="A12" s="1" t="s">
        <v>517</v>
      </c>
      <c r="B12" s="1" t="s">
        <v>127</v>
      </c>
      <c r="C12" s="1" t="s">
        <v>904</v>
      </c>
      <c r="D12" s="1" t="s">
        <v>2193</v>
      </c>
      <c r="E12" s="1" t="s">
        <v>56</v>
      </c>
      <c r="F12" s="1" t="s">
        <v>2194</v>
      </c>
      <c r="G12" s="1" t="s">
        <v>2195</v>
      </c>
      <c r="H12" s="9">
        <v>45297</v>
      </c>
      <c r="I12" s="7">
        <v>45490</v>
      </c>
      <c r="J12" s="7">
        <v>45631</v>
      </c>
      <c r="K12" s="2">
        <v>50</v>
      </c>
      <c r="L12" s="3">
        <v>100</v>
      </c>
      <c r="M12" s="2">
        <v>91</v>
      </c>
      <c r="N12" s="4">
        <v>25.5</v>
      </c>
      <c r="O12" s="2">
        <v>29</v>
      </c>
      <c r="P12" s="2">
        <v>31</v>
      </c>
      <c r="Q12" s="5">
        <v>0.34</v>
      </c>
    </row>
    <row r="13" spans="1:17" x14ac:dyDescent="0.3">
      <c r="A13" s="1" t="s">
        <v>220</v>
      </c>
      <c r="B13" s="1" t="s">
        <v>127</v>
      </c>
      <c r="C13" s="1" t="s">
        <v>2360</v>
      </c>
      <c r="D13" s="1" t="s">
        <v>2361</v>
      </c>
      <c r="E13" s="1" t="s">
        <v>56</v>
      </c>
      <c r="F13" s="1" t="s">
        <v>2362</v>
      </c>
      <c r="G13" s="1" t="s">
        <v>2363</v>
      </c>
      <c r="H13" s="9">
        <v>45298</v>
      </c>
      <c r="I13" s="7">
        <v>45691</v>
      </c>
      <c r="J13" s="7">
        <v>45388</v>
      </c>
      <c r="K13" s="2">
        <v>74</v>
      </c>
      <c r="L13" s="3">
        <v>2</v>
      </c>
      <c r="M13" s="2">
        <v>45</v>
      </c>
      <c r="N13" s="4">
        <v>10</v>
      </c>
      <c r="O13" s="2">
        <v>37</v>
      </c>
      <c r="P13" s="2">
        <v>99</v>
      </c>
      <c r="Q13" s="5">
        <v>-1.03</v>
      </c>
    </row>
    <row r="14" spans="1:17" x14ac:dyDescent="0.3">
      <c r="A14" s="1" t="s">
        <v>111</v>
      </c>
      <c r="B14" s="1" t="s">
        <v>32</v>
      </c>
      <c r="C14" s="1" t="s">
        <v>2706</v>
      </c>
      <c r="D14" s="1" t="s">
        <v>2757</v>
      </c>
      <c r="E14" s="1" t="s">
        <v>21</v>
      </c>
      <c r="F14" s="1" t="s">
        <v>2758</v>
      </c>
      <c r="G14" s="1" t="s">
        <v>2759</v>
      </c>
      <c r="H14" s="9">
        <v>45299</v>
      </c>
      <c r="I14" s="7">
        <v>45526</v>
      </c>
      <c r="J14" s="7">
        <v>45429</v>
      </c>
      <c r="K14" s="2">
        <v>64</v>
      </c>
      <c r="L14" s="3">
        <v>95</v>
      </c>
      <c r="M14" s="2">
        <v>62</v>
      </c>
      <c r="N14" s="4">
        <v>6</v>
      </c>
      <c r="O14" s="2">
        <v>55</v>
      </c>
      <c r="P14" s="2">
        <v>1</v>
      </c>
      <c r="Q14" s="5">
        <v>-0.3</v>
      </c>
    </row>
    <row r="15" spans="1:17" x14ac:dyDescent="0.3">
      <c r="A15" s="1" t="s">
        <v>392</v>
      </c>
      <c r="B15" s="1" t="s">
        <v>18</v>
      </c>
      <c r="C15" s="1" t="s">
        <v>1311</v>
      </c>
      <c r="D15" s="1" t="s">
        <v>2995</v>
      </c>
      <c r="E15" s="1" t="s">
        <v>21</v>
      </c>
      <c r="F15" s="1" t="s">
        <v>2996</v>
      </c>
      <c r="G15" s="1" t="s">
        <v>2997</v>
      </c>
      <c r="H15" s="9">
        <v>45300</v>
      </c>
      <c r="I15" s="7">
        <v>45347</v>
      </c>
      <c r="J15" s="7">
        <v>45543</v>
      </c>
      <c r="K15" s="2">
        <v>99</v>
      </c>
      <c r="L15" s="3">
        <v>68</v>
      </c>
      <c r="M15" s="2">
        <v>1</v>
      </c>
      <c r="N15" s="4">
        <v>5.5</v>
      </c>
      <c r="O15" s="2">
        <v>59</v>
      </c>
      <c r="P15" s="2">
        <v>16</v>
      </c>
      <c r="Q15" s="5">
        <v>0.73</v>
      </c>
    </row>
    <row r="16" spans="1:17" x14ac:dyDescent="0.3">
      <c r="A16" s="1" t="s">
        <v>984</v>
      </c>
      <c r="B16" s="1" t="s">
        <v>18</v>
      </c>
      <c r="C16" s="1" t="s">
        <v>1465</v>
      </c>
      <c r="D16" s="1" t="s">
        <v>3428</v>
      </c>
      <c r="E16" s="1" t="s">
        <v>21</v>
      </c>
      <c r="F16" s="1" t="s">
        <v>3429</v>
      </c>
      <c r="G16" s="1" t="s">
        <v>3430</v>
      </c>
      <c r="H16" s="9">
        <v>45300</v>
      </c>
      <c r="I16" s="7">
        <v>45672</v>
      </c>
      <c r="J16" s="7">
        <v>45423</v>
      </c>
      <c r="K16" s="2">
        <v>73</v>
      </c>
      <c r="L16" s="3">
        <v>87</v>
      </c>
      <c r="M16" s="2">
        <v>46</v>
      </c>
      <c r="N16" s="4">
        <v>4</v>
      </c>
      <c r="O16" s="2">
        <v>47</v>
      </c>
      <c r="P16" s="2">
        <v>67</v>
      </c>
      <c r="Q16" s="5">
        <v>0.45</v>
      </c>
    </row>
    <row r="17" spans="1:17" x14ac:dyDescent="0.3">
      <c r="A17" s="1" t="s">
        <v>812</v>
      </c>
      <c r="B17" s="1" t="s">
        <v>18</v>
      </c>
      <c r="C17" s="1" t="s">
        <v>1609</v>
      </c>
      <c r="D17" s="1" t="s">
        <v>1610</v>
      </c>
      <c r="E17" s="1" t="s">
        <v>21</v>
      </c>
      <c r="F17" s="1" t="s">
        <v>1611</v>
      </c>
      <c r="G17" s="1" t="s">
        <v>1612</v>
      </c>
      <c r="H17" s="9">
        <v>45300</v>
      </c>
      <c r="I17" s="7">
        <v>45684</v>
      </c>
      <c r="J17" s="7">
        <v>45669</v>
      </c>
      <c r="K17" s="2">
        <v>81</v>
      </c>
      <c r="L17" s="3">
        <v>74</v>
      </c>
      <c r="M17" s="2">
        <v>45</v>
      </c>
      <c r="N17" s="4">
        <v>3.5</v>
      </c>
      <c r="O17" s="2">
        <v>42</v>
      </c>
      <c r="P17" s="2">
        <v>23</v>
      </c>
      <c r="Q17" s="5">
        <v>-0.19</v>
      </c>
    </row>
    <row r="18" spans="1:17" x14ac:dyDescent="0.3">
      <c r="A18" s="1" t="s">
        <v>111</v>
      </c>
      <c r="B18" s="1" t="s">
        <v>32</v>
      </c>
      <c r="C18" s="1" t="s">
        <v>1697</v>
      </c>
      <c r="D18" s="1" t="s">
        <v>1698</v>
      </c>
      <c r="E18" s="1" t="s">
        <v>21</v>
      </c>
      <c r="F18" s="1" t="s">
        <v>1699</v>
      </c>
      <c r="G18" s="1" t="s">
        <v>1700</v>
      </c>
      <c r="H18" s="9">
        <v>45301</v>
      </c>
      <c r="I18" s="7">
        <v>45473</v>
      </c>
      <c r="J18" s="7">
        <v>45559</v>
      </c>
      <c r="K18" s="2">
        <v>51</v>
      </c>
      <c r="L18" s="3">
        <v>53</v>
      </c>
      <c r="M18" s="2">
        <v>88</v>
      </c>
      <c r="N18" s="4">
        <v>6</v>
      </c>
      <c r="O18" s="2">
        <v>54</v>
      </c>
      <c r="P18" s="2">
        <v>59</v>
      </c>
      <c r="Q18" s="5">
        <v>-1</v>
      </c>
    </row>
    <row r="19" spans="1:17" x14ac:dyDescent="0.3">
      <c r="A19" s="1" t="s">
        <v>263</v>
      </c>
      <c r="B19" s="1" t="s">
        <v>25</v>
      </c>
      <c r="C19" s="1" t="s">
        <v>1812</v>
      </c>
      <c r="D19" s="1" t="s">
        <v>1813</v>
      </c>
      <c r="E19" s="1" t="s">
        <v>56</v>
      </c>
      <c r="F19" s="1" t="s">
        <v>1814</v>
      </c>
      <c r="G19" s="1" t="s">
        <v>1815</v>
      </c>
      <c r="H19" s="9">
        <v>45301</v>
      </c>
      <c r="I19" s="7">
        <v>45524</v>
      </c>
      <c r="J19" s="7">
        <v>45531</v>
      </c>
      <c r="K19" s="2">
        <v>28</v>
      </c>
      <c r="L19" s="3">
        <v>17</v>
      </c>
      <c r="M19" s="2">
        <v>28</v>
      </c>
      <c r="N19" s="4">
        <v>6</v>
      </c>
      <c r="O19" s="2">
        <v>38</v>
      </c>
      <c r="P19" s="2">
        <v>25</v>
      </c>
      <c r="Q19" s="5">
        <v>-1.1000000000000001</v>
      </c>
    </row>
    <row r="20" spans="1:17" x14ac:dyDescent="0.3">
      <c r="A20" s="1" t="s">
        <v>170</v>
      </c>
      <c r="B20" s="1" t="s">
        <v>53</v>
      </c>
      <c r="C20" s="1" t="s">
        <v>1987</v>
      </c>
      <c r="D20" s="1" t="s">
        <v>1988</v>
      </c>
      <c r="E20" s="1" t="s">
        <v>56</v>
      </c>
      <c r="F20" s="1" t="s">
        <v>1989</v>
      </c>
      <c r="G20" s="1" t="s">
        <v>1990</v>
      </c>
      <c r="H20" s="9">
        <v>45301</v>
      </c>
      <c r="I20" s="7">
        <v>45697</v>
      </c>
      <c r="J20" s="7">
        <v>45469</v>
      </c>
      <c r="K20" s="2">
        <v>51</v>
      </c>
      <c r="L20" s="3">
        <v>19</v>
      </c>
      <c r="M20" s="2">
        <v>96</v>
      </c>
      <c r="N20" s="4">
        <v>4.5</v>
      </c>
      <c r="O20" s="2">
        <v>73</v>
      </c>
      <c r="P20" s="2">
        <v>42</v>
      </c>
      <c r="Q20" s="5">
        <v>0.92</v>
      </c>
    </row>
    <row r="21" spans="1:17" x14ac:dyDescent="0.3">
      <c r="A21" s="1" t="s">
        <v>1278</v>
      </c>
      <c r="B21" s="1" t="s">
        <v>18</v>
      </c>
      <c r="C21" s="1" t="s">
        <v>496</v>
      </c>
      <c r="D21" s="1" t="s">
        <v>2027</v>
      </c>
      <c r="E21" s="1" t="s">
        <v>21</v>
      </c>
      <c r="F21" s="1" t="s">
        <v>2028</v>
      </c>
      <c r="G21" s="1" t="s">
        <v>2029</v>
      </c>
      <c r="H21" s="9">
        <v>45301</v>
      </c>
      <c r="I21" s="7">
        <v>45352</v>
      </c>
      <c r="J21" s="7">
        <v>45531</v>
      </c>
      <c r="K21" s="2">
        <v>19</v>
      </c>
      <c r="L21" s="3">
        <v>28</v>
      </c>
      <c r="M21" s="2">
        <v>83</v>
      </c>
      <c r="N21" s="4">
        <v>4.5</v>
      </c>
      <c r="O21" s="2">
        <v>91</v>
      </c>
      <c r="P21" s="2">
        <v>73</v>
      </c>
      <c r="Q21" s="5">
        <v>0.72</v>
      </c>
    </row>
    <row r="22" spans="1:17" x14ac:dyDescent="0.3">
      <c r="A22" s="1" t="s">
        <v>121</v>
      </c>
      <c r="B22" s="1" t="s">
        <v>53</v>
      </c>
      <c r="C22" s="1" t="s">
        <v>321</v>
      </c>
      <c r="D22" s="1" t="s">
        <v>2237</v>
      </c>
      <c r="E22" s="1" t="s">
        <v>28</v>
      </c>
      <c r="F22" s="1" t="s">
        <v>2238</v>
      </c>
      <c r="G22" s="1" t="s">
        <v>2239</v>
      </c>
      <c r="H22" s="9">
        <v>45302</v>
      </c>
      <c r="I22" s="7">
        <v>45658</v>
      </c>
      <c r="J22" s="7">
        <v>45546</v>
      </c>
      <c r="K22" s="2">
        <v>59</v>
      </c>
      <c r="L22" s="3">
        <v>73</v>
      </c>
      <c r="M22" s="2">
        <v>86</v>
      </c>
      <c r="N22" s="4">
        <v>2.75</v>
      </c>
      <c r="O22" s="2">
        <v>32</v>
      </c>
      <c r="P22" s="2">
        <v>56</v>
      </c>
      <c r="Q22" s="5">
        <v>-1.48</v>
      </c>
    </row>
    <row r="23" spans="1:17" x14ac:dyDescent="0.3">
      <c r="A23" s="1" t="s">
        <v>106</v>
      </c>
      <c r="B23" s="1" t="s">
        <v>32</v>
      </c>
      <c r="C23" s="1" t="s">
        <v>1671</v>
      </c>
      <c r="D23" s="1" t="s">
        <v>2094</v>
      </c>
      <c r="E23" s="1" t="s">
        <v>28</v>
      </c>
      <c r="F23" s="1" t="s">
        <v>2095</v>
      </c>
      <c r="G23" s="1" t="s">
        <v>2096</v>
      </c>
      <c r="H23" s="9">
        <v>45303</v>
      </c>
      <c r="I23" s="7">
        <v>45647</v>
      </c>
      <c r="J23" s="7">
        <v>45428</v>
      </c>
      <c r="K23" s="2">
        <v>42</v>
      </c>
      <c r="L23" s="3">
        <v>94</v>
      </c>
      <c r="M23" s="2">
        <v>79</v>
      </c>
      <c r="N23" s="4">
        <v>2.5</v>
      </c>
      <c r="O23" s="2">
        <v>61</v>
      </c>
      <c r="P23" s="2">
        <v>92</v>
      </c>
      <c r="Q23" s="5">
        <v>-0.27</v>
      </c>
    </row>
    <row r="24" spans="1:17" x14ac:dyDescent="0.3">
      <c r="A24" s="1" t="s">
        <v>70</v>
      </c>
      <c r="B24" s="1" t="s">
        <v>32</v>
      </c>
      <c r="C24" s="1" t="s">
        <v>882</v>
      </c>
      <c r="D24" s="1" t="s">
        <v>2838</v>
      </c>
      <c r="E24" s="1" t="s">
        <v>21</v>
      </c>
      <c r="F24" s="1" t="s">
        <v>2839</v>
      </c>
      <c r="G24" s="1" t="s">
        <v>2840</v>
      </c>
      <c r="H24" s="9">
        <v>45325</v>
      </c>
      <c r="I24" s="7">
        <v>45470</v>
      </c>
      <c r="J24" s="7">
        <v>45689</v>
      </c>
      <c r="K24" s="2">
        <v>59</v>
      </c>
      <c r="L24" s="3">
        <v>27</v>
      </c>
      <c r="M24" s="2">
        <v>63</v>
      </c>
      <c r="N24" s="4">
        <v>1.75</v>
      </c>
      <c r="O24" s="2">
        <v>92</v>
      </c>
      <c r="P24" s="2">
        <v>82</v>
      </c>
      <c r="Q24" s="5">
        <v>-0.96</v>
      </c>
    </row>
    <row r="25" spans="1:17" x14ac:dyDescent="0.3">
      <c r="A25" s="1" t="s">
        <v>632</v>
      </c>
      <c r="B25" s="1" t="s">
        <v>60</v>
      </c>
      <c r="C25" s="1" t="s">
        <v>1261</v>
      </c>
      <c r="D25" s="1" t="s">
        <v>2310</v>
      </c>
      <c r="E25" s="1" t="s">
        <v>21</v>
      </c>
      <c r="F25" s="1" t="s">
        <v>2311</v>
      </c>
      <c r="G25" s="1" t="s">
        <v>2312</v>
      </c>
      <c r="H25" s="9">
        <v>45325</v>
      </c>
      <c r="I25" s="7">
        <v>45363</v>
      </c>
      <c r="J25" s="7">
        <v>45587</v>
      </c>
      <c r="K25" s="2">
        <v>56</v>
      </c>
      <c r="L25" s="3">
        <v>50</v>
      </c>
      <c r="M25" s="2">
        <v>80</v>
      </c>
      <c r="N25" s="4">
        <v>8</v>
      </c>
      <c r="O25" s="2">
        <v>99</v>
      </c>
      <c r="P25" s="2">
        <v>5</v>
      </c>
      <c r="Q25" s="5">
        <v>0.88</v>
      </c>
    </row>
    <row r="26" spans="1:17" x14ac:dyDescent="0.3">
      <c r="A26" s="1" t="s">
        <v>707</v>
      </c>
      <c r="B26" s="1" t="s">
        <v>25</v>
      </c>
      <c r="C26" s="1" t="s">
        <v>1328</v>
      </c>
      <c r="D26" s="1" t="s">
        <v>2391</v>
      </c>
      <c r="E26" s="1" t="s">
        <v>21</v>
      </c>
      <c r="F26" s="1" t="s">
        <v>2392</v>
      </c>
      <c r="G26" s="1" t="s">
        <v>2393</v>
      </c>
      <c r="H26" s="9">
        <v>45325</v>
      </c>
      <c r="I26" s="7">
        <v>45416</v>
      </c>
      <c r="J26" s="7">
        <v>45622</v>
      </c>
      <c r="K26" s="2">
        <v>96</v>
      </c>
      <c r="L26" s="3">
        <v>51</v>
      </c>
      <c r="M26" s="2">
        <v>40</v>
      </c>
      <c r="N26" s="4">
        <v>2.2999999999999998</v>
      </c>
      <c r="O26" s="2">
        <v>61</v>
      </c>
      <c r="P26" s="2">
        <v>4</v>
      </c>
      <c r="Q26" s="5">
        <v>-2.21</v>
      </c>
    </row>
    <row r="27" spans="1:17" x14ac:dyDescent="0.3">
      <c r="A27" s="1" t="s">
        <v>230</v>
      </c>
      <c r="B27" s="1" t="s">
        <v>25</v>
      </c>
      <c r="C27" s="1" t="s">
        <v>570</v>
      </c>
      <c r="D27" s="1" t="s">
        <v>2469</v>
      </c>
      <c r="E27" s="1" t="s">
        <v>28</v>
      </c>
      <c r="F27" s="1" t="s">
        <v>2470</v>
      </c>
      <c r="G27" s="1" t="s">
        <v>2471</v>
      </c>
      <c r="H27" s="9">
        <v>45326</v>
      </c>
      <c r="I27" s="7">
        <v>45395</v>
      </c>
      <c r="J27" s="7">
        <v>45436</v>
      </c>
      <c r="K27" s="2">
        <v>74</v>
      </c>
      <c r="L27" s="3">
        <v>4</v>
      </c>
      <c r="M27" s="2">
        <v>67</v>
      </c>
      <c r="N27" s="4">
        <v>1.8</v>
      </c>
      <c r="O27" s="2">
        <v>31</v>
      </c>
      <c r="P27" s="2">
        <v>34</v>
      </c>
      <c r="Q27" s="5">
        <v>-1.02</v>
      </c>
    </row>
    <row r="28" spans="1:17" x14ac:dyDescent="0.3">
      <c r="A28" s="1" t="s">
        <v>1350</v>
      </c>
      <c r="B28" s="1" t="s">
        <v>32</v>
      </c>
      <c r="C28" s="1" t="s">
        <v>2539</v>
      </c>
      <c r="D28" s="1" t="s">
        <v>2540</v>
      </c>
      <c r="E28" s="1" t="s">
        <v>21</v>
      </c>
      <c r="F28" s="1" t="s">
        <v>2541</v>
      </c>
      <c r="G28" s="1" t="s">
        <v>2542</v>
      </c>
      <c r="H28" s="9">
        <v>45326</v>
      </c>
      <c r="I28" s="7">
        <v>45460</v>
      </c>
      <c r="J28" s="7">
        <v>45619</v>
      </c>
      <c r="K28" s="2">
        <v>36</v>
      </c>
      <c r="L28" s="3">
        <v>75</v>
      </c>
      <c r="M28" s="2">
        <v>35</v>
      </c>
      <c r="N28" s="4">
        <v>2.9</v>
      </c>
      <c r="O28" s="2">
        <v>26</v>
      </c>
      <c r="P28" s="2">
        <v>41</v>
      </c>
      <c r="Q28" s="5">
        <v>0.63</v>
      </c>
    </row>
    <row r="29" spans="1:17" x14ac:dyDescent="0.3">
      <c r="A29" s="1" t="s">
        <v>1369</v>
      </c>
      <c r="B29" s="1" t="s">
        <v>32</v>
      </c>
      <c r="C29" s="1" t="s">
        <v>1877</v>
      </c>
      <c r="D29" s="1" t="s">
        <v>2611</v>
      </c>
      <c r="E29" s="1" t="s">
        <v>21</v>
      </c>
      <c r="F29" s="1" t="s">
        <v>2612</v>
      </c>
      <c r="G29" s="1" t="s">
        <v>2613</v>
      </c>
      <c r="H29" s="9">
        <v>45326</v>
      </c>
      <c r="I29" s="7">
        <v>45663</v>
      </c>
      <c r="J29" s="7">
        <v>45469</v>
      </c>
      <c r="K29" s="2">
        <v>14</v>
      </c>
      <c r="L29" s="3">
        <v>99</v>
      </c>
      <c r="M29" s="2">
        <v>97</v>
      </c>
      <c r="N29" s="4">
        <v>4.2</v>
      </c>
      <c r="O29" s="2">
        <v>28</v>
      </c>
      <c r="P29" s="2">
        <v>45</v>
      </c>
      <c r="Q29" s="5">
        <v>-1.19</v>
      </c>
    </row>
    <row r="30" spans="1:17" x14ac:dyDescent="0.3">
      <c r="A30" s="1" t="s">
        <v>574</v>
      </c>
      <c r="B30" s="1" t="s">
        <v>53</v>
      </c>
      <c r="C30" s="1" t="s">
        <v>281</v>
      </c>
      <c r="D30" s="1" t="s">
        <v>3069</v>
      </c>
      <c r="E30" s="1" t="s">
        <v>56</v>
      </c>
      <c r="F30" s="1" t="s">
        <v>3070</v>
      </c>
      <c r="G30" s="1" t="s">
        <v>3071</v>
      </c>
      <c r="H30" s="9">
        <v>45327</v>
      </c>
      <c r="I30" s="7">
        <v>45354</v>
      </c>
      <c r="J30" s="7">
        <v>45464</v>
      </c>
      <c r="K30" s="2">
        <v>14</v>
      </c>
      <c r="L30" s="3">
        <v>16</v>
      </c>
      <c r="M30" s="2">
        <v>93</v>
      </c>
      <c r="N30" s="4">
        <v>2</v>
      </c>
      <c r="O30" s="2">
        <v>39</v>
      </c>
      <c r="P30" s="2">
        <v>30</v>
      </c>
      <c r="Q30" s="5">
        <v>0.56999999999999995</v>
      </c>
    </row>
    <row r="31" spans="1:17" x14ac:dyDescent="0.3">
      <c r="A31" s="1" t="s">
        <v>298</v>
      </c>
      <c r="B31" s="1" t="s">
        <v>32</v>
      </c>
      <c r="C31" s="1" t="s">
        <v>3403</v>
      </c>
      <c r="D31" s="1" t="s">
        <v>3404</v>
      </c>
      <c r="E31" s="1" t="s">
        <v>21</v>
      </c>
      <c r="F31" s="1" t="s">
        <v>3405</v>
      </c>
      <c r="G31" s="1" t="s">
        <v>3406</v>
      </c>
      <c r="H31" s="9">
        <v>45327</v>
      </c>
      <c r="I31" s="7">
        <v>45443</v>
      </c>
      <c r="J31" s="7">
        <v>45634</v>
      </c>
      <c r="K31" s="2">
        <v>62</v>
      </c>
      <c r="L31" s="3">
        <v>91</v>
      </c>
      <c r="M31" s="2">
        <v>14</v>
      </c>
      <c r="N31" s="4">
        <v>2.5</v>
      </c>
      <c r="O31" s="2">
        <v>41</v>
      </c>
      <c r="P31" s="2">
        <v>77</v>
      </c>
      <c r="Q31" s="5">
        <v>-0.33</v>
      </c>
    </row>
    <row r="32" spans="1:17" x14ac:dyDescent="0.3">
      <c r="A32" s="1" t="s">
        <v>42</v>
      </c>
      <c r="B32" s="1" t="s">
        <v>18</v>
      </c>
      <c r="C32" s="1" t="s">
        <v>1073</v>
      </c>
      <c r="D32" s="1" t="s">
        <v>2367</v>
      </c>
      <c r="E32" s="1" t="s">
        <v>56</v>
      </c>
      <c r="F32" s="1" t="s">
        <v>2368</v>
      </c>
      <c r="G32" s="1" t="s">
        <v>2369</v>
      </c>
      <c r="H32" s="9">
        <v>45327</v>
      </c>
      <c r="I32" s="7">
        <v>45669</v>
      </c>
      <c r="J32" s="7">
        <v>45457</v>
      </c>
      <c r="K32" s="2">
        <v>33</v>
      </c>
      <c r="L32" s="3">
        <v>4</v>
      </c>
      <c r="M32" s="2">
        <v>31</v>
      </c>
      <c r="N32" s="4">
        <v>7</v>
      </c>
      <c r="O32" s="2">
        <v>46</v>
      </c>
      <c r="P32" s="2">
        <v>92</v>
      </c>
      <c r="Q32" s="5">
        <v>0.38</v>
      </c>
    </row>
    <row r="33" spans="1:17" x14ac:dyDescent="0.3">
      <c r="A33" s="1" t="s">
        <v>1016</v>
      </c>
      <c r="B33" s="1" t="s">
        <v>25</v>
      </c>
      <c r="C33" s="1" t="s">
        <v>922</v>
      </c>
      <c r="D33" s="1" t="s">
        <v>2988</v>
      </c>
      <c r="E33" s="1" t="s">
        <v>56</v>
      </c>
      <c r="F33" s="1" t="s">
        <v>2989</v>
      </c>
      <c r="G33" s="1" t="s">
        <v>2990</v>
      </c>
      <c r="H33" s="9">
        <v>45327</v>
      </c>
      <c r="I33" s="7">
        <v>45382</v>
      </c>
      <c r="J33" s="7">
        <v>45530</v>
      </c>
      <c r="K33" s="2">
        <v>50</v>
      </c>
      <c r="L33" s="3">
        <v>40</v>
      </c>
      <c r="M33" s="2">
        <v>69</v>
      </c>
      <c r="N33" s="4">
        <v>2.5</v>
      </c>
      <c r="O33" s="2">
        <v>28</v>
      </c>
      <c r="P33" s="2">
        <v>98</v>
      </c>
      <c r="Q33" s="5">
        <v>-0.06</v>
      </c>
    </row>
    <row r="34" spans="1:17" x14ac:dyDescent="0.3">
      <c r="A34" s="1" t="s">
        <v>1624</v>
      </c>
      <c r="B34" s="1" t="s">
        <v>60</v>
      </c>
      <c r="C34" s="1" t="s">
        <v>740</v>
      </c>
      <c r="D34" s="1" t="s">
        <v>3001</v>
      </c>
      <c r="E34" s="1" t="s">
        <v>21</v>
      </c>
      <c r="F34" s="1" t="s">
        <v>3002</v>
      </c>
      <c r="G34" s="1" t="s">
        <v>3003</v>
      </c>
      <c r="H34" s="9">
        <v>45328</v>
      </c>
      <c r="I34" s="7">
        <v>45530</v>
      </c>
      <c r="J34" s="7">
        <v>45478</v>
      </c>
      <c r="K34" s="2">
        <v>45</v>
      </c>
      <c r="L34" s="3">
        <v>56</v>
      </c>
      <c r="M34" s="2">
        <v>64</v>
      </c>
      <c r="N34" s="4">
        <v>7.5</v>
      </c>
      <c r="O34" s="2">
        <v>35</v>
      </c>
      <c r="P34" s="2">
        <v>82</v>
      </c>
      <c r="Q34" s="5">
        <v>-0.42</v>
      </c>
    </row>
    <row r="35" spans="1:17" x14ac:dyDescent="0.3">
      <c r="A35" s="1" t="s">
        <v>817</v>
      </c>
      <c r="B35" s="1" t="s">
        <v>18</v>
      </c>
      <c r="C35" s="1" t="s">
        <v>1398</v>
      </c>
      <c r="D35" s="1" t="s">
        <v>1786</v>
      </c>
      <c r="E35" s="1" t="s">
        <v>21</v>
      </c>
      <c r="F35" s="1" t="s">
        <v>1787</v>
      </c>
      <c r="G35" s="1" t="s">
        <v>1788</v>
      </c>
      <c r="H35" s="9">
        <v>45328</v>
      </c>
      <c r="I35" s="7">
        <v>45382</v>
      </c>
      <c r="J35" s="7">
        <v>45636</v>
      </c>
      <c r="K35" s="2">
        <v>49</v>
      </c>
      <c r="L35" s="3">
        <v>46</v>
      </c>
      <c r="M35" s="2">
        <v>8</v>
      </c>
      <c r="N35" s="4">
        <v>3</v>
      </c>
      <c r="O35" s="2">
        <v>82</v>
      </c>
      <c r="P35" s="2">
        <v>21</v>
      </c>
      <c r="Q35" s="5">
        <v>0.36</v>
      </c>
    </row>
    <row r="36" spans="1:17" x14ac:dyDescent="0.3">
      <c r="A36" s="1" t="s">
        <v>420</v>
      </c>
      <c r="B36" s="1" t="s">
        <v>60</v>
      </c>
      <c r="C36" s="1" t="s">
        <v>527</v>
      </c>
      <c r="D36" s="1" t="s">
        <v>2168</v>
      </c>
      <c r="E36" s="1" t="s">
        <v>28</v>
      </c>
      <c r="F36" s="1" t="s">
        <v>2169</v>
      </c>
      <c r="G36" s="1" t="s">
        <v>2170</v>
      </c>
      <c r="H36" s="9">
        <v>45328</v>
      </c>
      <c r="I36" s="7">
        <v>45349</v>
      </c>
      <c r="J36" s="7">
        <v>45411</v>
      </c>
      <c r="K36" s="2">
        <v>16</v>
      </c>
      <c r="L36" s="3">
        <v>34</v>
      </c>
      <c r="M36" s="2">
        <v>89</v>
      </c>
      <c r="N36" s="4">
        <v>18</v>
      </c>
      <c r="O36" s="2">
        <v>35</v>
      </c>
      <c r="P36" s="2">
        <v>52</v>
      </c>
      <c r="Q36" s="5">
        <v>-1.1200000000000001</v>
      </c>
    </row>
    <row r="37" spans="1:17" x14ac:dyDescent="0.3">
      <c r="A37" s="1" t="s">
        <v>288</v>
      </c>
      <c r="B37" s="1" t="s">
        <v>60</v>
      </c>
      <c r="C37" s="1" t="s">
        <v>2250</v>
      </c>
      <c r="D37" s="1" t="s">
        <v>2251</v>
      </c>
      <c r="E37" s="1" t="s">
        <v>21</v>
      </c>
      <c r="F37" s="1" t="s">
        <v>2252</v>
      </c>
      <c r="G37" s="1" t="s">
        <v>2253</v>
      </c>
      <c r="H37" s="9">
        <v>45328</v>
      </c>
      <c r="I37" s="7">
        <v>45662</v>
      </c>
      <c r="J37" s="7">
        <v>45606</v>
      </c>
      <c r="K37" s="2">
        <v>89</v>
      </c>
      <c r="L37" s="3">
        <v>67</v>
      </c>
      <c r="M37" s="2">
        <v>89</v>
      </c>
      <c r="N37" s="4">
        <v>12</v>
      </c>
      <c r="O37" s="2">
        <v>96</v>
      </c>
      <c r="P37" s="2">
        <v>42</v>
      </c>
      <c r="Q37" s="5">
        <v>0.17</v>
      </c>
    </row>
    <row r="38" spans="1:17" x14ac:dyDescent="0.3">
      <c r="A38" s="1" t="s">
        <v>665</v>
      </c>
      <c r="B38" s="1" t="s">
        <v>18</v>
      </c>
      <c r="C38" s="1" t="s">
        <v>1550</v>
      </c>
      <c r="D38" s="1" t="s">
        <v>2700</v>
      </c>
      <c r="E38" s="1" t="s">
        <v>21</v>
      </c>
      <c r="F38" s="1" t="s">
        <v>2701</v>
      </c>
      <c r="G38" s="1" t="s">
        <v>2702</v>
      </c>
      <c r="H38" s="9">
        <v>45329</v>
      </c>
      <c r="I38" s="7">
        <v>45519</v>
      </c>
      <c r="J38" s="7">
        <v>45423</v>
      </c>
      <c r="K38" s="2">
        <v>28</v>
      </c>
      <c r="L38" s="3">
        <v>27</v>
      </c>
      <c r="M38" s="2">
        <v>22</v>
      </c>
      <c r="N38" s="4">
        <v>6</v>
      </c>
      <c r="O38" s="2">
        <v>70</v>
      </c>
      <c r="P38" s="2">
        <v>30</v>
      </c>
      <c r="Q38" s="5">
        <v>-0.47</v>
      </c>
    </row>
    <row r="39" spans="1:17" x14ac:dyDescent="0.3">
      <c r="A39" s="1" t="s">
        <v>980</v>
      </c>
      <c r="B39" s="1" t="s">
        <v>60</v>
      </c>
      <c r="C39" s="1" t="s">
        <v>1595</v>
      </c>
      <c r="D39" s="1" t="s">
        <v>3372</v>
      </c>
      <c r="E39" s="1" t="s">
        <v>56</v>
      </c>
      <c r="F39" s="1" t="s">
        <v>3373</v>
      </c>
      <c r="G39" s="1" t="s">
        <v>3374</v>
      </c>
      <c r="H39" s="9">
        <v>45330</v>
      </c>
      <c r="I39" s="7">
        <v>45347</v>
      </c>
      <c r="J39" s="7">
        <v>45518</v>
      </c>
      <c r="K39" s="2">
        <v>49</v>
      </c>
      <c r="L39" s="3">
        <v>48</v>
      </c>
      <c r="M39" s="2">
        <v>62</v>
      </c>
      <c r="N39" s="4">
        <v>15</v>
      </c>
      <c r="O39" s="2">
        <v>96</v>
      </c>
      <c r="P39" s="2">
        <v>37</v>
      </c>
      <c r="Q39" s="5">
        <v>-0.03</v>
      </c>
    </row>
    <row r="40" spans="1:17" x14ac:dyDescent="0.3">
      <c r="A40" s="1" t="s">
        <v>96</v>
      </c>
      <c r="B40" s="1" t="s">
        <v>18</v>
      </c>
      <c r="C40" s="1" t="s">
        <v>1870</v>
      </c>
      <c r="D40" s="1" t="s">
        <v>1871</v>
      </c>
      <c r="E40" s="1" t="s">
        <v>56</v>
      </c>
      <c r="F40" s="1" t="s">
        <v>1872</v>
      </c>
      <c r="G40" s="1" t="s">
        <v>1873</v>
      </c>
      <c r="H40" s="9">
        <v>45330</v>
      </c>
      <c r="I40" s="7">
        <v>45483</v>
      </c>
      <c r="J40" s="7">
        <v>45375</v>
      </c>
      <c r="K40" s="2">
        <v>52</v>
      </c>
      <c r="L40" s="3">
        <v>22</v>
      </c>
      <c r="M40" s="2">
        <v>37</v>
      </c>
      <c r="N40" s="4">
        <v>2.5</v>
      </c>
      <c r="O40" s="2">
        <v>56</v>
      </c>
      <c r="P40" s="2">
        <v>44</v>
      </c>
      <c r="Q40" s="5">
        <v>-1.92</v>
      </c>
    </row>
    <row r="41" spans="1:17" x14ac:dyDescent="0.3">
      <c r="A41" s="1" t="s">
        <v>165</v>
      </c>
      <c r="B41" s="1" t="s">
        <v>60</v>
      </c>
      <c r="C41" s="1" t="s">
        <v>1617</v>
      </c>
      <c r="D41" s="1" t="s">
        <v>1936</v>
      </c>
      <c r="E41" s="1" t="s">
        <v>28</v>
      </c>
      <c r="F41" s="1" t="s">
        <v>1937</v>
      </c>
      <c r="G41" s="1" t="s">
        <v>1938</v>
      </c>
      <c r="H41" s="9">
        <v>45330</v>
      </c>
      <c r="I41" s="7">
        <v>45448</v>
      </c>
      <c r="J41" s="7">
        <v>45359</v>
      </c>
      <c r="K41" s="2">
        <v>95</v>
      </c>
      <c r="L41" s="3">
        <v>63</v>
      </c>
      <c r="M41" s="2">
        <v>73</v>
      </c>
      <c r="N41" s="4">
        <v>7</v>
      </c>
      <c r="O41" s="2">
        <v>61</v>
      </c>
      <c r="P41" s="2">
        <v>38</v>
      </c>
      <c r="Q41" s="5">
        <v>-1.17</v>
      </c>
    </row>
    <row r="42" spans="1:17" x14ac:dyDescent="0.3">
      <c r="A42" s="1" t="s">
        <v>1516</v>
      </c>
      <c r="B42" s="1" t="s">
        <v>32</v>
      </c>
      <c r="C42" s="1" t="s">
        <v>996</v>
      </c>
      <c r="D42" s="1" t="s">
        <v>1963</v>
      </c>
      <c r="E42" s="1" t="s">
        <v>56</v>
      </c>
      <c r="F42" s="1" t="s">
        <v>1964</v>
      </c>
      <c r="G42" s="1" t="s">
        <v>1965</v>
      </c>
      <c r="H42" s="9">
        <v>45330</v>
      </c>
      <c r="I42" s="7">
        <v>45485</v>
      </c>
      <c r="J42" s="7">
        <v>45351</v>
      </c>
      <c r="K42" s="2">
        <v>24</v>
      </c>
      <c r="L42" s="3">
        <v>1</v>
      </c>
      <c r="M42" s="2">
        <v>65</v>
      </c>
      <c r="N42" s="4">
        <v>7</v>
      </c>
      <c r="O42" s="2">
        <v>58</v>
      </c>
      <c r="P42" s="2">
        <v>61</v>
      </c>
      <c r="Q42" s="5">
        <v>0.38</v>
      </c>
    </row>
    <row r="43" spans="1:17" x14ac:dyDescent="0.3">
      <c r="A43" s="1" t="s">
        <v>392</v>
      </c>
      <c r="B43" s="1" t="s">
        <v>18</v>
      </c>
      <c r="C43" s="1" t="s">
        <v>2033</v>
      </c>
      <c r="D43" s="1" t="s">
        <v>2034</v>
      </c>
      <c r="E43" s="1" t="s">
        <v>21</v>
      </c>
      <c r="F43" s="1" t="s">
        <v>2035</v>
      </c>
      <c r="G43" s="1" t="s">
        <v>2036</v>
      </c>
      <c r="H43" s="9">
        <v>45330</v>
      </c>
      <c r="I43" s="7">
        <v>45412</v>
      </c>
      <c r="J43" s="7">
        <v>45465</v>
      </c>
      <c r="K43" s="2">
        <v>88</v>
      </c>
      <c r="L43" s="3">
        <v>27</v>
      </c>
      <c r="M43" s="2">
        <v>92</v>
      </c>
      <c r="N43" s="4">
        <v>5.5</v>
      </c>
      <c r="O43" s="2">
        <v>57</v>
      </c>
      <c r="P43" s="2">
        <v>37</v>
      </c>
      <c r="Q43" s="5">
        <v>-0.14000000000000001</v>
      </c>
    </row>
    <row r="44" spans="1:17" x14ac:dyDescent="0.3">
      <c r="A44" s="1" t="s">
        <v>106</v>
      </c>
      <c r="B44" s="1" t="s">
        <v>32</v>
      </c>
      <c r="C44" s="1" t="s">
        <v>1509</v>
      </c>
      <c r="D44" s="1" t="s">
        <v>2633</v>
      </c>
      <c r="E44" s="1" t="s">
        <v>21</v>
      </c>
      <c r="F44" s="1" t="s">
        <v>2634</v>
      </c>
      <c r="G44" s="1" t="s">
        <v>2635</v>
      </c>
      <c r="H44" s="9">
        <v>45330</v>
      </c>
      <c r="I44" s="7">
        <v>45494</v>
      </c>
      <c r="J44" s="7">
        <v>45373</v>
      </c>
      <c r="K44" s="2">
        <v>19</v>
      </c>
      <c r="L44" s="3">
        <v>100</v>
      </c>
      <c r="M44" s="2">
        <v>83</v>
      </c>
      <c r="N44" s="4">
        <v>2.5</v>
      </c>
      <c r="O44" s="2">
        <v>66</v>
      </c>
      <c r="P44" s="2">
        <v>28</v>
      </c>
      <c r="Q44" s="5">
        <v>0.26</v>
      </c>
    </row>
    <row r="45" spans="1:17" x14ac:dyDescent="0.3">
      <c r="A45" s="1" t="s">
        <v>180</v>
      </c>
      <c r="B45" s="1" t="s">
        <v>18</v>
      </c>
      <c r="C45" s="1" t="s">
        <v>1770</v>
      </c>
      <c r="D45" s="1" t="s">
        <v>1771</v>
      </c>
      <c r="E45" s="1" t="s">
        <v>56</v>
      </c>
      <c r="F45" s="1" t="s">
        <v>1772</v>
      </c>
      <c r="G45" s="1" t="s">
        <v>1773</v>
      </c>
      <c r="H45" s="9">
        <v>45331</v>
      </c>
      <c r="I45" s="7">
        <v>45437</v>
      </c>
      <c r="J45" s="7">
        <v>45552</v>
      </c>
      <c r="K45" s="2">
        <v>76</v>
      </c>
      <c r="L45" s="3">
        <v>11</v>
      </c>
      <c r="M45" s="2">
        <v>15</v>
      </c>
      <c r="N45" s="4">
        <v>1.8</v>
      </c>
      <c r="O45" s="2">
        <v>22</v>
      </c>
      <c r="P45" s="2">
        <v>91</v>
      </c>
      <c r="Q45" s="5">
        <v>0.53</v>
      </c>
    </row>
    <row r="46" spans="1:17" x14ac:dyDescent="0.3">
      <c r="A46" s="1" t="s">
        <v>59</v>
      </c>
      <c r="B46" s="1" t="s">
        <v>60</v>
      </c>
      <c r="C46" s="1" t="s">
        <v>1795</v>
      </c>
      <c r="D46" s="1" t="s">
        <v>1796</v>
      </c>
      <c r="E46" s="1" t="s">
        <v>28</v>
      </c>
      <c r="F46" s="1" t="s">
        <v>1797</v>
      </c>
      <c r="G46" s="1" t="s">
        <v>1798</v>
      </c>
      <c r="H46" s="9">
        <v>45331</v>
      </c>
      <c r="I46" s="7">
        <v>45420</v>
      </c>
      <c r="J46" s="7">
        <v>45520</v>
      </c>
      <c r="K46" s="2">
        <v>51</v>
      </c>
      <c r="L46" s="3">
        <v>35</v>
      </c>
      <c r="M46" s="2">
        <v>95</v>
      </c>
      <c r="N46" s="4">
        <v>10</v>
      </c>
      <c r="O46" s="2">
        <v>80</v>
      </c>
      <c r="P46" s="2">
        <v>89</v>
      </c>
      <c r="Q46" s="5">
        <v>0.88</v>
      </c>
    </row>
    <row r="47" spans="1:17" x14ac:dyDescent="0.3">
      <c r="A47" s="1" t="s">
        <v>272</v>
      </c>
      <c r="B47" s="1" t="s">
        <v>32</v>
      </c>
      <c r="C47" s="1" t="s">
        <v>1398</v>
      </c>
      <c r="D47" s="1" t="s">
        <v>2141</v>
      </c>
      <c r="E47" s="1" t="s">
        <v>56</v>
      </c>
      <c r="F47" s="1" t="s">
        <v>2142</v>
      </c>
      <c r="G47" s="1" t="s">
        <v>2143</v>
      </c>
      <c r="H47" s="9">
        <v>45332</v>
      </c>
      <c r="I47" s="7">
        <v>45700</v>
      </c>
      <c r="J47" s="7">
        <v>45408</v>
      </c>
      <c r="K47" s="2">
        <v>63</v>
      </c>
      <c r="L47" s="3">
        <v>38</v>
      </c>
      <c r="M47" s="2">
        <v>77</v>
      </c>
      <c r="N47" s="4">
        <v>1</v>
      </c>
      <c r="O47" s="2">
        <v>23</v>
      </c>
      <c r="P47" s="2">
        <v>18</v>
      </c>
      <c r="Q47" s="5">
        <v>-0.53</v>
      </c>
    </row>
    <row r="48" spans="1:17" x14ac:dyDescent="0.3">
      <c r="A48" s="1" t="s">
        <v>156</v>
      </c>
      <c r="B48" s="1" t="s">
        <v>127</v>
      </c>
      <c r="C48" s="1" t="s">
        <v>356</v>
      </c>
      <c r="D48" s="1" t="s">
        <v>2207</v>
      </c>
      <c r="E48" s="1" t="s">
        <v>56</v>
      </c>
      <c r="F48" s="1" t="s">
        <v>2208</v>
      </c>
      <c r="G48" s="1" t="s">
        <v>2209</v>
      </c>
      <c r="H48" s="9">
        <v>45332</v>
      </c>
      <c r="I48" s="7">
        <v>45367</v>
      </c>
      <c r="J48" s="7">
        <v>45561</v>
      </c>
      <c r="K48" s="2">
        <v>61</v>
      </c>
      <c r="L48" s="3">
        <v>31</v>
      </c>
      <c r="M48" s="2">
        <v>100</v>
      </c>
      <c r="N48" s="4">
        <v>12.5</v>
      </c>
      <c r="O48" s="2">
        <v>95</v>
      </c>
      <c r="P48" s="2">
        <v>61</v>
      </c>
      <c r="Q48" s="5">
        <v>0.1</v>
      </c>
    </row>
    <row r="49" spans="1:17" x14ac:dyDescent="0.3">
      <c r="A49" s="1" t="s">
        <v>984</v>
      </c>
      <c r="B49" s="1" t="s">
        <v>18</v>
      </c>
      <c r="C49" s="1" t="s">
        <v>1194</v>
      </c>
      <c r="D49" s="1" t="s">
        <v>2423</v>
      </c>
      <c r="E49" s="1" t="s">
        <v>21</v>
      </c>
      <c r="F49" s="1" t="s">
        <v>2424</v>
      </c>
      <c r="G49" s="1" t="s">
        <v>2425</v>
      </c>
      <c r="H49" s="9">
        <v>45334</v>
      </c>
      <c r="I49" s="7">
        <v>45671</v>
      </c>
      <c r="J49" s="7">
        <v>45393</v>
      </c>
      <c r="K49" s="2">
        <v>30</v>
      </c>
      <c r="L49" s="3">
        <v>59</v>
      </c>
      <c r="M49" s="2">
        <v>76</v>
      </c>
      <c r="N49" s="4">
        <v>4</v>
      </c>
      <c r="O49" s="2">
        <v>61</v>
      </c>
      <c r="P49" s="2">
        <v>3</v>
      </c>
      <c r="Q49" s="5">
        <v>0.24</v>
      </c>
    </row>
    <row r="50" spans="1:17" x14ac:dyDescent="0.3">
      <c r="A50" s="1" t="s">
        <v>812</v>
      </c>
      <c r="B50" s="1" t="s">
        <v>18</v>
      </c>
      <c r="C50" s="1" t="s">
        <v>2452</v>
      </c>
      <c r="D50" s="1" t="s">
        <v>2724</v>
      </c>
      <c r="E50" s="1" t="s">
        <v>21</v>
      </c>
      <c r="F50" s="1" t="s">
        <v>2725</v>
      </c>
      <c r="G50" s="1" t="s">
        <v>2726</v>
      </c>
      <c r="H50" s="9">
        <v>45334</v>
      </c>
      <c r="I50" s="7">
        <v>45567</v>
      </c>
      <c r="J50" s="7">
        <v>45650</v>
      </c>
      <c r="K50" s="2">
        <v>84</v>
      </c>
      <c r="L50" s="3">
        <v>46</v>
      </c>
      <c r="M50" s="2">
        <v>80</v>
      </c>
      <c r="N50" s="4">
        <v>3.5</v>
      </c>
      <c r="O50" s="2">
        <v>66</v>
      </c>
      <c r="P50" s="2">
        <v>84</v>
      </c>
      <c r="Q50" s="5">
        <v>-0.91</v>
      </c>
    </row>
    <row r="51" spans="1:17" x14ac:dyDescent="0.3">
      <c r="A51" s="1" t="s">
        <v>566</v>
      </c>
      <c r="B51" s="1" t="s">
        <v>127</v>
      </c>
      <c r="C51" s="1" t="s">
        <v>3075</v>
      </c>
      <c r="D51" s="1" t="s">
        <v>3076</v>
      </c>
      <c r="E51" s="1" t="s">
        <v>21</v>
      </c>
      <c r="F51" s="1" t="s">
        <v>3077</v>
      </c>
      <c r="G51" s="1" t="s">
        <v>3078</v>
      </c>
      <c r="H51" s="9">
        <v>45354</v>
      </c>
      <c r="I51" s="7">
        <v>45411</v>
      </c>
      <c r="J51" s="7">
        <v>45359</v>
      </c>
      <c r="K51" s="2">
        <v>62</v>
      </c>
      <c r="L51" s="3">
        <v>23</v>
      </c>
      <c r="M51" s="2">
        <v>25</v>
      </c>
      <c r="N51" s="4">
        <v>15.5</v>
      </c>
      <c r="O51" s="2">
        <v>34</v>
      </c>
      <c r="P51" s="2">
        <v>68</v>
      </c>
      <c r="Q51" s="5">
        <v>0.54</v>
      </c>
    </row>
    <row r="52" spans="1:17" x14ac:dyDescent="0.3">
      <c r="A52" s="1" t="s">
        <v>947</v>
      </c>
      <c r="B52" s="1" t="s">
        <v>18</v>
      </c>
      <c r="C52" s="1" t="s">
        <v>1599</v>
      </c>
      <c r="D52" s="1" t="s">
        <v>1600</v>
      </c>
      <c r="E52" s="1" t="s">
        <v>56</v>
      </c>
      <c r="F52" s="1" t="s">
        <v>1601</v>
      </c>
      <c r="G52" s="1" t="s">
        <v>1602</v>
      </c>
      <c r="H52" s="9">
        <v>45355</v>
      </c>
      <c r="I52" s="7">
        <v>45357</v>
      </c>
      <c r="J52" s="7">
        <v>45352</v>
      </c>
      <c r="K52" s="2">
        <v>42</v>
      </c>
      <c r="L52" s="3">
        <v>69</v>
      </c>
      <c r="M52" s="2">
        <v>54</v>
      </c>
      <c r="N52" s="4">
        <v>1.2</v>
      </c>
      <c r="O52" s="2">
        <v>43</v>
      </c>
      <c r="P52" s="2">
        <v>96</v>
      </c>
      <c r="Q52" s="5">
        <v>0.61</v>
      </c>
    </row>
    <row r="53" spans="1:17" x14ac:dyDescent="0.3">
      <c r="A53" s="1" t="s">
        <v>674</v>
      </c>
      <c r="B53" s="1" t="s">
        <v>60</v>
      </c>
      <c r="C53" s="1" t="s">
        <v>1708</v>
      </c>
      <c r="D53" s="1" t="s">
        <v>1709</v>
      </c>
      <c r="E53" s="1" t="s">
        <v>56</v>
      </c>
      <c r="F53" s="1" t="s">
        <v>1710</v>
      </c>
      <c r="G53" s="1" t="s">
        <v>1711</v>
      </c>
      <c r="H53" s="9">
        <v>45355</v>
      </c>
      <c r="I53" s="7">
        <v>45350</v>
      </c>
      <c r="J53" s="7">
        <v>45531</v>
      </c>
      <c r="K53" s="2">
        <v>98</v>
      </c>
      <c r="L53" s="3">
        <v>100</v>
      </c>
      <c r="M53" s="2">
        <v>34</v>
      </c>
      <c r="N53" s="4">
        <v>9</v>
      </c>
      <c r="O53" s="2">
        <v>53</v>
      </c>
      <c r="P53" s="2">
        <v>20</v>
      </c>
      <c r="Q53" s="5">
        <v>-1</v>
      </c>
    </row>
    <row r="54" spans="1:17" x14ac:dyDescent="0.3">
      <c r="A54" s="1" t="s">
        <v>495</v>
      </c>
      <c r="B54" s="1" t="s">
        <v>18</v>
      </c>
      <c r="C54" s="1" t="s">
        <v>107</v>
      </c>
      <c r="D54" s="1" t="s">
        <v>1823</v>
      </c>
      <c r="E54" s="1" t="s">
        <v>56</v>
      </c>
      <c r="F54" s="1" t="s">
        <v>1824</v>
      </c>
      <c r="G54" s="1" t="s">
        <v>1825</v>
      </c>
      <c r="H54" s="9">
        <v>45355</v>
      </c>
      <c r="I54" s="7">
        <v>45462</v>
      </c>
      <c r="J54" s="7">
        <v>45486</v>
      </c>
      <c r="K54" s="2">
        <v>65</v>
      </c>
      <c r="L54" s="3">
        <v>42</v>
      </c>
      <c r="M54" s="2">
        <v>62</v>
      </c>
      <c r="N54" s="4">
        <v>6.3</v>
      </c>
      <c r="O54" s="2">
        <v>54</v>
      </c>
      <c r="P54" s="2">
        <v>2</v>
      </c>
      <c r="Q54" s="5">
        <v>-0.96</v>
      </c>
    </row>
    <row r="55" spans="1:17" x14ac:dyDescent="0.3">
      <c r="A55" s="1" t="s">
        <v>1202</v>
      </c>
      <c r="B55" s="1" t="s">
        <v>18</v>
      </c>
      <c r="C55" s="1" t="s">
        <v>996</v>
      </c>
      <c r="D55" s="1" t="s">
        <v>2388</v>
      </c>
      <c r="E55" s="1" t="s">
        <v>21</v>
      </c>
      <c r="F55" s="1" t="s">
        <v>2389</v>
      </c>
      <c r="G55" s="1" t="s">
        <v>2390</v>
      </c>
      <c r="H55" s="9">
        <v>45355</v>
      </c>
      <c r="I55" s="7">
        <v>45670</v>
      </c>
      <c r="J55" s="7">
        <v>45554</v>
      </c>
      <c r="K55" s="2">
        <v>53</v>
      </c>
      <c r="L55" s="3">
        <v>41</v>
      </c>
      <c r="M55" s="2">
        <v>30</v>
      </c>
      <c r="N55" s="4">
        <v>3</v>
      </c>
      <c r="O55" s="2">
        <v>24</v>
      </c>
      <c r="P55" s="2">
        <v>77</v>
      </c>
      <c r="Q55" s="5">
        <v>0.8</v>
      </c>
    </row>
    <row r="56" spans="1:17" x14ac:dyDescent="0.3">
      <c r="A56" s="1" t="s">
        <v>582</v>
      </c>
      <c r="B56" s="1" t="s">
        <v>32</v>
      </c>
      <c r="C56" s="1" t="s">
        <v>360</v>
      </c>
      <c r="D56" s="1" t="s">
        <v>3029</v>
      </c>
      <c r="E56" s="1" t="s">
        <v>21</v>
      </c>
      <c r="F56" s="1" t="s">
        <v>3030</v>
      </c>
      <c r="G56" s="1" t="s">
        <v>3031</v>
      </c>
      <c r="H56" s="9">
        <v>45356</v>
      </c>
      <c r="I56" s="7">
        <v>45527</v>
      </c>
      <c r="J56" s="7">
        <v>45427</v>
      </c>
      <c r="K56" s="2">
        <v>29</v>
      </c>
      <c r="L56" s="3">
        <v>33</v>
      </c>
      <c r="M56" s="2">
        <v>88</v>
      </c>
      <c r="N56" s="4">
        <v>0.8</v>
      </c>
      <c r="O56" s="2">
        <v>50</v>
      </c>
      <c r="P56" s="2">
        <v>35</v>
      </c>
      <c r="Q56" s="5">
        <v>-0.51</v>
      </c>
    </row>
    <row r="57" spans="1:17" x14ac:dyDescent="0.3">
      <c r="A57" s="1" t="s">
        <v>175</v>
      </c>
      <c r="B57" s="1" t="s">
        <v>53</v>
      </c>
      <c r="C57" s="1" t="s">
        <v>1877</v>
      </c>
      <c r="D57" s="1" t="s">
        <v>1878</v>
      </c>
      <c r="E57" s="1" t="s">
        <v>56</v>
      </c>
      <c r="F57" s="1" t="s">
        <v>1879</v>
      </c>
      <c r="G57" s="1" t="s">
        <v>1880</v>
      </c>
      <c r="H57" s="9">
        <v>45356</v>
      </c>
      <c r="I57" s="7">
        <v>45655</v>
      </c>
      <c r="J57" s="7">
        <v>45347</v>
      </c>
      <c r="K57" s="2">
        <v>84</v>
      </c>
      <c r="L57" s="3">
        <v>92</v>
      </c>
      <c r="M57" s="2">
        <v>18</v>
      </c>
      <c r="N57" s="4">
        <v>1.5</v>
      </c>
      <c r="O57" s="2">
        <v>92</v>
      </c>
      <c r="P57" s="2">
        <v>69</v>
      </c>
      <c r="Q57" s="5">
        <v>-0.17</v>
      </c>
    </row>
    <row r="58" spans="1:17" x14ac:dyDescent="0.3">
      <c r="A58" s="1" t="s">
        <v>674</v>
      </c>
      <c r="B58" s="1" t="s">
        <v>60</v>
      </c>
      <c r="C58" s="1" t="s">
        <v>1708</v>
      </c>
      <c r="D58" s="1" t="s">
        <v>1969</v>
      </c>
      <c r="E58" s="1" t="s">
        <v>21</v>
      </c>
      <c r="F58" s="1" t="s">
        <v>1970</v>
      </c>
      <c r="G58" s="1" t="s">
        <v>1971</v>
      </c>
      <c r="H58" s="9">
        <v>45356</v>
      </c>
      <c r="I58" s="7">
        <v>45705</v>
      </c>
      <c r="J58" s="7">
        <v>45656</v>
      </c>
      <c r="K58" s="2">
        <v>19</v>
      </c>
      <c r="L58" s="3">
        <v>99</v>
      </c>
      <c r="M58" s="2">
        <v>78</v>
      </c>
      <c r="N58" s="4">
        <v>9</v>
      </c>
      <c r="O58" s="2">
        <v>29</v>
      </c>
      <c r="P58" s="2">
        <v>54</v>
      </c>
      <c r="Q58" s="5">
        <v>0.48</v>
      </c>
    </row>
    <row r="59" spans="1:17" x14ac:dyDescent="0.3">
      <c r="A59" s="1" t="s">
        <v>1016</v>
      </c>
      <c r="B59" s="1" t="s">
        <v>25</v>
      </c>
      <c r="C59" s="1" t="s">
        <v>2325</v>
      </c>
      <c r="D59" s="1" t="s">
        <v>2326</v>
      </c>
      <c r="E59" s="1" t="s">
        <v>56</v>
      </c>
      <c r="F59" s="1" t="s">
        <v>2327</v>
      </c>
      <c r="G59" s="1" t="s">
        <v>2328</v>
      </c>
      <c r="H59" s="9">
        <v>45357</v>
      </c>
      <c r="I59" s="7">
        <v>45538</v>
      </c>
      <c r="J59" s="7">
        <v>45592</v>
      </c>
      <c r="K59" s="2">
        <v>70</v>
      </c>
      <c r="L59" s="3">
        <v>96</v>
      </c>
      <c r="M59" s="2">
        <v>85</v>
      </c>
      <c r="N59" s="4">
        <v>2.5</v>
      </c>
      <c r="O59" s="2">
        <v>34</v>
      </c>
      <c r="P59" s="2">
        <v>3</v>
      </c>
      <c r="Q59" s="5">
        <v>0.93</v>
      </c>
    </row>
    <row r="60" spans="1:17" x14ac:dyDescent="0.3">
      <c r="A60" s="1" t="s">
        <v>75</v>
      </c>
      <c r="B60" s="1" t="s">
        <v>32</v>
      </c>
      <c r="C60" s="1" t="s">
        <v>813</v>
      </c>
      <c r="D60" s="1" t="s">
        <v>2336</v>
      </c>
      <c r="E60" s="1" t="s">
        <v>56</v>
      </c>
      <c r="F60" s="1" t="s">
        <v>2337</v>
      </c>
      <c r="G60" s="1" t="s">
        <v>2338</v>
      </c>
      <c r="H60" s="9">
        <v>45357</v>
      </c>
      <c r="I60" s="7">
        <v>45567</v>
      </c>
      <c r="J60" s="7">
        <v>45411</v>
      </c>
      <c r="K60" s="2">
        <v>68</v>
      </c>
      <c r="L60" s="3">
        <v>60</v>
      </c>
      <c r="M60" s="2">
        <v>21</v>
      </c>
      <c r="N60" s="4">
        <v>8.9</v>
      </c>
      <c r="O60" s="2">
        <v>79</v>
      </c>
      <c r="P60" s="2">
        <v>46</v>
      </c>
      <c r="Q60" s="5">
        <v>-0.2</v>
      </c>
    </row>
    <row r="61" spans="1:17" x14ac:dyDescent="0.3">
      <c r="A61" s="1" t="s">
        <v>1202</v>
      </c>
      <c r="B61" s="1" t="s">
        <v>18</v>
      </c>
      <c r="C61" s="1" t="s">
        <v>2445</v>
      </c>
      <c r="D61" s="1" t="s">
        <v>2446</v>
      </c>
      <c r="E61" s="1" t="s">
        <v>56</v>
      </c>
      <c r="F61" s="1" t="s">
        <v>2447</v>
      </c>
      <c r="G61" s="1" t="s">
        <v>2448</v>
      </c>
      <c r="H61" s="9">
        <v>45357</v>
      </c>
      <c r="I61" s="7">
        <v>45396</v>
      </c>
      <c r="J61" s="7">
        <v>45588</v>
      </c>
      <c r="K61" s="2">
        <v>51</v>
      </c>
      <c r="L61" s="3">
        <v>72</v>
      </c>
      <c r="M61" s="2">
        <v>85</v>
      </c>
      <c r="N61" s="4">
        <v>3</v>
      </c>
      <c r="O61" s="2">
        <v>23</v>
      </c>
      <c r="P61" s="2">
        <v>17</v>
      </c>
      <c r="Q61" s="5">
        <v>0.61</v>
      </c>
    </row>
    <row r="62" spans="1:17" x14ac:dyDescent="0.3">
      <c r="A62" s="1" t="s">
        <v>446</v>
      </c>
      <c r="B62" s="1" t="s">
        <v>53</v>
      </c>
      <c r="C62" s="1" t="s">
        <v>2452</v>
      </c>
      <c r="D62" s="1" t="s">
        <v>2453</v>
      </c>
      <c r="E62" s="1" t="s">
        <v>21</v>
      </c>
      <c r="F62" s="1" t="s">
        <v>2454</v>
      </c>
      <c r="G62" s="1" t="s">
        <v>2455</v>
      </c>
      <c r="H62" s="9">
        <v>45357</v>
      </c>
      <c r="I62" s="7">
        <v>45590</v>
      </c>
      <c r="J62" s="7">
        <v>45365</v>
      </c>
      <c r="K62" s="2">
        <v>85</v>
      </c>
      <c r="L62" s="3">
        <v>12</v>
      </c>
      <c r="M62" s="2">
        <v>94</v>
      </c>
      <c r="N62" s="4">
        <v>9.5</v>
      </c>
      <c r="O62" s="2">
        <v>26</v>
      </c>
      <c r="P62" s="2">
        <v>32</v>
      </c>
      <c r="Q62" s="5">
        <v>0.09</v>
      </c>
    </row>
    <row r="63" spans="1:17" x14ac:dyDescent="0.3">
      <c r="A63" s="1" t="s">
        <v>836</v>
      </c>
      <c r="B63" s="1" t="s">
        <v>91</v>
      </c>
      <c r="C63" s="1" t="s">
        <v>1249</v>
      </c>
      <c r="D63" s="1" t="s">
        <v>2608</v>
      </c>
      <c r="E63" s="1" t="s">
        <v>28</v>
      </c>
      <c r="F63" s="1" t="s">
        <v>2609</v>
      </c>
      <c r="G63" s="1" t="s">
        <v>2610</v>
      </c>
      <c r="H63" s="9">
        <v>45357</v>
      </c>
      <c r="I63" s="7">
        <v>45455</v>
      </c>
      <c r="J63" s="7">
        <v>45681</v>
      </c>
      <c r="K63" s="2">
        <v>65</v>
      </c>
      <c r="L63" s="3">
        <v>36</v>
      </c>
      <c r="M63" s="2">
        <v>37</v>
      </c>
      <c r="N63" s="4">
        <v>3.5</v>
      </c>
      <c r="O63" s="2">
        <v>32</v>
      </c>
      <c r="P63" s="2">
        <v>70</v>
      </c>
      <c r="Q63" s="5">
        <v>0.11</v>
      </c>
    </row>
    <row r="64" spans="1:17" x14ac:dyDescent="0.3">
      <c r="A64" s="1" t="s">
        <v>263</v>
      </c>
      <c r="B64" s="1" t="s">
        <v>25</v>
      </c>
      <c r="C64" s="1" t="s">
        <v>1073</v>
      </c>
      <c r="D64" s="1" t="s">
        <v>2773</v>
      </c>
      <c r="E64" s="1" t="s">
        <v>21</v>
      </c>
      <c r="F64" s="1" t="s">
        <v>2774</v>
      </c>
      <c r="G64" s="1" t="s">
        <v>2775</v>
      </c>
      <c r="H64" s="9">
        <v>45358</v>
      </c>
      <c r="I64" s="7">
        <v>45417</v>
      </c>
      <c r="J64" s="7">
        <v>45609</v>
      </c>
      <c r="K64" s="2">
        <v>52</v>
      </c>
      <c r="L64" s="3">
        <v>88</v>
      </c>
      <c r="M64" s="2">
        <v>55</v>
      </c>
      <c r="N64" s="4">
        <v>6</v>
      </c>
      <c r="O64" s="2">
        <v>100</v>
      </c>
      <c r="P64" s="2">
        <v>46</v>
      </c>
      <c r="Q64" s="5">
        <v>0.15</v>
      </c>
    </row>
    <row r="65" spans="1:17" x14ac:dyDescent="0.3">
      <c r="A65" s="1" t="s">
        <v>59</v>
      </c>
      <c r="B65" s="1" t="s">
        <v>60</v>
      </c>
      <c r="C65" s="1" t="s">
        <v>1398</v>
      </c>
      <c r="D65" s="1" t="s">
        <v>2779</v>
      </c>
      <c r="E65" s="1" t="s">
        <v>21</v>
      </c>
      <c r="F65" s="1" t="s">
        <v>2780</v>
      </c>
      <c r="G65" s="1" t="s">
        <v>2781</v>
      </c>
      <c r="H65" s="9">
        <v>45358</v>
      </c>
      <c r="I65" s="7">
        <v>45392</v>
      </c>
      <c r="J65" s="7">
        <v>45641</v>
      </c>
      <c r="K65" s="2">
        <v>44</v>
      </c>
      <c r="L65" s="3">
        <v>97</v>
      </c>
      <c r="M65" s="2">
        <v>76</v>
      </c>
      <c r="N65" s="4">
        <v>10</v>
      </c>
      <c r="O65" s="2">
        <v>80</v>
      </c>
      <c r="P65" s="2">
        <v>33</v>
      </c>
      <c r="Q65" s="5">
        <v>-0.22</v>
      </c>
    </row>
    <row r="66" spans="1:17" x14ac:dyDescent="0.3">
      <c r="A66" s="1" t="s">
        <v>132</v>
      </c>
      <c r="B66" s="1" t="s">
        <v>18</v>
      </c>
      <c r="C66" s="1" t="s">
        <v>912</v>
      </c>
      <c r="D66" s="1" t="s">
        <v>3300</v>
      </c>
      <c r="E66" s="1" t="s">
        <v>28</v>
      </c>
      <c r="F66" s="1" t="s">
        <v>3301</v>
      </c>
      <c r="G66" s="1" t="s">
        <v>3302</v>
      </c>
      <c r="H66" s="9">
        <v>45359</v>
      </c>
      <c r="I66" s="7">
        <v>45700</v>
      </c>
      <c r="J66" s="7">
        <v>45420</v>
      </c>
      <c r="K66" s="2">
        <v>65</v>
      </c>
      <c r="L66" s="3">
        <v>10</v>
      </c>
      <c r="M66" s="2">
        <v>81</v>
      </c>
      <c r="N66" s="4">
        <v>2</v>
      </c>
      <c r="O66" s="2">
        <v>71</v>
      </c>
      <c r="P66" s="2">
        <v>61</v>
      </c>
      <c r="Q66" s="5">
        <v>-0.79</v>
      </c>
    </row>
    <row r="67" spans="1:17" x14ac:dyDescent="0.3">
      <c r="A67" s="1" t="s">
        <v>175</v>
      </c>
      <c r="B67" s="1" t="s">
        <v>53</v>
      </c>
      <c r="C67" s="1" t="s">
        <v>500</v>
      </c>
      <c r="D67" s="1" t="s">
        <v>1554</v>
      </c>
      <c r="E67" s="1" t="s">
        <v>21</v>
      </c>
      <c r="F67" s="1" t="s">
        <v>1555</v>
      </c>
      <c r="G67" s="1" t="s">
        <v>1556</v>
      </c>
      <c r="H67" s="9">
        <v>45359</v>
      </c>
      <c r="I67" s="7">
        <v>45569</v>
      </c>
      <c r="J67" s="7">
        <v>45664</v>
      </c>
      <c r="K67" s="2">
        <v>97</v>
      </c>
      <c r="L67" s="3">
        <v>41</v>
      </c>
      <c r="M67" s="2">
        <v>68</v>
      </c>
      <c r="N67" s="4">
        <v>1.5</v>
      </c>
      <c r="O67" s="2">
        <v>35</v>
      </c>
      <c r="P67" s="2">
        <v>16</v>
      </c>
      <c r="Q67" s="5">
        <v>0.36</v>
      </c>
    </row>
    <row r="68" spans="1:17" x14ac:dyDescent="0.3">
      <c r="A68" s="1" t="s">
        <v>193</v>
      </c>
      <c r="B68" s="1" t="s">
        <v>18</v>
      </c>
      <c r="C68" s="1" t="s">
        <v>166</v>
      </c>
      <c r="D68" s="1" t="s">
        <v>1632</v>
      </c>
      <c r="E68" s="1" t="s">
        <v>28</v>
      </c>
      <c r="F68" s="1" t="s">
        <v>1633</v>
      </c>
      <c r="G68" s="1" t="s">
        <v>1634</v>
      </c>
      <c r="H68" s="9">
        <v>45359</v>
      </c>
      <c r="I68" s="7">
        <v>45695</v>
      </c>
      <c r="J68" s="7">
        <v>45361</v>
      </c>
      <c r="K68" s="2">
        <v>21</v>
      </c>
      <c r="L68" s="3">
        <v>30</v>
      </c>
      <c r="M68" s="2">
        <v>32</v>
      </c>
      <c r="N68" s="4">
        <v>2</v>
      </c>
      <c r="O68" s="2">
        <v>43</v>
      </c>
      <c r="P68" s="2">
        <v>54</v>
      </c>
      <c r="Q68" s="5">
        <v>0.61</v>
      </c>
    </row>
    <row r="69" spans="1:17" x14ac:dyDescent="0.3">
      <c r="A69" s="1" t="s">
        <v>24</v>
      </c>
      <c r="B69" s="1" t="s">
        <v>25</v>
      </c>
      <c r="C69" s="1" t="s">
        <v>1870</v>
      </c>
      <c r="D69" s="1" t="s">
        <v>2304</v>
      </c>
      <c r="E69" s="1" t="s">
        <v>28</v>
      </c>
      <c r="F69" s="1" t="s">
        <v>2305</v>
      </c>
      <c r="G69" s="1" t="s">
        <v>2306</v>
      </c>
      <c r="H69" s="9">
        <v>45360</v>
      </c>
      <c r="I69" s="7">
        <v>45686</v>
      </c>
      <c r="J69" s="7">
        <v>45567</v>
      </c>
      <c r="K69" s="2">
        <v>75</v>
      </c>
      <c r="L69" s="3">
        <v>61</v>
      </c>
      <c r="M69" s="2">
        <v>19</v>
      </c>
      <c r="N69" s="4">
        <v>2</v>
      </c>
      <c r="O69" s="2">
        <v>79</v>
      </c>
      <c r="P69" s="2">
        <v>69</v>
      </c>
      <c r="Q69" s="5">
        <v>0.89</v>
      </c>
    </row>
    <row r="70" spans="1:17" x14ac:dyDescent="0.3">
      <c r="A70" s="1" t="s">
        <v>686</v>
      </c>
      <c r="B70" s="1" t="s">
        <v>18</v>
      </c>
      <c r="C70" s="1" t="s">
        <v>207</v>
      </c>
      <c r="D70" s="1" t="s">
        <v>2364</v>
      </c>
      <c r="E70" s="1" t="s">
        <v>56</v>
      </c>
      <c r="F70" s="1" t="s">
        <v>2365</v>
      </c>
      <c r="G70" s="1" t="s">
        <v>2366</v>
      </c>
      <c r="H70" s="9">
        <v>45361</v>
      </c>
      <c r="I70" s="7">
        <v>45361</v>
      </c>
      <c r="J70" s="7">
        <v>45374</v>
      </c>
      <c r="K70" s="2">
        <v>44</v>
      </c>
      <c r="L70" s="3">
        <v>67</v>
      </c>
      <c r="M70" s="2">
        <v>15</v>
      </c>
      <c r="N70" s="4">
        <v>2.5</v>
      </c>
      <c r="O70" s="2">
        <v>82</v>
      </c>
      <c r="P70" s="2">
        <v>51</v>
      </c>
      <c r="Q70" s="5">
        <v>-1.68</v>
      </c>
    </row>
    <row r="71" spans="1:17" x14ac:dyDescent="0.3">
      <c r="A71" s="1" t="s">
        <v>1179</v>
      </c>
      <c r="B71" s="1" t="s">
        <v>91</v>
      </c>
      <c r="C71" s="1" t="s">
        <v>2501</v>
      </c>
      <c r="D71" s="1" t="s">
        <v>2502</v>
      </c>
      <c r="E71" s="1" t="s">
        <v>28</v>
      </c>
      <c r="F71" s="1" t="s">
        <v>2503</v>
      </c>
      <c r="G71" s="1" t="s">
        <v>2504</v>
      </c>
      <c r="H71" s="9">
        <v>45361</v>
      </c>
      <c r="I71" s="7">
        <v>45685</v>
      </c>
      <c r="J71" s="7">
        <v>45406</v>
      </c>
      <c r="K71" s="2">
        <v>42</v>
      </c>
      <c r="L71" s="3">
        <v>88</v>
      </c>
      <c r="M71" s="2">
        <v>95</v>
      </c>
      <c r="N71" s="4">
        <v>2.5</v>
      </c>
      <c r="O71" s="2">
        <v>67</v>
      </c>
      <c r="P71" s="2">
        <v>94</v>
      </c>
      <c r="Q71" s="5">
        <v>-0.56999999999999995</v>
      </c>
    </row>
    <row r="72" spans="1:17" x14ac:dyDescent="0.3">
      <c r="A72" s="1" t="s">
        <v>47</v>
      </c>
      <c r="B72" s="1" t="s">
        <v>18</v>
      </c>
      <c r="C72" s="1" t="s">
        <v>532</v>
      </c>
      <c r="D72" s="1" t="s">
        <v>3128</v>
      </c>
      <c r="E72" s="1" t="s">
        <v>56</v>
      </c>
      <c r="F72" s="1" t="s">
        <v>3129</v>
      </c>
      <c r="G72" s="1" t="s">
        <v>3130</v>
      </c>
      <c r="H72" s="9">
        <v>45361</v>
      </c>
      <c r="I72" s="7">
        <v>45409</v>
      </c>
      <c r="J72" s="7">
        <v>45365</v>
      </c>
      <c r="K72" s="2">
        <v>90</v>
      </c>
      <c r="L72" s="3">
        <v>92</v>
      </c>
      <c r="M72" s="2">
        <v>56</v>
      </c>
      <c r="N72" s="4">
        <v>2.5</v>
      </c>
      <c r="O72" s="2">
        <v>71</v>
      </c>
      <c r="P72" s="2">
        <v>13</v>
      </c>
      <c r="Q72" s="5">
        <v>0.13</v>
      </c>
    </row>
    <row r="73" spans="1:17" x14ac:dyDescent="0.3">
      <c r="A73" s="1" t="s">
        <v>1179</v>
      </c>
      <c r="B73" s="1" t="s">
        <v>91</v>
      </c>
      <c r="C73" s="1" t="s">
        <v>721</v>
      </c>
      <c r="D73" s="1" t="s">
        <v>3254</v>
      </c>
      <c r="E73" s="1" t="s">
        <v>28</v>
      </c>
      <c r="F73" s="1" t="s">
        <v>3255</v>
      </c>
      <c r="G73" s="1" t="s">
        <v>3256</v>
      </c>
      <c r="H73" s="9">
        <v>45362</v>
      </c>
      <c r="I73" s="7">
        <v>45538</v>
      </c>
      <c r="J73" s="7">
        <v>45677</v>
      </c>
      <c r="K73" s="2">
        <v>56</v>
      </c>
      <c r="L73" s="3">
        <v>62</v>
      </c>
      <c r="M73" s="2">
        <v>64</v>
      </c>
      <c r="N73" s="4">
        <v>2.5</v>
      </c>
      <c r="O73" s="2">
        <v>56</v>
      </c>
      <c r="P73" s="2">
        <v>73</v>
      </c>
      <c r="Q73" s="5">
        <v>-0.76</v>
      </c>
    </row>
    <row r="74" spans="1:17" x14ac:dyDescent="0.3">
      <c r="A74" s="1" t="s">
        <v>293</v>
      </c>
      <c r="B74" s="1" t="s">
        <v>18</v>
      </c>
      <c r="C74" s="1" t="s">
        <v>1997</v>
      </c>
      <c r="D74" s="1" t="s">
        <v>1998</v>
      </c>
      <c r="E74" s="1" t="s">
        <v>56</v>
      </c>
      <c r="F74" s="1" t="s">
        <v>1999</v>
      </c>
      <c r="G74" s="1" t="s">
        <v>2000</v>
      </c>
      <c r="H74" s="9">
        <v>45362</v>
      </c>
      <c r="I74" s="7">
        <v>45691</v>
      </c>
      <c r="J74" s="7">
        <v>45610</v>
      </c>
      <c r="K74" s="2">
        <v>35</v>
      </c>
      <c r="L74" s="3">
        <v>92</v>
      </c>
      <c r="M74" s="2">
        <v>74</v>
      </c>
      <c r="N74" s="4">
        <v>2</v>
      </c>
      <c r="O74" s="2">
        <v>76</v>
      </c>
      <c r="P74" s="2">
        <v>32</v>
      </c>
      <c r="Q74" s="5">
        <v>-1.1200000000000001</v>
      </c>
    </row>
    <row r="75" spans="1:17" x14ac:dyDescent="0.3">
      <c r="A75" s="1" t="s">
        <v>303</v>
      </c>
      <c r="B75" s="1" t="s">
        <v>60</v>
      </c>
      <c r="C75" s="1" t="s">
        <v>1374</v>
      </c>
      <c r="D75" s="1" t="s">
        <v>2213</v>
      </c>
      <c r="E75" s="1" t="s">
        <v>21</v>
      </c>
      <c r="F75" s="1" t="s">
        <v>2214</v>
      </c>
      <c r="G75" s="1" t="s">
        <v>2215</v>
      </c>
      <c r="H75" s="9">
        <v>45363</v>
      </c>
      <c r="I75" s="7">
        <v>45359</v>
      </c>
      <c r="J75" s="7">
        <v>45528</v>
      </c>
      <c r="K75" s="2">
        <v>89</v>
      </c>
      <c r="L75" s="3">
        <v>34</v>
      </c>
      <c r="M75" s="2">
        <v>15</v>
      </c>
      <c r="N75" s="4">
        <v>6</v>
      </c>
      <c r="O75" s="2">
        <v>60</v>
      </c>
      <c r="P75" s="2">
        <v>2</v>
      </c>
      <c r="Q75" s="5">
        <v>0.17</v>
      </c>
    </row>
    <row r="76" spans="1:17" x14ac:dyDescent="0.3">
      <c r="A76" s="1" t="s">
        <v>420</v>
      </c>
      <c r="B76" s="1" t="s">
        <v>60</v>
      </c>
      <c r="C76" s="1" t="s">
        <v>189</v>
      </c>
      <c r="D76" s="1" t="s">
        <v>2370</v>
      </c>
      <c r="E76" s="1" t="s">
        <v>28</v>
      </c>
      <c r="F76" s="1" t="s">
        <v>2371</v>
      </c>
      <c r="G76" s="1" t="s">
        <v>2372</v>
      </c>
      <c r="H76" s="9">
        <v>45363</v>
      </c>
      <c r="I76" s="7">
        <v>45654</v>
      </c>
      <c r="J76" s="7">
        <v>45367</v>
      </c>
      <c r="K76" s="2">
        <v>88</v>
      </c>
      <c r="L76" s="3">
        <v>71</v>
      </c>
      <c r="M76" s="2">
        <v>9</v>
      </c>
      <c r="N76" s="4">
        <v>18</v>
      </c>
      <c r="O76" s="2">
        <v>28</v>
      </c>
      <c r="P76" s="2">
        <v>14</v>
      </c>
      <c r="Q76" s="5">
        <v>-1</v>
      </c>
    </row>
    <row r="77" spans="1:17" x14ac:dyDescent="0.3">
      <c r="A77" s="1" t="s">
        <v>31</v>
      </c>
      <c r="B77" s="1" t="s">
        <v>32</v>
      </c>
      <c r="C77" s="1" t="s">
        <v>199</v>
      </c>
      <c r="D77" s="1" t="s">
        <v>2061</v>
      </c>
      <c r="E77" s="1" t="s">
        <v>28</v>
      </c>
      <c r="F77" s="1" t="s">
        <v>2062</v>
      </c>
      <c r="G77" s="1" t="s">
        <v>2063</v>
      </c>
      <c r="H77" s="9">
        <v>45385</v>
      </c>
      <c r="I77" s="7">
        <v>45625</v>
      </c>
      <c r="J77" s="7">
        <v>45394</v>
      </c>
      <c r="K77" s="2">
        <v>65</v>
      </c>
      <c r="L77" s="3">
        <v>54</v>
      </c>
      <c r="M77" s="2">
        <v>29</v>
      </c>
      <c r="N77" s="4">
        <v>12</v>
      </c>
      <c r="O77" s="2">
        <v>69</v>
      </c>
      <c r="P77" s="2">
        <v>79</v>
      </c>
      <c r="Q77" s="5">
        <v>0.73</v>
      </c>
    </row>
    <row r="78" spans="1:17" x14ac:dyDescent="0.3">
      <c r="A78" s="1" t="s">
        <v>674</v>
      </c>
      <c r="B78" s="1" t="s">
        <v>60</v>
      </c>
      <c r="C78" s="1" t="s">
        <v>171</v>
      </c>
      <c r="D78" s="1" t="s">
        <v>2116</v>
      </c>
      <c r="E78" s="1" t="s">
        <v>28</v>
      </c>
      <c r="F78" s="1" t="s">
        <v>2117</v>
      </c>
      <c r="G78" s="1" t="s">
        <v>2118</v>
      </c>
      <c r="H78" s="9">
        <v>45385</v>
      </c>
      <c r="I78" s="7">
        <v>45396</v>
      </c>
      <c r="J78" s="7">
        <v>45481</v>
      </c>
      <c r="K78" s="2">
        <v>67</v>
      </c>
      <c r="L78" s="3">
        <v>71</v>
      </c>
      <c r="M78" s="2">
        <v>4</v>
      </c>
      <c r="N78" s="4">
        <v>9</v>
      </c>
      <c r="O78" s="2">
        <v>76</v>
      </c>
      <c r="P78" s="2">
        <v>34</v>
      </c>
      <c r="Q78" s="5">
        <v>0.48</v>
      </c>
    </row>
    <row r="79" spans="1:17" x14ac:dyDescent="0.3">
      <c r="A79" s="1" t="s">
        <v>106</v>
      </c>
      <c r="B79" s="1" t="s">
        <v>32</v>
      </c>
      <c r="C79" s="1" t="s">
        <v>1568</v>
      </c>
      <c r="D79" s="1" t="s">
        <v>2345</v>
      </c>
      <c r="E79" s="1" t="s">
        <v>28</v>
      </c>
      <c r="F79" s="1" t="s">
        <v>2346</v>
      </c>
      <c r="G79" s="1" t="s">
        <v>2347</v>
      </c>
      <c r="H79" s="9">
        <v>45385</v>
      </c>
      <c r="I79" s="7">
        <v>45490</v>
      </c>
      <c r="J79" s="7">
        <v>45625</v>
      </c>
      <c r="K79" s="2">
        <v>56</v>
      </c>
      <c r="L79" s="3">
        <v>97</v>
      </c>
      <c r="M79" s="2">
        <v>29</v>
      </c>
      <c r="N79" s="4">
        <v>2.5</v>
      </c>
      <c r="O79" s="2">
        <v>82</v>
      </c>
      <c r="P79" s="2">
        <v>100</v>
      </c>
      <c r="Q79" s="5">
        <v>0.09</v>
      </c>
    </row>
    <row r="80" spans="1:17" x14ac:dyDescent="0.3">
      <c r="A80" s="1" t="s">
        <v>42</v>
      </c>
      <c r="B80" s="1" t="s">
        <v>18</v>
      </c>
      <c r="C80" s="1" t="s">
        <v>2041</v>
      </c>
      <c r="D80" s="1" t="s">
        <v>2481</v>
      </c>
      <c r="E80" s="1" t="s">
        <v>21</v>
      </c>
      <c r="F80" s="1" t="s">
        <v>2482</v>
      </c>
      <c r="G80" s="1" t="s">
        <v>2483</v>
      </c>
      <c r="H80" s="9">
        <v>45386</v>
      </c>
      <c r="I80" s="7">
        <v>45528</v>
      </c>
      <c r="J80" s="7">
        <v>45423</v>
      </c>
      <c r="K80" s="2">
        <v>76</v>
      </c>
      <c r="L80" s="3">
        <v>97</v>
      </c>
      <c r="M80" s="2">
        <v>20</v>
      </c>
      <c r="N80" s="4">
        <v>7</v>
      </c>
      <c r="O80" s="2">
        <v>52</v>
      </c>
      <c r="P80" s="2">
        <v>82</v>
      </c>
      <c r="Q80" s="5">
        <v>0.96</v>
      </c>
    </row>
    <row r="81" spans="1:17" x14ac:dyDescent="0.3">
      <c r="A81" s="1" t="s">
        <v>707</v>
      </c>
      <c r="B81" s="1" t="s">
        <v>25</v>
      </c>
      <c r="C81" s="1" t="s">
        <v>886</v>
      </c>
      <c r="D81" s="1" t="s">
        <v>2643</v>
      </c>
      <c r="E81" s="1" t="s">
        <v>21</v>
      </c>
      <c r="F81" s="1" t="s">
        <v>2644</v>
      </c>
      <c r="G81" s="1" t="s">
        <v>2645</v>
      </c>
      <c r="H81" s="9">
        <v>45386</v>
      </c>
      <c r="I81" s="7">
        <v>45586</v>
      </c>
      <c r="J81" s="7">
        <v>45710</v>
      </c>
      <c r="K81" s="2">
        <v>91</v>
      </c>
      <c r="L81" s="3">
        <v>82</v>
      </c>
      <c r="M81" s="2">
        <v>58</v>
      </c>
      <c r="N81" s="4">
        <v>2.2999999999999998</v>
      </c>
      <c r="O81" s="2">
        <v>43</v>
      </c>
      <c r="P81" s="2">
        <v>45</v>
      </c>
      <c r="Q81" s="5">
        <v>0.89</v>
      </c>
    </row>
    <row r="82" spans="1:17" x14ac:dyDescent="0.3">
      <c r="A82" s="1" t="s">
        <v>180</v>
      </c>
      <c r="B82" s="1" t="s">
        <v>18</v>
      </c>
      <c r="C82" s="1" t="s">
        <v>491</v>
      </c>
      <c r="D82" s="1" t="s">
        <v>1572</v>
      </c>
      <c r="E82" s="1" t="s">
        <v>21</v>
      </c>
      <c r="F82" s="1" t="s">
        <v>1573</v>
      </c>
      <c r="G82" s="1" t="s">
        <v>1574</v>
      </c>
      <c r="H82" s="9">
        <v>45387</v>
      </c>
      <c r="I82" s="7">
        <v>45673</v>
      </c>
      <c r="J82" s="7">
        <v>45355</v>
      </c>
      <c r="K82" s="2">
        <v>28</v>
      </c>
      <c r="L82" s="3">
        <v>5</v>
      </c>
      <c r="M82" s="2">
        <v>9</v>
      </c>
      <c r="N82" s="4">
        <v>1.8</v>
      </c>
      <c r="O82" s="2">
        <v>33</v>
      </c>
      <c r="P82" s="2">
        <v>9</v>
      </c>
      <c r="Q82" s="5">
        <v>-0.26</v>
      </c>
    </row>
    <row r="83" spans="1:17" x14ac:dyDescent="0.3">
      <c r="A83" s="1" t="s">
        <v>325</v>
      </c>
      <c r="B83" s="1" t="s">
        <v>53</v>
      </c>
      <c r="C83" s="1" t="s">
        <v>1351</v>
      </c>
      <c r="D83" s="1" t="s">
        <v>1635</v>
      </c>
      <c r="E83" s="1" t="s">
        <v>28</v>
      </c>
      <c r="F83" s="1" t="s">
        <v>1636</v>
      </c>
      <c r="G83" s="1" t="s">
        <v>1637</v>
      </c>
      <c r="H83" s="9">
        <v>45387</v>
      </c>
      <c r="I83" s="7">
        <v>45654</v>
      </c>
      <c r="J83" s="7">
        <v>45444</v>
      </c>
      <c r="K83" s="2">
        <v>84</v>
      </c>
      <c r="L83" s="3">
        <v>69</v>
      </c>
      <c r="M83" s="2">
        <v>77</v>
      </c>
      <c r="N83" s="4">
        <v>4.5</v>
      </c>
      <c r="O83" s="2">
        <v>39</v>
      </c>
      <c r="P83" s="2">
        <v>69</v>
      </c>
      <c r="Q83" s="5">
        <v>-0.26</v>
      </c>
    </row>
    <row r="84" spans="1:17" x14ac:dyDescent="0.3">
      <c r="A84" s="1" t="s">
        <v>1138</v>
      </c>
      <c r="B84" s="1" t="s">
        <v>32</v>
      </c>
      <c r="C84" s="1" t="s">
        <v>1127</v>
      </c>
      <c r="D84" s="1" t="s">
        <v>2581</v>
      </c>
      <c r="E84" s="1" t="s">
        <v>56</v>
      </c>
      <c r="F84" s="1" t="s">
        <v>2582</v>
      </c>
      <c r="G84" s="1" t="s">
        <v>2583</v>
      </c>
      <c r="H84" s="9">
        <v>45388</v>
      </c>
      <c r="I84" s="7">
        <v>45384</v>
      </c>
      <c r="J84" s="7">
        <v>45601</v>
      </c>
      <c r="K84" s="2">
        <v>63</v>
      </c>
      <c r="L84" s="3">
        <v>62</v>
      </c>
      <c r="M84" s="2">
        <v>18</v>
      </c>
      <c r="N84" s="4">
        <v>0.2</v>
      </c>
      <c r="O84" s="2">
        <v>67</v>
      </c>
      <c r="P84" s="2">
        <v>17</v>
      </c>
      <c r="Q84" s="5">
        <v>0.21</v>
      </c>
    </row>
    <row r="85" spans="1:17" x14ac:dyDescent="0.3">
      <c r="A85" s="1" t="s">
        <v>342</v>
      </c>
      <c r="B85" s="1" t="s">
        <v>18</v>
      </c>
      <c r="C85" s="1" t="s">
        <v>2649</v>
      </c>
      <c r="D85" s="1" t="s">
        <v>3007</v>
      </c>
      <c r="E85" s="1" t="s">
        <v>28</v>
      </c>
      <c r="F85" s="1" t="s">
        <v>3008</v>
      </c>
      <c r="G85" s="1" t="s">
        <v>3009</v>
      </c>
      <c r="H85" s="9">
        <v>45388</v>
      </c>
      <c r="I85" s="7">
        <v>45612</v>
      </c>
      <c r="J85" s="7">
        <v>45448</v>
      </c>
      <c r="K85" s="2">
        <v>62</v>
      </c>
      <c r="L85" s="3">
        <v>40</v>
      </c>
      <c r="M85" s="2">
        <v>86</v>
      </c>
      <c r="N85" s="4">
        <v>6</v>
      </c>
      <c r="O85" s="2">
        <v>45</v>
      </c>
      <c r="P85" s="2">
        <v>86</v>
      </c>
      <c r="Q85" s="5">
        <v>-0.64</v>
      </c>
    </row>
    <row r="86" spans="1:17" x14ac:dyDescent="0.3">
      <c r="A86" s="1" t="s">
        <v>627</v>
      </c>
      <c r="B86" s="1" t="s">
        <v>53</v>
      </c>
      <c r="C86" s="1" t="s">
        <v>312</v>
      </c>
      <c r="D86" s="1" t="s">
        <v>3214</v>
      </c>
      <c r="E86" s="1" t="s">
        <v>21</v>
      </c>
      <c r="F86" s="1" t="s">
        <v>3215</v>
      </c>
      <c r="G86" s="1" t="s">
        <v>3216</v>
      </c>
      <c r="H86" s="9">
        <v>45388</v>
      </c>
      <c r="I86" s="7">
        <v>45372</v>
      </c>
      <c r="J86" s="7">
        <v>45360</v>
      </c>
      <c r="K86" s="2">
        <v>63</v>
      </c>
      <c r="L86" s="3">
        <v>4</v>
      </c>
      <c r="M86" s="2">
        <v>46</v>
      </c>
      <c r="N86" s="4">
        <v>2.5</v>
      </c>
      <c r="O86" s="2">
        <v>40</v>
      </c>
      <c r="P86" s="2">
        <v>69</v>
      </c>
      <c r="Q86" s="5">
        <v>0.93</v>
      </c>
    </row>
    <row r="87" spans="1:17" x14ac:dyDescent="0.3">
      <c r="A87" s="1" t="s">
        <v>1138</v>
      </c>
      <c r="B87" s="1" t="s">
        <v>32</v>
      </c>
      <c r="C87" s="1" t="s">
        <v>2196</v>
      </c>
      <c r="D87" s="1" t="s">
        <v>2197</v>
      </c>
      <c r="E87" s="1" t="s">
        <v>28</v>
      </c>
      <c r="F87" s="1" t="s">
        <v>2198</v>
      </c>
      <c r="G87" s="1" t="s">
        <v>2199</v>
      </c>
      <c r="H87" s="9">
        <v>45389</v>
      </c>
      <c r="I87" s="7">
        <v>45649</v>
      </c>
      <c r="J87" s="7">
        <v>45543</v>
      </c>
      <c r="K87" s="2">
        <v>10</v>
      </c>
      <c r="L87" s="3">
        <v>17</v>
      </c>
      <c r="M87" s="2">
        <v>70</v>
      </c>
      <c r="N87" s="4">
        <v>0.2</v>
      </c>
      <c r="O87" s="2">
        <v>100</v>
      </c>
      <c r="P87" s="2">
        <v>63</v>
      </c>
      <c r="Q87" s="5">
        <v>-7.0000000000000007E-2</v>
      </c>
    </row>
    <row r="88" spans="1:17" x14ac:dyDescent="0.3">
      <c r="A88" s="1" t="s">
        <v>70</v>
      </c>
      <c r="B88" s="1" t="s">
        <v>32</v>
      </c>
      <c r="C88" s="1" t="s">
        <v>19</v>
      </c>
      <c r="D88" s="1" t="s">
        <v>1621</v>
      </c>
      <c r="E88" s="1" t="s">
        <v>21</v>
      </c>
      <c r="F88" s="1" t="s">
        <v>1622</v>
      </c>
      <c r="G88" s="1" t="s">
        <v>1623</v>
      </c>
      <c r="H88" s="9">
        <v>45389</v>
      </c>
      <c r="I88" s="7">
        <v>45545</v>
      </c>
      <c r="J88" s="7">
        <v>45648</v>
      </c>
      <c r="K88" s="2">
        <v>92</v>
      </c>
      <c r="L88" s="3">
        <v>92</v>
      </c>
      <c r="M88" s="2">
        <v>28</v>
      </c>
      <c r="N88" s="4">
        <v>1.75</v>
      </c>
      <c r="O88" s="2">
        <v>50</v>
      </c>
      <c r="P88" s="2">
        <v>67</v>
      </c>
      <c r="Q88" s="5">
        <v>0.23</v>
      </c>
    </row>
    <row r="89" spans="1:17" x14ac:dyDescent="0.3">
      <c r="A89" s="1" t="s">
        <v>574</v>
      </c>
      <c r="B89" s="1" t="s">
        <v>53</v>
      </c>
      <c r="C89" s="1" t="s">
        <v>2203</v>
      </c>
      <c r="D89" s="1" t="s">
        <v>2204</v>
      </c>
      <c r="E89" s="1" t="s">
        <v>21</v>
      </c>
      <c r="F89" s="1" t="s">
        <v>2205</v>
      </c>
      <c r="G89" s="1" t="s">
        <v>2206</v>
      </c>
      <c r="H89" s="9">
        <v>45389</v>
      </c>
      <c r="I89" s="7">
        <v>45372</v>
      </c>
      <c r="J89" s="7">
        <v>45510</v>
      </c>
      <c r="K89" s="2">
        <v>38</v>
      </c>
      <c r="L89" s="3">
        <v>82</v>
      </c>
      <c r="M89" s="2">
        <v>17</v>
      </c>
      <c r="N89" s="4">
        <v>2</v>
      </c>
      <c r="O89" s="2">
        <v>52</v>
      </c>
      <c r="P89" s="2">
        <v>47</v>
      </c>
      <c r="Q89" s="5">
        <v>0.17</v>
      </c>
    </row>
    <row r="90" spans="1:17" x14ac:dyDescent="0.3">
      <c r="A90" s="1" t="s">
        <v>121</v>
      </c>
      <c r="B90" s="1" t="s">
        <v>53</v>
      </c>
      <c r="C90" s="1" t="s">
        <v>199</v>
      </c>
      <c r="D90" s="1" t="s">
        <v>2307</v>
      </c>
      <c r="E90" s="1" t="s">
        <v>56</v>
      </c>
      <c r="F90" s="1" t="s">
        <v>2308</v>
      </c>
      <c r="G90" s="1" t="s">
        <v>2309</v>
      </c>
      <c r="H90" s="9">
        <v>45389</v>
      </c>
      <c r="I90" s="7">
        <v>45360</v>
      </c>
      <c r="J90" s="7">
        <v>45659</v>
      </c>
      <c r="K90" s="2">
        <v>60</v>
      </c>
      <c r="L90" s="3">
        <v>69</v>
      </c>
      <c r="M90" s="2">
        <v>64</v>
      </c>
      <c r="N90" s="4">
        <v>2.75</v>
      </c>
      <c r="O90" s="2">
        <v>51</v>
      </c>
      <c r="P90" s="2">
        <v>6</v>
      </c>
      <c r="Q90" s="5">
        <v>0.13</v>
      </c>
    </row>
    <row r="91" spans="1:17" x14ac:dyDescent="0.3">
      <c r="A91" s="1" t="s">
        <v>632</v>
      </c>
      <c r="B91" s="1" t="s">
        <v>60</v>
      </c>
      <c r="C91" s="1" t="s">
        <v>1704</v>
      </c>
      <c r="D91" s="1" t="s">
        <v>2742</v>
      </c>
      <c r="E91" s="1" t="s">
        <v>56</v>
      </c>
      <c r="F91" s="1" t="s">
        <v>2743</v>
      </c>
      <c r="G91" s="1" t="s">
        <v>2744</v>
      </c>
      <c r="H91" s="9">
        <v>45391</v>
      </c>
      <c r="I91" s="7">
        <v>45486</v>
      </c>
      <c r="J91" s="7">
        <v>45413</v>
      </c>
      <c r="K91" s="2">
        <v>31</v>
      </c>
      <c r="L91" s="3">
        <v>87</v>
      </c>
      <c r="M91" s="2">
        <v>19</v>
      </c>
      <c r="N91" s="4">
        <v>8</v>
      </c>
      <c r="O91" s="2">
        <v>41</v>
      </c>
      <c r="P91" s="2">
        <v>10</v>
      </c>
      <c r="Q91" s="5">
        <v>0.78</v>
      </c>
    </row>
    <row r="92" spans="1:17" x14ac:dyDescent="0.3">
      <c r="A92" s="1" t="s">
        <v>126</v>
      </c>
      <c r="B92" s="1" t="s">
        <v>127</v>
      </c>
      <c r="C92" s="1" t="s">
        <v>2710</v>
      </c>
      <c r="D92" s="1" t="s">
        <v>2800</v>
      </c>
      <c r="E92" s="1" t="s">
        <v>56</v>
      </c>
      <c r="F92" s="1" t="s">
        <v>2801</v>
      </c>
      <c r="G92" s="1" t="s">
        <v>2802</v>
      </c>
      <c r="H92" s="9">
        <v>45391</v>
      </c>
      <c r="I92" s="7">
        <v>45604</v>
      </c>
      <c r="J92" s="7">
        <v>45417</v>
      </c>
      <c r="K92" s="2">
        <v>55</v>
      </c>
      <c r="L92" s="3">
        <v>93</v>
      </c>
      <c r="M92" s="2">
        <v>84</v>
      </c>
      <c r="N92" s="4">
        <v>20</v>
      </c>
      <c r="O92" s="2">
        <v>46</v>
      </c>
      <c r="P92" s="2">
        <v>84</v>
      </c>
      <c r="Q92" s="5">
        <v>-1.08</v>
      </c>
    </row>
    <row r="93" spans="1:17" x14ac:dyDescent="0.3">
      <c r="A93" s="1" t="s">
        <v>258</v>
      </c>
      <c r="B93" s="1" t="s">
        <v>25</v>
      </c>
      <c r="C93" s="1" t="s">
        <v>1207</v>
      </c>
      <c r="D93" s="1" t="s">
        <v>3155</v>
      </c>
      <c r="E93" s="1" t="s">
        <v>56</v>
      </c>
      <c r="F93" s="1" t="s">
        <v>3156</v>
      </c>
      <c r="G93" s="1" t="s">
        <v>3157</v>
      </c>
      <c r="H93" s="9">
        <v>45392</v>
      </c>
      <c r="I93" s="7">
        <v>45545</v>
      </c>
      <c r="J93" s="7">
        <v>45351</v>
      </c>
      <c r="K93" s="2">
        <v>21</v>
      </c>
      <c r="L93" s="3">
        <v>25</v>
      </c>
      <c r="M93" s="2">
        <v>39</v>
      </c>
      <c r="N93" s="4">
        <v>4</v>
      </c>
      <c r="O93" s="2">
        <v>79</v>
      </c>
      <c r="P93" s="2">
        <v>30</v>
      </c>
      <c r="Q93" s="5">
        <v>-1.34</v>
      </c>
    </row>
    <row r="94" spans="1:17" x14ac:dyDescent="0.3">
      <c r="A94" s="1" t="s">
        <v>258</v>
      </c>
      <c r="B94" s="1" t="s">
        <v>25</v>
      </c>
      <c r="C94" s="1" t="s">
        <v>996</v>
      </c>
      <c r="D94" s="1" t="s">
        <v>3322</v>
      </c>
      <c r="E94" s="1" t="s">
        <v>56</v>
      </c>
      <c r="F94" s="1" t="s">
        <v>3323</v>
      </c>
      <c r="G94" s="1" t="s">
        <v>3324</v>
      </c>
      <c r="H94" s="9">
        <v>45392</v>
      </c>
      <c r="I94" s="7">
        <v>45673</v>
      </c>
      <c r="J94" s="7">
        <v>45458</v>
      </c>
      <c r="K94" s="2">
        <v>60</v>
      </c>
      <c r="L94" s="3">
        <v>88</v>
      </c>
      <c r="M94" s="2">
        <v>65</v>
      </c>
      <c r="N94" s="4">
        <v>4</v>
      </c>
      <c r="O94" s="2">
        <v>94</v>
      </c>
      <c r="P94" s="2">
        <v>15</v>
      </c>
      <c r="Q94" s="5">
        <v>0.87</v>
      </c>
    </row>
    <row r="95" spans="1:17" x14ac:dyDescent="0.3">
      <c r="A95" s="1" t="s">
        <v>397</v>
      </c>
      <c r="B95" s="1" t="s">
        <v>25</v>
      </c>
      <c r="C95" s="1" t="s">
        <v>1438</v>
      </c>
      <c r="D95" s="1" t="s">
        <v>1629</v>
      </c>
      <c r="E95" s="1" t="s">
        <v>56</v>
      </c>
      <c r="F95" s="1" t="s">
        <v>1630</v>
      </c>
      <c r="G95" s="1" t="s">
        <v>1631</v>
      </c>
      <c r="H95" s="9">
        <v>45392</v>
      </c>
      <c r="I95" s="7">
        <v>45609</v>
      </c>
      <c r="J95" s="7">
        <v>45410</v>
      </c>
      <c r="K95" s="2">
        <v>80</v>
      </c>
      <c r="L95" s="3">
        <v>24</v>
      </c>
      <c r="M95" s="2">
        <v>60</v>
      </c>
      <c r="N95" s="4">
        <v>2.5</v>
      </c>
      <c r="O95" s="2">
        <v>98</v>
      </c>
      <c r="P95" s="2">
        <v>38</v>
      </c>
      <c r="Q95" s="5">
        <v>-0.52</v>
      </c>
    </row>
    <row r="96" spans="1:17" x14ac:dyDescent="0.3">
      <c r="A96" s="1" t="s">
        <v>1109</v>
      </c>
      <c r="B96" s="1" t="s">
        <v>18</v>
      </c>
      <c r="C96" s="1" t="s">
        <v>962</v>
      </c>
      <c r="D96" s="1" t="s">
        <v>2578</v>
      </c>
      <c r="E96" s="1" t="s">
        <v>21</v>
      </c>
      <c r="F96" s="1" t="s">
        <v>2579</v>
      </c>
      <c r="G96" s="1" t="s">
        <v>2580</v>
      </c>
      <c r="H96" s="9">
        <v>45392</v>
      </c>
      <c r="I96" s="7">
        <v>45627</v>
      </c>
      <c r="J96" s="7">
        <v>45371</v>
      </c>
      <c r="K96" s="2">
        <v>98</v>
      </c>
      <c r="L96" s="3">
        <v>14</v>
      </c>
      <c r="M96" s="2">
        <v>11</v>
      </c>
      <c r="N96" s="4">
        <v>2.5</v>
      </c>
      <c r="O96" s="2">
        <v>48</v>
      </c>
      <c r="P96" s="2">
        <v>38</v>
      </c>
      <c r="Q96" s="5">
        <v>0.8</v>
      </c>
    </row>
    <row r="97" spans="1:17" x14ac:dyDescent="0.3">
      <c r="A97" s="1" t="s">
        <v>984</v>
      </c>
      <c r="B97" s="1" t="s">
        <v>18</v>
      </c>
      <c r="C97" s="1" t="s">
        <v>813</v>
      </c>
      <c r="D97" s="1" t="s">
        <v>3134</v>
      </c>
      <c r="E97" s="1" t="s">
        <v>21</v>
      </c>
      <c r="F97" s="1" t="s">
        <v>3135</v>
      </c>
      <c r="G97" s="1" t="s">
        <v>3136</v>
      </c>
      <c r="H97" s="9">
        <v>45393</v>
      </c>
      <c r="I97" s="7">
        <v>45588</v>
      </c>
      <c r="J97" s="7">
        <v>45486</v>
      </c>
      <c r="K97" s="2">
        <v>85</v>
      </c>
      <c r="L97" s="3">
        <v>54</v>
      </c>
      <c r="M97" s="2">
        <v>18</v>
      </c>
      <c r="N97" s="4">
        <v>4</v>
      </c>
      <c r="O97" s="2">
        <v>85</v>
      </c>
      <c r="P97" s="2">
        <v>44</v>
      </c>
      <c r="Q97" s="5">
        <v>-0.1</v>
      </c>
    </row>
    <row r="98" spans="1:17" x14ac:dyDescent="0.3">
      <c r="A98" s="1" t="s">
        <v>465</v>
      </c>
      <c r="B98" s="1" t="s">
        <v>32</v>
      </c>
      <c r="C98" s="1" t="s">
        <v>1303</v>
      </c>
      <c r="D98" s="1" t="s">
        <v>3195</v>
      </c>
      <c r="E98" s="1" t="s">
        <v>28</v>
      </c>
      <c r="F98" s="1" t="s">
        <v>3196</v>
      </c>
      <c r="G98" s="1" t="s">
        <v>3197</v>
      </c>
      <c r="H98" s="9">
        <v>45393</v>
      </c>
      <c r="I98" s="7">
        <v>45480</v>
      </c>
      <c r="J98" s="7">
        <v>45463</v>
      </c>
      <c r="K98" s="2">
        <v>39</v>
      </c>
      <c r="L98" s="3">
        <v>55</v>
      </c>
      <c r="M98" s="2">
        <v>39</v>
      </c>
      <c r="N98" s="4">
        <v>3</v>
      </c>
      <c r="O98" s="2">
        <v>47</v>
      </c>
      <c r="P98" s="2">
        <v>59</v>
      </c>
      <c r="Q98" s="5">
        <v>0.9</v>
      </c>
    </row>
    <row r="99" spans="1:17" x14ac:dyDescent="0.3">
      <c r="A99" s="1" t="s">
        <v>984</v>
      </c>
      <c r="B99" s="1" t="s">
        <v>18</v>
      </c>
      <c r="C99" s="1" t="s">
        <v>152</v>
      </c>
      <c r="D99" s="1" t="s">
        <v>1732</v>
      </c>
      <c r="E99" s="1" t="s">
        <v>56</v>
      </c>
      <c r="F99" s="1" t="s">
        <v>1733</v>
      </c>
      <c r="G99" s="1" t="s">
        <v>1734</v>
      </c>
      <c r="H99" s="9">
        <v>45394</v>
      </c>
      <c r="I99" s="7">
        <v>45700</v>
      </c>
      <c r="J99" s="7">
        <v>45554</v>
      </c>
      <c r="K99" s="2">
        <v>89</v>
      </c>
      <c r="L99" s="3">
        <v>40</v>
      </c>
      <c r="M99" s="2">
        <v>64</v>
      </c>
      <c r="N99" s="4">
        <v>4</v>
      </c>
      <c r="O99" s="2">
        <v>93</v>
      </c>
      <c r="P99" s="2">
        <v>48</v>
      </c>
      <c r="Q99" s="5">
        <v>0.76</v>
      </c>
    </row>
    <row r="100" spans="1:17" x14ac:dyDescent="0.3">
      <c r="A100" s="1" t="s">
        <v>329</v>
      </c>
      <c r="B100" s="1" t="s">
        <v>53</v>
      </c>
      <c r="C100" s="1" t="s">
        <v>2539</v>
      </c>
      <c r="D100" s="1" t="s">
        <v>3391</v>
      </c>
      <c r="E100" s="1" t="s">
        <v>28</v>
      </c>
      <c r="F100" s="1" t="s">
        <v>3392</v>
      </c>
      <c r="G100" s="1" t="s">
        <v>3393</v>
      </c>
      <c r="H100" s="9">
        <v>45394</v>
      </c>
      <c r="I100" s="7">
        <v>45596</v>
      </c>
      <c r="J100" s="7">
        <v>45364</v>
      </c>
      <c r="K100" s="2">
        <v>49</v>
      </c>
      <c r="L100" s="3">
        <v>3</v>
      </c>
      <c r="M100" s="2">
        <v>7</v>
      </c>
      <c r="N100" s="4">
        <v>6.25</v>
      </c>
      <c r="O100" s="2">
        <v>75</v>
      </c>
      <c r="P100" s="2">
        <v>46</v>
      </c>
      <c r="Q100" s="5">
        <v>0.37</v>
      </c>
    </row>
    <row r="101" spans="1:17" x14ac:dyDescent="0.3">
      <c r="A101" s="1" t="s">
        <v>674</v>
      </c>
      <c r="B101" s="1" t="s">
        <v>60</v>
      </c>
      <c r="C101" s="1" t="s">
        <v>1557</v>
      </c>
      <c r="D101" s="1" t="s">
        <v>1558</v>
      </c>
      <c r="E101" s="1" t="s">
        <v>56</v>
      </c>
      <c r="F101" s="1" t="s">
        <v>1559</v>
      </c>
      <c r="G101" s="1" t="s">
        <v>1560</v>
      </c>
      <c r="H101" s="9">
        <v>45415</v>
      </c>
      <c r="I101" s="7">
        <v>45405</v>
      </c>
      <c r="J101" s="7">
        <v>45360</v>
      </c>
      <c r="K101" s="2">
        <v>84</v>
      </c>
      <c r="L101" s="3">
        <v>8</v>
      </c>
      <c r="M101" s="2">
        <v>54</v>
      </c>
      <c r="N101" s="4">
        <v>9</v>
      </c>
      <c r="O101" s="2">
        <v>60</v>
      </c>
      <c r="P101" s="2">
        <v>38</v>
      </c>
      <c r="Q101" s="5">
        <v>0.54</v>
      </c>
    </row>
    <row r="102" spans="1:17" x14ac:dyDescent="0.3">
      <c r="A102" s="1" t="s">
        <v>707</v>
      </c>
      <c r="B102" s="1" t="s">
        <v>25</v>
      </c>
      <c r="C102" s="1" t="s">
        <v>43</v>
      </c>
      <c r="D102" s="1" t="s">
        <v>1799</v>
      </c>
      <c r="E102" s="1" t="s">
        <v>21</v>
      </c>
      <c r="F102" s="1" t="s">
        <v>1800</v>
      </c>
      <c r="G102" s="1" t="s">
        <v>1801</v>
      </c>
      <c r="H102" s="9">
        <v>45416</v>
      </c>
      <c r="I102" s="7">
        <v>45465</v>
      </c>
      <c r="J102" s="7">
        <v>45519</v>
      </c>
      <c r="K102" s="2">
        <v>25</v>
      </c>
      <c r="L102" s="3">
        <v>97</v>
      </c>
      <c r="M102" s="2">
        <v>63</v>
      </c>
      <c r="N102" s="4">
        <v>2.2999999999999998</v>
      </c>
      <c r="O102" s="2">
        <v>72</v>
      </c>
      <c r="P102" s="2">
        <v>23</v>
      </c>
      <c r="Q102" s="5">
        <v>-0.11</v>
      </c>
    </row>
    <row r="103" spans="1:17" x14ac:dyDescent="0.3">
      <c r="A103" s="1" t="s">
        <v>2623</v>
      </c>
      <c r="B103" s="1" t="s">
        <v>53</v>
      </c>
      <c r="C103" s="1" t="s">
        <v>97</v>
      </c>
      <c r="D103" s="1" t="s">
        <v>2624</v>
      </c>
      <c r="E103" s="1" t="s">
        <v>28</v>
      </c>
      <c r="F103" s="1" t="s">
        <v>2625</v>
      </c>
      <c r="G103" s="1" t="s">
        <v>2626</v>
      </c>
      <c r="H103" s="9">
        <v>45416</v>
      </c>
      <c r="I103" s="7">
        <v>45658</v>
      </c>
      <c r="J103" s="7">
        <v>45464</v>
      </c>
      <c r="K103" s="2">
        <v>100</v>
      </c>
      <c r="L103" s="3">
        <v>10</v>
      </c>
      <c r="M103" s="2">
        <v>89</v>
      </c>
      <c r="N103" s="4">
        <v>1.5</v>
      </c>
      <c r="O103" s="2">
        <v>76</v>
      </c>
      <c r="P103" s="2">
        <v>38</v>
      </c>
      <c r="Q103" s="5">
        <v>0.78</v>
      </c>
    </row>
    <row r="104" spans="1:17" x14ac:dyDescent="0.3">
      <c r="A104" s="1" t="s">
        <v>96</v>
      </c>
      <c r="B104" s="1" t="s">
        <v>18</v>
      </c>
      <c r="C104" s="1" t="s">
        <v>166</v>
      </c>
      <c r="D104" s="1" t="s">
        <v>2820</v>
      </c>
      <c r="E104" s="1" t="s">
        <v>28</v>
      </c>
      <c r="F104" s="1" t="s">
        <v>2821</v>
      </c>
      <c r="G104" s="1" t="s">
        <v>2822</v>
      </c>
      <c r="H104" s="9">
        <v>45416</v>
      </c>
      <c r="I104" s="7">
        <v>45372</v>
      </c>
      <c r="J104" s="7">
        <v>45679</v>
      </c>
      <c r="K104" s="2">
        <v>63</v>
      </c>
      <c r="L104" s="3">
        <v>62</v>
      </c>
      <c r="M104" s="2">
        <v>98</v>
      </c>
      <c r="N104" s="4">
        <v>2.5</v>
      </c>
      <c r="O104" s="2">
        <v>62</v>
      </c>
      <c r="P104" s="2">
        <v>45</v>
      </c>
      <c r="Q104" s="5">
        <v>-1.62</v>
      </c>
    </row>
    <row r="105" spans="1:17" x14ac:dyDescent="0.3">
      <c r="A105" s="1" t="s">
        <v>24</v>
      </c>
      <c r="B105" s="1" t="s">
        <v>25</v>
      </c>
      <c r="C105" s="1" t="s">
        <v>1020</v>
      </c>
      <c r="D105" s="1" t="s">
        <v>2270</v>
      </c>
      <c r="E105" s="1" t="s">
        <v>28</v>
      </c>
      <c r="F105" s="1" t="s">
        <v>2271</v>
      </c>
      <c r="G105" s="1" t="s">
        <v>2272</v>
      </c>
      <c r="H105" s="9">
        <v>45416</v>
      </c>
      <c r="I105" s="7">
        <v>45503</v>
      </c>
      <c r="J105" s="7">
        <v>45367</v>
      </c>
      <c r="K105" s="2">
        <v>41</v>
      </c>
      <c r="L105" s="3">
        <v>66</v>
      </c>
      <c r="M105" s="2">
        <v>50</v>
      </c>
      <c r="N105" s="4">
        <v>2</v>
      </c>
      <c r="O105" s="2">
        <v>55</v>
      </c>
      <c r="P105" s="2">
        <v>74</v>
      </c>
      <c r="Q105" s="5">
        <v>-0.4</v>
      </c>
    </row>
    <row r="106" spans="1:17" x14ac:dyDescent="0.3">
      <c r="A106" s="1" t="s">
        <v>1138</v>
      </c>
      <c r="B106" s="1" t="s">
        <v>32</v>
      </c>
      <c r="C106" s="1" t="s">
        <v>1351</v>
      </c>
      <c r="D106" s="1" t="s">
        <v>2593</v>
      </c>
      <c r="E106" s="1" t="s">
        <v>21</v>
      </c>
      <c r="F106" s="1" t="s">
        <v>2594</v>
      </c>
      <c r="G106" s="1" t="s">
        <v>2595</v>
      </c>
      <c r="H106" s="9">
        <v>45416</v>
      </c>
      <c r="I106" s="7">
        <v>45368</v>
      </c>
      <c r="J106" s="7">
        <v>45552</v>
      </c>
      <c r="K106" s="2">
        <v>22</v>
      </c>
      <c r="L106" s="3">
        <v>19</v>
      </c>
      <c r="M106" s="2">
        <v>4</v>
      </c>
      <c r="N106" s="4">
        <v>0.2</v>
      </c>
      <c r="O106" s="2">
        <v>88</v>
      </c>
      <c r="P106" s="2">
        <v>24</v>
      </c>
      <c r="Q106" s="5">
        <v>0.52</v>
      </c>
    </row>
    <row r="107" spans="1:17" x14ac:dyDescent="0.3">
      <c r="A107" s="1" t="s">
        <v>47</v>
      </c>
      <c r="B107" s="1" t="s">
        <v>18</v>
      </c>
      <c r="C107" s="1" t="s">
        <v>1394</v>
      </c>
      <c r="D107" s="1" t="s">
        <v>1679</v>
      </c>
      <c r="E107" s="1" t="s">
        <v>28</v>
      </c>
      <c r="F107" s="1" t="s">
        <v>1680</v>
      </c>
      <c r="G107" s="1" t="s">
        <v>1681</v>
      </c>
      <c r="H107" s="9">
        <v>45416</v>
      </c>
      <c r="I107" s="7">
        <v>45616</v>
      </c>
      <c r="J107" s="7">
        <v>45502</v>
      </c>
      <c r="K107" s="2">
        <v>65</v>
      </c>
      <c r="L107" s="3">
        <v>88</v>
      </c>
      <c r="M107" s="2">
        <v>20</v>
      </c>
      <c r="N107" s="4">
        <v>2.5</v>
      </c>
      <c r="O107" s="2">
        <v>89</v>
      </c>
      <c r="P107" s="2">
        <v>37</v>
      </c>
      <c r="Q107" s="5">
        <v>0.26</v>
      </c>
    </row>
    <row r="108" spans="1:17" x14ac:dyDescent="0.3">
      <c r="A108" s="1" t="s">
        <v>355</v>
      </c>
      <c r="B108" s="1" t="s">
        <v>18</v>
      </c>
      <c r="C108" s="1" t="s">
        <v>2710</v>
      </c>
      <c r="D108" s="1" t="s">
        <v>2711</v>
      </c>
      <c r="E108" s="1" t="s">
        <v>56</v>
      </c>
      <c r="F108" s="1" t="s">
        <v>2712</v>
      </c>
      <c r="G108" s="1" t="s">
        <v>2713</v>
      </c>
      <c r="H108" s="9">
        <v>45416</v>
      </c>
      <c r="I108" s="7">
        <v>45479</v>
      </c>
      <c r="J108" s="7">
        <v>45656</v>
      </c>
      <c r="K108" s="2">
        <v>62</v>
      </c>
      <c r="L108" s="3">
        <v>79</v>
      </c>
      <c r="M108" s="2">
        <v>95</v>
      </c>
      <c r="N108" s="4">
        <v>1</v>
      </c>
      <c r="O108" s="2">
        <v>34</v>
      </c>
      <c r="P108" s="2">
        <v>12</v>
      </c>
      <c r="Q108" s="5">
        <v>0.18</v>
      </c>
    </row>
    <row r="109" spans="1:17" x14ac:dyDescent="0.3">
      <c r="A109" s="1" t="s">
        <v>495</v>
      </c>
      <c r="B109" s="1" t="s">
        <v>18</v>
      </c>
      <c r="C109" s="1" t="s">
        <v>908</v>
      </c>
      <c r="D109" s="1" t="s">
        <v>2770</v>
      </c>
      <c r="E109" s="1" t="s">
        <v>56</v>
      </c>
      <c r="F109" s="1" t="s">
        <v>2771</v>
      </c>
      <c r="G109" s="1" t="s">
        <v>2772</v>
      </c>
      <c r="H109" s="9">
        <v>45416</v>
      </c>
      <c r="I109" s="7">
        <v>45420</v>
      </c>
      <c r="J109" s="7">
        <v>45489</v>
      </c>
      <c r="K109" s="2">
        <v>81</v>
      </c>
      <c r="L109" s="3">
        <v>23</v>
      </c>
      <c r="M109" s="2">
        <v>17</v>
      </c>
      <c r="N109" s="4">
        <v>6.25</v>
      </c>
      <c r="O109" s="2">
        <v>92</v>
      </c>
      <c r="P109" s="2">
        <v>78</v>
      </c>
      <c r="Q109" s="5">
        <v>-0.31</v>
      </c>
    </row>
    <row r="110" spans="1:17" x14ac:dyDescent="0.3">
      <c r="A110" s="1" t="s">
        <v>106</v>
      </c>
      <c r="B110" s="1" t="s">
        <v>32</v>
      </c>
      <c r="C110" s="1" t="s">
        <v>299</v>
      </c>
      <c r="D110" s="1" t="s">
        <v>3310</v>
      </c>
      <c r="E110" s="1" t="s">
        <v>21</v>
      </c>
      <c r="F110" s="1" t="s">
        <v>3311</v>
      </c>
      <c r="G110" s="1" t="s">
        <v>3312</v>
      </c>
      <c r="H110" s="9">
        <v>45417</v>
      </c>
      <c r="I110" s="7">
        <v>45567</v>
      </c>
      <c r="J110" s="7">
        <v>45395</v>
      </c>
      <c r="K110" s="2">
        <v>92</v>
      </c>
      <c r="L110" s="3">
        <v>1</v>
      </c>
      <c r="M110" s="2">
        <v>23</v>
      </c>
      <c r="N110" s="4">
        <v>2.5</v>
      </c>
      <c r="O110" s="2">
        <v>78</v>
      </c>
      <c r="P110" s="2">
        <v>36</v>
      </c>
      <c r="Q110" s="5">
        <v>-0.05</v>
      </c>
    </row>
    <row r="111" spans="1:17" x14ac:dyDescent="0.3">
      <c r="A111" s="1" t="s">
        <v>397</v>
      </c>
      <c r="B111" s="1" t="s">
        <v>25</v>
      </c>
      <c r="C111" s="1" t="s">
        <v>376</v>
      </c>
      <c r="D111" s="1" t="s">
        <v>3352</v>
      </c>
      <c r="E111" s="1" t="s">
        <v>56</v>
      </c>
      <c r="F111" s="1" t="s">
        <v>3353</v>
      </c>
      <c r="G111" s="1" t="s">
        <v>3354</v>
      </c>
      <c r="H111" s="9">
        <v>45417</v>
      </c>
      <c r="I111" s="7">
        <v>45707</v>
      </c>
      <c r="J111" s="7">
        <v>45365</v>
      </c>
      <c r="K111" s="2">
        <v>39</v>
      </c>
      <c r="L111" s="3">
        <v>13</v>
      </c>
      <c r="M111" s="2">
        <v>13</v>
      </c>
      <c r="N111" s="4">
        <v>2.5</v>
      </c>
      <c r="O111" s="2">
        <v>84</v>
      </c>
      <c r="P111" s="2">
        <v>93</v>
      </c>
      <c r="Q111" s="5">
        <v>0.48</v>
      </c>
    </row>
    <row r="112" spans="1:17" x14ac:dyDescent="0.3">
      <c r="A112" s="1" t="s">
        <v>600</v>
      </c>
      <c r="B112" s="1" t="s">
        <v>32</v>
      </c>
      <c r="C112" s="1" t="s">
        <v>1887</v>
      </c>
      <c r="D112" s="1" t="s">
        <v>1888</v>
      </c>
      <c r="E112" s="1" t="s">
        <v>21</v>
      </c>
      <c r="F112" s="1" t="s">
        <v>1889</v>
      </c>
      <c r="G112" s="1" t="s">
        <v>1890</v>
      </c>
      <c r="H112" s="9">
        <v>45417</v>
      </c>
      <c r="I112" s="7">
        <v>45391</v>
      </c>
      <c r="J112" s="7">
        <v>45444</v>
      </c>
      <c r="K112" s="2">
        <v>69</v>
      </c>
      <c r="L112" s="3">
        <v>98</v>
      </c>
      <c r="M112" s="2">
        <v>89</v>
      </c>
      <c r="N112" s="4">
        <v>2.5499999999999998</v>
      </c>
      <c r="O112" s="2">
        <v>29</v>
      </c>
      <c r="P112" s="2">
        <v>34</v>
      </c>
      <c r="Q112" s="5">
        <v>-0.65</v>
      </c>
    </row>
    <row r="113" spans="1:17" x14ac:dyDescent="0.3">
      <c r="A113" s="1" t="s">
        <v>566</v>
      </c>
      <c r="B113" s="1" t="s">
        <v>127</v>
      </c>
      <c r="C113" s="1" t="s">
        <v>277</v>
      </c>
      <c r="D113" s="1" t="s">
        <v>2049</v>
      </c>
      <c r="E113" s="1" t="s">
        <v>21</v>
      </c>
      <c r="F113" s="1" t="s">
        <v>2050</v>
      </c>
      <c r="G113" s="1" t="s">
        <v>2051</v>
      </c>
      <c r="H113" s="9">
        <v>45417</v>
      </c>
      <c r="I113" s="7">
        <v>45559</v>
      </c>
      <c r="J113" s="7">
        <v>45534</v>
      </c>
      <c r="K113" s="2">
        <v>33</v>
      </c>
      <c r="L113" s="3">
        <v>22</v>
      </c>
      <c r="M113" s="2">
        <v>94</v>
      </c>
      <c r="N113" s="4">
        <v>15</v>
      </c>
      <c r="O113" s="2">
        <v>96</v>
      </c>
      <c r="P113" s="2">
        <v>56</v>
      </c>
      <c r="Q113" s="5">
        <v>0.59</v>
      </c>
    </row>
    <row r="114" spans="1:17" x14ac:dyDescent="0.3">
      <c r="A114" s="1" t="s">
        <v>980</v>
      </c>
      <c r="B114" s="1" t="s">
        <v>60</v>
      </c>
      <c r="C114" s="1" t="s">
        <v>1870</v>
      </c>
      <c r="D114" s="1" t="s">
        <v>2313</v>
      </c>
      <c r="E114" s="1" t="s">
        <v>21</v>
      </c>
      <c r="F114" s="1" t="s">
        <v>2314</v>
      </c>
      <c r="G114" s="1" t="s">
        <v>2315</v>
      </c>
      <c r="H114" s="9">
        <v>45418</v>
      </c>
      <c r="I114" s="7">
        <v>45467</v>
      </c>
      <c r="J114" s="7">
        <v>45347</v>
      </c>
      <c r="K114" s="2">
        <v>88</v>
      </c>
      <c r="L114" s="3">
        <v>40</v>
      </c>
      <c r="M114" s="2">
        <v>29</v>
      </c>
      <c r="N114" s="4">
        <v>15</v>
      </c>
      <c r="O114" s="2">
        <v>96</v>
      </c>
      <c r="P114" s="2">
        <v>87</v>
      </c>
      <c r="Q114" s="5">
        <v>0.95</v>
      </c>
    </row>
    <row r="115" spans="1:17" x14ac:dyDescent="0.3">
      <c r="A115" s="1" t="s">
        <v>1179</v>
      </c>
      <c r="B115" s="1" t="s">
        <v>91</v>
      </c>
      <c r="C115" s="1" t="s">
        <v>138</v>
      </c>
      <c r="D115" s="1" t="s">
        <v>2432</v>
      </c>
      <c r="E115" s="1" t="s">
        <v>28</v>
      </c>
      <c r="F115" s="1" t="s">
        <v>2433</v>
      </c>
      <c r="G115" s="1" t="s">
        <v>2434</v>
      </c>
      <c r="H115" s="9">
        <v>45418</v>
      </c>
      <c r="I115" s="7">
        <v>45351</v>
      </c>
      <c r="J115" s="7">
        <v>45465</v>
      </c>
      <c r="K115" s="2">
        <v>61</v>
      </c>
      <c r="L115" s="3">
        <v>77</v>
      </c>
      <c r="M115" s="2">
        <v>45</v>
      </c>
      <c r="N115" s="4">
        <v>2.5</v>
      </c>
      <c r="O115" s="2">
        <v>51</v>
      </c>
      <c r="P115" s="2">
        <v>48</v>
      </c>
      <c r="Q115" s="5">
        <v>0.65</v>
      </c>
    </row>
    <row r="116" spans="1:17" x14ac:dyDescent="0.3">
      <c r="A116" s="1" t="s">
        <v>116</v>
      </c>
      <c r="B116" s="1" t="s">
        <v>18</v>
      </c>
      <c r="C116" s="1" t="s">
        <v>1249</v>
      </c>
      <c r="D116" s="1" t="s">
        <v>2555</v>
      </c>
      <c r="E116" s="1" t="s">
        <v>56</v>
      </c>
      <c r="F116" s="1" t="s">
        <v>2556</v>
      </c>
      <c r="G116" s="1" t="s">
        <v>2557</v>
      </c>
      <c r="H116" s="9">
        <v>45418</v>
      </c>
      <c r="I116" s="7">
        <v>45444</v>
      </c>
      <c r="J116" s="7">
        <v>45666</v>
      </c>
      <c r="K116" s="2">
        <v>47</v>
      </c>
      <c r="L116" s="3">
        <v>41</v>
      </c>
      <c r="M116" s="2">
        <v>63</v>
      </c>
      <c r="N116" s="4">
        <v>3</v>
      </c>
      <c r="O116" s="2">
        <v>39</v>
      </c>
      <c r="P116" s="2">
        <v>54</v>
      </c>
      <c r="Q116" s="5">
        <v>0.16</v>
      </c>
    </row>
    <row r="117" spans="1:17" x14ac:dyDescent="0.3">
      <c r="A117" s="1" t="s">
        <v>554</v>
      </c>
      <c r="B117" s="1" t="s">
        <v>53</v>
      </c>
      <c r="C117" s="1" t="s">
        <v>1365</v>
      </c>
      <c r="D117" s="1" t="s">
        <v>3004</v>
      </c>
      <c r="E117" s="1" t="s">
        <v>21</v>
      </c>
      <c r="F117" s="1" t="s">
        <v>3005</v>
      </c>
      <c r="G117" s="1" t="s">
        <v>3006</v>
      </c>
      <c r="H117" s="9">
        <v>45419</v>
      </c>
      <c r="I117" s="7">
        <v>45369</v>
      </c>
      <c r="J117" s="7">
        <v>45448</v>
      </c>
      <c r="K117" s="2">
        <v>44</v>
      </c>
      <c r="L117" s="3">
        <v>67</v>
      </c>
      <c r="M117" s="2">
        <v>31</v>
      </c>
      <c r="N117" s="4">
        <v>2.5</v>
      </c>
      <c r="O117" s="2">
        <v>44</v>
      </c>
      <c r="P117" s="2">
        <v>72</v>
      </c>
      <c r="Q117" s="5">
        <v>-1.34</v>
      </c>
    </row>
    <row r="118" spans="1:17" x14ac:dyDescent="0.3">
      <c r="A118" s="1" t="s">
        <v>789</v>
      </c>
      <c r="B118" s="1" t="s">
        <v>18</v>
      </c>
      <c r="C118" s="1" t="s">
        <v>3092</v>
      </c>
      <c r="D118" s="1" t="s">
        <v>3093</v>
      </c>
      <c r="E118" s="1" t="s">
        <v>56</v>
      </c>
      <c r="F118" s="1" t="s">
        <v>3094</v>
      </c>
      <c r="G118" s="1" t="s">
        <v>3095</v>
      </c>
      <c r="H118" s="9">
        <v>45419</v>
      </c>
      <c r="I118" s="7">
        <v>45647</v>
      </c>
      <c r="J118" s="7">
        <v>45353</v>
      </c>
      <c r="K118" s="2">
        <v>99</v>
      </c>
      <c r="L118" s="3">
        <v>37</v>
      </c>
      <c r="M118" s="2">
        <v>74</v>
      </c>
      <c r="N118" s="4">
        <v>2.1</v>
      </c>
      <c r="O118" s="2">
        <v>46</v>
      </c>
      <c r="P118" s="2">
        <v>46</v>
      </c>
      <c r="Q118" s="5">
        <v>0.56999999999999995</v>
      </c>
    </row>
    <row r="119" spans="1:17" x14ac:dyDescent="0.3">
      <c r="A119" s="1" t="s">
        <v>342</v>
      </c>
      <c r="B119" s="1" t="s">
        <v>18</v>
      </c>
      <c r="C119" s="1" t="s">
        <v>692</v>
      </c>
      <c r="D119" s="1" t="s">
        <v>3173</v>
      </c>
      <c r="E119" s="1" t="s">
        <v>28</v>
      </c>
      <c r="F119" s="1" t="s">
        <v>3174</v>
      </c>
      <c r="G119" s="1" t="s">
        <v>3175</v>
      </c>
      <c r="H119" s="9">
        <v>45419</v>
      </c>
      <c r="I119" s="7">
        <v>45639</v>
      </c>
      <c r="J119" s="7">
        <v>45349</v>
      </c>
      <c r="K119" s="2">
        <v>14</v>
      </c>
      <c r="L119" s="3">
        <v>66</v>
      </c>
      <c r="M119" s="2">
        <v>1</v>
      </c>
      <c r="N119" s="4">
        <v>6</v>
      </c>
      <c r="O119" s="2">
        <v>86</v>
      </c>
      <c r="P119" s="2">
        <v>15</v>
      </c>
      <c r="Q119" s="5">
        <v>0.05</v>
      </c>
    </row>
    <row r="120" spans="1:17" x14ac:dyDescent="0.3">
      <c r="A120" s="1" t="s">
        <v>1081</v>
      </c>
      <c r="B120" s="1" t="s">
        <v>127</v>
      </c>
      <c r="C120" s="1" t="s">
        <v>2812</v>
      </c>
      <c r="D120" s="1" t="s">
        <v>3223</v>
      </c>
      <c r="E120" s="1" t="s">
        <v>56</v>
      </c>
      <c r="F120" s="1" t="s">
        <v>3224</v>
      </c>
      <c r="G120" s="1" t="s">
        <v>3225</v>
      </c>
      <c r="H120" s="9">
        <v>45420</v>
      </c>
      <c r="I120" s="7">
        <v>45700</v>
      </c>
      <c r="J120" s="7">
        <v>45411</v>
      </c>
      <c r="K120" s="2">
        <v>63</v>
      </c>
      <c r="L120" s="3">
        <v>92</v>
      </c>
      <c r="M120" s="2">
        <v>26</v>
      </c>
      <c r="N120" s="4">
        <v>8</v>
      </c>
      <c r="O120" s="2">
        <v>93</v>
      </c>
      <c r="P120" s="2">
        <v>99</v>
      </c>
      <c r="Q120" s="5">
        <v>0.41</v>
      </c>
    </row>
    <row r="121" spans="1:17" x14ac:dyDescent="0.3">
      <c r="A121" s="1" t="s">
        <v>627</v>
      </c>
      <c r="B121" s="1" t="s">
        <v>53</v>
      </c>
      <c r="C121" s="1" t="s">
        <v>1829</v>
      </c>
      <c r="D121" s="1" t="s">
        <v>2190</v>
      </c>
      <c r="E121" s="1" t="s">
        <v>56</v>
      </c>
      <c r="F121" s="1" t="s">
        <v>2191</v>
      </c>
      <c r="G121" s="1" t="s">
        <v>2192</v>
      </c>
      <c r="H121" s="9">
        <v>45421</v>
      </c>
      <c r="I121" s="7">
        <v>45708</v>
      </c>
      <c r="J121" s="7">
        <v>45595</v>
      </c>
      <c r="K121" s="2">
        <v>88</v>
      </c>
      <c r="L121" s="3">
        <v>34</v>
      </c>
      <c r="M121" s="2">
        <v>94</v>
      </c>
      <c r="N121" s="4">
        <v>2.4</v>
      </c>
      <c r="O121" s="2">
        <v>95</v>
      </c>
      <c r="P121" s="2">
        <v>63</v>
      </c>
      <c r="Q121" s="5">
        <v>-0.48</v>
      </c>
    </row>
    <row r="122" spans="1:17" x14ac:dyDescent="0.3">
      <c r="A122" s="1" t="s">
        <v>37</v>
      </c>
      <c r="B122" s="1" t="s">
        <v>18</v>
      </c>
      <c r="C122" s="1" t="s">
        <v>641</v>
      </c>
      <c r="D122" s="1" t="s">
        <v>2244</v>
      </c>
      <c r="E122" s="1" t="s">
        <v>56</v>
      </c>
      <c r="F122" s="1" t="s">
        <v>2245</v>
      </c>
      <c r="G122" s="1" t="s">
        <v>2246</v>
      </c>
      <c r="H122" s="9">
        <v>45421</v>
      </c>
      <c r="I122" s="7">
        <v>45355</v>
      </c>
      <c r="J122" s="7">
        <v>45644</v>
      </c>
      <c r="K122" s="2">
        <v>74</v>
      </c>
      <c r="L122" s="3">
        <v>37</v>
      </c>
      <c r="M122" s="2">
        <v>57</v>
      </c>
      <c r="N122" s="4">
        <v>1.5</v>
      </c>
      <c r="O122" s="2">
        <v>91</v>
      </c>
      <c r="P122" s="2">
        <v>18</v>
      </c>
      <c r="Q122" s="5">
        <v>0.37</v>
      </c>
    </row>
    <row r="123" spans="1:17" x14ac:dyDescent="0.3">
      <c r="A123" s="1" t="s">
        <v>976</v>
      </c>
      <c r="B123" s="1" t="s">
        <v>60</v>
      </c>
      <c r="C123" s="1" t="s">
        <v>1054</v>
      </c>
      <c r="D123" s="1" t="s">
        <v>2261</v>
      </c>
      <c r="E123" s="1" t="s">
        <v>28</v>
      </c>
      <c r="F123" s="1" t="s">
        <v>2262</v>
      </c>
      <c r="G123" s="1" t="s">
        <v>2263</v>
      </c>
      <c r="H123" s="9">
        <v>45421</v>
      </c>
      <c r="I123" s="7">
        <v>45489</v>
      </c>
      <c r="J123" s="7">
        <v>45355</v>
      </c>
      <c r="K123" s="2">
        <v>40</v>
      </c>
      <c r="L123" s="3">
        <v>81</v>
      </c>
      <c r="M123" s="2">
        <v>78</v>
      </c>
      <c r="N123" s="4">
        <v>20</v>
      </c>
      <c r="O123" s="2">
        <v>39</v>
      </c>
      <c r="P123" s="2">
        <v>65</v>
      </c>
      <c r="Q123" s="5">
        <v>-0.32</v>
      </c>
    </row>
    <row r="124" spans="1:17" x14ac:dyDescent="0.3">
      <c r="A124" s="1" t="s">
        <v>627</v>
      </c>
      <c r="B124" s="1" t="s">
        <v>53</v>
      </c>
      <c r="C124" s="1" t="s">
        <v>1505</v>
      </c>
      <c r="D124" s="1" t="s">
        <v>3385</v>
      </c>
      <c r="E124" s="1" t="s">
        <v>56</v>
      </c>
      <c r="F124" s="1" t="s">
        <v>3386</v>
      </c>
      <c r="G124" s="1" t="s">
        <v>3387</v>
      </c>
      <c r="H124" s="9">
        <v>45422</v>
      </c>
      <c r="I124" s="7">
        <v>45542</v>
      </c>
      <c r="J124" s="7">
        <v>45444</v>
      </c>
      <c r="K124" s="2">
        <v>66</v>
      </c>
      <c r="L124" s="3">
        <v>19</v>
      </c>
      <c r="M124" s="2">
        <v>20</v>
      </c>
      <c r="N124" s="4">
        <v>2.4</v>
      </c>
      <c r="O124" s="2">
        <v>30</v>
      </c>
      <c r="P124" s="2">
        <v>49</v>
      </c>
      <c r="Q124" s="5">
        <v>0.2</v>
      </c>
    </row>
    <row r="125" spans="1:17" x14ac:dyDescent="0.3">
      <c r="A125" s="1" t="s">
        <v>165</v>
      </c>
      <c r="B125" s="1" t="s">
        <v>60</v>
      </c>
      <c r="C125" s="1" t="s">
        <v>3250</v>
      </c>
      <c r="D125" s="1" t="s">
        <v>3407</v>
      </c>
      <c r="E125" s="1" t="s">
        <v>28</v>
      </c>
      <c r="F125" s="1" t="s">
        <v>3408</v>
      </c>
      <c r="G125" s="1" t="s">
        <v>3409</v>
      </c>
      <c r="H125" s="9">
        <v>45422</v>
      </c>
      <c r="I125" s="7">
        <v>45651</v>
      </c>
      <c r="J125" s="7">
        <v>45430</v>
      </c>
      <c r="K125" s="2">
        <v>100</v>
      </c>
      <c r="L125" s="3">
        <v>61</v>
      </c>
      <c r="M125" s="2">
        <v>21</v>
      </c>
      <c r="N125" s="4">
        <v>7</v>
      </c>
      <c r="O125" s="2">
        <v>85</v>
      </c>
      <c r="P125" s="2">
        <v>79</v>
      </c>
      <c r="Q125" s="5">
        <v>-0.88</v>
      </c>
    </row>
    <row r="126" spans="1:17" x14ac:dyDescent="0.3">
      <c r="A126" s="1" t="s">
        <v>490</v>
      </c>
      <c r="B126" s="1" t="s">
        <v>18</v>
      </c>
      <c r="C126" s="1" t="s">
        <v>1054</v>
      </c>
      <c r="D126" s="1" t="s">
        <v>1750</v>
      </c>
      <c r="E126" s="1" t="s">
        <v>28</v>
      </c>
      <c r="F126" s="1" t="s">
        <v>1751</v>
      </c>
      <c r="G126" s="1" t="s">
        <v>1752</v>
      </c>
      <c r="H126" s="9">
        <v>45423</v>
      </c>
      <c r="I126" s="7">
        <v>45704</v>
      </c>
      <c r="J126" s="7">
        <v>45620</v>
      </c>
      <c r="K126" s="2">
        <v>18</v>
      </c>
      <c r="L126" s="3">
        <v>3</v>
      </c>
      <c r="M126" s="2">
        <v>39</v>
      </c>
      <c r="N126" s="4">
        <v>5</v>
      </c>
      <c r="O126" s="2">
        <v>58</v>
      </c>
      <c r="P126" s="2">
        <v>61</v>
      </c>
      <c r="Q126" s="5">
        <v>0.08</v>
      </c>
    </row>
    <row r="127" spans="1:17" x14ac:dyDescent="0.3">
      <c r="A127" s="1" t="s">
        <v>465</v>
      </c>
      <c r="B127" s="1" t="s">
        <v>18</v>
      </c>
      <c r="C127" s="1" t="s">
        <v>1012</v>
      </c>
      <c r="D127" s="1" t="s">
        <v>1874</v>
      </c>
      <c r="E127" s="1" t="s">
        <v>28</v>
      </c>
      <c r="F127" s="1" t="s">
        <v>1875</v>
      </c>
      <c r="G127" s="1" t="s">
        <v>1876</v>
      </c>
      <c r="H127" s="9">
        <v>45423</v>
      </c>
      <c r="I127" s="7">
        <v>45641</v>
      </c>
      <c r="J127" s="7">
        <v>45512</v>
      </c>
      <c r="K127" s="2">
        <v>28</v>
      </c>
      <c r="L127" s="3">
        <v>38</v>
      </c>
      <c r="M127" s="2">
        <v>23</v>
      </c>
      <c r="N127" s="4">
        <v>42.58</v>
      </c>
      <c r="O127" s="2">
        <v>48</v>
      </c>
      <c r="P127" s="2">
        <v>56</v>
      </c>
      <c r="Q127" s="5">
        <v>0.21</v>
      </c>
    </row>
    <row r="128" spans="1:17" x14ac:dyDescent="0.3">
      <c r="A128" s="1" t="s">
        <v>126</v>
      </c>
      <c r="B128" s="1" t="s">
        <v>127</v>
      </c>
      <c r="C128" s="1" t="s">
        <v>1926</v>
      </c>
      <c r="D128" s="1" t="s">
        <v>1972</v>
      </c>
      <c r="E128" s="1" t="s">
        <v>28</v>
      </c>
      <c r="F128" s="1" t="s">
        <v>1973</v>
      </c>
      <c r="G128" s="1" t="s">
        <v>1974</v>
      </c>
      <c r="H128" s="9">
        <v>45423</v>
      </c>
      <c r="I128" s="7">
        <v>45406</v>
      </c>
      <c r="J128" s="7">
        <v>45369</v>
      </c>
      <c r="K128" s="2">
        <v>97</v>
      </c>
      <c r="L128" s="3">
        <v>77</v>
      </c>
      <c r="M128" s="2">
        <v>99</v>
      </c>
      <c r="N128" s="4">
        <v>20</v>
      </c>
      <c r="O128" s="2">
        <v>74</v>
      </c>
      <c r="P128" s="2">
        <v>98</v>
      </c>
      <c r="Q128" s="5">
        <v>-0.86</v>
      </c>
    </row>
    <row r="129" spans="1:17" x14ac:dyDescent="0.3">
      <c r="A129" s="1" t="s">
        <v>90</v>
      </c>
      <c r="B129" s="1" t="s">
        <v>91</v>
      </c>
      <c r="C129" s="1" t="s">
        <v>425</v>
      </c>
      <c r="D129" s="1" t="s">
        <v>2125</v>
      </c>
      <c r="E129" s="1" t="s">
        <v>56</v>
      </c>
      <c r="F129" s="1" t="s">
        <v>2126</v>
      </c>
      <c r="G129" s="1" t="s">
        <v>2127</v>
      </c>
      <c r="H129" s="9">
        <v>45423</v>
      </c>
      <c r="I129" s="7">
        <v>45391</v>
      </c>
      <c r="J129" s="7">
        <v>45465</v>
      </c>
      <c r="K129" s="2">
        <v>39</v>
      </c>
      <c r="L129" s="3">
        <v>16</v>
      </c>
      <c r="M129" s="2">
        <v>57</v>
      </c>
      <c r="N129" s="4">
        <v>4</v>
      </c>
      <c r="O129" s="2">
        <v>98</v>
      </c>
      <c r="P129" s="2">
        <v>12</v>
      </c>
      <c r="Q129" s="5">
        <v>-0.2</v>
      </c>
    </row>
    <row r="130" spans="1:17" x14ac:dyDescent="0.3">
      <c r="A130" s="1" t="s">
        <v>789</v>
      </c>
      <c r="B130" s="1" t="s">
        <v>18</v>
      </c>
      <c r="C130" s="1" t="s">
        <v>1261</v>
      </c>
      <c r="D130" s="1" t="s">
        <v>1774</v>
      </c>
      <c r="E130" s="1" t="s">
        <v>56</v>
      </c>
      <c r="F130" s="1" t="s">
        <v>1775</v>
      </c>
      <c r="G130" s="1" t="s">
        <v>1776</v>
      </c>
      <c r="H130" s="9">
        <v>45423</v>
      </c>
      <c r="I130" s="7">
        <v>45350</v>
      </c>
      <c r="J130" s="7">
        <v>45542</v>
      </c>
      <c r="K130" s="2">
        <v>86</v>
      </c>
      <c r="L130" s="3">
        <v>90</v>
      </c>
      <c r="M130" s="2">
        <v>39</v>
      </c>
      <c r="N130" s="4">
        <v>2.1</v>
      </c>
      <c r="O130" s="2">
        <v>98</v>
      </c>
      <c r="P130" s="2">
        <v>85</v>
      </c>
      <c r="Q130" s="5">
        <v>-3.14</v>
      </c>
    </row>
    <row r="131" spans="1:17" x14ac:dyDescent="0.3">
      <c r="A131" s="1" t="s">
        <v>1624</v>
      </c>
      <c r="B131" s="1" t="s">
        <v>60</v>
      </c>
      <c r="C131" s="1" t="s">
        <v>770</v>
      </c>
      <c r="D131" s="1" t="s">
        <v>2516</v>
      </c>
      <c r="E131" s="1" t="s">
        <v>28</v>
      </c>
      <c r="F131" s="1" t="s">
        <v>2517</v>
      </c>
      <c r="G131" s="1" t="s">
        <v>2518</v>
      </c>
      <c r="H131" s="9">
        <v>45423</v>
      </c>
      <c r="I131" s="7">
        <v>45367</v>
      </c>
      <c r="J131" s="7">
        <v>45703</v>
      </c>
      <c r="K131" s="2">
        <v>82</v>
      </c>
      <c r="L131" s="3">
        <v>25</v>
      </c>
      <c r="M131" s="2">
        <v>94</v>
      </c>
      <c r="N131" s="4">
        <v>7.5</v>
      </c>
      <c r="O131" s="2">
        <v>66</v>
      </c>
      <c r="P131" s="2">
        <v>14</v>
      </c>
      <c r="Q131" s="5">
        <v>0.32</v>
      </c>
    </row>
    <row r="132" spans="1:17" x14ac:dyDescent="0.3">
      <c r="A132" s="1" t="s">
        <v>1445</v>
      </c>
      <c r="B132" s="1" t="s">
        <v>18</v>
      </c>
      <c r="C132" s="1" t="s">
        <v>996</v>
      </c>
      <c r="D132" s="1" t="s">
        <v>2748</v>
      </c>
      <c r="E132" s="1" t="s">
        <v>28</v>
      </c>
      <c r="F132" s="1" t="s">
        <v>2749</v>
      </c>
      <c r="G132" s="1" t="s">
        <v>2750</v>
      </c>
      <c r="H132" s="9">
        <v>45423</v>
      </c>
      <c r="I132" s="7">
        <v>45614</v>
      </c>
      <c r="J132" s="7">
        <v>45502</v>
      </c>
      <c r="K132" s="2">
        <v>28</v>
      </c>
      <c r="L132" s="3">
        <v>86</v>
      </c>
      <c r="M132" s="2">
        <v>44</v>
      </c>
      <c r="N132" s="4">
        <v>10</v>
      </c>
      <c r="O132" s="2">
        <v>48</v>
      </c>
      <c r="P132" s="2">
        <v>12</v>
      </c>
      <c r="Q132" s="5">
        <v>0.97</v>
      </c>
    </row>
    <row r="133" spans="1:17" x14ac:dyDescent="0.3">
      <c r="A133" s="1" t="s">
        <v>106</v>
      </c>
      <c r="B133" s="1" t="s">
        <v>32</v>
      </c>
      <c r="C133" s="1" t="s">
        <v>3191</v>
      </c>
      <c r="D133" s="1" t="s">
        <v>3192</v>
      </c>
      <c r="E133" s="1" t="s">
        <v>56</v>
      </c>
      <c r="F133" s="1" t="s">
        <v>3193</v>
      </c>
      <c r="G133" s="1" t="s">
        <v>3194</v>
      </c>
      <c r="H133" s="9">
        <v>45423</v>
      </c>
      <c r="I133" s="7">
        <v>45361</v>
      </c>
      <c r="J133" s="7">
        <v>45572</v>
      </c>
      <c r="K133" s="2">
        <v>23</v>
      </c>
      <c r="L133" s="3">
        <v>21</v>
      </c>
      <c r="M133" s="2">
        <v>59</v>
      </c>
      <c r="N133" s="4">
        <v>2.4</v>
      </c>
      <c r="O133" s="2">
        <v>81</v>
      </c>
      <c r="P133" s="2">
        <v>8</v>
      </c>
      <c r="Q133" s="5">
        <v>0.57999999999999996</v>
      </c>
    </row>
    <row r="134" spans="1:17" x14ac:dyDescent="0.3">
      <c r="A134" s="1" t="s">
        <v>1202</v>
      </c>
      <c r="B134" s="1" t="s">
        <v>18</v>
      </c>
      <c r="C134" s="1" t="s">
        <v>122</v>
      </c>
      <c r="D134" s="1" t="s">
        <v>1966</v>
      </c>
      <c r="E134" s="1" t="s">
        <v>28</v>
      </c>
      <c r="F134" s="1" t="s">
        <v>1967</v>
      </c>
      <c r="G134" s="1" t="s">
        <v>1968</v>
      </c>
      <c r="H134" s="9">
        <v>45423</v>
      </c>
      <c r="I134" s="7">
        <v>45417</v>
      </c>
      <c r="J134" s="7">
        <v>45640</v>
      </c>
      <c r="K134" s="2">
        <v>13</v>
      </c>
      <c r="L134" s="3">
        <v>88</v>
      </c>
      <c r="M134" s="2">
        <v>11</v>
      </c>
      <c r="N134" s="4">
        <v>3</v>
      </c>
      <c r="O134" s="2">
        <v>100</v>
      </c>
      <c r="P134" s="2">
        <v>52</v>
      </c>
      <c r="Q134" s="5">
        <v>-0.05</v>
      </c>
    </row>
    <row r="135" spans="1:17" x14ac:dyDescent="0.3">
      <c r="A135" s="1" t="s">
        <v>566</v>
      </c>
      <c r="B135" s="1" t="s">
        <v>127</v>
      </c>
      <c r="C135" s="1" t="s">
        <v>1311</v>
      </c>
      <c r="D135" s="1" t="s">
        <v>2407</v>
      </c>
      <c r="E135" s="1" t="s">
        <v>21</v>
      </c>
      <c r="F135" s="1" t="s">
        <v>2408</v>
      </c>
      <c r="G135" s="1" t="s">
        <v>2409</v>
      </c>
      <c r="H135" s="9">
        <v>45424</v>
      </c>
      <c r="I135" s="7">
        <v>45453</v>
      </c>
      <c r="J135" s="7">
        <v>45355</v>
      </c>
      <c r="K135" s="2">
        <v>24</v>
      </c>
      <c r="L135" s="3">
        <v>77</v>
      </c>
      <c r="M135" s="2">
        <v>32</v>
      </c>
      <c r="N135" s="4">
        <v>15.5</v>
      </c>
      <c r="O135" s="2">
        <v>80</v>
      </c>
      <c r="P135" s="2">
        <v>42</v>
      </c>
      <c r="Q135" s="5">
        <v>0.54</v>
      </c>
    </row>
    <row r="136" spans="1:17" x14ac:dyDescent="0.3">
      <c r="A136" s="1" t="s">
        <v>380</v>
      </c>
      <c r="B136" s="1" t="s">
        <v>32</v>
      </c>
      <c r="C136" s="1" t="s">
        <v>1770</v>
      </c>
      <c r="D136" s="1" t="s">
        <v>2694</v>
      </c>
      <c r="E136" s="1" t="s">
        <v>28</v>
      </c>
      <c r="F136" s="1" t="s">
        <v>2695</v>
      </c>
      <c r="G136" s="1" t="s">
        <v>2696</v>
      </c>
      <c r="H136" s="9">
        <v>45446</v>
      </c>
      <c r="I136" s="7">
        <v>45353</v>
      </c>
      <c r="J136" s="7">
        <v>45686</v>
      </c>
      <c r="K136" s="2">
        <v>55</v>
      </c>
      <c r="L136" s="3">
        <v>25</v>
      </c>
      <c r="M136" s="2">
        <v>87</v>
      </c>
      <c r="N136" s="4">
        <v>4</v>
      </c>
      <c r="O136" s="2">
        <v>69</v>
      </c>
      <c r="P136" s="2">
        <v>48</v>
      </c>
      <c r="Q136" s="5">
        <v>0.48</v>
      </c>
    </row>
    <row r="137" spans="1:17" x14ac:dyDescent="0.3">
      <c r="A137" s="1" t="s">
        <v>230</v>
      </c>
      <c r="B137" s="1" t="s">
        <v>25</v>
      </c>
      <c r="C137" s="1" t="s">
        <v>1756</v>
      </c>
      <c r="D137" s="1" t="s">
        <v>2910</v>
      </c>
      <c r="E137" s="1" t="s">
        <v>21</v>
      </c>
      <c r="F137" s="1" t="s">
        <v>2911</v>
      </c>
      <c r="G137" s="1" t="s">
        <v>2912</v>
      </c>
      <c r="H137" s="9">
        <v>45446</v>
      </c>
      <c r="I137" s="7">
        <v>45504</v>
      </c>
      <c r="J137" s="7">
        <v>45699</v>
      </c>
      <c r="K137" s="2">
        <v>43</v>
      </c>
      <c r="L137" s="3">
        <v>63</v>
      </c>
      <c r="M137" s="2">
        <v>80</v>
      </c>
      <c r="N137" s="4">
        <v>1.8</v>
      </c>
      <c r="O137" s="2">
        <v>33</v>
      </c>
      <c r="P137" s="2">
        <v>96</v>
      </c>
      <c r="Q137" s="5">
        <v>0.56000000000000005</v>
      </c>
    </row>
    <row r="138" spans="1:17" x14ac:dyDescent="0.3">
      <c r="A138" s="1" t="s">
        <v>674</v>
      </c>
      <c r="B138" s="1" t="s">
        <v>60</v>
      </c>
      <c r="C138" s="1" t="s">
        <v>2001</v>
      </c>
      <c r="D138" s="1" t="s">
        <v>3440</v>
      </c>
      <c r="E138" s="1" t="s">
        <v>56</v>
      </c>
      <c r="F138" s="1" t="s">
        <v>3441</v>
      </c>
      <c r="G138" s="1" t="s">
        <v>3442</v>
      </c>
      <c r="H138" s="9">
        <v>45446</v>
      </c>
      <c r="I138" s="7">
        <v>45497</v>
      </c>
      <c r="J138" s="7">
        <v>45359</v>
      </c>
      <c r="K138" s="2">
        <v>43</v>
      </c>
      <c r="L138" s="3">
        <v>7</v>
      </c>
      <c r="M138" s="2">
        <v>63</v>
      </c>
      <c r="N138" s="4">
        <v>9</v>
      </c>
      <c r="O138" s="2">
        <v>66</v>
      </c>
      <c r="P138" s="2">
        <v>71</v>
      </c>
      <c r="Q138" s="5">
        <v>0.78</v>
      </c>
    </row>
    <row r="139" spans="1:17" x14ac:dyDescent="0.3">
      <c r="A139" s="1" t="s">
        <v>293</v>
      </c>
      <c r="B139" s="1" t="s">
        <v>18</v>
      </c>
      <c r="C139" s="1" t="s">
        <v>221</v>
      </c>
      <c r="D139" s="1" t="s">
        <v>1780</v>
      </c>
      <c r="E139" s="1" t="s">
        <v>21</v>
      </c>
      <c r="F139" s="1" t="s">
        <v>1781</v>
      </c>
      <c r="G139" s="1" t="s">
        <v>1782</v>
      </c>
      <c r="H139" s="9">
        <v>45447</v>
      </c>
      <c r="I139" s="7">
        <v>45358</v>
      </c>
      <c r="J139" s="7">
        <v>45651</v>
      </c>
      <c r="K139" s="2">
        <v>20</v>
      </c>
      <c r="L139" s="3">
        <v>93</v>
      </c>
      <c r="M139" s="2">
        <v>37</v>
      </c>
      <c r="N139" s="4">
        <v>2</v>
      </c>
      <c r="O139" s="2">
        <v>23</v>
      </c>
      <c r="P139" s="2">
        <v>2</v>
      </c>
      <c r="Q139" s="5">
        <v>0.63</v>
      </c>
    </row>
    <row r="140" spans="1:17" x14ac:dyDescent="0.3">
      <c r="A140" s="1" t="s">
        <v>333</v>
      </c>
      <c r="B140" s="1" t="s">
        <v>53</v>
      </c>
      <c r="C140" s="1" t="s">
        <v>2008</v>
      </c>
      <c r="D140" s="1" t="s">
        <v>2009</v>
      </c>
      <c r="E140" s="1" t="s">
        <v>56</v>
      </c>
      <c r="F140" s="1" t="s">
        <v>2010</v>
      </c>
      <c r="G140" s="1" t="s">
        <v>2011</v>
      </c>
      <c r="H140" s="9">
        <v>45447</v>
      </c>
      <c r="I140" s="7">
        <v>45396</v>
      </c>
      <c r="J140" s="7">
        <v>45514</v>
      </c>
      <c r="K140" s="2">
        <v>98</v>
      </c>
      <c r="L140" s="3">
        <v>30</v>
      </c>
      <c r="M140" s="2">
        <v>39</v>
      </c>
      <c r="N140" s="4">
        <v>10</v>
      </c>
      <c r="O140" s="2">
        <v>31</v>
      </c>
      <c r="P140" s="2">
        <v>26</v>
      </c>
      <c r="Q140" s="5">
        <v>-1.08</v>
      </c>
    </row>
    <row r="141" spans="1:17" x14ac:dyDescent="0.3">
      <c r="A141" s="1" t="s">
        <v>17</v>
      </c>
      <c r="B141" s="1" t="s">
        <v>18</v>
      </c>
      <c r="C141" s="1" t="s">
        <v>2938</v>
      </c>
      <c r="D141" s="1" t="s">
        <v>2939</v>
      </c>
      <c r="E141" s="1" t="s">
        <v>28</v>
      </c>
      <c r="F141" s="1" t="s">
        <v>2940</v>
      </c>
      <c r="G141" s="1" t="s">
        <v>2941</v>
      </c>
      <c r="H141" s="9">
        <v>45447</v>
      </c>
      <c r="I141" s="7">
        <v>45357</v>
      </c>
      <c r="J141" s="7">
        <v>45655</v>
      </c>
      <c r="K141" s="2">
        <v>98</v>
      </c>
      <c r="L141" s="3">
        <v>43</v>
      </c>
      <c r="M141" s="2">
        <v>9</v>
      </c>
      <c r="N141" s="4">
        <v>4.5</v>
      </c>
      <c r="O141" s="2">
        <v>86</v>
      </c>
      <c r="P141" s="2">
        <v>62</v>
      </c>
      <c r="Q141" s="5">
        <v>-2.17</v>
      </c>
    </row>
    <row r="142" spans="1:17" x14ac:dyDescent="0.3">
      <c r="A142" s="1" t="s">
        <v>517</v>
      </c>
      <c r="B142" s="1" t="s">
        <v>127</v>
      </c>
      <c r="C142" s="1" t="s">
        <v>2501</v>
      </c>
      <c r="D142" s="1" t="s">
        <v>2985</v>
      </c>
      <c r="E142" s="1" t="s">
        <v>21</v>
      </c>
      <c r="F142" s="1" t="s">
        <v>2986</v>
      </c>
      <c r="G142" s="1" t="s">
        <v>2987</v>
      </c>
      <c r="H142" s="9">
        <v>45447</v>
      </c>
      <c r="I142" s="7">
        <v>45509</v>
      </c>
      <c r="J142" s="7">
        <v>45665</v>
      </c>
      <c r="K142" s="2">
        <v>35</v>
      </c>
      <c r="L142" s="3">
        <v>20</v>
      </c>
      <c r="M142" s="2">
        <v>42</v>
      </c>
      <c r="N142" s="4">
        <v>25.25</v>
      </c>
      <c r="O142" s="2">
        <v>53</v>
      </c>
      <c r="P142" s="2">
        <v>56</v>
      </c>
      <c r="Q142" s="5">
        <v>-0.09</v>
      </c>
    </row>
    <row r="143" spans="1:17" x14ac:dyDescent="0.3">
      <c r="A143" s="1" t="s">
        <v>1081</v>
      </c>
      <c r="B143" s="1" t="s">
        <v>127</v>
      </c>
      <c r="C143" s="1" t="s">
        <v>962</v>
      </c>
      <c r="D143" s="1" t="s">
        <v>1716</v>
      </c>
      <c r="E143" s="1" t="s">
        <v>56</v>
      </c>
      <c r="F143" s="1" t="s">
        <v>1717</v>
      </c>
      <c r="G143" s="1" t="s">
        <v>1718</v>
      </c>
      <c r="H143" s="9">
        <v>45447</v>
      </c>
      <c r="I143" s="7">
        <v>45688</v>
      </c>
      <c r="J143" s="7">
        <v>45616</v>
      </c>
      <c r="K143" s="2">
        <v>24</v>
      </c>
      <c r="L143" s="3">
        <v>27</v>
      </c>
      <c r="M143" s="2">
        <v>35</v>
      </c>
      <c r="N143" s="4">
        <v>8</v>
      </c>
      <c r="O143" s="2">
        <v>49</v>
      </c>
      <c r="P143" s="2">
        <v>58</v>
      </c>
      <c r="Q143" s="5">
        <v>0.41</v>
      </c>
    </row>
    <row r="144" spans="1:17" x14ac:dyDescent="0.3">
      <c r="A144" s="1" t="s">
        <v>691</v>
      </c>
      <c r="B144" s="1" t="s">
        <v>32</v>
      </c>
      <c r="C144" s="1" t="s">
        <v>203</v>
      </c>
      <c r="D144" s="1" t="s">
        <v>2227</v>
      </c>
      <c r="E144" s="1" t="s">
        <v>56</v>
      </c>
      <c r="F144" s="1" t="s">
        <v>2228</v>
      </c>
      <c r="G144" s="1" t="s">
        <v>2229</v>
      </c>
      <c r="H144" s="9">
        <v>45448</v>
      </c>
      <c r="I144" s="7">
        <v>45515</v>
      </c>
      <c r="J144" s="7">
        <v>45388</v>
      </c>
      <c r="K144" s="2">
        <v>67</v>
      </c>
      <c r="L144" s="3">
        <v>79</v>
      </c>
      <c r="M144" s="2">
        <v>98</v>
      </c>
      <c r="N144" s="4">
        <v>7</v>
      </c>
      <c r="O144" s="2">
        <v>73</v>
      </c>
      <c r="P144" s="2">
        <v>36</v>
      </c>
      <c r="Q144" s="5">
        <v>-0.56999999999999995</v>
      </c>
    </row>
    <row r="145" spans="1:17" x14ac:dyDescent="0.3">
      <c r="A145" s="1" t="s">
        <v>248</v>
      </c>
      <c r="B145" s="1" t="s">
        <v>32</v>
      </c>
      <c r="C145" s="1" t="s">
        <v>616</v>
      </c>
      <c r="D145" s="1" t="s">
        <v>2945</v>
      </c>
      <c r="E145" s="1" t="s">
        <v>56</v>
      </c>
      <c r="F145" s="1" t="s">
        <v>2946</v>
      </c>
      <c r="G145" s="1" t="s">
        <v>2947</v>
      </c>
      <c r="H145" s="9">
        <v>45448</v>
      </c>
      <c r="I145" s="7">
        <v>45540</v>
      </c>
      <c r="J145" s="7">
        <v>45394</v>
      </c>
      <c r="K145" s="2">
        <v>80</v>
      </c>
      <c r="L145" s="3">
        <v>43</v>
      </c>
      <c r="M145" s="2">
        <v>80</v>
      </c>
      <c r="N145" s="4">
        <v>7</v>
      </c>
      <c r="O145" s="2">
        <v>64</v>
      </c>
      <c r="P145" s="2">
        <v>53</v>
      </c>
      <c r="Q145" s="5">
        <v>0.64</v>
      </c>
    </row>
    <row r="146" spans="1:17" x14ac:dyDescent="0.3">
      <c r="A146" s="1" t="s">
        <v>175</v>
      </c>
      <c r="B146" s="1" t="s">
        <v>53</v>
      </c>
      <c r="C146" s="1" t="s">
        <v>2452</v>
      </c>
      <c r="D146" s="1" t="s">
        <v>3016</v>
      </c>
      <c r="E146" s="1" t="s">
        <v>28</v>
      </c>
      <c r="F146" s="1" t="s">
        <v>3017</v>
      </c>
      <c r="G146" s="1" t="s">
        <v>3018</v>
      </c>
      <c r="H146" s="9">
        <v>45449</v>
      </c>
      <c r="I146" s="7">
        <v>45605</v>
      </c>
      <c r="J146" s="7">
        <v>45677</v>
      </c>
      <c r="K146" s="2">
        <v>71</v>
      </c>
      <c r="L146" s="3">
        <v>77</v>
      </c>
      <c r="M146" s="2">
        <v>30</v>
      </c>
      <c r="N146" s="4">
        <v>1.5</v>
      </c>
      <c r="O146" s="2">
        <v>34</v>
      </c>
      <c r="P146" s="2">
        <v>57</v>
      </c>
      <c r="Q146" s="5">
        <v>-0.22</v>
      </c>
    </row>
    <row r="147" spans="1:17" x14ac:dyDescent="0.3">
      <c r="A147" s="1" t="s">
        <v>175</v>
      </c>
      <c r="B147" s="1" t="s">
        <v>53</v>
      </c>
      <c r="C147" s="1" t="s">
        <v>157</v>
      </c>
      <c r="D147" s="1" t="s">
        <v>3060</v>
      </c>
      <c r="E147" s="1" t="s">
        <v>56</v>
      </c>
      <c r="F147" s="1" t="s">
        <v>3061</v>
      </c>
      <c r="G147" s="1" t="s">
        <v>3062</v>
      </c>
      <c r="H147" s="9">
        <v>45450</v>
      </c>
      <c r="I147" s="7">
        <v>45350</v>
      </c>
      <c r="J147" s="7">
        <v>45583</v>
      </c>
      <c r="K147" s="2">
        <v>62</v>
      </c>
      <c r="L147" s="3">
        <v>79</v>
      </c>
      <c r="M147" s="2">
        <v>23</v>
      </c>
      <c r="N147" s="4">
        <v>1.5</v>
      </c>
      <c r="O147" s="2">
        <v>32</v>
      </c>
      <c r="P147" s="2">
        <v>80</v>
      </c>
      <c r="Q147" s="5">
        <v>0.46</v>
      </c>
    </row>
    <row r="148" spans="1:17" x14ac:dyDescent="0.3">
      <c r="A148" s="1" t="s">
        <v>243</v>
      </c>
      <c r="B148" s="1" t="s">
        <v>18</v>
      </c>
      <c r="C148" s="1" t="s">
        <v>1568</v>
      </c>
      <c r="D148" s="1" t="s">
        <v>1569</v>
      </c>
      <c r="E148" s="1" t="s">
        <v>28</v>
      </c>
      <c r="F148" s="1" t="s">
        <v>1570</v>
      </c>
      <c r="G148" s="1" t="s">
        <v>1571</v>
      </c>
      <c r="H148" s="9">
        <v>45450</v>
      </c>
      <c r="I148" s="7">
        <v>45412</v>
      </c>
      <c r="J148" s="7">
        <v>45455</v>
      </c>
      <c r="K148" s="2">
        <v>22</v>
      </c>
      <c r="L148" s="3">
        <v>22</v>
      </c>
      <c r="M148" s="2">
        <v>65</v>
      </c>
      <c r="N148" s="4">
        <v>2</v>
      </c>
      <c r="O148" s="2">
        <v>62</v>
      </c>
      <c r="P148" s="2">
        <v>78</v>
      </c>
      <c r="Q148" s="5">
        <v>-1.73</v>
      </c>
    </row>
    <row r="149" spans="1:17" x14ac:dyDescent="0.3">
      <c r="A149" s="1" t="s">
        <v>96</v>
      </c>
      <c r="B149" s="1" t="s">
        <v>53</v>
      </c>
      <c r="C149" s="1" t="s">
        <v>1303</v>
      </c>
      <c r="D149" s="1" t="s">
        <v>1826</v>
      </c>
      <c r="E149" s="1" t="s">
        <v>28</v>
      </c>
      <c r="F149" s="1" t="s">
        <v>1827</v>
      </c>
      <c r="G149" s="1" t="s">
        <v>1828</v>
      </c>
      <c r="H149" s="9">
        <v>45450</v>
      </c>
      <c r="I149" s="7">
        <v>45451</v>
      </c>
      <c r="J149" s="7">
        <v>45660</v>
      </c>
      <c r="K149" s="2">
        <v>40</v>
      </c>
      <c r="L149" s="3">
        <v>38</v>
      </c>
      <c r="M149" s="2">
        <v>32</v>
      </c>
      <c r="N149" s="4">
        <v>3.2</v>
      </c>
      <c r="O149" s="2">
        <v>21</v>
      </c>
      <c r="P149" s="2">
        <v>45</v>
      </c>
      <c r="Q149" s="5">
        <v>0.96</v>
      </c>
    </row>
    <row r="150" spans="1:17" x14ac:dyDescent="0.3">
      <c r="A150" s="1" t="s">
        <v>37</v>
      </c>
      <c r="B150" s="1" t="s">
        <v>18</v>
      </c>
      <c r="C150" s="1" t="s">
        <v>268</v>
      </c>
      <c r="D150" s="1" t="s">
        <v>1867</v>
      </c>
      <c r="E150" s="1" t="s">
        <v>21</v>
      </c>
      <c r="F150" s="1" t="s">
        <v>1868</v>
      </c>
      <c r="G150" s="1" t="s">
        <v>1869</v>
      </c>
      <c r="H150" s="9">
        <v>45450</v>
      </c>
      <c r="I150" s="7">
        <v>45364</v>
      </c>
      <c r="J150" s="7">
        <v>45406</v>
      </c>
      <c r="K150" s="2">
        <v>61</v>
      </c>
      <c r="L150" s="3">
        <v>81</v>
      </c>
      <c r="M150" s="2">
        <v>99</v>
      </c>
      <c r="N150" s="4">
        <v>1.5</v>
      </c>
      <c r="O150" s="2">
        <v>26</v>
      </c>
      <c r="P150" s="2">
        <v>76</v>
      </c>
      <c r="Q150" s="5">
        <v>-0.09</v>
      </c>
    </row>
    <row r="151" spans="1:17" x14ac:dyDescent="0.3">
      <c r="A151" s="1" t="s">
        <v>1516</v>
      </c>
      <c r="B151" s="1" t="s">
        <v>32</v>
      </c>
      <c r="C151" s="1" t="s">
        <v>678</v>
      </c>
      <c r="D151" s="1" t="s">
        <v>2596</v>
      </c>
      <c r="E151" s="1" t="s">
        <v>56</v>
      </c>
      <c r="F151" s="1" t="s">
        <v>2597</v>
      </c>
      <c r="G151" s="1" t="s">
        <v>2598</v>
      </c>
      <c r="H151" s="9">
        <v>45450</v>
      </c>
      <c r="I151" s="7">
        <v>45566</v>
      </c>
      <c r="J151" s="7">
        <v>45607</v>
      </c>
      <c r="K151" s="2">
        <v>96</v>
      </c>
      <c r="L151" s="3">
        <v>38</v>
      </c>
      <c r="M151" s="2">
        <v>17</v>
      </c>
      <c r="N151" s="4">
        <v>7</v>
      </c>
      <c r="O151" s="2">
        <v>72</v>
      </c>
      <c r="P151" s="2">
        <v>84</v>
      </c>
      <c r="Q151" s="5">
        <v>0.73</v>
      </c>
    </row>
    <row r="152" spans="1:17" x14ac:dyDescent="0.3">
      <c r="A152" s="1" t="s">
        <v>230</v>
      </c>
      <c r="B152" s="1" t="s">
        <v>25</v>
      </c>
      <c r="C152" s="1" t="s">
        <v>1704</v>
      </c>
      <c r="D152" s="1" t="s">
        <v>3208</v>
      </c>
      <c r="E152" s="1" t="s">
        <v>28</v>
      </c>
      <c r="F152" s="1" t="s">
        <v>3209</v>
      </c>
      <c r="G152" s="1" t="s">
        <v>3210</v>
      </c>
      <c r="H152" s="9">
        <v>45450</v>
      </c>
      <c r="I152" s="7">
        <v>45501</v>
      </c>
      <c r="J152" s="7">
        <v>45619</v>
      </c>
      <c r="K152" s="2">
        <v>35</v>
      </c>
      <c r="L152" s="3">
        <v>41</v>
      </c>
      <c r="M152" s="2">
        <v>84</v>
      </c>
      <c r="N152" s="4">
        <v>1.8</v>
      </c>
      <c r="O152" s="2">
        <v>62</v>
      </c>
      <c r="P152" s="2">
        <v>14</v>
      </c>
      <c r="Q152" s="5">
        <v>-0.19</v>
      </c>
    </row>
    <row r="153" spans="1:17" x14ac:dyDescent="0.3">
      <c r="A153" s="1" t="s">
        <v>1624</v>
      </c>
      <c r="B153" s="1" t="s">
        <v>60</v>
      </c>
      <c r="C153" s="1" t="s">
        <v>1625</v>
      </c>
      <c r="D153" s="1" t="s">
        <v>1626</v>
      </c>
      <c r="E153" s="1" t="s">
        <v>21</v>
      </c>
      <c r="F153" s="1" t="s">
        <v>1627</v>
      </c>
      <c r="G153" s="1" t="s">
        <v>1628</v>
      </c>
      <c r="H153" s="9">
        <v>45451</v>
      </c>
      <c r="I153" s="7">
        <v>45514</v>
      </c>
      <c r="J153" s="7">
        <v>45365</v>
      </c>
      <c r="K153" s="2">
        <v>76</v>
      </c>
      <c r="L153" s="3">
        <v>21</v>
      </c>
      <c r="M153" s="2">
        <v>3</v>
      </c>
      <c r="N153" s="4">
        <v>7.5</v>
      </c>
      <c r="O153" s="2">
        <v>31</v>
      </c>
      <c r="P153" s="2">
        <v>47</v>
      </c>
      <c r="Q153" s="5">
        <v>-0.34</v>
      </c>
    </row>
    <row r="154" spans="1:17" x14ac:dyDescent="0.3">
      <c r="A154" s="1" t="s">
        <v>1081</v>
      </c>
      <c r="B154" s="1" t="s">
        <v>127</v>
      </c>
      <c r="C154" s="1" t="s">
        <v>1743</v>
      </c>
      <c r="D154" s="1" t="s">
        <v>1744</v>
      </c>
      <c r="E154" s="1" t="s">
        <v>28</v>
      </c>
      <c r="F154" s="1" t="s">
        <v>1745</v>
      </c>
      <c r="G154" s="1" t="s">
        <v>1746</v>
      </c>
      <c r="H154" s="9">
        <v>45452</v>
      </c>
      <c r="I154" s="7">
        <v>45476</v>
      </c>
      <c r="J154" s="7">
        <v>45366</v>
      </c>
      <c r="K154" s="2">
        <v>15</v>
      </c>
      <c r="L154" s="3">
        <v>66</v>
      </c>
      <c r="M154" s="2">
        <v>85</v>
      </c>
      <c r="N154" s="4">
        <v>8</v>
      </c>
      <c r="O154" s="2">
        <v>60</v>
      </c>
      <c r="P154" s="2">
        <v>40</v>
      </c>
      <c r="Q154" s="5">
        <v>-0.01</v>
      </c>
    </row>
    <row r="155" spans="1:17" x14ac:dyDescent="0.3">
      <c r="A155" s="1" t="s">
        <v>1109</v>
      </c>
      <c r="B155" s="1" t="s">
        <v>18</v>
      </c>
      <c r="C155" s="1" t="s">
        <v>43</v>
      </c>
      <c r="D155" s="1" t="s">
        <v>1816</v>
      </c>
      <c r="E155" s="1" t="s">
        <v>56</v>
      </c>
      <c r="F155" s="1" t="s">
        <v>1817</v>
      </c>
      <c r="G155" s="1" t="s">
        <v>1818</v>
      </c>
      <c r="H155" s="9">
        <v>45452</v>
      </c>
      <c r="I155" s="7">
        <v>45612</v>
      </c>
      <c r="J155" s="7">
        <v>45423</v>
      </c>
      <c r="K155" s="2">
        <v>29</v>
      </c>
      <c r="L155" s="3">
        <v>18</v>
      </c>
      <c r="M155" s="2">
        <v>86</v>
      </c>
      <c r="N155" s="4">
        <v>2.5</v>
      </c>
      <c r="O155" s="2">
        <v>53</v>
      </c>
      <c r="P155" s="2">
        <v>69</v>
      </c>
      <c r="Q155" s="5">
        <v>0.34</v>
      </c>
    </row>
    <row r="156" spans="1:17" x14ac:dyDescent="0.3">
      <c r="A156" s="1" t="s">
        <v>230</v>
      </c>
      <c r="B156" s="1" t="s">
        <v>25</v>
      </c>
      <c r="C156" s="1" t="s">
        <v>425</v>
      </c>
      <c r="D156" s="1" t="s">
        <v>1897</v>
      </c>
      <c r="E156" s="1" t="s">
        <v>56</v>
      </c>
      <c r="F156" s="1" t="s">
        <v>1898</v>
      </c>
      <c r="G156" s="1" t="s">
        <v>1899</v>
      </c>
      <c r="H156" s="9">
        <v>45453</v>
      </c>
      <c r="I156" s="7">
        <v>45435</v>
      </c>
      <c r="J156" s="7">
        <v>45434</v>
      </c>
      <c r="K156" s="2">
        <v>69</v>
      </c>
      <c r="L156" s="3">
        <v>59</v>
      </c>
      <c r="M156" s="2">
        <v>29</v>
      </c>
      <c r="N156" s="4">
        <v>1.8</v>
      </c>
      <c r="O156" s="2">
        <v>63</v>
      </c>
      <c r="P156" s="2">
        <v>91</v>
      </c>
      <c r="Q156" s="5">
        <v>-0.26</v>
      </c>
    </row>
    <row r="157" spans="1:17" x14ac:dyDescent="0.3">
      <c r="A157" s="1" t="s">
        <v>96</v>
      </c>
      <c r="B157" s="1" t="s">
        <v>18</v>
      </c>
      <c r="C157" s="1" t="s">
        <v>316</v>
      </c>
      <c r="D157" s="1" t="s">
        <v>2224</v>
      </c>
      <c r="E157" s="1" t="s">
        <v>56</v>
      </c>
      <c r="F157" s="1" t="s">
        <v>2225</v>
      </c>
      <c r="G157" s="1" t="s">
        <v>2226</v>
      </c>
      <c r="H157" s="9">
        <v>45453</v>
      </c>
      <c r="I157" s="7">
        <v>45519</v>
      </c>
      <c r="J157" s="7">
        <v>45564</v>
      </c>
      <c r="K157" s="2">
        <v>95</v>
      </c>
      <c r="L157" s="3">
        <v>6</v>
      </c>
      <c r="M157" s="2">
        <v>59</v>
      </c>
      <c r="N157" s="4">
        <v>2.5</v>
      </c>
      <c r="O157" s="2">
        <v>49</v>
      </c>
      <c r="P157" s="2">
        <v>77</v>
      </c>
      <c r="Q157" s="5">
        <v>-0.21</v>
      </c>
    </row>
    <row r="158" spans="1:17" x14ac:dyDescent="0.3">
      <c r="A158" s="1" t="s">
        <v>193</v>
      </c>
      <c r="B158" s="1" t="s">
        <v>18</v>
      </c>
      <c r="C158" s="1" t="s">
        <v>1697</v>
      </c>
      <c r="D158" s="1" t="s">
        <v>2264</v>
      </c>
      <c r="E158" s="1" t="s">
        <v>56</v>
      </c>
      <c r="F158" s="1" t="s">
        <v>2265</v>
      </c>
      <c r="G158" s="1" t="s">
        <v>2266</v>
      </c>
      <c r="H158" s="9">
        <v>45454</v>
      </c>
      <c r="I158" s="7">
        <v>45656</v>
      </c>
      <c r="J158" s="7">
        <v>45366</v>
      </c>
      <c r="K158" s="2">
        <v>75</v>
      </c>
      <c r="L158" s="3">
        <v>18</v>
      </c>
      <c r="M158" s="2">
        <v>65</v>
      </c>
      <c r="N158" s="4">
        <v>2</v>
      </c>
      <c r="O158" s="2">
        <v>32</v>
      </c>
      <c r="P158" s="2">
        <v>92</v>
      </c>
      <c r="Q158" s="5">
        <v>-0.67</v>
      </c>
    </row>
    <row r="159" spans="1:17" x14ac:dyDescent="0.3">
      <c r="A159" s="1" t="s">
        <v>126</v>
      </c>
      <c r="B159" s="1" t="s">
        <v>127</v>
      </c>
      <c r="C159" s="1" t="s">
        <v>637</v>
      </c>
      <c r="D159" s="1" t="s">
        <v>2487</v>
      </c>
      <c r="E159" s="1" t="s">
        <v>28</v>
      </c>
      <c r="F159" s="1" t="s">
        <v>2488</v>
      </c>
      <c r="G159" s="1" t="s">
        <v>2489</v>
      </c>
      <c r="H159" s="9">
        <v>45454</v>
      </c>
      <c r="I159" s="7">
        <v>45433</v>
      </c>
      <c r="J159" s="7">
        <v>45617</v>
      </c>
      <c r="K159" s="2">
        <v>23</v>
      </c>
      <c r="L159" s="3">
        <v>13</v>
      </c>
      <c r="M159" s="2">
        <v>15</v>
      </c>
      <c r="N159" s="4">
        <v>20</v>
      </c>
      <c r="O159" s="2">
        <v>31</v>
      </c>
      <c r="P159" s="2">
        <v>28</v>
      </c>
      <c r="Q159" s="5">
        <v>-0.43</v>
      </c>
    </row>
    <row r="160" spans="1:17" x14ac:dyDescent="0.3">
      <c r="A160" s="1" t="s">
        <v>17</v>
      </c>
      <c r="B160" s="1" t="s">
        <v>18</v>
      </c>
      <c r="C160" s="1" t="s">
        <v>1175</v>
      </c>
      <c r="D160" s="1" t="s">
        <v>3158</v>
      </c>
      <c r="E160" s="1" t="s">
        <v>21</v>
      </c>
      <c r="F160" s="1" t="s">
        <v>3159</v>
      </c>
      <c r="G160" s="1" t="s">
        <v>3160</v>
      </c>
      <c r="H160" s="9">
        <v>45455</v>
      </c>
      <c r="I160" s="7">
        <v>45500</v>
      </c>
      <c r="J160" s="7">
        <v>45480</v>
      </c>
      <c r="K160" s="2">
        <v>70</v>
      </c>
      <c r="L160" s="3">
        <v>31</v>
      </c>
      <c r="M160" s="2">
        <v>55</v>
      </c>
      <c r="N160" s="4">
        <v>4.5</v>
      </c>
      <c r="O160" s="2">
        <v>23</v>
      </c>
      <c r="P160" s="2">
        <v>80</v>
      </c>
      <c r="Q160" s="5">
        <v>0.62</v>
      </c>
    </row>
    <row r="161" spans="1:17" x14ac:dyDescent="0.3">
      <c r="A161" s="1" t="s">
        <v>253</v>
      </c>
      <c r="B161" s="1" t="s">
        <v>18</v>
      </c>
      <c r="C161" s="1" t="s">
        <v>1475</v>
      </c>
      <c r="D161" s="1" t="s">
        <v>1701</v>
      </c>
      <c r="E161" s="1" t="s">
        <v>21</v>
      </c>
      <c r="F161" s="1" t="s">
        <v>1702</v>
      </c>
      <c r="G161" s="1" t="s">
        <v>1703</v>
      </c>
      <c r="H161" s="9">
        <v>45455</v>
      </c>
      <c r="I161" s="7">
        <v>45573</v>
      </c>
      <c r="J161" s="7">
        <v>45419</v>
      </c>
      <c r="K161" s="2">
        <v>89</v>
      </c>
      <c r="L161" s="3">
        <v>35</v>
      </c>
      <c r="M161" s="2">
        <v>19</v>
      </c>
      <c r="N161" s="4">
        <v>5</v>
      </c>
      <c r="O161" s="2">
        <v>49</v>
      </c>
      <c r="P161" s="2">
        <v>55</v>
      </c>
      <c r="Q161" s="5">
        <v>-0.09</v>
      </c>
    </row>
    <row r="162" spans="1:17" x14ac:dyDescent="0.3">
      <c r="A162" s="1" t="s">
        <v>717</v>
      </c>
      <c r="B162" s="1" t="s">
        <v>53</v>
      </c>
      <c r="C162" s="1" t="s">
        <v>112</v>
      </c>
      <c r="D162" s="1" t="s">
        <v>2640</v>
      </c>
      <c r="E162" s="1" t="s">
        <v>28</v>
      </c>
      <c r="F162" s="1" t="s">
        <v>2641</v>
      </c>
      <c r="G162" s="1" t="s">
        <v>2642</v>
      </c>
      <c r="H162" s="9">
        <v>45455</v>
      </c>
      <c r="I162" s="7">
        <v>45587</v>
      </c>
      <c r="J162" s="7">
        <v>45396</v>
      </c>
      <c r="K162" s="2">
        <v>55</v>
      </c>
      <c r="L162" s="3">
        <v>13</v>
      </c>
      <c r="M162" s="2">
        <v>71</v>
      </c>
      <c r="N162" s="4">
        <v>4.45</v>
      </c>
      <c r="O162" s="2">
        <v>37</v>
      </c>
      <c r="P162" s="2">
        <v>4</v>
      </c>
      <c r="Q162" s="5">
        <v>0.62</v>
      </c>
    </row>
    <row r="163" spans="1:17" x14ac:dyDescent="0.3">
      <c r="A163" s="1" t="s">
        <v>180</v>
      </c>
      <c r="B163" s="1" t="s">
        <v>18</v>
      </c>
      <c r="C163" s="1" t="s">
        <v>818</v>
      </c>
      <c r="D163" s="1" t="s">
        <v>2782</v>
      </c>
      <c r="E163" s="1" t="s">
        <v>21</v>
      </c>
      <c r="F163" s="1" t="s">
        <v>2783</v>
      </c>
      <c r="G163" s="1" t="s">
        <v>2784</v>
      </c>
      <c r="H163" s="9">
        <v>45455</v>
      </c>
      <c r="I163" s="7">
        <v>45415</v>
      </c>
      <c r="J163" s="7">
        <v>45525</v>
      </c>
      <c r="K163" s="2">
        <v>38</v>
      </c>
      <c r="L163" s="3">
        <v>94</v>
      </c>
      <c r="M163" s="2">
        <v>87</v>
      </c>
      <c r="N163" s="4">
        <v>1.8</v>
      </c>
      <c r="O163" s="2">
        <v>89</v>
      </c>
      <c r="P163" s="2">
        <v>100</v>
      </c>
      <c r="Q163" s="5">
        <v>0.59</v>
      </c>
    </row>
    <row r="164" spans="1:17" x14ac:dyDescent="0.3">
      <c r="A164" s="1" t="s">
        <v>691</v>
      </c>
      <c r="B164" s="1" t="s">
        <v>32</v>
      </c>
      <c r="C164" s="1" t="s">
        <v>38</v>
      </c>
      <c r="D164" s="1" t="s">
        <v>2844</v>
      </c>
      <c r="E164" s="1" t="s">
        <v>56</v>
      </c>
      <c r="F164" s="1" t="s">
        <v>2845</v>
      </c>
      <c r="G164" s="1" t="s">
        <v>2846</v>
      </c>
      <c r="H164" s="9">
        <v>45455</v>
      </c>
      <c r="I164" s="7">
        <v>45416</v>
      </c>
      <c r="J164" s="7">
        <v>45554</v>
      </c>
      <c r="K164" s="2">
        <v>48</v>
      </c>
      <c r="L164" s="3">
        <v>12</v>
      </c>
      <c r="M164" s="2">
        <v>62</v>
      </c>
      <c r="N164" s="4">
        <v>7</v>
      </c>
      <c r="O164" s="2">
        <v>59</v>
      </c>
      <c r="P164" s="2">
        <v>23</v>
      </c>
      <c r="Q164" s="5">
        <v>0.66</v>
      </c>
    </row>
    <row r="165" spans="1:17" x14ac:dyDescent="0.3">
      <c r="A165" s="1" t="s">
        <v>75</v>
      </c>
      <c r="B165" s="1" t="s">
        <v>32</v>
      </c>
      <c r="C165" s="1" t="s">
        <v>729</v>
      </c>
      <c r="D165" s="1" t="s">
        <v>2887</v>
      </c>
      <c r="E165" s="1" t="s">
        <v>28</v>
      </c>
      <c r="F165" s="1" t="s">
        <v>2888</v>
      </c>
      <c r="G165" s="1" t="s">
        <v>2889</v>
      </c>
      <c r="H165" s="9">
        <v>45476</v>
      </c>
      <c r="I165" s="7">
        <v>45431</v>
      </c>
      <c r="J165" s="7">
        <v>45374</v>
      </c>
      <c r="K165" s="2">
        <v>86</v>
      </c>
      <c r="L165" s="3">
        <v>23</v>
      </c>
      <c r="M165" s="2">
        <v>1</v>
      </c>
      <c r="N165" s="4">
        <v>9</v>
      </c>
      <c r="O165" s="2">
        <v>100</v>
      </c>
      <c r="P165" s="2">
        <v>86</v>
      </c>
      <c r="Q165" s="5">
        <v>0.91</v>
      </c>
    </row>
    <row r="166" spans="1:17" x14ac:dyDescent="0.3">
      <c r="A166" s="1" t="s">
        <v>947</v>
      </c>
      <c r="B166" s="1" t="s">
        <v>18</v>
      </c>
      <c r="C166" s="1" t="s">
        <v>2230</v>
      </c>
      <c r="D166" s="1" t="s">
        <v>2974</v>
      </c>
      <c r="E166" s="1" t="s">
        <v>21</v>
      </c>
      <c r="F166" s="1" t="s">
        <v>2975</v>
      </c>
      <c r="G166" s="1" t="s">
        <v>2976</v>
      </c>
      <c r="H166" s="9">
        <v>45476</v>
      </c>
      <c r="I166" s="7">
        <v>45377</v>
      </c>
      <c r="J166" s="7">
        <v>45523</v>
      </c>
      <c r="K166" s="2">
        <v>26</v>
      </c>
      <c r="L166" s="3">
        <v>16</v>
      </c>
      <c r="M166" s="2">
        <v>69</v>
      </c>
      <c r="N166" s="4">
        <v>1.2</v>
      </c>
      <c r="O166" s="2">
        <v>64</v>
      </c>
      <c r="P166" s="2">
        <v>79</v>
      </c>
      <c r="Q166" s="5">
        <v>-0.12</v>
      </c>
    </row>
    <row r="167" spans="1:17" x14ac:dyDescent="0.3">
      <c r="A167" s="1" t="s">
        <v>142</v>
      </c>
      <c r="B167" s="1" t="s">
        <v>18</v>
      </c>
      <c r="C167" s="1" t="s">
        <v>518</v>
      </c>
      <c r="D167" s="1" t="s">
        <v>3042</v>
      </c>
      <c r="E167" s="1" t="s">
        <v>28</v>
      </c>
      <c r="F167" s="1" t="s">
        <v>3043</v>
      </c>
      <c r="G167" s="1" t="s">
        <v>3044</v>
      </c>
      <c r="H167" s="9">
        <v>45477</v>
      </c>
      <c r="I167" s="7">
        <v>45671</v>
      </c>
      <c r="J167" s="7">
        <v>45569</v>
      </c>
      <c r="K167" s="2">
        <v>61</v>
      </c>
      <c r="L167" s="3">
        <v>100</v>
      </c>
      <c r="M167" s="2">
        <v>94</v>
      </c>
      <c r="N167" s="4">
        <v>4</v>
      </c>
      <c r="O167" s="2">
        <v>76</v>
      </c>
      <c r="P167" s="2">
        <v>2</v>
      </c>
      <c r="Q167" s="5">
        <v>0.72</v>
      </c>
    </row>
    <row r="168" spans="1:17" x14ac:dyDescent="0.3">
      <c r="A168" s="1" t="s">
        <v>303</v>
      </c>
      <c r="B168" s="1" t="s">
        <v>60</v>
      </c>
      <c r="C168" s="1" t="s">
        <v>166</v>
      </c>
      <c r="D168" s="1" t="s">
        <v>3045</v>
      </c>
      <c r="E168" s="1" t="s">
        <v>28</v>
      </c>
      <c r="F168" s="1" t="s">
        <v>3046</v>
      </c>
      <c r="G168" s="1" t="s">
        <v>3047</v>
      </c>
      <c r="H168" s="9">
        <v>45477</v>
      </c>
      <c r="I168" s="7">
        <v>45378</v>
      </c>
      <c r="J168" s="7">
        <v>45390</v>
      </c>
      <c r="K168" s="2">
        <v>11</v>
      </c>
      <c r="L168" s="3">
        <v>17</v>
      </c>
      <c r="M168" s="2">
        <v>59</v>
      </c>
      <c r="N168" s="4">
        <v>6</v>
      </c>
      <c r="O168" s="2">
        <v>69</v>
      </c>
      <c r="P168" s="2">
        <v>100</v>
      </c>
      <c r="Q168" s="5">
        <v>0.97</v>
      </c>
    </row>
    <row r="169" spans="1:17" x14ac:dyDescent="0.3">
      <c r="A169" s="1" t="s">
        <v>126</v>
      </c>
      <c r="B169" s="1" t="s">
        <v>127</v>
      </c>
      <c r="C169" s="1" t="s">
        <v>1318</v>
      </c>
      <c r="D169" s="1" t="s">
        <v>1923</v>
      </c>
      <c r="E169" s="1" t="s">
        <v>56</v>
      </c>
      <c r="F169" s="1" t="s">
        <v>1924</v>
      </c>
      <c r="G169" s="1" t="s">
        <v>1925</v>
      </c>
      <c r="H169" s="9">
        <v>45477</v>
      </c>
      <c r="I169" s="7">
        <v>45349</v>
      </c>
      <c r="J169" s="7">
        <v>45693</v>
      </c>
      <c r="K169" s="2">
        <v>74</v>
      </c>
      <c r="L169" s="3">
        <v>72</v>
      </c>
      <c r="M169" s="2">
        <v>18</v>
      </c>
      <c r="N169" s="4">
        <v>21</v>
      </c>
      <c r="O169" s="2">
        <v>83</v>
      </c>
      <c r="P169" s="2">
        <v>54</v>
      </c>
      <c r="Q169" s="5">
        <v>0.17</v>
      </c>
    </row>
    <row r="170" spans="1:17" x14ac:dyDescent="0.3">
      <c r="A170" s="1" t="s">
        <v>146</v>
      </c>
      <c r="B170" s="1" t="s">
        <v>53</v>
      </c>
      <c r="C170" s="1" t="s">
        <v>2300</v>
      </c>
      <c r="D170" s="1" t="s">
        <v>2301</v>
      </c>
      <c r="E170" s="1" t="s">
        <v>21</v>
      </c>
      <c r="F170" s="1" t="s">
        <v>2302</v>
      </c>
      <c r="G170" s="1" t="s">
        <v>2303</v>
      </c>
      <c r="H170" s="9">
        <v>45478</v>
      </c>
      <c r="I170" s="7">
        <v>45459</v>
      </c>
      <c r="J170" s="7">
        <v>45419</v>
      </c>
      <c r="K170" s="2">
        <v>24</v>
      </c>
      <c r="L170" s="3">
        <v>15</v>
      </c>
      <c r="M170" s="2">
        <v>6</v>
      </c>
      <c r="N170" s="4">
        <v>4.75</v>
      </c>
      <c r="O170" s="2">
        <v>35</v>
      </c>
      <c r="P170" s="2">
        <v>4</v>
      </c>
      <c r="Q170" s="5">
        <v>0.83</v>
      </c>
    </row>
    <row r="171" spans="1:17" x14ac:dyDescent="0.3">
      <c r="A171" s="1" t="s">
        <v>1257</v>
      </c>
      <c r="B171" s="1" t="s">
        <v>91</v>
      </c>
      <c r="C171" s="1" t="s">
        <v>2410</v>
      </c>
      <c r="D171" s="1" t="s">
        <v>2411</v>
      </c>
      <c r="E171" s="1" t="s">
        <v>28</v>
      </c>
      <c r="F171" s="1" t="s">
        <v>2412</v>
      </c>
      <c r="G171" s="1" t="s">
        <v>2413</v>
      </c>
      <c r="H171" s="9">
        <v>45478</v>
      </c>
      <c r="I171" s="7">
        <v>45371</v>
      </c>
      <c r="J171" s="7">
        <v>45597</v>
      </c>
      <c r="K171" s="2">
        <v>94</v>
      </c>
      <c r="L171" s="3">
        <v>34</v>
      </c>
      <c r="M171" s="2">
        <v>21</v>
      </c>
      <c r="N171" s="4">
        <v>5.5</v>
      </c>
      <c r="O171" s="2">
        <v>74</v>
      </c>
      <c r="P171" s="2">
        <v>70</v>
      </c>
      <c r="Q171" s="5">
        <v>0.48</v>
      </c>
    </row>
    <row r="172" spans="1:17" x14ac:dyDescent="0.3">
      <c r="A172" s="1" t="s">
        <v>980</v>
      </c>
      <c r="B172" s="1" t="s">
        <v>60</v>
      </c>
      <c r="C172" s="1" t="s">
        <v>2160</v>
      </c>
      <c r="D172" s="1" t="s">
        <v>2466</v>
      </c>
      <c r="E172" s="1" t="s">
        <v>21</v>
      </c>
      <c r="F172" s="1" t="s">
        <v>2467</v>
      </c>
      <c r="G172" s="1" t="s">
        <v>2468</v>
      </c>
      <c r="H172" s="9">
        <v>45479</v>
      </c>
      <c r="I172" s="7">
        <v>45371</v>
      </c>
      <c r="J172" s="7">
        <v>45654</v>
      </c>
      <c r="K172" s="2">
        <v>78</v>
      </c>
      <c r="L172" s="3">
        <v>68</v>
      </c>
      <c r="M172" s="2">
        <v>86</v>
      </c>
      <c r="N172" s="4">
        <v>15</v>
      </c>
      <c r="O172" s="2">
        <v>47</v>
      </c>
      <c r="P172" s="2">
        <v>95</v>
      </c>
      <c r="Q172" s="5">
        <v>0.96</v>
      </c>
    </row>
    <row r="173" spans="1:17" x14ac:dyDescent="0.3">
      <c r="A173" s="1" t="s">
        <v>239</v>
      </c>
      <c r="B173" s="1" t="s">
        <v>25</v>
      </c>
      <c r="C173" s="1" t="s">
        <v>943</v>
      </c>
      <c r="D173" s="1" t="s">
        <v>2569</v>
      </c>
      <c r="E173" s="1" t="s">
        <v>28</v>
      </c>
      <c r="F173" s="1" t="s">
        <v>2570</v>
      </c>
      <c r="G173" s="1" t="s">
        <v>2571</v>
      </c>
      <c r="H173" s="9">
        <v>45479</v>
      </c>
      <c r="I173" s="7">
        <v>45584</v>
      </c>
      <c r="J173" s="7">
        <v>45491</v>
      </c>
      <c r="K173" s="2">
        <v>77</v>
      </c>
      <c r="L173" s="3">
        <v>95</v>
      </c>
      <c r="M173" s="2">
        <v>82</v>
      </c>
      <c r="N173" s="4">
        <v>6.5</v>
      </c>
      <c r="O173" s="2">
        <v>29</v>
      </c>
      <c r="P173" s="2">
        <v>46</v>
      </c>
      <c r="Q173" s="5">
        <v>-0.85</v>
      </c>
    </row>
    <row r="174" spans="1:17" x14ac:dyDescent="0.3">
      <c r="A174" s="1" t="s">
        <v>438</v>
      </c>
      <c r="B174" s="1" t="s">
        <v>18</v>
      </c>
      <c r="C174" s="1" t="s">
        <v>808</v>
      </c>
      <c r="D174" s="1" t="s">
        <v>3013</v>
      </c>
      <c r="E174" s="1" t="s">
        <v>21</v>
      </c>
      <c r="F174" s="1" t="s">
        <v>3014</v>
      </c>
      <c r="G174" s="1" t="s">
        <v>3015</v>
      </c>
      <c r="H174" s="9">
        <v>45480</v>
      </c>
      <c r="I174" s="7">
        <v>45486</v>
      </c>
      <c r="J174" s="7">
        <v>45514</v>
      </c>
      <c r="K174" s="2">
        <v>99</v>
      </c>
      <c r="L174" s="3">
        <v>8</v>
      </c>
      <c r="M174" s="2">
        <v>27</v>
      </c>
      <c r="N174" s="4">
        <v>5</v>
      </c>
      <c r="O174" s="2">
        <v>41</v>
      </c>
      <c r="P174" s="2">
        <v>50</v>
      </c>
      <c r="Q174" s="5">
        <v>-0.96</v>
      </c>
    </row>
    <row r="175" spans="1:17" x14ac:dyDescent="0.3">
      <c r="A175" s="1" t="s">
        <v>31</v>
      </c>
      <c r="B175" s="1" t="s">
        <v>32</v>
      </c>
      <c r="C175" s="1" t="s">
        <v>3449</v>
      </c>
      <c r="D175" s="1" t="s">
        <v>3450</v>
      </c>
      <c r="E175" s="1" t="s">
        <v>28</v>
      </c>
      <c r="F175" s="1" t="s">
        <v>3451</v>
      </c>
      <c r="G175" s="1" t="s">
        <v>3452</v>
      </c>
      <c r="H175" s="9">
        <v>45480</v>
      </c>
      <c r="I175" s="7">
        <v>45569</v>
      </c>
      <c r="J175" s="7">
        <v>45501</v>
      </c>
      <c r="K175" s="2">
        <v>52</v>
      </c>
      <c r="L175" s="3">
        <v>56</v>
      </c>
      <c r="M175" s="2">
        <v>34</v>
      </c>
      <c r="N175" s="4">
        <v>12</v>
      </c>
      <c r="O175" s="2">
        <v>31</v>
      </c>
      <c r="P175" s="2">
        <v>69</v>
      </c>
      <c r="Q175" s="5">
        <v>0.24</v>
      </c>
    </row>
    <row r="176" spans="1:17" x14ac:dyDescent="0.3">
      <c r="A176" s="1" t="s">
        <v>31</v>
      </c>
      <c r="B176" s="1" t="s">
        <v>32</v>
      </c>
      <c r="C176" s="1" t="s">
        <v>203</v>
      </c>
      <c r="D176" s="1" t="s">
        <v>1656</v>
      </c>
      <c r="E176" s="1" t="s">
        <v>56</v>
      </c>
      <c r="F176" s="1" t="s">
        <v>1657</v>
      </c>
      <c r="G176" s="1" t="s">
        <v>1658</v>
      </c>
      <c r="H176" s="9">
        <v>45480</v>
      </c>
      <c r="I176" s="7">
        <v>45459</v>
      </c>
      <c r="J176" s="7">
        <v>45510</v>
      </c>
      <c r="K176" s="2">
        <v>96</v>
      </c>
      <c r="L176" s="3">
        <v>9</v>
      </c>
      <c r="M176" s="2">
        <v>57</v>
      </c>
      <c r="N176" s="4">
        <v>11.8</v>
      </c>
      <c r="O176" s="2">
        <v>78</v>
      </c>
      <c r="P176" s="2">
        <v>67</v>
      </c>
      <c r="Q176" s="5">
        <v>-1.1399999999999999</v>
      </c>
    </row>
    <row r="177" spans="1:17" x14ac:dyDescent="0.3">
      <c r="A177" s="1" t="s">
        <v>52</v>
      </c>
      <c r="B177" s="1" t="s">
        <v>53</v>
      </c>
      <c r="C177" s="1" t="s">
        <v>1455</v>
      </c>
      <c r="D177" s="1" t="s">
        <v>2590</v>
      </c>
      <c r="E177" s="1" t="s">
        <v>21</v>
      </c>
      <c r="F177" s="1" t="s">
        <v>2591</v>
      </c>
      <c r="G177" s="1" t="s">
        <v>2592</v>
      </c>
      <c r="H177" s="9">
        <v>45481</v>
      </c>
      <c r="I177" s="7">
        <v>45388</v>
      </c>
      <c r="J177" s="7">
        <v>45438</v>
      </c>
      <c r="K177" s="2">
        <v>49</v>
      </c>
      <c r="L177" s="3">
        <v>59</v>
      </c>
      <c r="M177" s="2">
        <v>73</v>
      </c>
      <c r="N177" s="4">
        <v>5</v>
      </c>
      <c r="O177" s="2">
        <v>93</v>
      </c>
      <c r="P177" s="2">
        <v>45</v>
      </c>
      <c r="Q177" s="5">
        <v>-1.1499999999999999</v>
      </c>
    </row>
    <row r="178" spans="1:17" x14ac:dyDescent="0.3">
      <c r="A178" s="1" t="s">
        <v>253</v>
      </c>
      <c r="B178" s="1" t="s">
        <v>18</v>
      </c>
      <c r="C178" s="1" t="s">
        <v>570</v>
      </c>
      <c r="D178" s="1" t="s">
        <v>2714</v>
      </c>
      <c r="E178" s="1" t="s">
        <v>21</v>
      </c>
      <c r="F178" s="1" t="s">
        <v>2715</v>
      </c>
      <c r="G178" s="1" t="s">
        <v>2716</v>
      </c>
      <c r="H178" s="9">
        <v>45482</v>
      </c>
      <c r="I178" s="7">
        <v>45423</v>
      </c>
      <c r="J178" s="7">
        <v>45449</v>
      </c>
      <c r="K178" s="2">
        <v>55</v>
      </c>
      <c r="L178" s="3">
        <v>96</v>
      </c>
      <c r="M178" s="2">
        <v>40</v>
      </c>
      <c r="N178" s="4">
        <v>5</v>
      </c>
      <c r="O178" s="2">
        <v>23</v>
      </c>
      <c r="P178" s="2">
        <v>47</v>
      </c>
      <c r="Q178" s="5">
        <v>0.65</v>
      </c>
    </row>
    <row r="179" spans="1:17" x14ac:dyDescent="0.3">
      <c r="A179" s="1" t="s">
        <v>984</v>
      </c>
      <c r="B179" s="1" t="s">
        <v>18</v>
      </c>
      <c r="C179" s="1" t="s">
        <v>1599</v>
      </c>
      <c r="D179" s="1" t="s">
        <v>2727</v>
      </c>
      <c r="E179" s="1" t="s">
        <v>56</v>
      </c>
      <c r="F179" s="1" t="s">
        <v>2728</v>
      </c>
      <c r="G179" s="1" t="s">
        <v>2729</v>
      </c>
      <c r="H179" s="9">
        <v>45482</v>
      </c>
      <c r="I179" s="7">
        <v>45701</v>
      </c>
      <c r="J179" s="7">
        <v>45419</v>
      </c>
      <c r="K179" s="2">
        <v>47</v>
      </c>
      <c r="L179" s="3">
        <v>63</v>
      </c>
      <c r="M179" s="2">
        <v>86</v>
      </c>
      <c r="N179" s="4">
        <v>4</v>
      </c>
      <c r="O179" s="2">
        <v>76</v>
      </c>
      <c r="P179" s="2">
        <v>29</v>
      </c>
      <c r="Q179" s="5">
        <v>-0.27</v>
      </c>
    </row>
    <row r="180" spans="1:17" x14ac:dyDescent="0.3">
      <c r="A180" s="1" t="s">
        <v>495</v>
      </c>
      <c r="B180" s="1" t="s">
        <v>18</v>
      </c>
      <c r="C180" s="1" t="s">
        <v>2922</v>
      </c>
      <c r="D180" s="1" t="s">
        <v>2923</v>
      </c>
      <c r="E180" s="1" t="s">
        <v>56</v>
      </c>
      <c r="F180" s="1" t="s">
        <v>2924</v>
      </c>
      <c r="G180" s="1" t="s">
        <v>2925</v>
      </c>
      <c r="H180" s="9">
        <v>45483</v>
      </c>
      <c r="I180" s="7">
        <v>45712</v>
      </c>
      <c r="J180" s="7">
        <v>45368</v>
      </c>
      <c r="K180" s="2">
        <v>72</v>
      </c>
      <c r="L180" s="3">
        <v>87</v>
      </c>
      <c r="M180" s="2">
        <v>39</v>
      </c>
      <c r="N180" s="4">
        <v>6</v>
      </c>
      <c r="O180" s="2">
        <v>94</v>
      </c>
      <c r="P180" s="2">
        <v>57</v>
      </c>
      <c r="Q180" s="5">
        <v>0.68</v>
      </c>
    </row>
    <row r="181" spans="1:17" x14ac:dyDescent="0.3">
      <c r="A181" s="1" t="s">
        <v>198</v>
      </c>
      <c r="B181" s="1" t="s">
        <v>53</v>
      </c>
      <c r="C181" s="1" t="s">
        <v>1394</v>
      </c>
      <c r="D181" s="1" t="s">
        <v>2935</v>
      </c>
      <c r="E181" s="1" t="s">
        <v>28</v>
      </c>
      <c r="F181" s="1" t="s">
        <v>2936</v>
      </c>
      <c r="G181" s="1" t="s">
        <v>2937</v>
      </c>
      <c r="H181" s="9">
        <v>45483</v>
      </c>
      <c r="I181" s="7">
        <v>45482</v>
      </c>
      <c r="J181" s="7">
        <v>45671</v>
      </c>
      <c r="K181" s="2">
        <v>25</v>
      </c>
      <c r="L181" s="3">
        <v>95</v>
      </c>
      <c r="M181" s="2">
        <v>71</v>
      </c>
      <c r="N181" s="4">
        <v>2</v>
      </c>
      <c r="O181" s="2">
        <v>24</v>
      </c>
      <c r="P181" s="2">
        <v>76</v>
      </c>
      <c r="Q181" s="5">
        <v>-0.1</v>
      </c>
    </row>
    <row r="182" spans="1:17" x14ac:dyDescent="0.3">
      <c r="A182" s="1" t="s">
        <v>544</v>
      </c>
      <c r="B182" s="1" t="s">
        <v>91</v>
      </c>
      <c r="C182" s="1" t="s">
        <v>1712</v>
      </c>
      <c r="D182" s="1" t="s">
        <v>1713</v>
      </c>
      <c r="E182" s="1" t="s">
        <v>56</v>
      </c>
      <c r="F182" s="1" t="s">
        <v>1714</v>
      </c>
      <c r="G182" s="1" t="s">
        <v>1715</v>
      </c>
      <c r="H182" s="9">
        <v>45484</v>
      </c>
      <c r="I182" s="7">
        <v>45399</v>
      </c>
      <c r="J182" s="7">
        <v>45441</v>
      </c>
      <c r="K182" s="2">
        <v>50</v>
      </c>
      <c r="L182" s="3">
        <v>58</v>
      </c>
      <c r="M182" s="2">
        <v>78</v>
      </c>
      <c r="N182" s="4">
        <v>3</v>
      </c>
      <c r="O182" s="2">
        <v>83</v>
      </c>
      <c r="P182" s="2">
        <v>49</v>
      </c>
      <c r="Q182" s="5">
        <v>0.62</v>
      </c>
    </row>
    <row r="183" spans="1:17" x14ac:dyDescent="0.3">
      <c r="A183" s="1" t="s">
        <v>446</v>
      </c>
      <c r="B183" s="1" t="s">
        <v>53</v>
      </c>
      <c r="C183" s="1" t="s">
        <v>235</v>
      </c>
      <c r="D183" s="1" t="s">
        <v>1891</v>
      </c>
      <c r="E183" s="1" t="s">
        <v>28</v>
      </c>
      <c r="F183" s="1" t="s">
        <v>1892</v>
      </c>
      <c r="G183" s="1" t="s">
        <v>1893</v>
      </c>
      <c r="H183" s="9">
        <v>45484</v>
      </c>
      <c r="I183" s="7">
        <v>45680</v>
      </c>
      <c r="J183" s="7">
        <v>45371</v>
      </c>
      <c r="K183" s="2">
        <v>77</v>
      </c>
      <c r="L183" s="3">
        <v>19</v>
      </c>
      <c r="M183" s="2">
        <v>31</v>
      </c>
      <c r="N183" s="4">
        <v>9.5</v>
      </c>
      <c r="O183" s="2">
        <v>27</v>
      </c>
      <c r="P183" s="2">
        <v>25</v>
      </c>
      <c r="Q183" s="5">
        <v>-0.17</v>
      </c>
    </row>
    <row r="184" spans="1:17" x14ac:dyDescent="0.3">
      <c r="A184" s="1" t="s">
        <v>1445</v>
      </c>
      <c r="B184" s="1" t="s">
        <v>18</v>
      </c>
      <c r="C184" s="1" t="s">
        <v>338</v>
      </c>
      <c r="D184" s="1" t="s">
        <v>1942</v>
      </c>
      <c r="E184" s="1" t="s">
        <v>21</v>
      </c>
      <c r="F184" s="1" t="s">
        <v>1943</v>
      </c>
      <c r="G184" s="1" t="s">
        <v>1944</v>
      </c>
      <c r="H184" s="9">
        <v>45485</v>
      </c>
      <c r="I184" s="7">
        <v>45699</v>
      </c>
      <c r="J184" s="7">
        <v>45415</v>
      </c>
      <c r="K184" s="2">
        <v>89</v>
      </c>
      <c r="L184" s="3">
        <v>15</v>
      </c>
      <c r="M184" s="2">
        <v>22</v>
      </c>
      <c r="N184" s="4">
        <v>10</v>
      </c>
      <c r="O184" s="2">
        <v>79</v>
      </c>
      <c r="P184" s="2">
        <v>42</v>
      </c>
      <c r="Q184" s="5">
        <v>-0.9</v>
      </c>
    </row>
    <row r="185" spans="1:17" x14ac:dyDescent="0.3">
      <c r="A185" s="1" t="s">
        <v>976</v>
      </c>
      <c r="B185" s="1" t="s">
        <v>60</v>
      </c>
      <c r="C185" s="1" t="s">
        <v>926</v>
      </c>
      <c r="D185" s="1" t="s">
        <v>1951</v>
      </c>
      <c r="E185" s="1" t="s">
        <v>28</v>
      </c>
      <c r="F185" s="1" t="s">
        <v>1952</v>
      </c>
      <c r="G185" s="1" t="s">
        <v>1953</v>
      </c>
      <c r="H185" s="9">
        <v>45507</v>
      </c>
      <c r="I185" s="7">
        <v>45410</v>
      </c>
      <c r="J185" s="7">
        <v>45580</v>
      </c>
      <c r="K185" s="2">
        <v>68</v>
      </c>
      <c r="L185" s="3">
        <v>43</v>
      </c>
      <c r="M185" s="2">
        <v>96</v>
      </c>
      <c r="N185" s="4">
        <v>20</v>
      </c>
      <c r="O185" s="2">
        <v>75</v>
      </c>
      <c r="P185" s="2">
        <v>35</v>
      </c>
      <c r="Q185" s="5">
        <v>0.6</v>
      </c>
    </row>
    <row r="186" spans="1:17" x14ac:dyDescent="0.3">
      <c r="A186" s="1" t="s">
        <v>1085</v>
      </c>
      <c r="B186" s="1" t="s">
        <v>32</v>
      </c>
      <c r="C186" s="1" t="s">
        <v>128</v>
      </c>
      <c r="D186" s="1" t="s">
        <v>2342</v>
      </c>
      <c r="E186" s="1" t="s">
        <v>28</v>
      </c>
      <c r="F186" s="1" t="s">
        <v>2343</v>
      </c>
      <c r="G186" s="1" t="s">
        <v>2344</v>
      </c>
      <c r="H186" s="9">
        <v>45507</v>
      </c>
      <c r="I186" s="7">
        <v>45427</v>
      </c>
      <c r="J186" s="7">
        <v>45692</v>
      </c>
      <c r="K186" s="2">
        <v>93</v>
      </c>
      <c r="L186" s="3">
        <v>8</v>
      </c>
      <c r="M186" s="2">
        <v>51</v>
      </c>
      <c r="N186" s="4">
        <v>8</v>
      </c>
      <c r="O186" s="2">
        <v>93</v>
      </c>
      <c r="P186" s="2">
        <v>85</v>
      </c>
      <c r="Q186" s="5">
        <v>-1.54</v>
      </c>
    </row>
    <row r="187" spans="1:17" x14ac:dyDescent="0.3">
      <c r="A187" s="1" t="s">
        <v>17</v>
      </c>
      <c r="B187" s="1" t="s">
        <v>18</v>
      </c>
      <c r="C187" s="1" t="s">
        <v>2981</v>
      </c>
      <c r="D187" s="1" t="s">
        <v>2982</v>
      </c>
      <c r="E187" s="1" t="s">
        <v>28</v>
      </c>
      <c r="F187" s="1" t="s">
        <v>2983</v>
      </c>
      <c r="G187" s="1" t="s">
        <v>2984</v>
      </c>
      <c r="H187" s="9">
        <v>45507</v>
      </c>
      <c r="I187" s="7">
        <v>45710</v>
      </c>
      <c r="J187" s="7">
        <v>45670</v>
      </c>
      <c r="K187" s="2">
        <v>90</v>
      </c>
      <c r="L187" s="3">
        <v>22</v>
      </c>
      <c r="M187" s="2">
        <v>20</v>
      </c>
      <c r="N187" s="4">
        <v>4.5</v>
      </c>
      <c r="O187" s="2">
        <v>81</v>
      </c>
      <c r="P187" s="2">
        <v>88</v>
      </c>
      <c r="Q187" s="5">
        <v>0.32</v>
      </c>
    </row>
    <row r="188" spans="1:17" x14ac:dyDescent="0.3">
      <c r="A188" s="1" t="s">
        <v>165</v>
      </c>
      <c r="B188" s="1" t="s">
        <v>60</v>
      </c>
      <c r="C188" s="1" t="s">
        <v>922</v>
      </c>
      <c r="D188" s="1" t="s">
        <v>3229</v>
      </c>
      <c r="E188" s="1" t="s">
        <v>56</v>
      </c>
      <c r="F188" s="1" t="s">
        <v>3230</v>
      </c>
      <c r="G188" s="1" t="s">
        <v>3231</v>
      </c>
      <c r="H188" s="9">
        <v>45508</v>
      </c>
      <c r="I188" s="7">
        <v>45606</v>
      </c>
      <c r="J188" s="7">
        <v>45366</v>
      </c>
      <c r="K188" s="2">
        <v>59</v>
      </c>
      <c r="L188" s="3">
        <v>59</v>
      </c>
      <c r="M188" s="2">
        <v>10</v>
      </c>
      <c r="N188" s="4">
        <v>7</v>
      </c>
      <c r="O188" s="2">
        <v>57</v>
      </c>
      <c r="P188" s="2">
        <v>50</v>
      </c>
      <c r="Q188" s="5">
        <v>0.26</v>
      </c>
    </row>
    <row r="189" spans="1:17" x14ac:dyDescent="0.3">
      <c r="A189" s="1" t="s">
        <v>180</v>
      </c>
      <c r="B189" s="1" t="s">
        <v>18</v>
      </c>
      <c r="C189" s="1" t="s">
        <v>832</v>
      </c>
      <c r="D189" s="1" t="s">
        <v>1662</v>
      </c>
      <c r="E189" s="1" t="s">
        <v>56</v>
      </c>
      <c r="F189" s="1" t="s">
        <v>1663</v>
      </c>
      <c r="G189" s="1" t="s">
        <v>1664</v>
      </c>
      <c r="H189" s="9">
        <v>45508</v>
      </c>
      <c r="I189" s="7">
        <v>45568</v>
      </c>
      <c r="J189" s="7">
        <v>45413</v>
      </c>
      <c r="K189" s="2">
        <v>60</v>
      </c>
      <c r="L189" s="3">
        <v>63</v>
      </c>
      <c r="M189" s="2">
        <v>81</v>
      </c>
      <c r="N189" s="4">
        <v>1.8</v>
      </c>
      <c r="O189" s="2">
        <v>74</v>
      </c>
      <c r="P189" s="2">
        <v>31</v>
      </c>
      <c r="Q189" s="5">
        <v>0.31</v>
      </c>
    </row>
    <row r="190" spans="1:17" x14ac:dyDescent="0.3">
      <c r="A190" s="1" t="s">
        <v>836</v>
      </c>
      <c r="B190" s="1" t="s">
        <v>91</v>
      </c>
      <c r="C190" s="1" t="s">
        <v>221</v>
      </c>
      <c r="D190" s="1" t="s">
        <v>2267</v>
      </c>
      <c r="E190" s="1" t="s">
        <v>21</v>
      </c>
      <c r="F190" s="1" t="s">
        <v>2268</v>
      </c>
      <c r="G190" s="1" t="s">
        <v>2269</v>
      </c>
      <c r="H190" s="9">
        <v>45508</v>
      </c>
      <c r="I190" s="7">
        <v>45561</v>
      </c>
      <c r="J190" s="7">
        <v>45463</v>
      </c>
      <c r="K190" s="2">
        <v>85</v>
      </c>
      <c r="L190" s="3">
        <v>57</v>
      </c>
      <c r="M190" s="2">
        <v>25</v>
      </c>
      <c r="N190" s="4">
        <v>3.5</v>
      </c>
      <c r="O190" s="2">
        <v>30</v>
      </c>
      <c r="P190" s="2">
        <v>42</v>
      </c>
      <c r="Q190" s="5">
        <v>-1.88</v>
      </c>
    </row>
    <row r="191" spans="1:17" x14ac:dyDescent="0.3">
      <c r="A191" s="1" t="s">
        <v>85</v>
      </c>
      <c r="B191" s="1" t="s">
        <v>18</v>
      </c>
      <c r="C191" s="1" t="s">
        <v>235</v>
      </c>
      <c r="D191" s="1" t="s">
        <v>2878</v>
      </c>
      <c r="E191" s="1" t="s">
        <v>21</v>
      </c>
      <c r="F191" s="1" t="s">
        <v>2879</v>
      </c>
      <c r="G191" s="1" t="s">
        <v>2880</v>
      </c>
      <c r="H191" s="9">
        <v>45509</v>
      </c>
      <c r="I191" s="7">
        <v>45426</v>
      </c>
      <c r="J191" s="7">
        <v>45572</v>
      </c>
      <c r="K191" s="2">
        <v>84</v>
      </c>
      <c r="L191" s="3">
        <v>95</v>
      </c>
      <c r="M191" s="2">
        <v>22</v>
      </c>
      <c r="N191" s="4">
        <v>2.85</v>
      </c>
      <c r="O191" s="2">
        <v>48</v>
      </c>
      <c r="P191" s="2">
        <v>82</v>
      </c>
      <c r="Q191" s="5">
        <v>0.65</v>
      </c>
    </row>
    <row r="192" spans="1:17" x14ac:dyDescent="0.3">
      <c r="A192" s="1" t="s">
        <v>263</v>
      </c>
      <c r="B192" s="1" t="s">
        <v>25</v>
      </c>
      <c r="C192" s="1" t="s">
        <v>692</v>
      </c>
      <c r="D192" s="1" t="s">
        <v>3167</v>
      </c>
      <c r="E192" s="1" t="s">
        <v>21</v>
      </c>
      <c r="F192" s="1" t="s">
        <v>3168</v>
      </c>
      <c r="G192" s="1" t="s">
        <v>3169</v>
      </c>
      <c r="H192" s="9">
        <v>45509</v>
      </c>
      <c r="I192" s="7">
        <v>45471</v>
      </c>
      <c r="J192" s="7">
        <v>45356</v>
      </c>
      <c r="K192" s="2">
        <v>47</v>
      </c>
      <c r="L192" s="3">
        <v>48</v>
      </c>
      <c r="M192" s="2">
        <v>73</v>
      </c>
      <c r="N192" s="4">
        <v>6</v>
      </c>
      <c r="O192" s="2">
        <v>42</v>
      </c>
      <c r="P192" s="2">
        <v>51</v>
      </c>
      <c r="Q192" s="5">
        <v>0.66</v>
      </c>
    </row>
    <row r="193" spans="1:17" x14ac:dyDescent="0.3">
      <c r="A193" s="1" t="s">
        <v>180</v>
      </c>
      <c r="B193" s="1" t="s">
        <v>18</v>
      </c>
      <c r="C193" s="1" t="s">
        <v>1595</v>
      </c>
      <c r="D193" s="1" t="s">
        <v>1596</v>
      </c>
      <c r="E193" s="1" t="s">
        <v>28</v>
      </c>
      <c r="F193" s="1" t="s">
        <v>1597</v>
      </c>
      <c r="G193" s="1" t="s">
        <v>1598</v>
      </c>
      <c r="H193" s="9">
        <v>45509</v>
      </c>
      <c r="I193" s="7">
        <v>45669</v>
      </c>
      <c r="J193" s="7">
        <v>45382</v>
      </c>
      <c r="K193" s="2">
        <v>47</v>
      </c>
      <c r="L193" s="3">
        <v>20</v>
      </c>
      <c r="M193" s="2">
        <v>65</v>
      </c>
      <c r="N193" s="4">
        <v>1.75</v>
      </c>
      <c r="O193" s="2">
        <v>49</v>
      </c>
      <c r="P193" s="2">
        <v>19</v>
      </c>
      <c r="Q193" s="5">
        <v>0.12</v>
      </c>
    </row>
    <row r="194" spans="1:17" x14ac:dyDescent="0.3">
      <c r="A194" s="1" t="s">
        <v>1445</v>
      </c>
      <c r="B194" s="1" t="s">
        <v>18</v>
      </c>
      <c r="C194" s="1" t="s">
        <v>1253</v>
      </c>
      <c r="D194" s="1" t="s">
        <v>2339</v>
      </c>
      <c r="E194" s="1" t="s">
        <v>56</v>
      </c>
      <c r="F194" s="1" t="s">
        <v>2340</v>
      </c>
      <c r="G194" s="1" t="s">
        <v>2341</v>
      </c>
      <c r="H194" s="9">
        <v>45510</v>
      </c>
      <c r="I194" s="7">
        <v>45465</v>
      </c>
      <c r="J194" s="7">
        <v>45694</v>
      </c>
      <c r="K194" s="2">
        <v>66</v>
      </c>
      <c r="L194" s="3">
        <v>40</v>
      </c>
      <c r="M194" s="2">
        <v>96</v>
      </c>
      <c r="N194" s="4">
        <v>10</v>
      </c>
      <c r="O194" s="2">
        <v>24</v>
      </c>
      <c r="P194" s="2">
        <v>61</v>
      </c>
      <c r="Q194" s="5">
        <v>0.42</v>
      </c>
    </row>
    <row r="195" spans="1:17" x14ac:dyDescent="0.3">
      <c r="A195" s="1" t="s">
        <v>146</v>
      </c>
      <c r="B195" s="1" t="s">
        <v>53</v>
      </c>
      <c r="C195" s="1" t="s">
        <v>550</v>
      </c>
      <c r="D195" s="1" t="s">
        <v>2385</v>
      </c>
      <c r="E195" s="1" t="s">
        <v>21</v>
      </c>
      <c r="F195" s="1" t="s">
        <v>2386</v>
      </c>
      <c r="G195" s="1" t="s">
        <v>2387</v>
      </c>
      <c r="H195" s="9">
        <v>45510</v>
      </c>
      <c r="I195" s="7">
        <v>45540</v>
      </c>
      <c r="J195" s="7">
        <v>45399</v>
      </c>
      <c r="K195" s="2">
        <v>33</v>
      </c>
      <c r="L195" s="3">
        <v>44</v>
      </c>
      <c r="M195" s="2">
        <v>89</v>
      </c>
      <c r="N195" s="4">
        <v>4.75</v>
      </c>
      <c r="O195" s="2">
        <v>93</v>
      </c>
      <c r="P195" s="2">
        <v>19</v>
      </c>
      <c r="Q195" s="5">
        <v>0.06</v>
      </c>
    </row>
    <row r="196" spans="1:17" x14ac:dyDescent="0.3">
      <c r="A196" s="1" t="s">
        <v>175</v>
      </c>
      <c r="B196" s="1" t="s">
        <v>53</v>
      </c>
      <c r="C196" s="1" t="s">
        <v>1609</v>
      </c>
      <c r="D196" s="1" t="s">
        <v>2587</v>
      </c>
      <c r="E196" s="1" t="s">
        <v>28</v>
      </c>
      <c r="F196" s="1" t="s">
        <v>2588</v>
      </c>
      <c r="G196" s="1" t="s">
        <v>2589</v>
      </c>
      <c r="H196" s="9">
        <v>45511</v>
      </c>
      <c r="I196" s="7">
        <v>45590</v>
      </c>
      <c r="J196" s="7">
        <v>45440</v>
      </c>
      <c r="K196" s="2">
        <v>70</v>
      </c>
      <c r="L196" s="3">
        <v>96</v>
      </c>
      <c r="M196" s="2">
        <v>92</v>
      </c>
      <c r="N196" s="4">
        <v>1.5</v>
      </c>
      <c r="O196" s="2">
        <v>27</v>
      </c>
      <c r="P196" s="2">
        <v>58</v>
      </c>
      <c r="Q196" s="5">
        <v>-0.1</v>
      </c>
    </row>
    <row r="197" spans="1:17" x14ac:dyDescent="0.3">
      <c r="A197" s="1" t="s">
        <v>151</v>
      </c>
      <c r="B197" s="1" t="s">
        <v>91</v>
      </c>
      <c r="C197" s="1" t="s">
        <v>2706</v>
      </c>
      <c r="D197" s="1" t="s">
        <v>2707</v>
      </c>
      <c r="E197" s="1" t="s">
        <v>21</v>
      </c>
      <c r="F197" s="1" t="s">
        <v>2708</v>
      </c>
      <c r="G197" s="1" t="s">
        <v>2709</v>
      </c>
      <c r="H197" s="9">
        <v>45511</v>
      </c>
      <c r="I197" s="7">
        <v>45572</v>
      </c>
      <c r="J197" s="7">
        <v>45383</v>
      </c>
      <c r="K197" s="2">
        <v>34</v>
      </c>
      <c r="L197" s="3">
        <v>42</v>
      </c>
      <c r="M197" s="2">
        <v>86</v>
      </c>
      <c r="N197" s="4">
        <v>4</v>
      </c>
      <c r="O197" s="2">
        <v>28</v>
      </c>
      <c r="P197" s="2">
        <v>23</v>
      </c>
      <c r="Q197" s="5">
        <v>0.82</v>
      </c>
    </row>
    <row r="198" spans="1:17" x14ac:dyDescent="0.3">
      <c r="A198" s="1" t="s">
        <v>96</v>
      </c>
      <c r="B198" s="1" t="s">
        <v>18</v>
      </c>
      <c r="C198" s="1" t="s">
        <v>1743</v>
      </c>
      <c r="D198" s="1" t="s">
        <v>2832</v>
      </c>
      <c r="E198" s="1" t="s">
        <v>56</v>
      </c>
      <c r="F198" s="1" t="s">
        <v>2833</v>
      </c>
      <c r="G198" s="1" t="s">
        <v>2834</v>
      </c>
      <c r="H198" s="9">
        <v>45511</v>
      </c>
      <c r="I198" s="7">
        <v>45347</v>
      </c>
      <c r="J198" s="7">
        <v>45426</v>
      </c>
      <c r="K198" s="2">
        <v>57</v>
      </c>
      <c r="L198" s="3">
        <v>25</v>
      </c>
      <c r="M198" s="2">
        <v>98</v>
      </c>
      <c r="N198" s="4">
        <v>2.5</v>
      </c>
      <c r="O198" s="2">
        <v>78</v>
      </c>
      <c r="P198" s="2">
        <v>37</v>
      </c>
      <c r="Q198" s="5">
        <v>-0.01</v>
      </c>
    </row>
    <row r="199" spans="1:17" x14ac:dyDescent="0.3">
      <c r="A199" s="1" t="s">
        <v>243</v>
      </c>
      <c r="B199" s="1" t="s">
        <v>18</v>
      </c>
      <c r="C199" s="1" t="s">
        <v>421</v>
      </c>
      <c r="D199" s="1" t="s">
        <v>2091</v>
      </c>
      <c r="E199" s="1" t="s">
        <v>28</v>
      </c>
      <c r="F199" s="1" t="s">
        <v>2092</v>
      </c>
      <c r="G199" s="1" t="s">
        <v>2093</v>
      </c>
      <c r="H199" s="9">
        <v>45511</v>
      </c>
      <c r="I199" s="7">
        <v>45357</v>
      </c>
      <c r="J199" s="7">
        <v>45498</v>
      </c>
      <c r="K199" s="2">
        <v>100</v>
      </c>
      <c r="L199" s="3">
        <v>7</v>
      </c>
      <c r="M199" s="2">
        <v>14</v>
      </c>
      <c r="N199" s="4">
        <v>2</v>
      </c>
      <c r="O199" s="2">
        <v>26</v>
      </c>
      <c r="P199" s="2">
        <v>33</v>
      </c>
      <c r="Q199" s="5">
        <v>-0.05</v>
      </c>
    </row>
    <row r="200" spans="1:17" x14ac:dyDescent="0.3">
      <c r="A200" s="1" t="s">
        <v>59</v>
      </c>
      <c r="B200" s="1" t="s">
        <v>60</v>
      </c>
      <c r="C200" s="1" t="s">
        <v>1374</v>
      </c>
      <c r="D200" s="1" t="s">
        <v>2119</v>
      </c>
      <c r="E200" s="1" t="s">
        <v>28</v>
      </c>
      <c r="F200" s="1" t="s">
        <v>2120</v>
      </c>
      <c r="G200" s="1" t="s">
        <v>2121</v>
      </c>
      <c r="H200" s="9">
        <v>45511</v>
      </c>
      <c r="I200" s="7">
        <v>45482</v>
      </c>
      <c r="J200" s="7">
        <v>45564</v>
      </c>
      <c r="K200" s="2">
        <v>86</v>
      </c>
      <c r="L200" s="3">
        <v>55</v>
      </c>
      <c r="M200" s="2">
        <v>96</v>
      </c>
      <c r="N200" s="4">
        <v>10</v>
      </c>
      <c r="O200" s="2">
        <v>37</v>
      </c>
      <c r="P200" s="2">
        <v>53</v>
      </c>
      <c r="Q200" s="5">
        <v>0.55000000000000004</v>
      </c>
    </row>
    <row r="201" spans="1:17" x14ac:dyDescent="0.3">
      <c r="A201" s="1" t="s">
        <v>1516</v>
      </c>
      <c r="B201" s="1" t="s">
        <v>32</v>
      </c>
      <c r="C201" s="1" t="s">
        <v>2240</v>
      </c>
      <c r="D201" s="1" t="s">
        <v>2656</v>
      </c>
      <c r="E201" s="1" t="s">
        <v>21</v>
      </c>
      <c r="F201" s="1" t="s">
        <v>2657</v>
      </c>
      <c r="G201" s="1" t="s">
        <v>2658</v>
      </c>
      <c r="H201" s="9">
        <v>45512</v>
      </c>
      <c r="I201" s="7">
        <v>45380</v>
      </c>
      <c r="J201" s="7">
        <v>45509</v>
      </c>
      <c r="K201" s="2">
        <v>36</v>
      </c>
      <c r="L201" s="3">
        <v>82</v>
      </c>
      <c r="M201" s="2">
        <v>85</v>
      </c>
      <c r="N201" s="4">
        <v>7.1</v>
      </c>
      <c r="O201" s="2">
        <v>27</v>
      </c>
      <c r="P201" s="2">
        <v>67</v>
      </c>
      <c r="Q201" s="5">
        <v>-7.0000000000000007E-2</v>
      </c>
    </row>
    <row r="202" spans="1:17" x14ac:dyDescent="0.3">
      <c r="A202" s="1" t="s">
        <v>582</v>
      </c>
      <c r="B202" s="1" t="s">
        <v>32</v>
      </c>
      <c r="C202" s="1" t="s">
        <v>1370</v>
      </c>
      <c r="D202" s="1" t="s">
        <v>2776</v>
      </c>
      <c r="E202" s="1" t="s">
        <v>56</v>
      </c>
      <c r="F202" s="1" t="s">
        <v>2777</v>
      </c>
      <c r="G202" s="1" t="s">
        <v>2778</v>
      </c>
      <c r="H202" s="9">
        <v>45512</v>
      </c>
      <c r="I202" s="7">
        <v>45571</v>
      </c>
      <c r="J202" s="7">
        <v>45644</v>
      </c>
      <c r="K202" s="2">
        <v>78</v>
      </c>
      <c r="L202" s="3">
        <v>61</v>
      </c>
      <c r="M202" s="2">
        <v>6</v>
      </c>
      <c r="N202" s="4">
        <v>0.8</v>
      </c>
      <c r="O202" s="2">
        <v>49</v>
      </c>
      <c r="P202" s="2">
        <v>60</v>
      </c>
      <c r="Q202" s="5">
        <v>0.54</v>
      </c>
    </row>
    <row r="203" spans="1:17" x14ac:dyDescent="0.3">
      <c r="A203" s="1" t="s">
        <v>121</v>
      </c>
      <c r="B203" s="1" t="s">
        <v>53</v>
      </c>
      <c r="C203" s="1" t="s">
        <v>2177</v>
      </c>
      <c r="D203" s="1" t="s">
        <v>2904</v>
      </c>
      <c r="E203" s="1" t="s">
        <v>56</v>
      </c>
      <c r="F203" s="1" t="s">
        <v>2905</v>
      </c>
      <c r="G203" s="1" t="s">
        <v>2906</v>
      </c>
      <c r="H203" s="9">
        <v>45512</v>
      </c>
      <c r="I203" s="7">
        <v>45475</v>
      </c>
      <c r="J203" s="7">
        <v>45653</v>
      </c>
      <c r="K203" s="2">
        <v>39</v>
      </c>
      <c r="L203" s="3">
        <v>53</v>
      </c>
      <c r="M203" s="2">
        <v>64</v>
      </c>
      <c r="N203" s="4">
        <v>2.75</v>
      </c>
      <c r="O203" s="2">
        <v>92</v>
      </c>
      <c r="P203" s="2">
        <v>8</v>
      </c>
      <c r="Q203" s="5">
        <v>0.46</v>
      </c>
    </row>
    <row r="204" spans="1:17" x14ac:dyDescent="0.3">
      <c r="A204" s="1" t="s">
        <v>587</v>
      </c>
      <c r="B204" s="1" t="s">
        <v>127</v>
      </c>
      <c r="C204" s="1" t="s">
        <v>2948</v>
      </c>
      <c r="D204" s="1" t="s">
        <v>2949</v>
      </c>
      <c r="E204" s="1" t="s">
        <v>21</v>
      </c>
      <c r="F204" s="1" t="s">
        <v>2950</v>
      </c>
      <c r="G204" s="1" t="s">
        <v>2951</v>
      </c>
      <c r="H204" s="9">
        <v>45512</v>
      </c>
      <c r="I204" s="7">
        <v>45710</v>
      </c>
      <c r="J204" s="7">
        <v>45367</v>
      </c>
      <c r="K204" s="2">
        <v>20</v>
      </c>
      <c r="L204" s="3">
        <v>9</v>
      </c>
      <c r="M204" s="2">
        <v>12</v>
      </c>
      <c r="N204" s="4">
        <v>30.5</v>
      </c>
      <c r="O204" s="2">
        <v>46</v>
      </c>
      <c r="P204" s="2">
        <v>32</v>
      </c>
      <c r="Q204" s="5">
        <v>0.17</v>
      </c>
    </row>
    <row r="205" spans="1:17" x14ac:dyDescent="0.3">
      <c r="A205" s="1" t="s">
        <v>303</v>
      </c>
      <c r="B205" s="1" t="s">
        <v>60</v>
      </c>
      <c r="C205" s="1" t="s">
        <v>1498</v>
      </c>
      <c r="D205" s="1" t="s">
        <v>1809</v>
      </c>
      <c r="E205" s="1" t="s">
        <v>56</v>
      </c>
      <c r="F205" s="1" t="s">
        <v>1810</v>
      </c>
      <c r="G205" s="1" t="s">
        <v>1811</v>
      </c>
      <c r="H205" s="9">
        <v>45513</v>
      </c>
      <c r="I205" s="7">
        <v>45387</v>
      </c>
      <c r="J205" s="7">
        <v>45469</v>
      </c>
      <c r="K205" s="2">
        <v>91</v>
      </c>
      <c r="L205" s="3">
        <v>59</v>
      </c>
      <c r="M205" s="2">
        <v>49</v>
      </c>
      <c r="N205" s="4">
        <v>6</v>
      </c>
      <c r="O205" s="2">
        <v>30</v>
      </c>
      <c r="P205" s="2">
        <v>63</v>
      </c>
      <c r="Q205" s="5">
        <v>0.04</v>
      </c>
    </row>
    <row r="206" spans="1:17" x14ac:dyDescent="0.3">
      <c r="A206" s="1" t="s">
        <v>574</v>
      </c>
      <c r="B206" s="1" t="s">
        <v>53</v>
      </c>
      <c r="C206" s="1" t="s">
        <v>2220</v>
      </c>
      <c r="D206" s="1" t="s">
        <v>2221</v>
      </c>
      <c r="E206" s="1" t="s">
        <v>56</v>
      </c>
      <c r="F206" s="1" t="s">
        <v>2222</v>
      </c>
      <c r="G206" s="1" t="s">
        <v>2223</v>
      </c>
      <c r="H206" s="9">
        <v>45513</v>
      </c>
      <c r="I206" s="7">
        <v>45405</v>
      </c>
      <c r="J206" s="7">
        <v>45394</v>
      </c>
      <c r="K206" s="2">
        <v>39</v>
      </c>
      <c r="L206" s="3">
        <v>83</v>
      </c>
      <c r="M206" s="2">
        <v>21</v>
      </c>
      <c r="N206" s="4">
        <v>2</v>
      </c>
      <c r="O206" s="2">
        <v>73</v>
      </c>
      <c r="P206" s="2">
        <v>88</v>
      </c>
      <c r="Q206" s="5">
        <v>-0.44</v>
      </c>
    </row>
    <row r="207" spans="1:17" x14ac:dyDescent="0.3">
      <c r="A207" s="1" t="s">
        <v>1085</v>
      </c>
      <c r="B207" s="1" t="s">
        <v>32</v>
      </c>
      <c r="C207" s="1" t="s">
        <v>2441</v>
      </c>
      <c r="D207" s="1" t="s">
        <v>2617</v>
      </c>
      <c r="E207" s="1" t="s">
        <v>21</v>
      </c>
      <c r="F207" s="1" t="s">
        <v>2618</v>
      </c>
      <c r="G207" s="1" t="s">
        <v>2619</v>
      </c>
      <c r="H207" s="9">
        <v>45514</v>
      </c>
      <c r="I207" s="7">
        <v>45389</v>
      </c>
      <c r="J207" s="7">
        <v>45703</v>
      </c>
      <c r="K207" s="2">
        <v>85</v>
      </c>
      <c r="L207" s="3">
        <v>89</v>
      </c>
      <c r="M207" s="2">
        <v>41</v>
      </c>
      <c r="N207" s="4">
        <v>8</v>
      </c>
      <c r="O207" s="2">
        <v>68</v>
      </c>
      <c r="P207" s="2">
        <v>93</v>
      </c>
      <c r="Q207" s="5">
        <v>-1.8</v>
      </c>
    </row>
    <row r="208" spans="1:17" x14ac:dyDescent="0.3">
      <c r="A208" s="1" t="s">
        <v>298</v>
      </c>
      <c r="B208" s="1" t="s">
        <v>32</v>
      </c>
      <c r="C208" s="1" t="s">
        <v>138</v>
      </c>
      <c r="D208" s="1" t="s">
        <v>3400</v>
      </c>
      <c r="E208" s="1" t="s">
        <v>21</v>
      </c>
      <c r="F208" s="1" t="s">
        <v>3401</v>
      </c>
      <c r="G208" s="1" t="s">
        <v>3402</v>
      </c>
      <c r="H208" s="9">
        <v>45514</v>
      </c>
      <c r="I208" s="7">
        <v>45458</v>
      </c>
      <c r="J208" s="7">
        <v>45550</v>
      </c>
      <c r="K208" s="2">
        <v>29</v>
      </c>
      <c r="L208" s="3">
        <v>32</v>
      </c>
      <c r="M208" s="2">
        <v>26</v>
      </c>
      <c r="N208" s="4">
        <v>2.5</v>
      </c>
      <c r="O208" s="2">
        <v>64</v>
      </c>
      <c r="P208" s="2">
        <v>85</v>
      </c>
      <c r="Q208" s="5">
        <v>-0.66</v>
      </c>
    </row>
    <row r="209" spans="1:17" x14ac:dyDescent="0.3">
      <c r="A209" s="1" t="s">
        <v>531</v>
      </c>
      <c r="B209" s="1" t="s">
        <v>53</v>
      </c>
      <c r="C209" s="1" t="s">
        <v>171</v>
      </c>
      <c r="D209" s="1" t="s">
        <v>3413</v>
      </c>
      <c r="E209" s="1" t="s">
        <v>56</v>
      </c>
      <c r="F209" s="1" t="s">
        <v>3414</v>
      </c>
      <c r="G209" s="1" t="s">
        <v>3415</v>
      </c>
      <c r="H209" s="9">
        <v>45514</v>
      </c>
      <c r="I209" s="7">
        <v>45483</v>
      </c>
      <c r="J209" s="7">
        <v>45381</v>
      </c>
      <c r="K209" s="2">
        <v>26</v>
      </c>
      <c r="L209" s="3">
        <v>82</v>
      </c>
      <c r="M209" s="2">
        <v>19</v>
      </c>
      <c r="N209" s="4">
        <v>1.5</v>
      </c>
      <c r="O209" s="2">
        <v>76</v>
      </c>
      <c r="P209" s="2">
        <v>88</v>
      </c>
      <c r="Q209" s="5">
        <v>0.94</v>
      </c>
    </row>
    <row r="210" spans="1:17" x14ac:dyDescent="0.3">
      <c r="A210" s="1" t="s">
        <v>1179</v>
      </c>
      <c r="B210" s="1" t="s">
        <v>91</v>
      </c>
      <c r="C210" s="1" t="s">
        <v>1156</v>
      </c>
      <c r="D210" s="1" t="s">
        <v>1760</v>
      </c>
      <c r="E210" s="1" t="s">
        <v>28</v>
      </c>
      <c r="F210" s="1" t="s">
        <v>1761</v>
      </c>
      <c r="G210" s="1" t="s">
        <v>1762</v>
      </c>
      <c r="H210" s="9">
        <v>45514</v>
      </c>
      <c r="I210" s="7">
        <v>45457</v>
      </c>
      <c r="J210" s="7">
        <v>45434</v>
      </c>
      <c r="K210" s="2">
        <v>92</v>
      </c>
      <c r="L210" s="3">
        <v>87</v>
      </c>
      <c r="M210" s="2">
        <v>84</v>
      </c>
      <c r="N210" s="4">
        <v>2.5</v>
      </c>
      <c r="O210" s="2">
        <v>61</v>
      </c>
      <c r="P210" s="2">
        <v>31</v>
      </c>
      <c r="Q210" s="5">
        <v>0.8</v>
      </c>
    </row>
    <row r="211" spans="1:17" x14ac:dyDescent="0.3">
      <c r="A211" s="1" t="s">
        <v>470</v>
      </c>
      <c r="B211" s="1" t="s">
        <v>18</v>
      </c>
      <c r="C211" s="1" t="s">
        <v>429</v>
      </c>
      <c r="D211" s="1" t="s">
        <v>2294</v>
      </c>
      <c r="E211" s="1" t="s">
        <v>28</v>
      </c>
      <c r="F211" s="1" t="s">
        <v>2295</v>
      </c>
      <c r="G211" s="1" t="s">
        <v>2296</v>
      </c>
      <c r="H211" s="9">
        <v>45514</v>
      </c>
      <c r="I211" s="7">
        <v>45357</v>
      </c>
      <c r="J211" s="7">
        <v>45464</v>
      </c>
      <c r="K211" s="2">
        <v>40</v>
      </c>
      <c r="L211" s="3">
        <v>53</v>
      </c>
      <c r="M211" s="2">
        <v>7</v>
      </c>
      <c r="N211" s="4">
        <v>4</v>
      </c>
      <c r="O211" s="2">
        <v>70</v>
      </c>
      <c r="P211" s="2">
        <v>20</v>
      </c>
      <c r="Q211" s="5">
        <v>0.73</v>
      </c>
    </row>
    <row r="212" spans="1:17" x14ac:dyDescent="0.3">
      <c r="A212" s="1" t="s">
        <v>674</v>
      </c>
      <c r="B212" s="1" t="s">
        <v>60</v>
      </c>
      <c r="C212" s="1" t="s">
        <v>491</v>
      </c>
      <c r="D212" s="1" t="s">
        <v>2866</v>
      </c>
      <c r="E212" s="1" t="s">
        <v>21</v>
      </c>
      <c r="F212" s="1" t="s">
        <v>2867</v>
      </c>
      <c r="G212" s="1" t="s">
        <v>2868</v>
      </c>
      <c r="H212" s="9">
        <v>45515</v>
      </c>
      <c r="I212" s="7">
        <v>45470</v>
      </c>
      <c r="J212" s="7">
        <v>45410</v>
      </c>
      <c r="K212" s="2">
        <v>76</v>
      </c>
      <c r="L212" s="3">
        <v>57</v>
      </c>
      <c r="M212" s="2">
        <v>78</v>
      </c>
      <c r="N212" s="4">
        <v>9</v>
      </c>
      <c r="O212" s="2">
        <v>52</v>
      </c>
      <c r="P212" s="2">
        <v>86</v>
      </c>
      <c r="Q212" s="5">
        <v>0.31</v>
      </c>
    </row>
    <row r="213" spans="1:17" x14ac:dyDescent="0.3">
      <c r="A213" s="1" t="s">
        <v>165</v>
      </c>
      <c r="B213" s="1" t="s">
        <v>60</v>
      </c>
      <c r="C213" s="1" t="s">
        <v>152</v>
      </c>
      <c r="D213" s="1" t="s">
        <v>3394</v>
      </c>
      <c r="E213" s="1" t="s">
        <v>21</v>
      </c>
      <c r="F213" s="1" t="s">
        <v>3395</v>
      </c>
      <c r="G213" s="1" t="s">
        <v>3396</v>
      </c>
      <c r="H213" s="9">
        <v>45515</v>
      </c>
      <c r="I213" s="7">
        <v>45450</v>
      </c>
      <c r="J213" s="7">
        <v>45460</v>
      </c>
      <c r="K213" s="2">
        <v>46</v>
      </c>
      <c r="L213" s="3">
        <v>80</v>
      </c>
      <c r="M213" s="2">
        <v>88</v>
      </c>
      <c r="N213" s="4">
        <v>7</v>
      </c>
      <c r="O213" s="2">
        <v>62</v>
      </c>
      <c r="P213" s="2">
        <v>22</v>
      </c>
      <c r="Q213" s="5">
        <v>0.39</v>
      </c>
    </row>
    <row r="214" spans="1:17" x14ac:dyDescent="0.3">
      <c r="A214" s="1" t="s">
        <v>600</v>
      </c>
      <c r="B214" s="1" t="s">
        <v>32</v>
      </c>
      <c r="C214" s="1" t="s">
        <v>166</v>
      </c>
      <c r="D214" s="1" t="s">
        <v>2684</v>
      </c>
      <c r="E214" s="1" t="s">
        <v>21</v>
      </c>
      <c r="F214" s="1" t="s">
        <v>2685</v>
      </c>
      <c r="G214" s="1" t="s">
        <v>2686</v>
      </c>
      <c r="H214" s="9">
        <v>45515</v>
      </c>
      <c r="I214" s="7">
        <v>45472</v>
      </c>
      <c r="J214" s="7">
        <v>45357</v>
      </c>
      <c r="K214" s="2">
        <v>47</v>
      </c>
      <c r="L214" s="3">
        <v>2</v>
      </c>
      <c r="M214" s="2">
        <v>76</v>
      </c>
      <c r="N214" s="4">
        <v>2.5</v>
      </c>
      <c r="O214" s="2">
        <v>48</v>
      </c>
      <c r="P214" s="2">
        <v>36</v>
      </c>
      <c r="Q214" s="5">
        <v>0.48</v>
      </c>
    </row>
    <row r="215" spans="1:17" x14ac:dyDescent="0.3">
      <c r="A215" s="1" t="s">
        <v>1109</v>
      </c>
      <c r="B215" s="1" t="s">
        <v>18</v>
      </c>
      <c r="C215" s="1" t="s">
        <v>1394</v>
      </c>
      <c r="D215" s="1" t="s">
        <v>2602</v>
      </c>
      <c r="E215" s="1" t="s">
        <v>21</v>
      </c>
      <c r="F215" s="1" t="s">
        <v>2603</v>
      </c>
      <c r="G215" s="1" t="s">
        <v>2604</v>
      </c>
      <c r="H215" s="9">
        <v>45516</v>
      </c>
      <c r="I215" s="7">
        <v>45549</v>
      </c>
      <c r="J215" s="7">
        <v>45401</v>
      </c>
      <c r="K215" s="2">
        <v>43</v>
      </c>
      <c r="L215" s="3">
        <v>66</v>
      </c>
      <c r="M215" s="2">
        <v>85</v>
      </c>
      <c r="N215" s="4">
        <v>2.5</v>
      </c>
      <c r="O215" s="2">
        <v>66</v>
      </c>
      <c r="P215" s="2">
        <v>65</v>
      </c>
      <c r="Q215" s="5">
        <v>-0.37</v>
      </c>
    </row>
    <row r="216" spans="1:17" x14ac:dyDescent="0.3">
      <c r="A216" s="1" t="s">
        <v>544</v>
      </c>
      <c r="B216" s="1" t="s">
        <v>91</v>
      </c>
      <c r="C216" s="1" t="s">
        <v>1743</v>
      </c>
      <c r="D216" s="1" t="s">
        <v>2745</v>
      </c>
      <c r="E216" s="1" t="s">
        <v>28</v>
      </c>
      <c r="F216" s="1" t="s">
        <v>2746</v>
      </c>
      <c r="G216" s="1" t="s">
        <v>2747</v>
      </c>
      <c r="H216" s="9">
        <v>45516</v>
      </c>
      <c r="I216" s="7">
        <v>45680</v>
      </c>
      <c r="J216" s="7">
        <v>45462</v>
      </c>
      <c r="K216" s="2">
        <v>28</v>
      </c>
      <c r="L216" s="3">
        <v>94</v>
      </c>
      <c r="M216" s="2">
        <v>80</v>
      </c>
      <c r="N216" s="4">
        <v>2.8</v>
      </c>
      <c r="O216" s="2">
        <v>31</v>
      </c>
      <c r="P216" s="2">
        <v>1</v>
      </c>
      <c r="Q216" s="5">
        <v>0.76</v>
      </c>
    </row>
    <row r="217" spans="1:17" x14ac:dyDescent="0.3">
      <c r="A217" s="1" t="s">
        <v>342</v>
      </c>
      <c r="B217" s="1" t="s">
        <v>18</v>
      </c>
      <c r="C217" s="1" t="s">
        <v>3088</v>
      </c>
      <c r="D217" s="1" t="s">
        <v>3089</v>
      </c>
      <c r="E217" s="1" t="s">
        <v>56</v>
      </c>
      <c r="F217" s="1" t="s">
        <v>3090</v>
      </c>
      <c r="G217" s="1" t="s">
        <v>3091</v>
      </c>
      <c r="H217" s="9">
        <v>45516</v>
      </c>
      <c r="I217" s="7">
        <v>45385</v>
      </c>
      <c r="J217" s="7">
        <v>45575</v>
      </c>
      <c r="K217" s="2">
        <v>17</v>
      </c>
      <c r="L217" s="3">
        <v>45</v>
      </c>
      <c r="M217" s="2">
        <v>44</v>
      </c>
      <c r="N217" s="4">
        <v>6</v>
      </c>
      <c r="O217" s="2">
        <v>37</v>
      </c>
      <c r="P217" s="2">
        <v>16</v>
      </c>
      <c r="Q217" s="5">
        <v>0.76</v>
      </c>
    </row>
    <row r="218" spans="1:17" x14ac:dyDescent="0.3">
      <c r="A218" s="1" t="s">
        <v>717</v>
      </c>
      <c r="B218" s="1" t="s">
        <v>53</v>
      </c>
      <c r="C218" s="1" t="s">
        <v>1184</v>
      </c>
      <c r="D218" s="1" t="s">
        <v>3313</v>
      </c>
      <c r="E218" s="1" t="s">
        <v>21</v>
      </c>
      <c r="F218" s="1" t="s">
        <v>3314</v>
      </c>
      <c r="G218" s="1" t="s">
        <v>3315</v>
      </c>
      <c r="H218" s="9">
        <v>45516</v>
      </c>
      <c r="I218" s="7">
        <v>45376</v>
      </c>
      <c r="J218" s="7">
        <v>45365</v>
      </c>
      <c r="K218" s="2">
        <v>71</v>
      </c>
      <c r="L218" s="3">
        <v>60</v>
      </c>
      <c r="M218" s="2">
        <v>62</v>
      </c>
      <c r="N218" s="4">
        <v>4.5</v>
      </c>
      <c r="O218" s="2">
        <v>60</v>
      </c>
      <c r="P218" s="2">
        <v>63</v>
      </c>
      <c r="Q218" s="5">
        <v>0.54</v>
      </c>
    </row>
    <row r="219" spans="1:17" x14ac:dyDescent="0.3">
      <c r="A219" s="1" t="s">
        <v>80</v>
      </c>
      <c r="B219" s="1" t="s">
        <v>25</v>
      </c>
      <c r="C219" s="1" t="s">
        <v>316</v>
      </c>
      <c r="D219" s="1" t="s">
        <v>3437</v>
      </c>
      <c r="E219" s="1" t="s">
        <v>21</v>
      </c>
      <c r="F219" s="1" t="s">
        <v>3438</v>
      </c>
      <c r="G219" s="1" t="s">
        <v>3439</v>
      </c>
      <c r="H219" s="9">
        <v>45516</v>
      </c>
      <c r="I219" s="7">
        <v>45424</v>
      </c>
      <c r="J219" s="7">
        <v>45447</v>
      </c>
      <c r="K219" s="2">
        <v>50</v>
      </c>
      <c r="L219" s="3">
        <v>36</v>
      </c>
      <c r="M219" s="2">
        <v>81</v>
      </c>
      <c r="N219" s="4">
        <v>10</v>
      </c>
      <c r="O219" s="2">
        <v>27</v>
      </c>
      <c r="P219" s="2">
        <v>6</v>
      </c>
      <c r="Q219" s="5">
        <v>0.38</v>
      </c>
    </row>
    <row r="220" spans="1:17" x14ac:dyDescent="0.3">
      <c r="A220" s="1" t="s">
        <v>211</v>
      </c>
      <c r="B220" s="1" t="s">
        <v>32</v>
      </c>
      <c r="C220" s="1" t="s">
        <v>1127</v>
      </c>
      <c r="D220" s="1" t="s">
        <v>3131</v>
      </c>
      <c r="E220" s="1" t="s">
        <v>56</v>
      </c>
      <c r="F220" s="1" t="s">
        <v>3132</v>
      </c>
      <c r="G220" s="1" t="s">
        <v>3133</v>
      </c>
      <c r="H220" s="9">
        <v>45538</v>
      </c>
      <c r="I220" s="7">
        <v>45542</v>
      </c>
      <c r="J220" s="7">
        <v>45530</v>
      </c>
      <c r="K220" s="2">
        <v>43</v>
      </c>
      <c r="L220" s="3">
        <v>73</v>
      </c>
      <c r="M220" s="2">
        <v>14</v>
      </c>
      <c r="N220" s="4">
        <v>4</v>
      </c>
      <c r="O220" s="2">
        <v>59</v>
      </c>
      <c r="P220" s="2">
        <v>65</v>
      </c>
      <c r="Q220" s="5">
        <v>0.82</v>
      </c>
    </row>
    <row r="221" spans="1:17" x14ac:dyDescent="0.3">
      <c r="A221" s="1" t="s">
        <v>70</v>
      </c>
      <c r="B221" s="1" t="s">
        <v>32</v>
      </c>
      <c r="C221" s="1" t="s">
        <v>3306</v>
      </c>
      <c r="D221" s="1" t="s">
        <v>3307</v>
      </c>
      <c r="E221" s="1" t="s">
        <v>28</v>
      </c>
      <c r="F221" s="1" t="s">
        <v>3308</v>
      </c>
      <c r="G221" s="1" t="s">
        <v>3309</v>
      </c>
      <c r="H221" s="9">
        <v>45538</v>
      </c>
      <c r="I221" s="7">
        <v>45415</v>
      </c>
      <c r="J221" s="7">
        <v>45399</v>
      </c>
      <c r="K221" s="2">
        <v>80</v>
      </c>
      <c r="L221" s="3">
        <v>69</v>
      </c>
      <c r="M221" s="2">
        <v>71</v>
      </c>
      <c r="N221" s="4">
        <v>1.75</v>
      </c>
      <c r="O221" s="2">
        <v>41</v>
      </c>
      <c r="P221" s="2">
        <v>43</v>
      </c>
      <c r="Q221" s="5">
        <v>0.42</v>
      </c>
    </row>
    <row r="222" spans="1:17" x14ac:dyDescent="0.3">
      <c r="A222" s="1" t="s">
        <v>151</v>
      </c>
      <c r="B222" s="1" t="s">
        <v>91</v>
      </c>
      <c r="C222" s="1" t="s">
        <v>466</v>
      </c>
      <c r="D222" s="1" t="s">
        <v>2106</v>
      </c>
      <c r="E222" s="1" t="s">
        <v>21</v>
      </c>
      <c r="F222" s="1" t="s">
        <v>2107</v>
      </c>
      <c r="G222" s="1" t="s">
        <v>2108</v>
      </c>
      <c r="H222" s="9">
        <v>45539</v>
      </c>
      <c r="I222" s="7">
        <v>45559</v>
      </c>
      <c r="J222" s="7">
        <v>45616</v>
      </c>
      <c r="K222" s="2">
        <v>30</v>
      </c>
      <c r="L222" s="3">
        <v>85</v>
      </c>
      <c r="M222" s="2">
        <v>21</v>
      </c>
      <c r="N222" s="4">
        <v>4.5</v>
      </c>
      <c r="O222" s="2">
        <v>32</v>
      </c>
      <c r="P222" s="2">
        <v>83</v>
      </c>
      <c r="Q222" s="5">
        <v>0.21</v>
      </c>
    </row>
    <row r="223" spans="1:17" x14ac:dyDescent="0.3">
      <c r="A223" s="1" t="s">
        <v>126</v>
      </c>
      <c r="B223" s="1" t="s">
        <v>127</v>
      </c>
      <c r="C223" s="1" t="s">
        <v>1000</v>
      </c>
      <c r="D223" s="1" t="s">
        <v>2376</v>
      </c>
      <c r="E223" s="1" t="s">
        <v>28</v>
      </c>
      <c r="F223" s="1" t="s">
        <v>2377</v>
      </c>
      <c r="G223" s="1" t="s">
        <v>2378</v>
      </c>
      <c r="H223" s="9">
        <v>45539</v>
      </c>
      <c r="I223" s="7">
        <v>45706</v>
      </c>
      <c r="J223" s="7">
        <v>45381</v>
      </c>
      <c r="K223" s="2">
        <v>36</v>
      </c>
      <c r="L223" s="3">
        <v>64</v>
      </c>
      <c r="M223" s="2">
        <v>63</v>
      </c>
      <c r="N223" s="4">
        <v>20</v>
      </c>
      <c r="O223" s="2">
        <v>91</v>
      </c>
      <c r="P223" s="2">
        <v>35</v>
      </c>
      <c r="Q223" s="5">
        <v>-0.32</v>
      </c>
    </row>
    <row r="224" spans="1:17" x14ac:dyDescent="0.3">
      <c r="A224" s="1" t="s">
        <v>303</v>
      </c>
      <c r="B224" s="1" t="s">
        <v>60</v>
      </c>
      <c r="C224" s="1" t="s">
        <v>1303</v>
      </c>
      <c r="D224" s="1" t="s">
        <v>1653</v>
      </c>
      <c r="E224" s="1" t="s">
        <v>21</v>
      </c>
      <c r="F224" s="1" t="s">
        <v>1654</v>
      </c>
      <c r="G224" s="1" t="s">
        <v>1655</v>
      </c>
      <c r="H224" s="9">
        <v>45540</v>
      </c>
      <c r="I224" s="7">
        <v>45353</v>
      </c>
      <c r="J224" s="7">
        <v>45357</v>
      </c>
      <c r="K224" s="2">
        <v>73</v>
      </c>
      <c r="L224" s="3">
        <v>31</v>
      </c>
      <c r="M224" s="2">
        <v>49</v>
      </c>
      <c r="N224" s="4">
        <v>6</v>
      </c>
      <c r="O224" s="2">
        <v>22</v>
      </c>
      <c r="P224" s="2">
        <v>47</v>
      </c>
      <c r="Q224" s="5">
        <v>-0.36</v>
      </c>
    </row>
    <row r="225" spans="1:17" x14ac:dyDescent="0.3">
      <c r="A225" s="1" t="s">
        <v>531</v>
      </c>
      <c r="B225" s="1" t="s">
        <v>53</v>
      </c>
      <c r="C225" s="1" t="s">
        <v>570</v>
      </c>
      <c r="D225" s="1" t="s">
        <v>2097</v>
      </c>
      <c r="E225" s="1" t="s">
        <v>21</v>
      </c>
      <c r="F225" s="1" t="s">
        <v>2098</v>
      </c>
      <c r="G225" s="1" t="s">
        <v>2099</v>
      </c>
      <c r="H225" s="9">
        <v>45541</v>
      </c>
      <c r="I225" s="7">
        <v>45436</v>
      </c>
      <c r="J225" s="7">
        <v>45664</v>
      </c>
      <c r="K225" s="2">
        <v>62</v>
      </c>
      <c r="L225" s="3">
        <v>81</v>
      </c>
      <c r="M225" s="2">
        <v>91</v>
      </c>
      <c r="N225" s="4">
        <v>1.6</v>
      </c>
      <c r="O225" s="2">
        <v>100</v>
      </c>
      <c r="P225" s="2">
        <v>42</v>
      </c>
      <c r="Q225" s="5">
        <v>-0.51</v>
      </c>
    </row>
    <row r="226" spans="1:17" x14ac:dyDescent="0.3">
      <c r="A226" s="1" t="s">
        <v>75</v>
      </c>
      <c r="B226" s="1" t="s">
        <v>32</v>
      </c>
      <c r="C226" s="1" t="s">
        <v>2257</v>
      </c>
      <c r="D226" s="1" t="s">
        <v>2791</v>
      </c>
      <c r="E226" s="1" t="s">
        <v>56</v>
      </c>
      <c r="F226" s="1" t="s">
        <v>2792</v>
      </c>
      <c r="G226" s="1" t="s">
        <v>2793</v>
      </c>
      <c r="H226" s="9">
        <v>45541</v>
      </c>
      <c r="I226" s="7">
        <v>45443</v>
      </c>
      <c r="J226" s="7">
        <v>45528</v>
      </c>
      <c r="K226" s="2">
        <v>88</v>
      </c>
      <c r="L226" s="3">
        <v>74</v>
      </c>
      <c r="M226" s="2">
        <v>97</v>
      </c>
      <c r="N226" s="4">
        <v>9</v>
      </c>
      <c r="O226" s="2">
        <v>79</v>
      </c>
      <c r="P226" s="2">
        <v>5</v>
      </c>
      <c r="Q226" s="5">
        <v>0.12</v>
      </c>
    </row>
    <row r="227" spans="1:17" x14ac:dyDescent="0.3">
      <c r="A227" s="1" t="s">
        <v>211</v>
      </c>
      <c r="B227" s="1" t="s">
        <v>32</v>
      </c>
      <c r="C227" s="1" t="s">
        <v>1296</v>
      </c>
      <c r="D227" s="1" t="s">
        <v>2806</v>
      </c>
      <c r="E227" s="1" t="s">
        <v>28</v>
      </c>
      <c r="F227" s="1" t="s">
        <v>2807</v>
      </c>
      <c r="G227" s="1" t="s">
        <v>2808</v>
      </c>
      <c r="H227" s="9">
        <v>45541</v>
      </c>
      <c r="I227" s="7">
        <v>45599</v>
      </c>
      <c r="J227" s="7">
        <v>45388</v>
      </c>
      <c r="K227" s="2">
        <v>29</v>
      </c>
      <c r="L227" s="3">
        <v>39</v>
      </c>
      <c r="M227" s="2">
        <v>80</v>
      </c>
      <c r="N227" s="4">
        <v>4</v>
      </c>
      <c r="O227" s="2">
        <v>23</v>
      </c>
      <c r="P227" s="2">
        <v>85</v>
      </c>
      <c r="Q227" s="5">
        <v>0.03</v>
      </c>
    </row>
    <row r="228" spans="1:17" x14ac:dyDescent="0.3">
      <c r="A228" s="1" t="s">
        <v>1069</v>
      </c>
      <c r="B228" s="1" t="s">
        <v>18</v>
      </c>
      <c r="C228" s="1" t="s">
        <v>608</v>
      </c>
      <c r="D228" s="1" t="s">
        <v>3294</v>
      </c>
      <c r="E228" s="1" t="s">
        <v>21</v>
      </c>
      <c r="F228" s="1" t="s">
        <v>3295</v>
      </c>
      <c r="G228" s="1" t="s">
        <v>3296</v>
      </c>
      <c r="H228" s="9">
        <v>45542</v>
      </c>
      <c r="I228" s="7">
        <v>45633</v>
      </c>
      <c r="J228" s="7">
        <v>45433</v>
      </c>
      <c r="K228" s="2">
        <v>31</v>
      </c>
      <c r="L228" s="3">
        <v>89</v>
      </c>
      <c r="M228" s="2">
        <v>7</v>
      </c>
      <c r="N228" s="4">
        <v>5.9</v>
      </c>
      <c r="O228" s="2">
        <v>46</v>
      </c>
      <c r="P228" s="2">
        <v>54</v>
      </c>
      <c r="Q228" s="5">
        <v>0.68</v>
      </c>
    </row>
    <row r="229" spans="1:17" x14ac:dyDescent="0.3">
      <c r="A229" s="1" t="s">
        <v>707</v>
      </c>
      <c r="B229" s="1" t="s">
        <v>25</v>
      </c>
      <c r="C229" s="1" t="s">
        <v>989</v>
      </c>
      <c r="D229" s="1" t="s">
        <v>1561</v>
      </c>
      <c r="E229" s="1" t="s">
        <v>28</v>
      </c>
      <c r="F229" s="1" t="s">
        <v>1562</v>
      </c>
      <c r="G229" s="1" t="s">
        <v>1563</v>
      </c>
      <c r="H229" s="9">
        <v>45542</v>
      </c>
      <c r="I229" s="7">
        <v>45461</v>
      </c>
      <c r="J229" s="7">
        <v>45441</v>
      </c>
      <c r="K229" s="2">
        <v>69</v>
      </c>
      <c r="L229" s="3">
        <v>17</v>
      </c>
      <c r="M229" s="2">
        <v>27</v>
      </c>
      <c r="N229" s="4">
        <v>2.2999999999999998</v>
      </c>
      <c r="O229" s="2">
        <v>79</v>
      </c>
      <c r="P229" s="2">
        <v>75</v>
      </c>
      <c r="Q229" s="5">
        <v>0.37</v>
      </c>
    </row>
    <row r="230" spans="1:17" x14ac:dyDescent="0.3">
      <c r="A230" s="1" t="s">
        <v>17</v>
      </c>
      <c r="B230" s="1" t="s">
        <v>18</v>
      </c>
      <c r="C230" s="1" t="s">
        <v>536</v>
      </c>
      <c r="D230" s="1" t="s">
        <v>2558</v>
      </c>
      <c r="E230" s="1" t="s">
        <v>28</v>
      </c>
      <c r="F230" s="1" t="s">
        <v>2559</v>
      </c>
      <c r="G230" s="1" t="s">
        <v>2560</v>
      </c>
      <c r="H230" s="9">
        <v>45542</v>
      </c>
      <c r="I230" s="7">
        <v>45349</v>
      </c>
      <c r="J230" s="7">
        <v>45681</v>
      </c>
      <c r="K230" s="2">
        <v>84</v>
      </c>
      <c r="L230" s="3">
        <v>26</v>
      </c>
      <c r="M230" s="2">
        <v>37</v>
      </c>
      <c r="N230" s="4">
        <v>4.5</v>
      </c>
      <c r="O230" s="2">
        <v>46</v>
      </c>
      <c r="P230" s="2">
        <v>67</v>
      </c>
      <c r="Q230" s="5">
        <v>-0.38</v>
      </c>
    </row>
    <row r="231" spans="1:17" x14ac:dyDescent="0.3">
      <c r="A231" s="1" t="s">
        <v>137</v>
      </c>
      <c r="B231" s="1" t="s">
        <v>18</v>
      </c>
      <c r="C231" s="1" t="s">
        <v>138</v>
      </c>
      <c r="D231" s="1" t="s">
        <v>2932</v>
      </c>
      <c r="E231" s="1" t="s">
        <v>28</v>
      </c>
      <c r="F231" s="1" t="s">
        <v>2933</v>
      </c>
      <c r="G231" s="1" t="s">
        <v>2934</v>
      </c>
      <c r="H231" s="9">
        <v>45543</v>
      </c>
      <c r="I231" s="7">
        <v>45555</v>
      </c>
      <c r="J231" s="7">
        <v>45700</v>
      </c>
      <c r="K231" s="2">
        <v>99</v>
      </c>
      <c r="L231" s="3">
        <v>59</v>
      </c>
      <c r="M231" s="2">
        <v>12</v>
      </c>
      <c r="N231" s="4">
        <v>5</v>
      </c>
      <c r="O231" s="2">
        <v>52</v>
      </c>
      <c r="P231" s="2">
        <v>57</v>
      </c>
      <c r="Q231" s="5">
        <v>0.08</v>
      </c>
    </row>
    <row r="232" spans="1:17" x14ac:dyDescent="0.3">
      <c r="A232" s="1" t="s">
        <v>355</v>
      </c>
      <c r="B232" s="1" t="s">
        <v>18</v>
      </c>
      <c r="C232" s="1" t="s">
        <v>2636</v>
      </c>
      <c r="D232" s="1" t="s">
        <v>3375</v>
      </c>
      <c r="E232" s="1" t="s">
        <v>28</v>
      </c>
      <c r="F232" s="1" t="s">
        <v>3376</v>
      </c>
      <c r="G232" s="1" t="s">
        <v>3377</v>
      </c>
      <c r="H232" s="9">
        <v>45543</v>
      </c>
      <c r="I232" s="7">
        <v>45601</v>
      </c>
      <c r="J232" s="7">
        <v>45589</v>
      </c>
      <c r="K232" s="2">
        <v>83</v>
      </c>
      <c r="L232" s="3">
        <v>61</v>
      </c>
      <c r="M232" s="2">
        <v>4</v>
      </c>
      <c r="N232" s="4">
        <v>1</v>
      </c>
      <c r="O232" s="2">
        <v>35</v>
      </c>
      <c r="P232" s="2">
        <v>7</v>
      </c>
      <c r="Q232" s="5">
        <v>0.61</v>
      </c>
    </row>
    <row r="233" spans="1:17" x14ac:dyDescent="0.3">
      <c r="A233" s="1" t="s">
        <v>355</v>
      </c>
      <c r="B233" s="1" t="s">
        <v>18</v>
      </c>
      <c r="C233" s="1" t="s">
        <v>451</v>
      </c>
      <c r="D233" s="1" t="s">
        <v>3456</v>
      </c>
      <c r="E233" s="1" t="s">
        <v>21</v>
      </c>
      <c r="F233" s="1" t="s">
        <v>3457</v>
      </c>
      <c r="G233" s="1" t="s">
        <v>3458</v>
      </c>
      <c r="H233" s="9">
        <v>45543</v>
      </c>
      <c r="I233" s="7">
        <v>45460</v>
      </c>
      <c r="J233" s="7">
        <v>45475</v>
      </c>
      <c r="K233" s="2">
        <v>24</v>
      </c>
      <c r="L233" s="3">
        <v>32</v>
      </c>
      <c r="M233" s="2">
        <v>17</v>
      </c>
      <c r="N233" s="4">
        <v>1</v>
      </c>
      <c r="O233" s="2">
        <v>55</v>
      </c>
      <c r="P233" s="2">
        <v>72</v>
      </c>
      <c r="Q233" s="5">
        <v>-1</v>
      </c>
    </row>
    <row r="234" spans="1:17" x14ac:dyDescent="0.3">
      <c r="A234" s="1" t="s">
        <v>75</v>
      </c>
      <c r="B234" s="1" t="s">
        <v>32</v>
      </c>
      <c r="C234" s="1" t="s">
        <v>1675</v>
      </c>
      <c r="D234" s="1" t="s">
        <v>1676</v>
      </c>
      <c r="E234" s="1" t="s">
        <v>28</v>
      </c>
      <c r="F234" s="1" t="s">
        <v>1677</v>
      </c>
      <c r="G234" s="1" t="s">
        <v>1678</v>
      </c>
      <c r="H234" s="9">
        <v>45543</v>
      </c>
      <c r="I234" s="7">
        <v>45350</v>
      </c>
      <c r="J234" s="7">
        <v>45347</v>
      </c>
      <c r="K234" s="2">
        <v>21</v>
      </c>
      <c r="L234" s="3">
        <v>28</v>
      </c>
      <c r="M234" s="2">
        <v>72</v>
      </c>
      <c r="N234" s="4">
        <v>9</v>
      </c>
      <c r="O234" s="2">
        <v>69</v>
      </c>
      <c r="P234" s="2">
        <v>51</v>
      </c>
      <c r="Q234" s="5">
        <v>-0.06</v>
      </c>
    </row>
    <row r="235" spans="1:17" x14ac:dyDescent="0.3">
      <c r="A235" s="1" t="s">
        <v>531</v>
      </c>
      <c r="B235" s="1" t="s">
        <v>53</v>
      </c>
      <c r="C235" s="1" t="s">
        <v>2329</v>
      </c>
      <c r="D235" s="1" t="s">
        <v>2668</v>
      </c>
      <c r="E235" s="1" t="s">
        <v>28</v>
      </c>
      <c r="F235" s="1" t="s">
        <v>2669</v>
      </c>
      <c r="G235" s="1" t="s">
        <v>2670</v>
      </c>
      <c r="H235" s="9">
        <v>45543</v>
      </c>
      <c r="I235" s="7">
        <v>45369</v>
      </c>
      <c r="J235" s="7">
        <v>45403</v>
      </c>
      <c r="K235" s="2">
        <v>39</v>
      </c>
      <c r="L235" s="3">
        <v>2</v>
      </c>
      <c r="M235" s="2">
        <v>71</v>
      </c>
      <c r="N235" s="4">
        <v>1.45</v>
      </c>
      <c r="O235" s="2">
        <v>20</v>
      </c>
      <c r="P235" s="2">
        <v>70</v>
      </c>
      <c r="Q235" s="5">
        <v>0.26</v>
      </c>
    </row>
    <row r="236" spans="1:17" x14ac:dyDescent="0.3">
      <c r="A236" s="1" t="s">
        <v>333</v>
      </c>
      <c r="B236" s="1" t="s">
        <v>53</v>
      </c>
      <c r="C236" s="1" t="s">
        <v>628</v>
      </c>
      <c r="D236" s="1" t="s">
        <v>3072</v>
      </c>
      <c r="E236" s="1" t="s">
        <v>21</v>
      </c>
      <c r="F236" s="1" t="s">
        <v>3073</v>
      </c>
      <c r="G236" s="1" t="s">
        <v>3074</v>
      </c>
      <c r="H236" s="9">
        <v>45544</v>
      </c>
      <c r="I236" s="7">
        <v>45466</v>
      </c>
      <c r="J236" s="7">
        <v>45648</v>
      </c>
      <c r="K236" s="2">
        <v>46</v>
      </c>
      <c r="L236" s="3">
        <v>6</v>
      </c>
      <c r="M236" s="2">
        <v>64</v>
      </c>
      <c r="N236" s="4">
        <v>10</v>
      </c>
      <c r="O236" s="2">
        <v>63</v>
      </c>
      <c r="P236" s="2">
        <v>29</v>
      </c>
      <c r="Q236" s="5">
        <v>0.23</v>
      </c>
    </row>
    <row r="237" spans="1:17" x14ac:dyDescent="0.3">
      <c r="A237" s="1" t="s">
        <v>126</v>
      </c>
      <c r="B237" s="1" t="s">
        <v>127</v>
      </c>
      <c r="C237" s="1" t="s">
        <v>1599</v>
      </c>
      <c r="D237" s="1" t="s">
        <v>3110</v>
      </c>
      <c r="E237" s="1" t="s">
        <v>28</v>
      </c>
      <c r="F237" s="1" t="s">
        <v>3111</v>
      </c>
      <c r="G237" s="1" t="s">
        <v>3112</v>
      </c>
      <c r="H237" s="9">
        <v>45545</v>
      </c>
      <c r="I237" s="7">
        <v>45567</v>
      </c>
      <c r="J237" s="7">
        <v>45371</v>
      </c>
      <c r="K237" s="2">
        <v>74</v>
      </c>
      <c r="L237" s="3">
        <v>10</v>
      </c>
      <c r="M237" s="2">
        <v>74</v>
      </c>
      <c r="N237" s="4">
        <v>20</v>
      </c>
      <c r="O237" s="2">
        <v>100</v>
      </c>
      <c r="P237" s="2">
        <v>66</v>
      </c>
      <c r="Q237" s="5">
        <v>-0.19</v>
      </c>
    </row>
    <row r="238" spans="1:17" x14ac:dyDescent="0.3">
      <c r="A238" s="1" t="s">
        <v>175</v>
      </c>
      <c r="B238" s="1" t="s">
        <v>53</v>
      </c>
      <c r="C238" s="1" t="s">
        <v>2501</v>
      </c>
      <c r="D238" s="1" t="s">
        <v>3247</v>
      </c>
      <c r="E238" s="1" t="s">
        <v>56</v>
      </c>
      <c r="F238" s="1" t="s">
        <v>3248</v>
      </c>
      <c r="G238" s="1" t="s">
        <v>3249</v>
      </c>
      <c r="H238" s="9">
        <v>45545</v>
      </c>
      <c r="I238" s="7">
        <v>45402</v>
      </c>
      <c r="J238" s="7">
        <v>45634</v>
      </c>
      <c r="K238" s="2">
        <v>63</v>
      </c>
      <c r="L238" s="3">
        <v>43</v>
      </c>
      <c r="M238" s="2">
        <v>8</v>
      </c>
      <c r="N238" s="4">
        <v>1.5</v>
      </c>
      <c r="O238" s="2">
        <v>55</v>
      </c>
      <c r="P238" s="2">
        <v>72</v>
      </c>
      <c r="Q238" s="5">
        <v>-0.98</v>
      </c>
    </row>
    <row r="239" spans="1:17" x14ac:dyDescent="0.3">
      <c r="A239" s="1" t="s">
        <v>574</v>
      </c>
      <c r="B239" s="1" t="s">
        <v>53</v>
      </c>
      <c r="C239" s="1" t="s">
        <v>886</v>
      </c>
      <c r="D239" s="1" t="s">
        <v>2826</v>
      </c>
      <c r="E239" s="1" t="s">
        <v>28</v>
      </c>
      <c r="F239" s="1" t="s">
        <v>2827</v>
      </c>
      <c r="G239" s="1" t="s">
        <v>2828</v>
      </c>
      <c r="H239" s="9">
        <v>45545</v>
      </c>
      <c r="I239" s="7">
        <v>45696</v>
      </c>
      <c r="J239" s="7">
        <v>45654</v>
      </c>
      <c r="K239" s="2">
        <v>65</v>
      </c>
      <c r="L239" s="3">
        <v>61</v>
      </c>
      <c r="M239" s="2">
        <v>82</v>
      </c>
      <c r="N239" s="4">
        <v>2</v>
      </c>
      <c r="O239" s="2">
        <v>29</v>
      </c>
      <c r="P239" s="2">
        <v>11</v>
      </c>
      <c r="Q239" s="5">
        <v>-1.08</v>
      </c>
    </row>
    <row r="240" spans="1:17" x14ac:dyDescent="0.3">
      <c r="A240" s="1" t="s">
        <v>325</v>
      </c>
      <c r="B240" s="1" t="s">
        <v>53</v>
      </c>
      <c r="C240" s="1" t="s">
        <v>778</v>
      </c>
      <c r="D240" s="1" t="s">
        <v>1685</v>
      </c>
      <c r="E240" s="1" t="s">
        <v>21</v>
      </c>
      <c r="F240" s="1" t="s">
        <v>1686</v>
      </c>
      <c r="G240" s="1" t="s">
        <v>1687</v>
      </c>
      <c r="H240" s="9">
        <v>45545</v>
      </c>
      <c r="I240" s="7">
        <v>45431</v>
      </c>
      <c r="J240" s="7">
        <v>45400</v>
      </c>
      <c r="K240" s="2">
        <v>47</v>
      </c>
      <c r="L240" s="3">
        <v>1</v>
      </c>
      <c r="M240" s="2">
        <v>60</v>
      </c>
      <c r="N240" s="4">
        <v>4.2</v>
      </c>
      <c r="O240" s="2">
        <v>32</v>
      </c>
      <c r="P240" s="2">
        <v>87</v>
      </c>
      <c r="Q240" s="5">
        <v>-0.43</v>
      </c>
    </row>
    <row r="241" spans="1:17" x14ac:dyDescent="0.3">
      <c r="A241" s="1" t="s">
        <v>276</v>
      </c>
      <c r="B241" s="1" t="s">
        <v>18</v>
      </c>
      <c r="C241" s="1" t="s">
        <v>641</v>
      </c>
      <c r="D241" s="1" t="s">
        <v>2021</v>
      </c>
      <c r="E241" s="1" t="s">
        <v>21</v>
      </c>
      <c r="F241" s="1" t="s">
        <v>2022</v>
      </c>
      <c r="G241" s="1" t="s">
        <v>2023</v>
      </c>
      <c r="H241" s="9">
        <v>45546</v>
      </c>
      <c r="I241" s="7">
        <v>45509</v>
      </c>
      <c r="J241" s="7">
        <v>45469</v>
      </c>
      <c r="K241" s="2">
        <v>18</v>
      </c>
      <c r="L241" s="3">
        <v>7</v>
      </c>
      <c r="M241" s="2">
        <v>58</v>
      </c>
      <c r="N241" s="4">
        <v>3.5</v>
      </c>
      <c r="O241" s="2">
        <v>88</v>
      </c>
      <c r="P241" s="2">
        <v>96</v>
      </c>
      <c r="Q241" s="5">
        <v>-0.43</v>
      </c>
    </row>
    <row r="242" spans="1:17" x14ac:dyDescent="0.3">
      <c r="A242" s="1" t="s">
        <v>980</v>
      </c>
      <c r="B242" s="1" t="s">
        <v>60</v>
      </c>
      <c r="C242" s="1" t="s">
        <v>1704</v>
      </c>
      <c r="D242" s="1" t="s">
        <v>2103</v>
      </c>
      <c r="E242" s="1" t="s">
        <v>28</v>
      </c>
      <c r="F242" s="1" t="s">
        <v>2104</v>
      </c>
      <c r="G242" s="1" t="s">
        <v>2105</v>
      </c>
      <c r="H242" s="9">
        <v>45547</v>
      </c>
      <c r="I242" s="7">
        <v>45447</v>
      </c>
      <c r="J242" s="7">
        <v>45398</v>
      </c>
      <c r="K242" s="2">
        <v>52</v>
      </c>
      <c r="L242" s="3">
        <v>46</v>
      </c>
      <c r="M242" s="2">
        <v>12</v>
      </c>
      <c r="N242" s="4">
        <v>15</v>
      </c>
      <c r="O242" s="2">
        <v>43</v>
      </c>
      <c r="P242" s="2">
        <v>34</v>
      </c>
      <c r="Q242" s="5">
        <v>0.61</v>
      </c>
    </row>
    <row r="243" spans="1:17" x14ac:dyDescent="0.3">
      <c r="A243" s="1" t="s">
        <v>1257</v>
      </c>
      <c r="B243" s="1" t="s">
        <v>91</v>
      </c>
      <c r="C243" s="1" t="s">
        <v>3106</v>
      </c>
      <c r="D243" s="1" t="s">
        <v>3107</v>
      </c>
      <c r="E243" s="1" t="s">
        <v>28</v>
      </c>
      <c r="F243" s="1" t="s">
        <v>3108</v>
      </c>
      <c r="G243" s="1" t="s">
        <v>3109</v>
      </c>
      <c r="H243" s="9">
        <v>45568</v>
      </c>
      <c r="I243" s="7">
        <v>45504</v>
      </c>
      <c r="J243" s="7">
        <v>45355</v>
      </c>
      <c r="K243" s="2">
        <v>80</v>
      </c>
      <c r="L243" s="3">
        <v>61</v>
      </c>
      <c r="M243" s="2">
        <v>23</v>
      </c>
      <c r="N243" s="4">
        <v>5.5</v>
      </c>
      <c r="O243" s="2">
        <v>63</v>
      </c>
      <c r="P243" s="2">
        <v>75</v>
      </c>
      <c r="Q243" s="5">
        <v>0.73</v>
      </c>
    </row>
    <row r="244" spans="1:17" x14ac:dyDescent="0.3">
      <c r="A244" s="1" t="s">
        <v>276</v>
      </c>
      <c r="B244" s="1" t="s">
        <v>18</v>
      </c>
      <c r="C244" s="1" t="s">
        <v>203</v>
      </c>
      <c r="D244" s="1" t="s">
        <v>1945</v>
      </c>
      <c r="E244" s="1" t="s">
        <v>56</v>
      </c>
      <c r="F244" s="1" t="s">
        <v>1946</v>
      </c>
      <c r="G244" s="1" t="s">
        <v>1947</v>
      </c>
      <c r="H244" s="9">
        <v>45568</v>
      </c>
      <c r="I244" s="7">
        <v>45366</v>
      </c>
      <c r="J244" s="7">
        <v>45587</v>
      </c>
      <c r="K244" s="2">
        <v>14</v>
      </c>
      <c r="L244" s="3">
        <v>81</v>
      </c>
      <c r="M244" s="2">
        <v>65</v>
      </c>
      <c r="N244" s="4">
        <v>3.5</v>
      </c>
      <c r="O244" s="2">
        <v>74</v>
      </c>
      <c r="P244" s="2">
        <v>84</v>
      </c>
      <c r="Q244" s="5">
        <v>0.47</v>
      </c>
    </row>
    <row r="245" spans="1:17" x14ac:dyDescent="0.3">
      <c r="A245" s="1" t="s">
        <v>544</v>
      </c>
      <c r="B245" s="1" t="s">
        <v>91</v>
      </c>
      <c r="C245" s="1" t="s">
        <v>1712</v>
      </c>
      <c r="D245" s="1" t="s">
        <v>2484</v>
      </c>
      <c r="E245" s="1" t="s">
        <v>21</v>
      </c>
      <c r="F245" s="1" t="s">
        <v>2485</v>
      </c>
      <c r="G245" s="1" t="s">
        <v>2486</v>
      </c>
      <c r="H245" s="9">
        <v>45568</v>
      </c>
      <c r="I245" s="7">
        <v>45428</v>
      </c>
      <c r="J245" s="7">
        <v>45552</v>
      </c>
      <c r="K245" s="2">
        <v>50</v>
      </c>
      <c r="L245" s="3">
        <v>56</v>
      </c>
      <c r="M245" s="2">
        <v>63</v>
      </c>
      <c r="N245" s="4">
        <v>3</v>
      </c>
      <c r="O245" s="2">
        <v>70</v>
      </c>
      <c r="P245" s="2">
        <v>100</v>
      </c>
      <c r="Q245" s="5">
        <v>-0.57999999999999996</v>
      </c>
    </row>
    <row r="246" spans="1:17" x14ac:dyDescent="0.3">
      <c r="A246" s="1" t="s">
        <v>392</v>
      </c>
      <c r="B246" s="1" t="s">
        <v>18</v>
      </c>
      <c r="C246" s="1" t="s">
        <v>2250</v>
      </c>
      <c r="D246" s="1" t="s">
        <v>2546</v>
      </c>
      <c r="E246" s="1" t="s">
        <v>28</v>
      </c>
      <c r="F246" s="1" t="s">
        <v>2547</v>
      </c>
      <c r="G246" s="1" t="s">
        <v>2548</v>
      </c>
      <c r="H246" s="9">
        <v>45568</v>
      </c>
      <c r="I246" s="7">
        <v>45370</v>
      </c>
      <c r="J246" s="7">
        <v>45481</v>
      </c>
      <c r="K246" s="2">
        <v>82</v>
      </c>
      <c r="L246" s="3">
        <v>21</v>
      </c>
      <c r="M246" s="2">
        <v>85</v>
      </c>
      <c r="N246" s="4">
        <v>5.5</v>
      </c>
      <c r="O246" s="2">
        <v>39</v>
      </c>
      <c r="P246" s="2">
        <v>18</v>
      </c>
      <c r="Q246" s="5">
        <v>0.88</v>
      </c>
    </row>
    <row r="247" spans="1:17" x14ac:dyDescent="0.3">
      <c r="A247" s="1" t="s">
        <v>258</v>
      </c>
      <c r="B247" s="1" t="s">
        <v>25</v>
      </c>
      <c r="C247" s="1" t="s">
        <v>221</v>
      </c>
      <c r="D247" s="1" t="s">
        <v>2884</v>
      </c>
      <c r="E247" s="1" t="s">
        <v>56</v>
      </c>
      <c r="F247" s="1" t="s">
        <v>2885</v>
      </c>
      <c r="G247" s="1" t="s">
        <v>2886</v>
      </c>
      <c r="H247" s="9">
        <v>45568</v>
      </c>
      <c r="I247" s="7">
        <v>45381</v>
      </c>
      <c r="J247" s="7">
        <v>45460</v>
      </c>
      <c r="K247" s="2">
        <v>24</v>
      </c>
      <c r="L247" s="3">
        <v>14</v>
      </c>
      <c r="M247" s="2">
        <v>5</v>
      </c>
      <c r="N247" s="4">
        <v>4</v>
      </c>
      <c r="O247" s="2">
        <v>98</v>
      </c>
      <c r="P247" s="2">
        <v>9</v>
      </c>
      <c r="Q247" s="5">
        <v>0.12</v>
      </c>
    </row>
    <row r="248" spans="1:17" x14ac:dyDescent="0.3">
      <c r="A248" s="1" t="s">
        <v>549</v>
      </c>
      <c r="B248" s="1" t="s">
        <v>32</v>
      </c>
      <c r="C248" s="1" t="s">
        <v>294</v>
      </c>
      <c r="D248" s="1" t="s">
        <v>3161</v>
      </c>
      <c r="E248" s="1" t="s">
        <v>28</v>
      </c>
      <c r="F248" s="1" t="s">
        <v>3162</v>
      </c>
      <c r="G248" s="1" t="s">
        <v>3163</v>
      </c>
      <c r="H248" s="9">
        <v>45569</v>
      </c>
      <c r="I248" s="7">
        <v>45687</v>
      </c>
      <c r="J248" s="7">
        <v>45654</v>
      </c>
      <c r="K248" s="2">
        <v>65</v>
      </c>
      <c r="L248" s="3">
        <v>94</v>
      </c>
      <c r="M248" s="2">
        <v>4</v>
      </c>
      <c r="N248" s="4">
        <v>2.5</v>
      </c>
      <c r="O248" s="2">
        <v>66</v>
      </c>
      <c r="P248" s="2">
        <v>36</v>
      </c>
      <c r="Q248" s="5">
        <v>-2.48</v>
      </c>
    </row>
    <row r="249" spans="1:17" x14ac:dyDescent="0.3">
      <c r="A249" s="1" t="s">
        <v>1081</v>
      </c>
      <c r="B249" s="1" t="s">
        <v>127</v>
      </c>
      <c r="C249" s="1" t="s">
        <v>3022</v>
      </c>
      <c r="D249" s="1" t="s">
        <v>3267</v>
      </c>
      <c r="E249" s="1" t="s">
        <v>21</v>
      </c>
      <c r="F249" s="1" t="s">
        <v>3268</v>
      </c>
      <c r="G249" s="1" t="s">
        <v>3269</v>
      </c>
      <c r="H249" s="9">
        <v>45569</v>
      </c>
      <c r="I249" s="7">
        <v>45609</v>
      </c>
      <c r="J249" s="7">
        <v>45599</v>
      </c>
      <c r="K249" s="2">
        <v>88</v>
      </c>
      <c r="L249" s="3">
        <v>50</v>
      </c>
      <c r="M249" s="2">
        <v>88</v>
      </c>
      <c r="N249" s="4">
        <v>8</v>
      </c>
      <c r="O249" s="2">
        <v>78</v>
      </c>
      <c r="P249" s="2">
        <v>28</v>
      </c>
      <c r="Q249" s="5">
        <v>0.24</v>
      </c>
    </row>
    <row r="250" spans="1:17" x14ac:dyDescent="0.3">
      <c r="A250" s="1" t="s">
        <v>665</v>
      </c>
      <c r="B250" s="1" t="s">
        <v>18</v>
      </c>
      <c r="C250" s="1" t="s">
        <v>1617</v>
      </c>
      <c r="D250" s="1" t="s">
        <v>1618</v>
      </c>
      <c r="E250" s="1" t="s">
        <v>28</v>
      </c>
      <c r="F250" s="1" t="s">
        <v>1619</v>
      </c>
      <c r="G250" s="1" t="s">
        <v>1620</v>
      </c>
      <c r="H250" s="9">
        <v>45569</v>
      </c>
      <c r="I250" s="7">
        <v>45695</v>
      </c>
      <c r="J250" s="7">
        <v>45703</v>
      </c>
      <c r="K250" s="2">
        <v>45</v>
      </c>
      <c r="L250" s="3">
        <v>24</v>
      </c>
      <c r="M250" s="2">
        <v>61</v>
      </c>
      <c r="N250" s="4">
        <v>6</v>
      </c>
      <c r="O250" s="2">
        <v>44</v>
      </c>
      <c r="P250" s="2">
        <v>34</v>
      </c>
      <c r="Q250" s="5">
        <v>0.81</v>
      </c>
    </row>
    <row r="251" spans="1:17" x14ac:dyDescent="0.3">
      <c r="A251" s="1" t="s">
        <v>142</v>
      </c>
      <c r="B251" s="1" t="s">
        <v>18</v>
      </c>
      <c r="C251" s="1" t="s">
        <v>770</v>
      </c>
      <c r="D251" s="1" t="s">
        <v>2109</v>
      </c>
      <c r="E251" s="1" t="s">
        <v>56</v>
      </c>
      <c r="F251" s="1" t="s">
        <v>2110</v>
      </c>
      <c r="G251" s="1" t="s">
        <v>2111</v>
      </c>
      <c r="H251" s="9">
        <v>45569</v>
      </c>
      <c r="I251" s="7">
        <v>45615</v>
      </c>
      <c r="J251" s="7">
        <v>45413</v>
      </c>
      <c r="K251" s="2">
        <v>77</v>
      </c>
      <c r="L251" s="3">
        <v>52</v>
      </c>
      <c r="M251" s="2">
        <v>28</v>
      </c>
      <c r="N251" s="4">
        <v>4</v>
      </c>
      <c r="O251" s="2">
        <v>48</v>
      </c>
      <c r="P251" s="2">
        <v>43</v>
      </c>
      <c r="Q251" s="5">
        <v>-1.59</v>
      </c>
    </row>
    <row r="252" spans="1:17" x14ac:dyDescent="0.3">
      <c r="A252" s="1" t="s">
        <v>137</v>
      </c>
      <c r="B252" s="1" t="s">
        <v>18</v>
      </c>
      <c r="C252" s="1" t="s">
        <v>221</v>
      </c>
      <c r="D252" s="1" t="s">
        <v>2316</v>
      </c>
      <c r="E252" s="1" t="s">
        <v>28</v>
      </c>
      <c r="F252" s="1" t="s">
        <v>2317</v>
      </c>
      <c r="G252" s="1" t="s">
        <v>2318</v>
      </c>
      <c r="H252" s="9">
        <v>45569</v>
      </c>
      <c r="I252" s="7">
        <v>45477</v>
      </c>
      <c r="J252" s="7">
        <v>45564</v>
      </c>
      <c r="K252" s="2">
        <v>53</v>
      </c>
      <c r="L252" s="3">
        <v>98</v>
      </c>
      <c r="M252" s="2">
        <v>23</v>
      </c>
      <c r="N252" s="4">
        <v>5</v>
      </c>
      <c r="O252" s="2">
        <v>41</v>
      </c>
      <c r="P252" s="2">
        <v>84</v>
      </c>
      <c r="Q252" s="5">
        <v>0.09</v>
      </c>
    </row>
    <row r="253" spans="1:17" x14ac:dyDescent="0.3">
      <c r="A253" s="1" t="s">
        <v>1202</v>
      </c>
      <c r="B253" s="1" t="s">
        <v>18</v>
      </c>
      <c r="C253" s="1" t="s">
        <v>133</v>
      </c>
      <c r="D253" s="1" t="s">
        <v>2529</v>
      </c>
      <c r="E253" s="1" t="s">
        <v>28</v>
      </c>
      <c r="F253" s="1" t="s">
        <v>2530</v>
      </c>
      <c r="G253" s="1" t="s">
        <v>2531</v>
      </c>
      <c r="H253" s="9">
        <v>45570</v>
      </c>
      <c r="I253" s="7">
        <v>45538</v>
      </c>
      <c r="J253" s="7">
        <v>45361</v>
      </c>
      <c r="K253" s="2">
        <v>90</v>
      </c>
      <c r="L253" s="3">
        <v>17</v>
      </c>
      <c r="M253" s="2">
        <v>17</v>
      </c>
      <c r="N253" s="4">
        <v>3</v>
      </c>
      <c r="O253" s="2">
        <v>82</v>
      </c>
      <c r="P253" s="2">
        <v>84</v>
      </c>
      <c r="Q253" s="5">
        <v>0.26</v>
      </c>
    </row>
    <row r="254" spans="1:17" x14ac:dyDescent="0.3">
      <c r="A254" s="1" t="s">
        <v>544</v>
      </c>
      <c r="B254" s="1" t="s">
        <v>91</v>
      </c>
      <c r="C254" s="1" t="s">
        <v>2112</v>
      </c>
      <c r="D254" s="1" t="s">
        <v>2599</v>
      </c>
      <c r="E254" s="1" t="s">
        <v>28</v>
      </c>
      <c r="F254" s="1" t="s">
        <v>2600</v>
      </c>
      <c r="G254" s="1" t="s">
        <v>2601</v>
      </c>
      <c r="H254" s="9">
        <v>45570</v>
      </c>
      <c r="I254" s="7">
        <v>45364</v>
      </c>
      <c r="J254" s="7">
        <v>45547</v>
      </c>
      <c r="K254" s="2">
        <v>61</v>
      </c>
      <c r="L254" s="3">
        <v>20</v>
      </c>
      <c r="M254" s="2">
        <v>29</v>
      </c>
      <c r="N254" s="4">
        <v>3</v>
      </c>
      <c r="O254" s="2">
        <v>71</v>
      </c>
      <c r="P254" s="2">
        <v>97</v>
      </c>
      <c r="Q254" s="5">
        <v>-0.17</v>
      </c>
    </row>
    <row r="255" spans="1:17" x14ac:dyDescent="0.3">
      <c r="A255" s="1" t="s">
        <v>1085</v>
      </c>
      <c r="B255" s="1" t="s">
        <v>32</v>
      </c>
      <c r="C255" s="1" t="s">
        <v>388</v>
      </c>
      <c r="D255" s="1" t="s">
        <v>3039</v>
      </c>
      <c r="E255" s="1" t="s">
        <v>56</v>
      </c>
      <c r="F255" s="1" t="s">
        <v>3040</v>
      </c>
      <c r="G255" s="1" t="s">
        <v>3041</v>
      </c>
      <c r="H255" s="9">
        <v>45571</v>
      </c>
      <c r="I255" s="7">
        <v>45634</v>
      </c>
      <c r="J255" s="7">
        <v>45487</v>
      </c>
      <c r="K255" s="2">
        <v>70</v>
      </c>
      <c r="L255" s="3">
        <v>84</v>
      </c>
      <c r="M255" s="2">
        <v>72</v>
      </c>
      <c r="N255" s="4">
        <v>8</v>
      </c>
      <c r="O255" s="2">
        <v>71</v>
      </c>
      <c r="P255" s="2">
        <v>20</v>
      </c>
      <c r="Q255" s="5">
        <v>0.12</v>
      </c>
    </row>
    <row r="256" spans="1:17" x14ac:dyDescent="0.3">
      <c r="A256" s="1" t="s">
        <v>165</v>
      </c>
      <c r="B256" s="1" t="s">
        <v>60</v>
      </c>
      <c r="C256" s="1" t="s">
        <v>2497</v>
      </c>
      <c r="D256" s="1" t="s">
        <v>2498</v>
      </c>
      <c r="E256" s="1" t="s">
        <v>28</v>
      </c>
      <c r="F256" s="1" t="s">
        <v>2499</v>
      </c>
      <c r="G256" s="1" t="s">
        <v>2500</v>
      </c>
      <c r="H256" s="9">
        <v>45571</v>
      </c>
      <c r="I256" s="7">
        <v>45658</v>
      </c>
      <c r="J256" s="7">
        <v>45415</v>
      </c>
      <c r="K256" s="2">
        <v>85</v>
      </c>
      <c r="L256" s="3">
        <v>92</v>
      </c>
      <c r="M256" s="2">
        <v>66</v>
      </c>
      <c r="N256" s="4">
        <v>6.7</v>
      </c>
      <c r="O256" s="2">
        <v>54</v>
      </c>
      <c r="P256" s="2">
        <v>85</v>
      </c>
      <c r="Q256" s="5">
        <v>-7.0000000000000007E-2</v>
      </c>
    </row>
    <row r="257" spans="1:17" x14ac:dyDescent="0.3">
      <c r="A257" s="1" t="s">
        <v>438</v>
      </c>
      <c r="B257" s="1" t="s">
        <v>18</v>
      </c>
      <c r="C257" s="1" t="s">
        <v>2766</v>
      </c>
      <c r="D257" s="1" t="s">
        <v>2767</v>
      </c>
      <c r="E257" s="1" t="s">
        <v>28</v>
      </c>
      <c r="F257" s="1" t="s">
        <v>2768</v>
      </c>
      <c r="G257" s="1" t="s">
        <v>2769</v>
      </c>
      <c r="H257" s="9">
        <v>45572</v>
      </c>
      <c r="I257" s="7">
        <v>45446</v>
      </c>
      <c r="J257" s="7">
        <v>45503</v>
      </c>
      <c r="K257" s="2">
        <v>85</v>
      </c>
      <c r="L257" s="3">
        <v>90</v>
      </c>
      <c r="M257" s="2">
        <v>16</v>
      </c>
      <c r="N257" s="4">
        <v>5</v>
      </c>
      <c r="O257" s="2">
        <v>61</v>
      </c>
      <c r="P257" s="2">
        <v>80</v>
      </c>
      <c r="Q257" s="5">
        <v>-2.21</v>
      </c>
    </row>
    <row r="258" spans="1:17" x14ac:dyDescent="0.3">
      <c r="A258" s="1" t="s">
        <v>1202</v>
      </c>
      <c r="B258" s="1" t="s">
        <v>18</v>
      </c>
      <c r="C258" s="1" t="s">
        <v>972</v>
      </c>
      <c r="D258" s="1" t="s">
        <v>3359</v>
      </c>
      <c r="E258" s="1" t="s">
        <v>21</v>
      </c>
      <c r="F258" s="1" t="s">
        <v>3360</v>
      </c>
      <c r="G258" s="1" t="s">
        <v>3361</v>
      </c>
      <c r="H258" s="9">
        <v>45572</v>
      </c>
      <c r="I258" s="7">
        <v>45589</v>
      </c>
      <c r="J258" s="7">
        <v>45653</v>
      </c>
      <c r="K258" s="2">
        <v>71</v>
      </c>
      <c r="L258" s="3">
        <v>4</v>
      </c>
      <c r="M258" s="2">
        <v>37</v>
      </c>
      <c r="N258" s="4">
        <v>3</v>
      </c>
      <c r="O258" s="2">
        <v>81</v>
      </c>
      <c r="P258" s="2">
        <v>25</v>
      </c>
      <c r="Q258" s="5">
        <v>-0.5</v>
      </c>
    </row>
    <row r="259" spans="1:17" x14ac:dyDescent="0.3">
      <c r="A259" s="1" t="s">
        <v>248</v>
      </c>
      <c r="B259" s="1" t="s">
        <v>32</v>
      </c>
      <c r="C259" s="1" t="s">
        <v>434</v>
      </c>
      <c r="D259" s="1" t="s">
        <v>2333</v>
      </c>
      <c r="E259" s="1" t="s">
        <v>28</v>
      </c>
      <c r="F259" s="1" t="s">
        <v>2334</v>
      </c>
      <c r="G259" s="1" t="s">
        <v>2335</v>
      </c>
      <c r="H259" s="9">
        <v>45573</v>
      </c>
      <c r="I259" s="7">
        <v>45384</v>
      </c>
      <c r="J259" s="7">
        <v>45570</v>
      </c>
      <c r="K259" s="2">
        <v>94</v>
      </c>
      <c r="L259" s="3">
        <v>13</v>
      </c>
      <c r="M259" s="2">
        <v>15</v>
      </c>
      <c r="N259" s="4">
        <v>7</v>
      </c>
      <c r="O259" s="2">
        <v>20</v>
      </c>
      <c r="P259" s="2">
        <v>24</v>
      </c>
      <c r="Q259" s="5">
        <v>0.75</v>
      </c>
    </row>
    <row r="260" spans="1:17" x14ac:dyDescent="0.3">
      <c r="A260" s="1" t="s">
        <v>52</v>
      </c>
      <c r="B260" s="1" t="s">
        <v>53</v>
      </c>
      <c r="C260" s="1" t="s">
        <v>678</v>
      </c>
      <c r="D260" s="1" t="s">
        <v>2536</v>
      </c>
      <c r="E260" s="1" t="s">
        <v>56</v>
      </c>
      <c r="F260" s="1" t="s">
        <v>2537</v>
      </c>
      <c r="G260" s="1" t="s">
        <v>2538</v>
      </c>
      <c r="H260" s="9">
        <v>45573</v>
      </c>
      <c r="I260" s="7">
        <v>45647</v>
      </c>
      <c r="J260" s="7">
        <v>45612</v>
      </c>
      <c r="K260" s="2">
        <v>91</v>
      </c>
      <c r="L260" s="3">
        <v>39</v>
      </c>
      <c r="M260" s="2">
        <v>48</v>
      </c>
      <c r="N260" s="4">
        <v>5</v>
      </c>
      <c r="O260" s="2">
        <v>48</v>
      </c>
      <c r="P260" s="2">
        <v>18</v>
      </c>
      <c r="Q260" s="5">
        <v>0.11</v>
      </c>
    </row>
    <row r="261" spans="1:17" x14ac:dyDescent="0.3">
      <c r="A261" s="1" t="s">
        <v>817</v>
      </c>
      <c r="B261" s="1" t="s">
        <v>18</v>
      </c>
      <c r="C261" s="1" t="s">
        <v>1906</v>
      </c>
      <c r="D261" s="1" t="s">
        <v>1907</v>
      </c>
      <c r="E261" s="1" t="s">
        <v>28</v>
      </c>
      <c r="F261" s="1" t="s">
        <v>1908</v>
      </c>
      <c r="G261" s="1" t="s">
        <v>1909</v>
      </c>
      <c r="H261" s="9">
        <v>45574</v>
      </c>
      <c r="I261" s="7">
        <v>45405</v>
      </c>
      <c r="J261" s="7">
        <v>45636</v>
      </c>
      <c r="K261" s="2">
        <v>75</v>
      </c>
      <c r="L261" s="3">
        <v>91</v>
      </c>
      <c r="M261" s="2">
        <v>68</v>
      </c>
      <c r="N261" s="4">
        <v>3</v>
      </c>
      <c r="O261" s="2">
        <v>96</v>
      </c>
      <c r="P261" s="2">
        <v>73</v>
      </c>
      <c r="Q261" s="5">
        <v>0.7</v>
      </c>
    </row>
    <row r="262" spans="1:17" x14ac:dyDescent="0.3">
      <c r="A262" s="1" t="s">
        <v>333</v>
      </c>
      <c r="B262" s="1" t="s">
        <v>53</v>
      </c>
      <c r="C262" s="1" t="s">
        <v>952</v>
      </c>
      <c r="D262" s="1" t="s">
        <v>3276</v>
      </c>
      <c r="E262" s="1" t="s">
        <v>56</v>
      </c>
      <c r="F262" s="1" t="s">
        <v>3277</v>
      </c>
      <c r="G262" s="1" t="s">
        <v>3278</v>
      </c>
      <c r="H262" s="9">
        <v>45574</v>
      </c>
      <c r="I262" s="7">
        <v>45613</v>
      </c>
      <c r="J262" s="7">
        <v>45372</v>
      </c>
      <c r="K262" s="2">
        <v>58</v>
      </c>
      <c r="L262" s="3">
        <v>24</v>
      </c>
      <c r="M262" s="2">
        <v>25</v>
      </c>
      <c r="N262" s="4">
        <v>10</v>
      </c>
      <c r="O262" s="2">
        <v>75</v>
      </c>
      <c r="P262" s="2">
        <v>26</v>
      </c>
      <c r="Q262" s="5">
        <v>0.54</v>
      </c>
    </row>
    <row r="263" spans="1:17" x14ac:dyDescent="0.3">
      <c r="A263" s="1" t="s">
        <v>342</v>
      </c>
      <c r="B263" s="1" t="s">
        <v>18</v>
      </c>
      <c r="C263" s="1" t="s">
        <v>259</v>
      </c>
      <c r="D263" s="1" t="s">
        <v>3337</v>
      </c>
      <c r="E263" s="1" t="s">
        <v>56</v>
      </c>
      <c r="F263" s="1" t="s">
        <v>3338</v>
      </c>
      <c r="G263" s="1" t="s">
        <v>3339</v>
      </c>
      <c r="H263" s="9">
        <v>45574</v>
      </c>
      <c r="I263" s="7">
        <v>45531</v>
      </c>
      <c r="J263" s="7">
        <v>45591</v>
      </c>
      <c r="K263" s="2">
        <v>22</v>
      </c>
      <c r="L263" s="3">
        <v>35</v>
      </c>
      <c r="M263" s="2">
        <v>55</v>
      </c>
      <c r="N263" s="4">
        <v>6</v>
      </c>
      <c r="O263" s="2">
        <v>41</v>
      </c>
      <c r="P263" s="2">
        <v>27</v>
      </c>
      <c r="Q263" s="5">
        <v>0.79</v>
      </c>
    </row>
    <row r="264" spans="1:17" x14ac:dyDescent="0.3">
      <c r="A264" s="1" t="s">
        <v>17</v>
      </c>
      <c r="B264" s="1" t="s">
        <v>18</v>
      </c>
      <c r="C264" s="1" t="s">
        <v>19</v>
      </c>
      <c r="D264" s="1" t="s">
        <v>20</v>
      </c>
      <c r="E264" s="1" t="s">
        <v>21</v>
      </c>
      <c r="F264" s="1" t="s">
        <v>22</v>
      </c>
      <c r="G264" s="1" t="s">
        <v>23</v>
      </c>
      <c r="H264" s="9">
        <v>45575</v>
      </c>
      <c r="I264" s="7">
        <v>45663</v>
      </c>
      <c r="J264" s="7">
        <v>45688</v>
      </c>
      <c r="K264" s="2">
        <v>46</v>
      </c>
      <c r="L264" s="3">
        <v>64</v>
      </c>
      <c r="M264" s="2">
        <v>17</v>
      </c>
      <c r="N264" s="4">
        <v>4.5999999999999996</v>
      </c>
      <c r="O264" s="2">
        <v>96</v>
      </c>
      <c r="P264" s="2">
        <v>55</v>
      </c>
      <c r="Q264" s="5">
        <v>1.96</v>
      </c>
    </row>
    <row r="265" spans="1:17" x14ac:dyDescent="0.3">
      <c r="A265" s="1" t="s">
        <v>101</v>
      </c>
      <c r="B265" s="1" t="s">
        <v>18</v>
      </c>
      <c r="C265" s="1" t="s">
        <v>268</v>
      </c>
      <c r="D265" s="1" t="s">
        <v>1849</v>
      </c>
      <c r="E265" s="1" t="s">
        <v>56</v>
      </c>
      <c r="F265" s="1" t="s">
        <v>1850</v>
      </c>
      <c r="G265" s="1" t="s">
        <v>1851</v>
      </c>
      <c r="H265" s="9">
        <v>45575</v>
      </c>
      <c r="I265" s="7">
        <v>45708</v>
      </c>
      <c r="J265" s="7">
        <v>45353</v>
      </c>
      <c r="K265" s="2">
        <v>29</v>
      </c>
      <c r="L265" s="3">
        <v>20</v>
      </c>
      <c r="M265" s="2">
        <v>85</v>
      </c>
      <c r="N265" s="4">
        <v>4.5</v>
      </c>
      <c r="O265" s="2">
        <v>31</v>
      </c>
      <c r="P265" s="2">
        <v>31</v>
      </c>
      <c r="Q265" s="5">
        <v>0.4</v>
      </c>
    </row>
    <row r="266" spans="1:17" x14ac:dyDescent="0.3">
      <c r="A266" s="1" t="s">
        <v>342</v>
      </c>
      <c r="B266" s="1" t="s">
        <v>18</v>
      </c>
      <c r="C266" s="1" t="s">
        <v>2128</v>
      </c>
      <c r="D266" s="1" t="s">
        <v>2129</v>
      </c>
      <c r="E266" s="1" t="s">
        <v>28</v>
      </c>
      <c r="F266" s="1" t="s">
        <v>2130</v>
      </c>
      <c r="G266" s="1" t="s">
        <v>2131</v>
      </c>
      <c r="H266" s="9">
        <v>45575</v>
      </c>
      <c r="I266" s="7">
        <v>45538</v>
      </c>
      <c r="J266" s="7">
        <v>45673</v>
      </c>
      <c r="K266" s="2">
        <v>43</v>
      </c>
      <c r="L266" s="3">
        <v>65</v>
      </c>
      <c r="M266" s="2">
        <v>66</v>
      </c>
      <c r="N266" s="4">
        <v>6</v>
      </c>
      <c r="O266" s="2">
        <v>78</v>
      </c>
      <c r="P266" s="2">
        <v>73</v>
      </c>
      <c r="Q266" s="5">
        <v>0.88</v>
      </c>
    </row>
    <row r="267" spans="1:17" x14ac:dyDescent="0.3">
      <c r="A267" s="1" t="s">
        <v>101</v>
      </c>
      <c r="B267" s="1" t="s">
        <v>18</v>
      </c>
      <c r="C267" s="1" t="s">
        <v>2216</v>
      </c>
      <c r="D267" s="1" t="s">
        <v>2217</v>
      </c>
      <c r="E267" s="1" t="s">
        <v>56</v>
      </c>
      <c r="F267" s="1" t="s">
        <v>2218</v>
      </c>
      <c r="G267" s="1" t="s">
        <v>2219</v>
      </c>
      <c r="H267" s="9">
        <v>45575</v>
      </c>
      <c r="I267" s="7">
        <v>45399</v>
      </c>
      <c r="J267" s="7">
        <v>45663</v>
      </c>
      <c r="K267" s="2">
        <v>58</v>
      </c>
      <c r="L267" s="3">
        <v>55</v>
      </c>
      <c r="M267" s="2">
        <v>5</v>
      </c>
      <c r="N267" s="4">
        <v>4.45</v>
      </c>
      <c r="O267" s="2">
        <v>62</v>
      </c>
      <c r="P267" s="2">
        <v>89</v>
      </c>
      <c r="Q267" s="5">
        <v>0.97</v>
      </c>
    </row>
    <row r="268" spans="1:17" x14ac:dyDescent="0.3">
      <c r="A268" s="1" t="s">
        <v>1016</v>
      </c>
      <c r="B268" s="1" t="s">
        <v>25</v>
      </c>
      <c r="C268" s="1" t="s">
        <v>1180</v>
      </c>
      <c r="D268" s="1" t="s">
        <v>2397</v>
      </c>
      <c r="E268" s="1" t="s">
        <v>56</v>
      </c>
      <c r="F268" s="1" t="s">
        <v>2398</v>
      </c>
      <c r="G268" s="1" t="s">
        <v>2399</v>
      </c>
      <c r="H268" s="9">
        <v>45576</v>
      </c>
      <c r="I268" s="7">
        <v>45419</v>
      </c>
      <c r="J268" s="7">
        <v>45463</v>
      </c>
      <c r="K268" s="2">
        <v>96</v>
      </c>
      <c r="L268" s="3">
        <v>52</v>
      </c>
      <c r="M268" s="2">
        <v>16</v>
      </c>
      <c r="N268" s="4">
        <v>2.5</v>
      </c>
      <c r="O268" s="2">
        <v>67</v>
      </c>
      <c r="P268" s="2">
        <v>13</v>
      </c>
      <c r="Q268" s="5">
        <v>0.02</v>
      </c>
    </row>
    <row r="269" spans="1:17" x14ac:dyDescent="0.3">
      <c r="A269" s="1" t="s">
        <v>465</v>
      </c>
      <c r="B269" s="1" t="s">
        <v>32</v>
      </c>
      <c r="C269" s="1" t="s">
        <v>1402</v>
      </c>
      <c r="D269" s="1" t="s">
        <v>2739</v>
      </c>
      <c r="E269" s="1" t="s">
        <v>21</v>
      </c>
      <c r="F269" s="1" t="s">
        <v>2740</v>
      </c>
      <c r="G269" s="1" t="s">
        <v>2741</v>
      </c>
      <c r="H269" s="9">
        <v>45576</v>
      </c>
      <c r="I269" s="7">
        <v>45583</v>
      </c>
      <c r="J269" s="7">
        <v>45540</v>
      </c>
      <c r="K269" s="2">
        <v>62</v>
      </c>
      <c r="L269" s="3">
        <v>2</v>
      </c>
      <c r="M269" s="2">
        <v>98</v>
      </c>
      <c r="N269" s="4">
        <v>3</v>
      </c>
      <c r="O269" s="2">
        <v>50</v>
      </c>
      <c r="P269" s="2">
        <v>11</v>
      </c>
      <c r="Q269" s="5">
        <v>0.06</v>
      </c>
    </row>
    <row r="270" spans="1:17" x14ac:dyDescent="0.3">
      <c r="A270" s="1" t="s">
        <v>47</v>
      </c>
      <c r="B270" s="1" t="s">
        <v>18</v>
      </c>
      <c r="C270" s="1" t="s">
        <v>1073</v>
      </c>
      <c r="D270" s="1" t="s">
        <v>2926</v>
      </c>
      <c r="E270" s="1" t="s">
        <v>21</v>
      </c>
      <c r="F270" s="1" t="s">
        <v>2927</v>
      </c>
      <c r="G270" s="1" t="s">
        <v>2928</v>
      </c>
      <c r="H270" s="9">
        <v>45577</v>
      </c>
      <c r="I270" s="7">
        <v>45651</v>
      </c>
      <c r="J270" s="7">
        <v>45448</v>
      </c>
      <c r="K270" s="2">
        <v>12</v>
      </c>
      <c r="L270" s="3">
        <v>7</v>
      </c>
      <c r="M270" s="2">
        <v>48</v>
      </c>
      <c r="N270" s="4">
        <v>2.2999999999999998</v>
      </c>
      <c r="O270" s="2">
        <v>66</v>
      </c>
      <c r="P270" s="2">
        <v>4</v>
      </c>
      <c r="Q270" s="5">
        <v>0.39</v>
      </c>
    </row>
    <row r="271" spans="1:17" x14ac:dyDescent="0.3">
      <c r="A271" s="1" t="s">
        <v>276</v>
      </c>
      <c r="B271" s="1" t="s">
        <v>18</v>
      </c>
      <c r="C271" s="1" t="s">
        <v>1184</v>
      </c>
      <c r="D271" s="1" t="s">
        <v>3328</v>
      </c>
      <c r="E271" s="1" t="s">
        <v>21</v>
      </c>
      <c r="F271" s="1" t="s">
        <v>3329</v>
      </c>
      <c r="G271" s="1" t="s">
        <v>3330</v>
      </c>
      <c r="H271" s="9">
        <v>45577</v>
      </c>
      <c r="I271" s="7">
        <v>45582</v>
      </c>
      <c r="J271" s="7">
        <v>45356</v>
      </c>
      <c r="K271" s="2">
        <v>44</v>
      </c>
      <c r="L271" s="3">
        <v>80</v>
      </c>
      <c r="M271" s="2">
        <v>84</v>
      </c>
      <c r="N271" s="4">
        <v>3.4</v>
      </c>
      <c r="O271" s="2">
        <v>96</v>
      </c>
      <c r="P271" s="2">
        <v>68</v>
      </c>
      <c r="Q271" s="5">
        <v>-0.31</v>
      </c>
    </row>
    <row r="272" spans="1:17" x14ac:dyDescent="0.3">
      <c r="A272" s="1" t="s">
        <v>137</v>
      </c>
      <c r="B272" s="1" t="s">
        <v>18</v>
      </c>
      <c r="C272" s="1" t="s">
        <v>138</v>
      </c>
      <c r="D272" s="1" t="s">
        <v>139</v>
      </c>
      <c r="E272" s="1" t="s">
        <v>28</v>
      </c>
      <c r="F272" s="1" t="s">
        <v>140</v>
      </c>
      <c r="G272" s="1" t="s">
        <v>141</v>
      </c>
      <c r="H272" s="9">
        <v>45577</v>
      </c>
      <c r="I272" s="7">
        <v>45481</v>
      </c>
      <c r="J272" s="7">
        <v>45607</v>
      </c>
      <c r="K272" s="2">
        <v>89</v>
      </c>
      <c r="L272" s="3">
        <v>92</v>
      </c>
      <c r="M272" s="2">
        <v>62</v>
      </c>
      <c r="N272" s="4">
        <v>4.8</v>
      </c>
      <c r="O272" s="2">
        <v>46</v>
      </c>
      <c r="P272" s="2">
        <v>11</v>
      </c>
      <c r="Q272" s="5">
        <v>2.57</v>
      </c>
    </row>
    <row r="273" spans="1:17" x14ac:dyDescent="0.3">
      <c r="A273" s="1" t="s">
        <v>142</v>
      </c>
      <c r="B273" s="1" t="s">
        <v>18</v>
      </c>
      <c r="C273" s="1" t="s">
        <v>117</v>
      </c>
      <c r="D273" s="1" t="s">
        <v>143</v>
      </c>
      <c r="E273" s="1" t="s">
        <v>28</v>
      </c>
      <c r="F273" s="1" t="s">
        <v>144</v>
      </c>
      <c r="G273" s="1" t="s">
        <v>145</v>
      </c>
      <c r="H273" s="9">
        <v>45599</v>
      </c>
      <c r="I273" s="7">
        <v>45487</v>
      </c>
      <c r="J273" s="7">
        <v>45446</v>
      </c>
      <c r="K273" s="2">
        <v>47</v>
      </c>
      <c r="L273" s="3">
        <v>22</v>
      </c>
      <c r="M273" s="2">
        <v>69</v>
      </c>
      <c r="N273" s="4">
        <v>4</v>
      </c>
      <c r="O273" s="2">
        <v>26</v>
      </c>
      <c r="P273" s="2">
        <v>59</v>
      </c>
      <c r="Q273" s="5">
        <v>2.62</v>
      </c>
    </row>
    <row r="274" spans="1:17" x14ac:dyDescent="0.3">
      <c r="A274" s="1" t="s">
        <v>146</v>
      </c>
      <c r="B274" s="1" t="s">
        <v>53</v>
      </c>
      <c r="C274" s="1" t="s">
        <v>147</v>
      </c>
      <c r="D274" s="1" t="s">
        <v>148</v>
      </c>
      <c r="E274" s="1" t="s">
        <v>56</v>
      </c>
      <c r="F274" s="1" t="s">
        <v>149</v>
      </c>
      <c r="G274" s="1" t="s">
        <v>150</v>
      </c>
      <c r="H274" s="9">
        <v>45599</v>
      </c>
      <c r="I274" s="7">
        <v>45477</v>
      </c>
      <c r="J274" s="7">
        <v>45357</v>
      </c>
      <c r="K274" s="2">
        <v>53</v>
      </c>
      <c r="L274" s="3">
        <v>26</v>
      </c>
      <c r="M274" s="2">
        <v>3</v>
      </c>
      <c r="N274" s="4">
        <v>4.75</v>
      </c>
      <c r="O274" s="2">
        <v>100</v>
      </c>
      <c r="P274" s="2">
        <v>94</v>
      </c>
      <c r="Q274" s="5">
        <v>2.5299999999999998</v>
      </c>
    </row>
    <row r="275" spans="1:17" x14ac:dyDescent="0.3">
      <c r="A275" s="1" t="s">
        <v>17</v>
      </c>
      <c r="B275" s="1" t="s">
        <v>18</v>
      </c>
      <c r="C275" s="1" t="s">
        <v>1578</v>
      </c>
      <c r="D275" s="1" t="s">
        <v>1579</v>
      </c>
      <c r="E275" s="1" t="s">
        <v>28</v>
      </c>
      <c r="F275" s="1" t="s">
        <v>1580</v>
      </c>
      <c r="G275" s="1" t="s">
        <v>1581</v>
      </c>
      <c r="H275" s="9">
        <v>45600</v>
      </c>
      <c r="I275" s="7">
        <v>45551</v>
      </c>
      <c r="J275" s="7">
        <v>45712</v>
      </c>
      <c r="K275" s="2">
        <v>26</v>
      </c>
      <c r="L275" s="3">
        <v>12</v>
      </c>
      <c r="M275" s="2">
        <v>43</v>
      </c>
      <c r="N275" s="4">
        <v>4.4000000000000004</v>
      </c>
      <c r="O275" s="2">
        <v>73</v>
      </c>
      <c r="P275" s="2">
        <v>20</v>
      </c>
      <c r="Q275" s="5">
        <v>0.63</v>
      </c>
    </row>
    <row r="276" spans="1:17" x14ac:dyDescent="0.3">
      <c r="A276" s="1" t="s">
        <v>717</v>
      </c>
      <c r="B276" s="1" t="s">
        <v>53</v>
      </c>
      <c r="C276" s="1" t="s">
        <v>226</v>
      </c>
      <c r="D276" s="1" t="s">
        <v>3334</v>
      </c>
      <c r="E276" s="1" t="s">
        <v>56</v>
      </c>
      <c r="F276" s="1" t="s">
        <v>3335</v>
      </c>
      <c r="G276" s="1" t="s">
        <v>3336</v>
      </c>
      <c r="H276" s="9">
        <v>45600</v>
      </c>
      <c r="I276" s="7">
        <v>45451</v>
      </c>
      <c r="J276" s="7">
        <v>45448</v>
      </c>
      <c r="K276" s="2">
        <v>11</v>
      </c>
      <c r="L276" s="3">
        <v>87</v>
      </c>
      <c r="M276" s="2">
        <v>64</v>
      </c>
      <c r="N276" s="4">
        <v>4.5</v>
      </c>
      <c r="O276" s="2">
        <v>29</v>
      </c>
      <c r="P276" s="2">
        <v>6</v>
      </c>
      <c r="Q276" s="5">
        <v>0.6</v>
      </c>
    </row>
    <row r="277" spans="1:17" x14ac:dyDescent="0.3">
      <c r="A277" s="1" t="s">
        <v>263</v>
      </c>
      <c r="B277" s="1" t="s">
        <v>25</v>
      </c>
      <c r="C277" s="1" t="s">
        <v>264</v>
      </c>
      <c r="D277" s="1" t="s">
        <v>265</v>
      </c>
      <c r="E277" s="1" t="s">
        <v>21</v>
      </c>
      <c r="F277" s="1" t="s">
        <v>266</v>
      </c>
      <c r="G277" s="1" t="s">
        <v>267</v>
      </c>
      <c r="H277" s="9">
        <v>45600</v>
      </c>
      <c r="I277" s="7">
        <v>45456</v>
      </c>
      <c r="J277" s="7">
        <v>45639</v>
      </c>
      <c r="K277" s="2">
        <v>36</v>
      </c>
      <c r="L277" s="3">
        <v>3</v>
      </c>
      <c r="M277" s="2">
        <v>54</v>
      </c>
      <c r="N277" s="4">
        <v>6</v>
      </c>
      <c r="O277" s="2">
        <v>74</v>
      </c>
      <c r="P277" s="2">
        <v>8</v>
      </c>
      <c r="Q277" s="5">
        <v>0.21</v>
      </c>
    </row>
    <row r="278" spans="1:17" x14ac:dyDescent="0.3">
      <c r="A278" s="1" t="s">
        <v>1092</v>
      </c>
      <c r="B278" s="1" t="s">
        <v>18</v>
      </c>
      <c r="C278" s="1" t="s">
        <v>478</v>
      </c>
      <c r="D278" s="1" t="s">
        <v>1894</v>
      </c>
      <c r="E278" s="1" t="s">
        <v>21</v>
      </c>
      <c r="F278" s="1" t="s">
        <v>1895</v>
      </c>
      <c r="G278" s="1" t="s">
        <v>1896</v>
      </c>
      <c r="H278" s="9">
        <v>45601</v>
      </c>
      <c r="I278" s="7">
        <v>45484</v>
      </c>
      <c r="J278" s="7">
        <v>45603</v>
      </c>
      <c r="K278" s="2">
        <v>29</v>
      </c>
      <c r="L278" s="3">
        <v>66</v>
      </c>
      <c r="M278" s="2">
        <v>21</v>
      </c>
      <c r="N278" s="4">
        <v>8</v>
      </c>
      <c r="O278" s="2">
        <v>74</v>
      </c>
      <c r="P278" s="2">
        <v>93</v>
      </c>
      <c r="Q278" s="5">
        <v>7.0000000000000007E-2</v>
      </c>
    </row>
    <row r="279" spans="1:17" x14ac:dyDescent="0.3">
      <c r="A279" s="1" t="s">
        <v>293</v>
      </c>
      <c r="B279" s="1" t="s">
        <v>18</v>
      </c>
      <c r="C279" s="1" t="s">
        <v>157</v>
      </c>
      <c r="D279" s="1" t="s">
        <v>1903</v>
      </c>
      <c r="E279" s="1" t="s">
        <v>21</v>
      </c>
      <c r="F279" s="1" t="s">
        <v>1904</v>
      </c>
      <c r="G279" s="1" t="s">
        <v>1905</v>
      </c>
      <c r="H279" s="9">
        <v>45601</v>
      </c>
      <c r="I279" s="7">
        <v>45450</v>
      </c>
      <c r="J279" s="7">
        <v>45374</v>
      </c>
      <c r="K279" s="2">
        <v>68</v>
      </c>
      <c r="L279" s="3">
        <v>10</v>
      </c>
      <c r="M279" s="2">
        <v>29</v>
      </c>
      <c r="N279" s="4">
        <v>2</v>
      </c>
      <c r="O279" s="2">
        <v>37</v>
      </c>
      <c r="P279" s="2">
        <v>11</v>
      </c>
      <c r="Q279" s="5">
        <v>0.86</v>
      </c>
    </row>
    <row r="280" spans="1:17" x14ac:dyDescent="0.3">
      <c r="A280" s="1" t="s">
        <v>1016</v>
      </c>
      <c r="B280" s="1" t="s">
        <v>25</v>
      </c>
      <c r="C280" s="1" t="s">
        <v>628</v>
      </c>
      <c r="D280" s="1" t="s">
        <v>2138</v>
      </c>
      <c r="E280" s="1" t="s">
        <v>21</v>
      </c>
      <c r="F280" s="1" t="s">
        <v>2139</v>
      </c>
      <c r="G280" s="1" t="s">
        <v>2140</v>
      </c>
      <c r="H280" s="9">
        <v>45601</v>
      </c>
      <c r="I280" s="7">
        <v>45414</v>
      </c>
      <c r="J280" s="7">
        <v>45632</v>
      </c>
      <c r="K280" s="2">
        <v>28</v>
      </c>
      <c r="L280" s="3">
        <v>32</v>
      </c>
      <c r="M280" s="2">
        <v>71</v>
      </c>
      <c r="N280" s="4">
        <v>2.5</v>
      </c>
      <c r="O280" s="2">
        <v>32</v>
      </c>
      <c r="P280" s="2">
        <v>49</v>
      </c>
      <c r="Q280" s="5">
        <v>-0.06</v>
      </c>
    </row>
    <row r="281" spans="1:17" x14ac:dyDescent="0.3">
      <c r="A281" s="1" t="s">
        <v>470</v>
      </c>
      <c r="B281" s="1" t="s">
        <v>18</v>
      </c>
      <c r="C281" s="1" t="s">
        <v>2329</v>
      </c>
      <c r="D281" s="1" t="s">
        <v>2330</v>
      </c>
      <c r="E281" s="1" t="s">
        <v>28</v>
      </c>
      <c r="F281" s="1" t="s">
        <v>2331</v>
      </c>
      <c r="G281" s="1" t="s">
        <v>2332</v>
      </c>
      <c r="H281" s="9">
        <v>45602</v>
      </c>
      <c r="I281" s="7">
        <v>45519</v>
      </c>
      <c r="J281" s="7">
        <v>45357</v>
      </c>
      <c r="K281" s="2">
        <v>73</v>
      </c>
      <c r="L281" s="3">
        <v>90</v>
      </c>
      <c r="M281" s="2">
        <v>77</v>
      </c>
      <c r="N281" s="4">
        <v>4</v>
      </c>
      <c r="O281" s="2">
        <v>75</v>
      </c>
      <c r="P281" s="2">
        <v>19</v>
      </c>
      <c r="Q281" s="5">
        <v>0.91</v>
      </c>
    </row>
    <row r="282" spans="1:17" x14ac:dyDescent="0.3">
      <c r="A282" s="1" t="s">
        <v>812</v>
      </c>
      <c r="B282" s="1" t="s">
        <v>18</v>
      </c>
      <c r="C282" s="1" t="s">
        <v>740</v>
      </c>
      <c r="D282" s="1" t="s">
        <v>2456</v>
      </c>
      <c r="E282" s="1" t="s">
        <v>21</v>
      </c>
      <c r="F282" s="1" t="s">
        <v>2457</v>
      </c>
      <c r="G282" s="1" t="s">
        <v>2458</v>
      </c>
      <c r="H282" s="9">
        <v>45602</v>
      </c>
      <c r="I282" s="7">
        <v>45570</v>
      </c>
      <c r="J282" s="7">
        <v>45396</v>
      </c>
      <c r="K282" s="2">
        <v>17</v>
      </c>
      <c r="L282" s="3">
        <v>14</v>
      </c>
      <c r="M282" s="2">
        <v>17</v>
      </c>
      <c r="N282" s="4">
        <v>3.5</v>
      </c>
      <c r="O282" s="2">
        <v>36</v>
      </c>
      <c r="P282" s="2">
        <v>64</v>
      </c>
      <c r="Q282" s="5">
        <v>-0.23</v>
      </c>
    </row>
    <row r="283" spans="1:17" x14ac:dyDescent="0.3">
      <c r="A283" s="1" t="s">
        <v>836</v>
      </c>
      <c r="B283" s="1" t="s">
        <v>91</v>
      </c>
      <c r="C283" s="1" t="s">
        <v>601</v>
      </c>
      <c r="D283" s="1" t="s">
        <v>2552</v>
      </c>
      <c r="E283" s="1" t="s">
        <v>28</v>
      </c>
      <c r="F283" s="1" t="s">
        <v>2553</v>
      </c>
      <c r="G283" s="1" t="s">
        <v>2554</v>
      </c>
      <c r="H283" s="9">
        <v>45602</v>
      </c>
      <c r="I283" s="7">
        <v>45411</v>
      </c>
      <c r="J283" s="7">
        <v>45391</v>
      </c>
      <c r="K283" s="2">
        <v>56</v>
      </c>
      <c r="L283" s="3">
        <v>86</v>
      </c>
      <c r="M283" s="2">
        <v>23</v>
      </c>
      <c r="N283" s="4">
        <v>3.2</v>
      </c>
      <c r="O283" s="2">
        <v>67</v>
      </c>
      <c r="P283" s="2">
        <v>56</v>
      </c>
      <c r="Q283" s="5">
        <v>0.63</v>
      </c>
    </row>
    <row r="284" spans="1:17" x14ac:dyDescent="0.3">
      <c r="A284" s="1" t="s">
        <v>691</v>
      </c>
      <c r="B284" s="1" t="s">
        <v>32</v>
      </c>
      <c r="C284" s="1" t="s">
        <v>1402</v>
      </c>
      <c r="D284" s="1" t="s">
        <v>2869</v>
      </c>
      <c r="E284" s="1" t="s">
        <v>28</v>
      </c>
      <c r="F284" s="1" t="s">
        <v>2870</v>
      </c>
      <c r="G284" s="1" t="s">
        <v>2871</v>
      </c>
      <c r="H284" s="9">
        <v>45602</v>
      </c>
      <c r="I284" s="7">
        <v>45362</v>
      </c>
      <c r="J284" s="7">
        <v>45533</v>
      </c>
      <c r="K284" s="2">
        <v>100</v>
      </c>
      <c r="L284" s="3">
        <v>21</v>
      </c>
      <c r="M284" s="2">
        <v>64</v>
      </c>
      <c r="N284" s="4">
        <v>7</v>
      </c>
      <c r="O284" s="2">
        <v>20</v>
      </c>
      <c r="P284" s="2">
        <v>13</v>
      </c>
      <c r="Q284" s="5">
        <v>-0.65</v>
      </c>
    </row>
    <row r="285" spans="1:17" x14ac:dyDescent="0.3">
      <c r="A285" s="1" t="s">
        <v>239</v>
      </c>
      <c r="B285" s="1" t="s">
        <v>25</v>
      </c>
      <c r="C285" s="1" t="s">
        <v>2977</v>
      </c>
      <c r="D285" s="1" t="s">
        <v>2978</v>
      </c>
      <c r="E285" s="1" t="s">
        <v>28</v>
      </c>
      <c r="F285" s="1" t="s">
        <v>2979</v>
      </c>
      <c r="G285" s="1" t="s">
        <v>2980</v>
      </c>
      <c r="H285" s="9">
        <v>45602</v>
      </c>
      <c r="I285" s="7">
        <v>45497</v>
      </c>
      <c r="J285" s="7">
        <v>45491</v>
      </c>
      <c r="K285" s="2">
        <v>85</v>
      </c>
      <c r="L285" s="3">
        <v>86</v>
      </c>
      <c r="M285" s="2">
        <v>21</v>
      </c>
      <c r="N285" s="4">
        <v>6.5</v>
      </c>
      <c r="O285" s="2">
        <v>78</v>
      </c>
      <c r="P285" s="2">
        <v>53</v>
      </c>
      <c r="Q285" s="5">
        <v>-0.23</v>
      </c>
    </row>
    <row r="286" spans="1:17" x14ac:dyDescent="0.3">
      <c r="A286" s="1" t="s">
        <v>156</v>
      </c>
      <c r="B286" s="1" t="s">
        <v>127</v>
      </c>
      <c r="C286" s="1" t="s">
        <v>376</v>
      </c>
      <c r="D286" s="1" t="s">
        <v>377</v>
      </c>
      <c r="E286" s="1" t="s">
        <v>21</v>
      </c>
      <c r="F286" s="1" t="s">
        <v>378</v>
      </c>
      <c r="G286" s="1" t="s">
        <v>379</v>
      </c>
      <c r="H286" s="9">
        <v>45603</v>
      </c>
      <c r="I286" s="7">
        <v>45485</v>
      </c>
      <c r="J286" s="7">
        <v>45378</v>
      </c>
      <c r="K286" s="2">
        <v>27</v>
      </c>
      <c r="L286" s="3">
        <v>12</v>
      </c>
      <c r="M286" s="2">
        <v>93</v>
      </c>
      <c r="N286" s="4">
        <v>12</v>
      </c>
      <c r="O286" s="2">
        <v>88</v>
      </c>
      <c r="P286" s="2">
        <v>83</v>
      </c>
      <c r="Q286" s="5">
        <v>0.89</v>
      </c>
    </row>
    <row r="287" spans="1:17" x14ac:dyDescent="0.3">
      <c r="A287" s="1" t="s">
        <v>380</v>
      </c>
      <c r="B287" s="1" t="s">
        <v>32</v>
      </c>
      <c r="C287" s="1" t="s">
        <v>381</v>
      </c>
      <c r="D287" s="1" t="s">
        <v>382</v>
      </c>
      <c r="E287" s="1" t="s">
        <v>56</v>
      </c>
      <c r="F287" s="1" t="s">
        <v>383</v>
      </c>
      <c r="G287" s="1" t="s">
        <v>384</v>
      </c>
      <c r="H287" s="9">
        <v>45603</v>
      </c>
      <c r="I287" s="7">
        <v>45636</v>
      </c>
      <c r="J287" s="7">
        <v>45543</v>
      </c>
      <c r="K287" s="2">
        <v>76</v>
      </c>
      <c r="L287" s="3">
        <v>81</v>
      </c>
      <c r="M287" s="2">
        <v>85</v>
      </c>
      <c r="N287" s="4">
        <v>4</v>
      </c>
      <c r="O287" s="2">
        <v>65</v>
      </c>
      <c r="P287" s="2">
        <v>68</v>
      </c>
      <c r="Q287" s="5">
        <v>0.06</v>
      </c>
    </row>
    <row r="288" spans="1:17" x14ac:dyDescent="0.3">
      <c r="A288" s="1" t="s">
        <v>320</v>
      </c>
      <c r="B288" s="1" t="s">
        <v>18</v>
      </c>
      <c r="C288" s="1" t="s">
        <v>312</v>
      </c>
      <c r="D288" s="1" t="s">
        <v>385</v>
      </c>
      <c r="E288" s="1" t="s">
        <v>21</v>
      </c>
      <c r="F288" s="1" t="s">
        <v>386</v>
      </c>
      <c r="G288" s="1" t="s">
        <v>387</v>
      </c>
      <c r="H288" s="9">
        <v>45603</v>
      </c>
      <c r="I288" s="7">
        <v>45458</v>
      </c>
      <c r="J288" s="7">
        <v>45467</v>
      </c>
      <c r="K288" s="2">
        <v>40</v>
      </c>
      <c r="L288" s="3">
        <v>3</v>
      </c>
      <c r="M288" s="2">
        <v>5</v>
      </c>
      <c r="N288" s="4">
        <v>4</v>
      </c>
      <c r="O288" s="2">
        <v>45</v>
      </c>
      <c r="P288" s="2">
        <v>69</v>
      </c>
      <c r="Q288" s="5">
        <v>-0.05</v>
      </c>
    </row>
    <row r="289" spans="1:17" x14ac:dyDescent="0.3">
      <c r="A289" s="1" t="s">
        <v>31</v>
      </c>
      <c r="B289" s="1" t="s">
        <v>32</v>
      </c>
      <c r="C289" s="1" t="s">
        <v>1564</v>
      </c>
      <c r="D289" s="1" t="s">
        <v>1802</v>
      </c>
      <c r="E289" s="1" t="s">
        <v>56</v>
      </c>
      <c r="F289" s="1" t="s">
        <v>1803</v>
      </c>
      <c r="G289" s="1" t="s">
        <v>1804</v>
      </c>
      <c r="H289" s="9">
        <v>45604</v>
      </c>
      <c r="I289" s="7">
        <v>45643</v>
      </c>
      <c r="J289" s="7">
        <v>45518</v>
      </c>
      <c r="K289" s="2">
        <v>63</v>
      </c>
      <c r="L289" s="3">
        <v>41</v>
      </c>
      <c r="M289" s="2">
        <v>98</v>
      </c>
      <c r="N289" s="4">
        <v>11.9</v>
      </c>
      <c r="O289" s="2">
        <v>37</v>
      </c>
      <c r="P289" s="2">
        <v>7</v>
      </c>
      <c r="Q289" s="5">
        <v>0.68</v>
      </c>
    </row>
    <row r="290" spans="1:17" x14ac:dyDescent="0.3">
      <c r="A290" s="1" t="s">
        <v>111</v>
      </c>
      <c r="B290" s="1" t="s">
        <v>32</v>
      </c>
      <c r="C290" s="1" t="s">
        <v>2112</v>
      </c>
      <c r="D290" s="1" t="s">
        <v>2113</v>
      </c>
      <c r="E290" s="1" t="s">
        <v>21</v>
      </c>
      <c r="F290" s="1" t="s">
        <v>2114</v>
      </c>
      <c r="G290" s="1" t="s">
        <v>2115</v>
      </c>
      <c r="H290" s="9">
        <v>45604</v>
      </c>
      <c r="I290" s="7">
        <v>45503</v>
      </c>
      <c r="J290" s="7">
        <v>45685</v>
      </c>
      <c r="K290" s="2">
        <v>96</v>
      </c>
      <c r="L290" s="3">
        <v>80</v>
      </c>
      <c r="M290" s="2">
        <v>20</v>
      </c>
      <c r="N290" s="4">
        <v>6.1</v>
      </c>
      <c r="O290" s="2">
        <v>94</v>
      </c>
      <c r="P290" s="2">
        <v>49</v>
      </c>
      <c r="Q290" s="5">
        <v>0.1</v>
      </c>
    </row>
    <row r="291" spans="1:17" x14ac:dyDescent="0.3">
      <c r="A291" s="1" t="s">
        <v>101</v>
      </c>
      <c r="B291" s="1" t="s">
        <v>18</v>
      </c>
      <c r="C291" s="1" t="s">
        <v>1378</v>
      </c>
      <c r="D291" s="1" t="s">
        <v>2151</v>
      </c>
      <c r="E291" s="1" t="s">
        <v>28</v>
      </c>
      <c r="F291" s="1" t="s">
        <v>2152</v>
      </c>
      <c r="G291" s="1" t="s">
        <v>2153</v>
      </c>
      <c r="H291" s="9">
        <v>45604</v>
      </c>
      <c r="I291" s="7">
        <v>45582</v>
      </c>
      <c r="J291" s="7">
        <v>45436</v>
      </c>
      <c r="K291" s="2">
        <v>84</v>
      </c>
      <c r="L291" s="3">
        <v>74</v>
      </c>
      <c r="M291" s="2">
        <v>48</v>
      </c>
      <c r="N291" s="4">
        <v>4.5</v>
      </c>
      <c r="O291" s="2">
        <v>64</v>
      </c>
      <c r="P291" s="2">
        <v>32</v>
      </c>
      <c r="Q291" s="5">
        <v>-0.17</v>
      </c>
    </row>
    <row r="292" spans="1:17" x14ac:dyDescent="0.3">
      <c r="A292" s="1" t="s">
        <v>121</v>
      </c>
      <c r="B292" s="1" t="s">
        <v>53</v>
      </c>
      <c r="C292" s="1" t="s">
        <v>900</v>
      </c>
      <c r="D292" s="1" t="s">
        <v>2463</v>
      </c>
      <c r="E292" s="1" t="s">
        <v>28</v>
      </c>
      <c r="F292" s="1" t="s">
        <v>2464</v>
      </c>
      <c r="G292" s="1" t="s">
        <v>2465</v>
      </c>
      <c r="H292" s="9">
        <v>45605</v>
      </c>
      <c r="I292" s="7">
        <v>45480</v>
      </c>
      <c r="J292" s="7">
        <v>45584</v>
      </c>
      <c r="K292" s="2">
        <v>82</v>
      </c>
      <c r="L292" s="3">
        <v>67</v>
      </c>
      <c r="M292" s="2">
        <v>67</v>
      </c>
      <c r="N292" s="4">
        <v>2.75</v>
      </c>
      <c r="O292" s="2">
        <v>26</v>
      </c>
      <c r="P292" s="2">
        <v>1</v>
      </c>
      <c r="Q292" s="5">
        <v>-0.18</v>
      </c>
    </row>
    <row r="293" spans="1:17" x14ac:dyDescent="0.3">
      <c r="A293" s="1" t="s">
        <v>80</v>
      </c>
      <c r="B293" s="1" t="s">
        <v>25</v>
      </c>
      <c r="C293" s="1" t="s">
        <v>2493</v>
      </c>
      <c r="D293" s="1" t="s">
        <v>2894</v>
      </c>
      <c r="E293" s="1" t="s">
        <v>28</v>
      </c>
      <c r="F293" s="1" t="s">
        <v>2895</v>
      </c>
      <c r="G293" s="1" t="s">
        <v>2896</v>
      </c>
      <c r="H293" s="9">
        <v>45605</v>
      </c>
      <c r="I293" s="7">
        <v>45462</v>
      </c>
      <c r="J293" s="7">
        <v>45563</v>
      </c>
      <c r="K293" s="2">
        <v>99</v>
      </c>
      <c r="L293" s="3">
        <v>96</v>
      </c>
      <c r="M293" s="2">
        <v>39</v>
      </c>
      <c r="N293" s="4">
        <v>10</v>
      </c>
      <c r="O293" s="2">
        <v>94</v>
      </c>
      <c r="P293" s="2">
        <v>89</v>
      </c>
      <c r="Q293" s="5">
        <v>-0.15</v>
      </c>
    </row>
    <row r="294" spans="1:17" x14ac:dyDescent="0.3">
      <c r="A294" s="1" t="s">
        <v>293</v>
      </c>
      <c r="B294" s="1" t="s">
        <v>18</v>
      </c>
      <c r="C294" s="1" t="s">
        <v>1050</v>
      </c>
      <c r="D294" s="1" t="s">
        <v>3079</v>
      </c>
      <c r="E294" s="1" t="s">
        <v>56</v>
      </c>
      <c r="F294" s="1" t="s">
        <v>3080</v>
      </c>
      <c r="G294" s="1" t="s">
        <v>3081</v>
      </c>
      <c r="H294" s="9">
        <v>45605</v>
      </c>
      <c r="I294" s="7">
        <v>45372</v>
      </c>
      <c r="J294" s="7">
        <v>45436</v>
      </c>
      <c r="K294" s="2">
        <v>16</v>
      </c>
      <c r="L294" s="3">
        <v>75</v>
      </c>
      <c r="M294" s="2">
        <v>42</v>
      </c>
      <c r="N294" s="4">
        <v>2</v>
      </c>
      <c r="O294" s="2">
        <v>22</v>
      </c>
      <c r="P294" s="2">
        <v>46</v>
      </c>
      <c r="Q294" s="5">
        <v>-1</v>
      </c>
    </row>
    <row r="295" spans="1:17" x14ac:dyDescent="0.3">
      <c r="A295" s="1" t="s">
        <v>225</v>
      </c>
      <c r="B295" s="1" t="s">
        <v>91</v>
      </c>
      <c r="C295" s="1" t="s">
        <v>474</v>
      </c>
      <c r="D295" s="1" t="s">
        <v>475</v>
      </c>
      <c r="E295" s="1" t="s">
        <v>21</v>
      </c>
      <c r="F295" s="1" t="s">
        <v>476</v>
      </c>
      <c r="G295" s="1" t="s">
        <v>477</v>
      </c>
      <c r="H295" s="9">
        <v>45605</v>
      </c>
      <c r="I295" s="7">
        <v>45551</v>
      </c>
      <c r="J295" s="7">
        <v>45347</v>
      </c>
      <c r="K295" s="2">
        <v>11</v>
      </c>
      <c r="L295" s="3">
        <v>6</v>
      </c>
      <c r="M295" s="2">
        <v>100</v>
      </c>
      <c r="N295" s="4">
        <v>5</v>
      </c>
      <c r="O295" s="2">
        <v>88</v>
      </c>
      <c r="P295" s="2">
        <v>24</v>
      </c>
      <c r="Q295" s="5">
        <v>-0.33</v>
      </c>
    </row>
    <row r="296" spans="1:17" x14ac:dyDescent="0.3">
      <c r="A296" s="1" t="s">
        <v>17</v>
      </c>
      <c r="B296" s="1" t="s">
        <v>18</v>
      </c>
      <c r="C296" s="1" t="s">
        <v>112</v>
      </c>
      <c r="D296" s="1" t="s">
        <v>3051</v>
      </c>
      <c r="E296" s="1" t="s">
        <v>21</v>
      </c>
      <c r="F296" s="1" t="s">
        <v>3052</v>
      </c>
      <c r="G296" s="1" t="s">
        <v>3053</v>
      </c>
      <c r="H296" s="9">
        <v>45606</v>
      </c>
      <c r="I296" s="7">
        <v>45473</v>
      </c>
      <c r="J296" s="7">
        <v>45557</v>
      </c>
      <c r="K296" s="2">
        <v>50</v>
      </c>
      <c r="L296" s="3">
        <v>3</v>
      </c>
      <c r="M296" s="2">
        <v>88</v>
      </c>
      <c r="N296" s="4">
        <v>4.5</v>
      </c>
      <c r="O296" s="2">
        <v>69</v>
      </c>
      <c r="P296" s="2">
        <v>73</v>
      </c>
      <c r="Q296" s="5">
        <v>-0.17</v>
      </c>
    </row>
    <row r="297" spans="1:17" x14ac:dyDescent="0.3">
      <c r="A297" s="1" t="s">
        <v>180</v>
      </c>
      <c r="B297" s="1" t="s">
        <v>18</v>
      </c>
      <c r="C297" s="1" t="s">
        <v>486</v>
      </c>
      <c r="D297" s="1" t="s">
        <v>624</v>
      </c>
      <c r="E297" s="1" t="s">
        <v>21</v>
      </c>
      <c r="F297" s="1" t="s">
        <v>625</v>
      </c>
      <c r="G297" s="1" t="s">
        <v>626</v>
      </c>
      <c r="H297" s="9">
        <v>45606</v>
      </c>
      <c r="I297" s="7">
        <v>45488</v>
      </c>
      <c r="J297" s="7">
        <v>45678</v>
      </c>
      <c r="K297" s="2">
        <v>85</v>
      </c>
      <c r="L297" s="3">
        <v>33</v>
      </c>
      <c r="M297" s="2">
        <v>50</v>
      </c>
      <c r="N297" s="4">
        <v>1.8</v>
      </c>
      <c r="O297" s="2">
        <v>64</v>
      </c>
      <c r="P297" s="2">
        <v>38</v>
      </c>
      <c r="Q297" s="5">
        <v>0.85</v>
      </c>
    </row>
    <row r="298" spans="1:17" x14ac:dyDescent="0.3">
      <c r="A298" s="1" t="s">
        <v>627</v>
      </c>
      <c r="B298" s="1" t="s">
        <v>53</v>
      </c>
      <c r="C298" s="1" t="s">
        <v>628</v>
      </c>
      <c r="D298" s="1" t="s">
        <v>629</v>
      </c>
      <c r="E298" s="1" t="s">
        <v>28</v>
      </c>
      <c r="F298" s="1" t="s">
        <v>630</v>
      </c>
      <c r="G298" s="1" t="s">
        <v>631</v>
      </c>
      <c r="H298" s="9">
        <v>45607</v>
      </c>
      <c r="I298" s="7">
        <v>45351</v>
      </c>
      <c r="J298" s="7">
        <v>45548</v>
      </c>
      <c r="K298" s="2">
        <v>46</v>
      </c>
      <c r="L298" s="3">
        <v>20</v>
      </c>
      <c r="M298" s="2">
        <v>30</v>
      </c>
      <c r="N298" s="4">
        <v>2.5</v>
      </c>
      <c r="O298" s="2">
        <v>54</v>
      </c>
      <c r="P298" s="2">
        <v>24</v>
      </c>
      <c r="Q298" s="5">
        <v>0.41</v>
      </c>
    </row>
    <row r="299" spans="1:17" x14ac:dyDescent="0.3">
      <c r="A299" s="1" t="s">
        <v>632</v>
      </c>
      <c r="B299" s="1" t="s">
        <v>60</v>
      </c>
      <c r="C299" s="1" t="s">
        <v>633</v>
      </c>
      <c r="D299" s="1" t="s">
        <v>634</v>
      </c>
      <c r="E299" s="1" t="s">
        <v>21</v>
      </c>
      <c r="F299" s="1" t="s">
        <v>635</v>
      </c>
      <c r="G299" s="1" t="s">
        <v>636</v>
      </c>
      <c r="H299" s="9">
        <v>45607</v>
      </c>
      <c r="I299" s="7">
        <v>45389</v>
      </c>
      <c r="J299" s="7">
        <v>45375</v>
      </c>
      <c r="K299" s="2">
        <v>72</v>
      </c>
      <c r="L299" s="3">
        <v>29</v>
      </c>
      <c r="M299" s="2">
        <v>10</v>
      </c>
      <c r="N299" s="4">
        <v>8</v>
      </c>
      <c r="O299" s="2">
        <v>54</v>
      </c>
      <c r="P299" s="2">
        <v>38</v>
      </c>
      <c r="Q299" s="5">
        <v>0.56000000000000005</v>
      </c>
    </row>
    <row r="300" spans="1:17" x14ac:dyDescent="0.3">
      <c r="A300" s="1" t="s">
        <v>70</v>
      </c>
      <c r="B300" s="1" t="s">
        <v>32</v>
      </c>
      <c r="C300" s="1" t="s">
        <v>334</v>
      </c>
      <c r="D300" s="1" t="s">
        <v>1855</v>
      </c>
      <c r="E300" s="1" t="s">
        <v>28</v>
      </c>
      <c r="F300" s="1" t="s">
        <v>1856</v>
      </c>
      <c r="G300" s="1" t="s">
        <v>1857</v>
      </c>
      <c r="H300" s="9">
        <v>45608</v>
      </c>
      <c r="I300" s="7">
        <v>45471</v>
      </c>
      <c r="J300" s="7">
        <v>45497</v>
      </c>
      <c r="K300" s="2">
        <v>12</v>
      </c>
      <c r="L300" s="3">
        <v>83</v>
      </c>
      <c r="M300" s="2">
        <v>93</v>
      </c>
      <c r="N300" s="4">
        <v>1.75</v>
      </c>
      <c r="O300" s="2">
        <v>22</v>
      </c>
      <c r="P300" s="2">
        <v>9</v>
      </c>
      <c r="Q300" s="5">
        <v>-0.61</v>
      </c>
    </row>
    <row r="301" spans="1:17" x14ac:dyDescent="0.3">
      <c r="A301" s="1" t="s">
        <v>85</v>
      </c>
      <c r="B301" s="1" t="s">
        <v>18</v>
      </c>
      <c r="C301" s="1" t="s">
        <v>687</v>
      </c>
      <c r="D301" s="1" t="s">
        <v>2210</v>
      </c>
      <c r="E301" s="1" t="s">
        <v>28</v>
      </c>
      <c r="F301" s="1" t="s">
        <v>2211</v>
      </c>
      <c r="G301" s="1" t="s">
        <v>2212</v>
      </c>
      <c r="H301" s="9">
        <v>45608</v>
      </c>
      <c r="I301" s="7">
        <v>45376</v>
      </c>
      <c r="J301" s="7">
        <v>45698</v>
      </c>
      <c r="K301" s="2">
        <v>81</v>
      </c>
      <c r="L301" s="3">
        <v>35</v>
      </c>
      <c r="M301" s="2">
        <v>82</v>
      </c>
      <c r="N301" s="4">
        <v>3</v>
      </c>
      <c r="O301" s="2">
        <v>86</v>
      </c>
      <c r="P301" s="2">
        <v>71</v>
      </c>
      <c r="Q301" s="5">
        <v>0.36</v>
      </c>
    </row>
    <row r="302" spans="1:17" x14ac:dyDescent="0.3">
      <c r="A302" s="1" t="s">
        <v>416</v>
      </c>
      <c r="B302" s="1" t="s">
        <v>53</v>
      </c>
      <c r="C302" s="1" t="s">
        <v>578</v>
      </c>
      <c r="D302" s="1" t="s">
        <v>2472</v>
      </c>
      <c r="E302" s="1" t="s">
        <v>21</v>
      </c>
      <c r="F302" s="1" t="s">
        <v>2473</v>
      </c>
      <c r="G302" s="1" t="s">
        <v>2474</v>
      </c>
      <c r="H302" s="9">
        <v>45608</v>
      </c>
      <c r="I302" s="7">
        <v>45410</v>
      </c>
      <c r="J302" s="7">
        <v>45541</v>
      </c>
      <c r="K302" s="2">
        <v>18</v>
      </c>
      <c r="L302" s="3">
        <v>62</v>
      </c>
      <c r="M302" s="2">
        <v>2</v>
      </c>
      <c r="N302" s="4">
        <v>3</v>
      </c>
      <c r="O302" s="2">
        <v>61</v>
      </c>
      <c r="P302" s="2">
        <v>78</v>
      </c>
      <c r="Q302" s="5">
        <v>-0.1</v>
      </c>
    </row>
    <row r="303" spans="1:17" x14ac:dyDescent="0.3">
      <c r="A303" s="1" t="s">
        <v>156</v>
      </c>
      <c r="B303" s="1" t="s">
        <v>127</v>
      </c>
      <c r="C303" s="1" t="s">
        <v>66</v>
      </c>
      <c r="D303" s="1" t="s">
        <v>2526</v>
      </c>
      <c r="E303" s="1" t="s">
        <v>28</v>
      </c>
      <c r="F303" s="1" t="s">
        <v>2527</v>
      </c>
      <c r="G303" s="1" t="s">
        <v>2528</v>
      </c>
      <c r="H303" s="9">
        <v>45629</v>
      </c>
      <c r="I303" s="7">
        <v>45690</v>
      </c>
      <c r="J303" s="7">
        <v>45391</v>
      </c>
      <c r="K303" s="2">
        <v>43</v>
      </c>
      <c r="L303" s="3">
        <v>38</v>
      </c>
      <c r="M303" s="2">
        <v>63</v>
      </c>
      <c r="N303" s="4">
        <v>12</v>
      </c>
      <c r="O303" s="2">
        <v>88</v>
      </c>
      <c r="P303" s="2">
        <v>65</v>
      </c>
      <c r="Q303" s="5">
        <v>-0.55000000000000004</v>
      </c>
    </row>
    <row r="304" spans="1:17" x14ac:dyDescent="0.3">
      <c r="A304" s="1" t="s">
        <v>736</v>
      </c>
      <c r="B304" s="1" t="s">
        <v>91</v>
      </c>
      <c r="C304" s="1" t="s">
        <v>633</v>
      </c>
      <c r="D304" s="1" t="s">
        <v>737</v>
      </c>
      <c r="E304" s="1" t="s">
        <v>56</v>
      </c>
      <c r="F304" s="1" t="s">
        <v>738</v>
      </c>
      <c r="G304" s="1" t="s">
        <v>739</v>
      </c>
      <c r="H304" s="9">
        <v>45629</v>
      </c>
      <c r="I304" s="7">
        <v>45658</v>
      </c>
      <c r="J304" s="7">
        <v>45408</v>
      </c>
      <c r="K304" s="2">
        <v>41</v>
      </c>
      <c r="L304" s="3">
        <v>21</v>
      </c>
      <c r="M304" s="2">
        <v>47</v>
      </c>
      <c r="N304" s="4">
        <v>5</v>
      </c>
      <c r="O304" s="2">
        <v>50</v>
      </c>
      <c r="P304" s="2">
        <v>99</v>
      </c>
      <c r="Q304" s="5">
        <v>0.26</v>
      </c>
    </row>
    <row r="305" spans="1:17" x14ac:dyDescent="0.3">
      <c r="A305" s="1" t="s">
        <v>587</v>
      </c>
      <c r="B305" s="1" t="s">
        <v>127</v>
      </c>
      <c r="C305" s="1" t="s">
        <v>740</v>
      </c>
      <c r="D305" s="1" t="s">
        <v>741</v>
      </c>
      <c r="E305" s="1" t="s">
        <v>56</v>
      </c>
      <c r="F305" s="1" t="s">
        <v>742</v>
      </c>
      <c r="G305" s="1" t="s">
        <v>743</v>
      </c>
      <c r="H305" s="9">
        <v>45630</v>
      </c>
      <c r="I305" s="7">
        <v>45567</v>
      </c>
      <c r="J305" s="7">
        <v>45605</v>
      </c>
      <c r="K305" s="2">
        <v>61</v>
      </c>
      <c r="L305" s="3">
        <v>22</v>
      </c>
      <c r="M305" s="2">
        <v>98</v>
      </c>
      <c r="N305" s="4">
        <v>30</v>
      </c>
      <c r="O305" s="2">
        <v>90</v>
      </c>
      <c r="P305" s="2">
        <v>11</v>
      </c>
      <c r="Q305" s="5">
        <v>-0.98</v>
      </c>
    </row>
    <row r="306" spans="1:17" x14ac:dyDescent="0.3">
      <c r="A306" s="1" t="s">
        <v>836</v>
      </c>
      <c r="B306" s="1" t="s">
        <v>91</v>
      </c>
      <c r="C306" s="1" t="s">
        <v>500</v>
      </c>
      <c r="D306" s="1" t="s">
        <v>2071</v>
      </c>
      <c r="E306" s="1" t="s">
        <v>56</v>
      </c>
      <c r="F306" s="1" t="s">
        <v>2072</v>
      </c>
      <c r="G306" s="1" t="s">
        <v>2073</v>
      </c>
      <c r="H306" s="9">
        <v>45631</v>
      </c>
      <c r="I306" s="7">
        <v>45669</v>
      </c>
      <c r="J306" s="7">
        <v>45622</v>
      </c>
      <c r="K306" s="2">
        <v>47</v>
      </c>
      <c r="L306" s="3">
        <v>26</v>
      </c>
      <c r="M306" s="2">
        <v>40</v>
      </c>
      <c r="N306" s="4">
        <v>3.25</v>
      </c>
      <c r="O306" s="2">
        <v>30</v>
      </c>
      <c r="P306" s="2">
        <v>72</v>
      </c>
      <c r="Q306" s="5">
        <v>-0.06</v>
      </c>
    </row>
    <row r="307" spans="1:17" x14ac:dyDescent="0.3">
      <c r="A307" s="1" t="s">
        <v>1369</v>
      </c>
      <c r="B307" s="1" t="s">
        <v>32</v>
      </c>
      <c r="C307" s="1" t="s">
        <v>818</v>
      </c>
      <c r="D307" s="1" t="s">
        <v>2348</v>
      </c>
      <c r="E307" s="1" t="s">
        <v>56</v>
      </c>
      <c r="F307" s="1" t="s">
        <v>2349</v>
      </c>
      <c r="G307" s="1" t="s">
        <v>2350</v>
      </c>
      <c r="H307" s="9">
        <v>45631</v>
      </c>
      <c r="I307" s="7">
        <v>45463</v>
      </c>
      <c r="J307" s="7">
        <v>45678</v>
      </c>
      <c r="K307" s="2">
        <v>82</v>
      </c>
      <c r="L307" s="3">
        <v>12</v>
      </c>
      <c r="M307" s="2">
        <v>94</v>
      </c>
      <c r="N307" s="4">
        <v>4.0999999999999996</v>
      </c>
      <c r="O307" s="2">
        <v>69</v>
      </c>
      <c r="P307" s="2">
        <v>93</v>
      </c>
      <c r="Q307" s="5">
        <v>-0.22</v>
      </c>
    </row>
    <row r="308" spans="1:17" x14ac:dyDescent="0.3">
      <c r="A308" s="1" t="s">
        <v>380</v>
      </c>
      <c r="B308" s="1" t="s">
        <v>32</v>
      </c>
      <c r="C308" s="1" t="s">
        <v>808</v>
      </c>
      <c r="D308" s="1" t="s">
        <v>809</v>
      </c>
      <c r="E308" s="1" t="s">
        <v>56</v>
      </c>
      <c r="F308" s="1" t="s">
        <v>810</v>
      </c>
      <c r="G308" s="1" t="s">
        <v>811</v>
      </c>
      <c r="H308" s="9">
        <v>45631</v>
      </c>
      <c r="I308" s="7">
        <v>45647</v>
      </c>
      <c r="J308" s="7">
        <v>45435</v>
      </c>
      <c r="K308" s="2">
        <v>98</v>
      </c>
      <c r="L308" s="3">
        <v>24</v>
      </c>
      <c r="M308" s="2">
        <v>4</v>
      </c>
      <c r="N308" s="4">
        <v>4.0999999999999996</v>
      </c>
      <c r="O308" s="2">
        <v>89</v>
      </c>
      <c r="P308" s="2">
        <v>80</v>
      </c>
      <c r="Q308" s="5">
        <v>0.3</v>
      </c>
    </row>
    <row r="309" spans="1:17" x14ac:dyDescent="0.3">
      <c r="A309" s="1" t="s">
        <v>812</v>
      </c>
      <c r="B309" s="1" t="s">
        <v>18</v>
      </c>
      <c r="C309" s="1" t="s">
        <v>813</v>
      </c>
      <c r="D309" s="1" t="s">
        <v>814</v>
      </c>
      <c r="E309" s="1" t="s">
        <v>56</v>
      </c>
      <c r="F309" s="1" t="s">
        <v>815</v>
      </c>
      <c r="G309" s="1" t="s">
        <v>816</v>
      </c>
      <c r="H309" s="9">
        <v>45631</v>
      </c>
      <c r="I309" s="7">
        <v>45668</v>
      </c>
      <c r="J309" s="7">
        <v>45560</v>
      </c>
      <c r="K309" s="2">
        <v>44</v>
      </c>
      <c r="L309" s="3">
        <v>92</v>
      </c>
      <c r="M309" s="2">
        <v>92</v>
      </c>
      <c r="N309" s="4">
        <v>3.5</v>
      </c>
      <c r="O309" s="2">
        <v>41</v>
      </c>
      <c r="P309" s="2">
        <v>61</v>
      </c>
      <c r="Q309" s="5">
        <v>0.1</v>
      </c>
    </row>
    <row r="310" spans="1:17" x14ac:dyDescent="0.3">
      <c r="A310" s="1" t="s">
        <v>817</v>
      </c>
      <c r="B310" s="1" t="s">
        <v>18</v>
      </c>
      <c r="C310" s="1" t="s">
        <v>818</v>
      </c>
      <c r="D310" s="1" t="s">
        <v>819</v>
      </c>
      <c r="E310" s="1" t="s">
        <v>28</v>
      </c>
      <c r="F310" s="1" t="s">
        <v>820</v>
      </c>
      <c r="G310" s="1" t="s">
        <v>821</v>
      </c>
      <c r="H310" s="9">
        <v>45632</v>
      </c>
      <c r="I310" s="7">
        <v>45625</v>
      </c>
      <c r="J310" s="7">
        <v>45582</v>
      </c>
      <c r="K310" s="2">
        <v>100</v>
      </c>
      <c r="L310" s="3">
        <v>52</v>
      </c>
      <c r="M310" s="2">
        <v>2</v>
      </c>
      <c r="N310" s="4">
        <v>3</v>
      </c>
      <c r="O310" s="2">
        <v>86</v>
      </c>
      <c r="P310" s="2">
        <v>70</v>
      </c>
      <c r="Q310" s="5">
        <v>-0.49</v>
      </c>
    </row>
    <row r="311" spans="1:17" x14ac:dyDescent="0.3">
      <c r="A311" s="1" t="s">
        <v>465</v>
      </c>
      <c r="B311" s="1" t="s">
        <v>32</v>
      </c>
      <c r="C311" s="1" t="s">
        <v>308</v>
      </c>
      <c r="D311" s="1" t="s">
        <v>1726</v>
      </c>
      <c r="E311" s="1" t="s">
        <v>56</v>
      </c>
      <c r="F311" s="1" t="s">
        <v>1727</v>
      </c>
      <c r="G311" s="1" t="s">
        <v>1728</v>
      </c>
      <c r="H311" s="9">
        <v>45632</v>
      </c>
      <c r="I311" s="7">
        <v>45462</v>
      </c>
      <c r="J311" s="7">
        <v>45678</v>
      </c>
      <c r="K311" s="2">
        <v>26</v>
      </c>
      <c r="L311" s="3">
        <v>54</v>
      </c>
      <c r="M311" s="2">
        <v>90</v>
      </c>
      <c r="N311" s="4">
        <v>3</v>
      </c>
      <c r="O311" s="2">
        <v>25</v>
      </c>
      <c r="P311" s="2">
        <v>81</v>
      </c>
      <c r="Q311" s="5">
        <v>0.37</v>
      </c>
    </row>
    <row r="312" spans="1:17" x14ac:dyDescent="0.3">
      <c r="A312" s="1" t="s">
        <v>198</v>
      </c>
      <c r="B312" s="1" t="s">
        <v>53</v>
      </c>
      <c r="C312" s="1" t="s">
        <v>1829</v>
      </c>
      <c r="D312" s="1" t="s">
        <v>1830</v>
      </c>
      <c r="E312" s="1" t="s">
        <v>21</v>
      </c>
      <c r="F312" s="1" t="s">
        <v>1831</v>
      </c>
      <c r="G312" s="1" t="s">
        <v>1832</v>
      </c>
      <c r="H312" s="9">
        <v>45632</v>
      </c>
      <c r="I312" s="7">
        <v>45433</v>
      </c>
      <c r="J312" s="7">
        <v>45463</v>
      </c>
      <c r="K312" s="2">
        <v>99</v>
      </c>
      <c r="L312" s="3">
        <v>44</v>
      </c>
      <c r="M312" s="2">
        <v>52</v>
      </c>
      <c r="N312" s="4">
        <v>2</v>
      </c>
      <c r="O312" s="2">
        <v>36</v>
      </c>
      <c r="P312" s="2">
        <v>2</v>
      </c>
      <c r="Q312" s="5">
        <v>-1.1399999999999999</v>
      </c>
    </row>
    <row r="313" spans="1:17" x14ac:dyDescent="0.3">
      <c r="A313" s="1" t="s">
        <v>1179</v>
      </c>
      <c r="B313" s="1" t="s">
        <v>91</v>
      </c>
      <c r="C313" s="1" t="s">
        <v>312</v>
      </c>
      <c r="D313" s="1" t="s">
        <v>2088</v>
      </c>
      <c r="E313" s="1" t="s">
        <v>21</v>
      </c>
      <c r="F313" s="1" t="s">
        <v>2089</v>
      </c>
      <c r="G313" s="1" t="s">
        <v>2090</v>
      </c>
      <c r="H313" s="9">
        <v>45633</v>
      </c>
      <c r="I313" s="7">
        <v>45441</v>
      </c>
      <c r="J313" s="7">
        <v>45574</v>
      </c>
      <c r="K313" s="2">
        <v>62</v>
      </c>
      <c r="L313" s="3">
        <v>49</v>
      </c>
      <c r="M313" s="2">
        <v>38</v>
      </c>
      <c r="N313" s="4">
        <v>2.5</v>
      </c>
      <c r="O313" s="2">
        <v>42</v>
      </c>
      <c r="P313" s="2">
        <v>44</v>
      </c>
      <c r="Q313" s="5">
        <v>0.48</v>
      </c>
    </row>
    <row r="314" spans="1:17" x14ac:dyDescent="0.3">
      <c r="A314" s="1" t="s">
        <v>52</v>
      </c>
      <c r="B314" s="1" t="s">
        <v>53</v>
      </c>
      <c r="C314" s="1" t="s">
        <v>500</v>
      </c>
      <c r="D314" s="1" t="s">
        <v>2417</v>
      </c>
      <c r="E314" s="1" t="s">
        <v>28</v>
      </c>
      <c r="F314" s="1" t="s">
        <v>2418</v>
      </c>
      <c r="G314" s="1" t="s">
        <v>2419</v>
      </c>
      <c r="H314" s="9">
        <v>45633</v>
      </c>
      <c r="I314" s="7">
        <v>45501</v>
      </c>
      <c r="J314" s="7">
        <v>45461</v>
      </c>
      <c r="K314" s="2">
        <v>20</v>
      </c>
      <c r="L314" s="3">
        <v>51</v>
      </c>
      <c r="M314" s="2">
        <v>21</v>
      </c>
      <c r="N314" s="4">
        <v>5</v>
      </c>
      <c r="O314" s="2">
        <v>71</v>
      </c>
      <c r="P314" s="2">
        <v>26</v>
      </c>
      <c r="Q314" s="5">
        <v>-2.0499999999999998</v>
      </c>
    </row>
    <row r="315" spans="1:17" x14ac:dyDescent="0.3">
      <c r="A315" s="1" t="s">
        <v>549</v>
      </c>
      <c r="B315" s="1" t="s">
        <v>32</v>
      </c>
      <c r="C315" s="1" t="s">
        <v>1127</v>
      </c>
      <c r="D315" s="1" t="s">
        <v>2438</v>
      </c>
      <c r="E315" s="1" t="s">
        <v>28</v>
      </c>
      <c r="F315" s="1" t="s">
        <v>2439</v>
      </c>
      <c r="G315" s="1" t="s">
        <v>2440</v>
      </c>
      <c r="H315" s="9">
        <v>45633</v>
      </c>
      <c r="I315" s="7">
        <v>45558</v>
      </c>
      <c r="J315" s="7">
        <v>45367</v>
      </c>
      <c r="K315" s="2">
        <v>40</v>
      </c>
      <c r="L315" s="3">
        <v>22</v>
      </c>
      <c r="M315" s="2">
        <v>74</v>
      </c>
      <c r="N315" s="4">
        <v>2.4500000000000002</v>
      </c>
      <c r="O315" s="2">
        <v>76</v>
      </c>
      <c r="P315" s="2">
        <v>70</v>
      </c>
      <c r="Q315" s="5">
        <v>-0.06</v>
      </c>
    </row>
    <row r="316" spans="1:17" x14ac:dyDescent="0.3">
      <c r="A316" s="1" t="s">
        <v>325</v>
      </c>
      <c r="B316" s="1" t="s">
        <v>53</v>
      </c>
      <c r="C316" s="1" t="s">
        <v>782</v>
      </c>
      <c r="D316" s="1" t="s">
        <v>3331</v>
      </c>
      <c r="E316" s="1" t="s">
        <v>56</v>
      </c>
      <c r="F316" s="1" t="s">
        <v>3332</v>
      </c>
      <c r="G316" s="1" t="s">
        <v>3333</v>
      </c>
      <c r="H316" s="9">
        <v>45634</v>
      </c>
      <c r="I316" s="7">
        <v>45472</v>
      </c>
      <c r="J316" s="7">
        <v>45361</v>
      </c>
      <c r="K316" s="2">
        <v>19</v>
      </c>
      <c r="L316" s="3">
        <v>17</v>
      </c>
      <c r="M316" s="2">
        <v>14</v>
      </c>
      <c r="N316" s="4">
        <v>4.3</v>
      </c>
      <c r="O316" s="2">
        <v>58</v>
      </c>
      <c r="P316" s="2">
        <v>23</v>
      </c>
      <c r="Q316" s="5">
        <v>0.28999999999999998</v>
      </c>
    </row>
    <row r="317" spans="1:17" x14ac:dyDescent="0.3">
      <c r="A317" s="1" t="s">
        <v>549</v>
      </c>
      <c r="B317" s="1" t="s">
        <v>32</v>
      </c>
      <c r="C317" s="1" t="s">
        <v>933</v>
      </c>
      <c r="D317" s="1" t="s">
        <v>934</v>
      </c>
      <c r="E317" s="1" t="s">
        <v>28</v>
      </c>
      <c r="F317" s="1" t="s">
        <v>935</v>
      </c>
      <c r="G317" s="1" t="s">
        <v>936</v>
      </c>
      <c r="H317" s="9">
        <v>45635</v>
      </c>
      <c r="I317" s="7">
        <v>45534</v>
      </c>
      <c r="J317" s="7">
        <v>45465</v>
      </c>
      <c r="K317" s="2">
        <v>43</v>
      </c>
      <c r="L317" s="3">
        <v>78</v>
      </c>
      <c r="M317" s="2">
        <v>85</v>
      </c>
      <c r="N317" s="4">
        <v>2.5</v>
      </c>
      <c r="O317" s="2">
        <v>48</v>
      </c>
      <c r="P317" s="2">
        <v>98</v>
      </c>
      <c r="Q317" s="5">
        <v>0.57999999999999996</v>
      </c>
    </row>
    <row r="318" spans="1:17" x14ac:dyDescent="0.3">
      <c r="A318" s="1" t="s">
        <v>90</v>
      </c>
      <c r="B318" s="1" t="s">
        <v>91</v>
      </c>
      <c r="C318" s="1" t="s">
        <v>19</v>
      </c>
      <c r="D318" s="1" t="s">
        <v>937</v>
      </c>
      <c r="E318" s="1" t="s">
        <v>21</v>
      </c>
      <c r="F318" s="1" t="s">
        <v>938</v>
      </c>
      <c r="G318" s="1" t="s">
        <v>939</v>
      </c>
      <c r="H318" s="9">
        <v>45635</v>
      </c>
      <c r="I318" s="7">
        <v>45620</v>
      </c>
      <c r="J318" s="7">
        <v>45701</v>
      </c>
      <c r="K318" s="2">
        <v>34</v>
      </c>
      <c r="L318" s="3">
        <v>49</v>
      </c>
      <c r="M318" s="2">
        <v>27</v>
      </c>
      <c r="N318" s="4">
        <v>4</v>
      </c>
      <c r="O318" s="2">
        <v>78</v>
      </c>
      <c r="P318" s="2">
        <v>20</v>
      </c>
      <c r="Q318" s="5">
        <v>-1.04</v>
      </c>
    </row>
    <row r="319" spans="1:17" x14ac:dyDescent="0.3">
      <c r="A319" s="1" t="s">
        <v>544</v>
      </c>
      <c r="B319" s="1" t="s">
        <v>91</v>
      </c>
      <c r="C319" s="1" t="s">
        <v>620</v>
      </c>
      <c r="D319" s="1" t="s">
        <v>2703</v>
      </c>
      <c r="E319" s="1" t="s">
        <v>56</v>
      </c>
      <c r="F319" s="1" t="s">
        <v>2704</v>
      </c>
      <c r="G319" s="1" t="s">
        <v>2705</v>
      </c>
      <c r="H319" s="9">
        <v>45636</v>
      </c>
      <c r="I319" s="7">
        <v>45489</v>
      </c>
      <c r="J319" s="7">
        <v>45640</v>
      </c>
      <c r="K319" s="2">
        <v>99</v>
      </c>
      <c r="L319" s="3">
        <v>6</v>
      </c>
      <c r="M319" s="2">
        <v>88</v>
      </c>
      <c r="N319" s="4">
        <v>3</v>
      </c>
      <c r="O319" s="2">
        <v>49</v>
      </c>
      <c r="P319" s="2">
        <v>9</v>
      </c>
      <c r="Q319" s="5">
        <v>0.56999999999999995</v>
      </c>
    </row>
    <row r="320" spans="1:17" x14ac:dyDescent="0.3">
      <c r="A320" s="1" t="s">
        <v>976</v>
      </c>
      <c r="B320" s="1" t="s">
        <v>60</v>
      </c>
      <c r="C320" s="1" t="s">
        <v>235</v>
      </c>
      <c r="D320" s="1" t="s">
        <v>2919</v>
      </c>
      <c r="E320" s="1" t="s">
        <v>56</v>
      </c>
      <c r="F320" s="1" t="s">
        <v>2920</v>
      </c>
      <c r="G320" s="1" t="s">
        <v>2921</v>
      </c>
      <c r="H320" s="9">
        <v>45636</v>
      </c>
      <c r="I320" s="7">
        <v>45625</v>
      </c>
      <c r="J320" s="7">
        <v>45391</v>
      </c>
      <c r="K320" s="2">
        <v>88</v>
      </c>
      <c r="L320" s="3">
        <v>42</v>
      </c>
      <c r="M320" s="2">
        <v>68</v>
      </c>
      <c r="N320" s="4">
        <v>20</v>
      </c>
      <c r="O320" s="2">
        <v>92</v>
      </c>
      <c r="P320" s="2">
        <v>29</v>
      </c>
      <c r="Q320" s="5">
        <v>0.38</v>
      </c>
    </row>
    <row r="321" spans="1:17" x14ac:dyDescent="0.3">
      <c r="A321" s="1" t="s">
        <v>31</v>
      </c>
      <c r="B321" s="1" t="s">
        <v>32</v>
      </c>
      <c r="C321" s="1" t="s">
        <v>2922</v>
      </c>
      <c r="D321" s="1" t="s">
        <v>3235</v>
      </c>
      <c r="E321" s="1" t="s">
        <v>28</v>
      </c>
      <c r="F321" s="1" t="s">
        <v>3236</v>
      </c>
      <c r="G321" s="1" t="s">
        <v>3237</v>
      </c>
      <c r="H321" s="9">
        <v>45636</v>
      </c>
      <c r="I321" s="7">
        <v>45577</v>
      </c>
      <c r="J321" s="7">
        <v>45388</v>
      </c>
      <c r="K321" s="2">
        <v>80</v>
      </c>
      <c r="L321" s="3">
        <v>100</v>
      </c>
      <c r="M321" s="2">
        <v>48</v>
      </c>
      <c r="N321" s="4">
        <v>12</v>
      </c>
      <c r="O321" s="2">
        <v>100</v>
      </c>
      <c r="P321" s="2">
        <v>28</v>
      </c>
      <c r="Q321" s="5">
        <v>-1.1100000000000001</v>
      </c>
    </row>
    <row r="322" spans="1:17" x14ac:dyDescent="0.3">
      <c r="A322" s="1" t="s">
        <v>17</v>
      </c>
      <c r="B322" s="1" t="s">
        <v>18</v>
      </c>
      <c r="C322" s="1" t="s">
        <v>1020</v>
      </c>
      <c r="D322" s="1" t="s">
        <v>1021</v>
      </c>
      <c r="E322" s="1" t="s">
        <v>56</v>
      </c>
      <c r="F322" s="1" t="s">
        <v>1022</v>
      </c>
      <c r="G322" s="1" t="s">
        <v>1023</v>
      </c>
      <c r="H322" s="9">
        <v>45638</v>
      </c>
      <c r="I322" s="7">
        <v>45428</v>
      </c>
      <c r="J322" s="7">
        <v>45485</v>
      </c>
      <c r="K322" s="2">
        <v>96</v>
      </c>
      <c r="L322" s="3">
        <v>33</v>
      </c>
      <c r="M322" s="2">
        <v>72</v>
      </c>
      <c r="N322" s="4">
        <v>4.45</v>
      </c>
      <c r="O322" s="2">
        <v>74</v>
      </c>
      <c r="P322" s="2">
        <v>100</v>
      </c>
      <c r="Q322" s="5">
        <v>0.28999999999999998</v>
      </c>
    </row>
    <row r="323" spans="1:17" x14ac:dyDescent="0.3">
      <c r="A323" s="1" t="s">
        <v>380</v>
      </c>
      <c r="B323" s="1" t="s">
        <v>32</v>
      </c>
      <c r="C323" s="1" t="s">
        <v>536</v>
      </c>
      <c r="D323" s="1" t="s">
        <v>1024</v>
      </c>
      <c r="E323" s="1" t="s">
        <v>56</v>
      </c>
      <c r="F323" s="1" t="s">
        <v>1025</v>
      </c>
      <c r="G323" s="1" t="s">
        <v>1026</v>
      </c>
      <c r="H323" s="9">
        <v>45638</v>
      </c>
      <c r="I323" s="7">
        <v>45607</v>
      </c>
      <c r="J323" s="7">
        <v>45687</v>
      </c>
      <c r="K323" s="2">
        <v>14</v>
      </c>
      <c r="L323" s="3">
        <v>87</v>
      </c>
      <c r="M323" s="2">
        <v>8</v>
      </c>
      <c r="N323" s="4">
        <v>4</v>
      </c>
      <c r="O323" s="2">
        <v>90</v>
      </c>
      <c r="P323" s="2">
        <v>14</v>
      </c>
      <c r="Q323" s="5">
        <v>-0.35</v>
      </c>
    </row>
    <row r="324" spans="1:17" x14ac:dyDescent="0.3">
      <c r="A324" s="1" t="s">
        <v>574</v>
      </c>
      <c r="B324" s="1" t="s">
        <v>53</v>
      </c>
      <c r="C324" s="1" t="s">
        <v>1027</v>
      </c>
      <c r="D324" s="1" t="s">
        <v>1028</v>
      </c>
      <c r="E324" s="1" t="s">
        <v>21</v>
      </c>
      <c r="F324" s="1" t="s">
        <v>1029</v>
      </c>
      <c r="G324" s="1" t="s">
        <v>1030</v>
      </c>
      <c r="H324" s="9">
        <v>45638</v>
      </c>
      <c r="I324" s="7">
        <v>45383</v>
      </c>
      <c r="J324" s="7">
        <v>45422</v>
      </c>
      <c r="K324" s="2">
        <v>42</v>
      </c>
      <c r="L324" s="3">
        <v>12</v>
      </c>
      <c r="M324" s="2">
        <v>28</v>
      </c>
      <c r="N324" s="4">
        <v>2</v>
      </c>
      <c r="O324" s="2">
        <v>80</v>
      </c>
      <c r="P324" s="2">
        <v>8</v>
      </c>
      <c r="Q324" s="5">
        <v>0.84</v>
      </c>
    </row>
    <row r="325" spans="1:17" x14ac:dyDescent="0.3">
      <c r="A325" s="1" t="s">
        <v>789</v>
      </c>
      <c r="B325" s="1" t="s">
        <v>18</v>
      </c>
      <c r="C325" s="1" t="s">
        <v>1000</v>
      </c>
      <c r="D325" s="1" t="s">
        <v>1031</v>
      </c>
      <c r="E325" s="1" t="s">
        <v>56</v>
      </c>
      <c r="F325" s="1" t="s">
        <v>1032</v>
      </c>
      <c r="G325" s="1" t="s">
        <v>1033</v>
      </c>
      <c r="H325" s="9">
        <v>45638</v>
      </c>
      <c r="I325" s="7">
        <v>45482</v>
      </c>
      <c r="J325" s="7">
        <v>45521</v>
      </c>
      <c r="K325" s="2">
        <v>31</v>
      </c>
      <c r="L325" s="3">
        <v>61</v>
      </c>
      <c r="M325" s="2">
        <v>28</v>
      </c>
      <c r="N325" s="4">
        <v>2.1</v>
      </c>
      <c r="O325" s="2">
        <v>55</v>
      </c>
      <c r="P325" s="2">
        <v>70</v>
      </c>
      <c r="Q325" s="5">
        <v>0.9</v>
      </c>
    </row>
    <row r="326" spans="1:17" x14ac:dyDescent="0.3">
      <c r="A326" s="1" t="s">
        <v>627</v>
      </c>
      <c r="B326" s="1" t="s">
        <v>53</v>
      </c>
      <c r="C326" s="1" t="s">
        <v>763</v>
      </c>
      <c r="D326" s="1" t="s">
        <v>1034</v>
      </c>
      <c r="E326" s="1" t="s">
        <v>56</v>
      </c>
      <c r="F326" s="1" t="s">
        <v>1035</v>
      </c>
      <c r="G326" s="1" t="s">
        <v>1036</v>
      </c>
      <c r="H326" s="9">
        <v>45659</v>
      </c>
      <c r="I326" s="7">
        <v>45484</v>
      </c>
      <c r="J326" s="7">
        <v>45435</v>
      </c>
      <c r="K326" s="2">
        <v>47</v>
      </c>
      <c r="L326" s="3">
        <v>30</v>
      </c>
      <c r="M326" s="2">
        <v>16</v>
      </c>
      <c r="N326" s="4">
        <v>2.5</v>
      </c>
      <c r="O326" s="2">
        <v>22</v>
      </c>
      <c r="P326" s="2">
        <v>81</v>
      </c>
      <c r="Q326" s="5">
        <v>-0.27</v>
      </c>
    </row>
    <row r="327" spans="1:17" x14ac:dyDescent="0.3">
      <c r="A327" s="1" t="s">
        <v>75</v>
      </c>
      <c r="B327" s="1" t="s">
        <v>32</v>
      </c>
      <c r="C327" s="1" t="s">
        <v>1582</v>
      </c>
      <c r="D327" s="1" t="s">
        <v>1583</v>
      </c>
      <c r="E327" s="1" t="s">
        <v>28</v>
      </c>
      <c r="F327" s="1" t="s">
        <v>1584</v>
      </c>
      <c r="G327" s="1" t="s">
        <v>1585</v>
      </c>
      <c r="H327" s="9">
        <v>45659</v>
      </c>
      <c r="I327" s="7">
        <v>45468</v>
      </c>
      <c r="J327" s="7">
        <v>45685</v>
      </c>
      <c r="K327" s="2">
        <v>85</v>
      </c>
      <c r="L327" s="3">
        <v>28</v>
      </c>
      <c r="M327" s="2">
        <v>32</v>
      </c>
      <c r="N327" s="4">
        <v>8.9</v>
      </c>
      <c r="O327" s="2">
        <v>57</v>
      </c>
      <c r="P327" s="2">
        <v>41</v>
      </c>
      <c r="Q327" s="5">
        <v>0.73</v>
      </c>
    </row>
    <row r="328" spans="1:17" x14ac:dyDescent="0.3">
      <c r="A328" s="1" t="s">
        <v>175</v>
      </c>
      <c r="B328" s="1" t="s">
        <v>53</v>
      </c>
      <c r="C328" s="1" t="s">
        <v>1739</v>
      </c>
      <c r="D328" s="1" t="s">
        <v>2174</v>
      </c>
      <c r="E328" s="1" t="s">
        <v>21</v>
      </c>
      <c r="F328" s="1" t="s">
        <v>2175</v>
      </c>
      <c r="G328" s="1" t="s">
        <v>2176</v>
      </c>
      <c r="H328" s="9">
        <v>45659</v>
      </c>
      <c r="I328" s="7">
        <v>45644</v>
      </c>
      <c r="J328" s="7">
        <v>45478</v>
      </c>
      <c r="K328" s="2">
        <v>64</v>
      </c>
      <c r="L328" s="3">
        <v>11</v>
      </c>
      <c r="M328" s="2">
        <v>97</v>
      </c>
      <c r="N328" s="4">
        <v>1.5</v>
      </c>
      <c r="O328" s="2">
        <v>33</v>
      </c>
      <c r="P328" s="2">
        <v>83</v>
      </c>
      <c r="Q328" s="5">
        <v>0.47</v>
      </c>
    </row>
    <row r="329" spans="1:17" x14ac:dyDescent="0.3">
      <c r="A329" s="1" t="s">
        <v>674</v>
      </c>
      <c r="B329" s="1" t="s">
        <v>60</v>
      </c>
      <c r="C329" s="1" t="s">
        <v>1004</v>
      </c>
      <c r="D329" s="1" t="s">
        <v>3063</v>
      </c>
      <c r="E329" s="1" t="s">
        <v>28</v>
      </c>
      <c r="F329" s="1" t="s">
        <v>3064</v>
      </c>
      <c r="G329" s="1" t="s">
        <v>3065</v>
      </c>
      <c r="H329" s="9">
        <v>45659</v>
      </c>
      <c r="I329" s="7">
        <v>45687</v>
      </c>
      <c r="J329" s="7">
        <v>45458</v>
      </c>
      <c r="K329" s="2">
        <v>30</v>
      </c>
      <c r="L329" s="3">
        <v>81</v>
      </c>
      <c r="M329" s="2">
        <v>99</v>
      </c>
      <c r="N329" s="4">
        <v>9</v>
      </c>
      <c r="O329" s="2">
        <v>99</v>
      </c>
      <c r="P329" s="2">
        <v>3</v>
      </c>
      <c r="Q329" s="5">
        <v>-1.5</v>
      </c>
    </row>
    <row r="330" spans="1:17" x14ac:dyDescent="0.3">
      <c r="A330" s="1" t="s">
        <v>1069</v>
      </c>
      <c r="B330" s="1" t="s">
        <v>18</v>
      </c>
      <c r="C330" s="1" t="s">
        <v>1127</v>
      </c>
      <c r="D330" s="1" t="s">
        <v>1128</v>
      </c>
      <c r="E330" s="1" t="s">
        <v>56</v>
      </c>
      <c r="F330" s="1" t="s">
        <v>1129</v>
      </c>
      <c r="G330" s="1" t="s">
        <v>1130</v>
      </c>
      <c r="H330" s="9">
        <v>45659</v>
      </c>
      <c r="I330" s="7">
        <v>45473</v>
      </c>
      <c r="J330" s="7">
        <v>45457</v>
      </c>
      <c r="K330" s="2">
        <v>54</v>
      </c>
      <c r="L330" s="3">
        <v>26</v>
      </c>
      <c r="M330" s="2">
        <v>16</v>
      </c>
      <c r="N330" s="4">
        <v>6</v>
      </c>
      <c r="O330" s="2">
        <v>63</v>
      </c>
      <c r="P330" s="2">
        <v>97</v>
      </c>
      <c r="Q330" s="5">
        <v>0.12</v>
      </c>
    </row>
    <row r="331" spans="1:17" x14ac:dyDescent="0.3">
      <c r="A331" s="1" t="s">
        <v>116</v>
      </c>
      <c r="B331" s="1" t="s">
        <v>18</v>
      </c>
      <c r="C331" s="1" t="s">
        <v>312</v>
      </c>
      <c r="D331" s="1" t="s">
        <v>1131</v>
      </c>
      <c r="E331" s="1" t="s">
        <v>56</v>
      </c>
      <c r="F331" s="1" t="s">
        <v>1132</v>
      </c>
      <c r="G331" s="1" t="s">
        <v>1133</v>
      </c>
      <c r="H331" s="9">
        <v>45659</v>
      </c>
      <c r="I331" s="7">
        <v>45392</v>
      </c>
      <c r="J331" s="7">
        <v>45408</v>
      </c>
      <c r="K331" s="2">
        <v>91</v>
      </c>
      <c r="L331" s="3">
        <v>55</v>
      </c>
      <c r="M331" s="2">
        <v>94</v>
      </c>
      <c r="N331" s="4">
        <v>3</v>
      </c>
      <c r="O331" s="2">
        <v>42</v>
      </c>
      <c r="P331" s="2">
        <v>93</v>
      </c>
      <c r="Q331" s="5">
        <v>-0.54</v>
      </c>
    </row>
    <row r="332" spans="1:17" x14ac:dyDescent="0.3">
      <c r="A332" s="1" t="s">
        <v>490</v>
      </c>
      <c r="B332" s="1" t="s">
        <v>18</v>
      </c>
      <c r="C332" s="1" t="s">
        <v>1526</v>
      </c>
      <c r="D332" s="1" t="s">
        <v>1723</v>
      </c>
      <c r="E332" s="1" t="s">
        <v>21</v>
      </c>
      <c r="F332" s="1" t="s">
        <v>1724</v>
      </c>
      <c r="G332" s="1" t="s">
        <v>1725</v>
      </c>
      <c r="H332" s="9">
        <v>45689</v>
      </c>
      <c r="I332" s="7">
        <v>45582</v>
      </c>
      <c r="J332" s="7">
        <v>45424</v>
      </c>
      <c r="K332" s="2">
        <v>34</v>
      </c>
      <c r="L332" s="3">
        <v>95</v>
      </c>
      <c r="M332" s="2">
        <v>18</v>
      </c>
      <c r="N332" s="4">
        <v>5</v>
      </c>
      <c r="O332" s="2">
        <v>41</v>
      </c>
      <c r="P332" s="2">
        <v>26</v>
      </c>
      <c r="Q332" s="5">
        <v>0.46</v>
      </c>
    </row>
    <row r="333" spans="1:17" x14ac:dyDescent="0.3">
      <c r="A333" s="1" t="s">
        <v>293</v>
      </c>
      <c r="B333" s="1" t="s">
        <v>18</v>
      </c>
      <c r="C333" s="1" t="s">
        <v>2177</v>
      </c>
      <c r="D333" s="1" t="s">
        <v>2178</v>
      </c>
      <c r="E333" s="1" t="s">
        <v>28</v>
      </c>
      <c r="F333" s="1" t="s">
        <v>2179</v>
      </c>
      <c r="G333" s="1" t="s">
        <v>2180</v>
      </c>
      <c r="H333" s="9">
        <v>45689</v>
      </c>
      <c r="I333" s="7">
        <v>45387</v>
      </c>
      <c r="J333" s="7">
        <v>45511</v>
      </c>
      <c r="K333" s="2">
        <v>74</v>
      </c>
      <c r="L333" s="3">
        <v>4</v>
      </c>
      <c r="M333" s="2">
        <v>39</v>
      </c>
      <c r="N333" s="4">
        <v>2</v>
      </c>
      <c r="O333" s="2">
        <v>97</v>
      </c>
      <c r="P333" s="2">
        <v>24</v>
      </c>
      <c r="Q333" s="5">
        <v>-1.52</v>
      </c>
    </row>
    <row r="334" spans="1:17" x14ac:dyDescent="0.3">
      <c r="A334" s="1" t="s">
        <v>24</v>
      </c>
      <c r="B334" s="1" t="s">
        <v>25</v>
      </c>
      <c r="C334" s="1" t="s">
        <v>1164</v>
      </c>
      <c r="D334" s="1" t="s">
        <v>3085</v>
      </c>
      <c r="E334" s="1" t="s">
        <v>28</v>
      </c>
      <c r="F334" s="1" t="s">
        <v>3086</v>
      </c>
      <c r="G334" s="1" t="s">
        <v>3087</v>
      </c>
      <c r="H334" s="9">
        <v>45689</v>
      </c>
      <c r="I334" s="7">
        <v>45437</v>
      </c>
      <c r="J334" s="7">
        <v>45401</v>
      </c>
      <c r="K334" s="2">
        <v>57</v>
      </c>
      <c r="L334" s="3">
        <v>99</v>
      </c>
      <c r="M334" s="2">
        <v>23</v>
      </c>
      <c r="N334" s="4">
        <v>2</v>
      </c>
      <c r="O334" s="2">
        <v>89</v>
      </c>
      <c r="P334" s="2">
        <v>21</v>
      </c>
      <c r="Q334" s="5">
        <v>0.27</v>
      </c>
    </row>
    <row r="335" spans="1:17" x14ac:dyDescent="0.3">
      <c r="A335" s="1" t="s">
        <v>121</v>
      </c>
      <c r="B335" s="1" t="s">
        <v>53</v>
      </c>
      <c r="C335" s="1" t="s">
        <v>588</v>
      </c>
      <c r="D335" s="1" t="s">
        <v>3362</v>
      </c>
      <c r="E335" s="1" t="s">
        <v>28</v>
      </c>
      <c r="F335" s="1" t="s">
        <v>3363</v>
      </c>
      <c r="G335" s="1" t="s">
        <v>3364</v>
      </c>
      <c r="H335" s="9">
        <v>45717</v>
      </c>
      <c r="I335" s="7">
        <v>45402</v>
      </c>
      <c r="J335" s="7">
        <v>45449</v>
      </c>
      <c r="K335" s="2">
        <v>41</v>
      </c>
      <c r="L335" s="3">
        <v>76</v>
      </c>
      <c r="M335" s="2">
        <v>47</v>
      </c>
      <c r="N335" s="4">
        <v>2.65</v>
      </c>
      <c r="O335" s="2">
        <v>50</v>
      </c>
      <c r="P335" s="2">
        <v>50</v>
      </c>
      <c r="Q335" s="5">
        <v>0.69</v>
      </c>
    </row>
    <row r="336" spans="1:17" x14ac:dyDescent="0.3">
      <c r="A336" s="1" t="s">
        <v>156</v>
      </c>
      <c r="B336" s="1" t="s">
        <v>127</v>
      </c>
      <c r="C336" s="1" t="s">
        <v>1236</v>
      </c>
      <c r="D336" s="1" t="s">
        <v>1237</v>
      </c>
      <c r="E336" s="1" t="s">
        <v>56</v>
      </c>
      <c r="F336" s="1" t="s">
        <v>1238</v>
      </c>
      <c r="G336" s="1" t="s">
        <v>1239</v>
      </c>
      <c r="H336" s="9">
        <v>45717</v>
      </c>
      <c r="I336" s="7">
        <v>45700</v>
      </c>
      <c r="J336" s="7">
        <v>45624</v>
      </c>
      <c r="K336" s="2">
        <v>62</v>
      </c>
      <c r="L336" s="3">
        <v>89</v>
      </c>
      <c r="M336" s="2">
        <v>18</v>
      </c>
      <c r="N336" s="4">
        <v>12</v>
      </c>
      <c r="O336" s="2">
        <v>35</v>
      </c>
      <c r="P336" s="2">
        <v>36</v>
      </c>
      <c r="Q336" s="5">
        <v>0.32</v>
      </c>
    </row>
    <row r="337" spans="1:17" x14ac:dyDescent="0.3">
      <c r="A337" s="1" t="s">
        <v>96</v>
      </c>
      <c r="B337" s="1" t="s">
        <v>18</v>
      </c>
      <c r="C337" s="1" t="s">
        <v>138</v>
      </c>
      <c r="D337" s="1" t="s">
        <v>1240</v>
      </c>
      <c r="E337" s="1" t="s">
        <v>28</v>
      </c>
      <c r="F337" s="1" t="s">
        <v>1241</v>
      </c>
      <c r="G337" s="1" t="s">
        <v>1242</v>
      </c>
      <c r="H337" s="9">
        <v>45718</v>
      </c>
      <c r="I337" s="7">
        <v>45515</v>
      </c>
      <c r="J337" s="7">
        <v>45455</v>
      </c>
      <c r="K337" s="2">
        <v>19</v>
      </c>
      <c r="L337" s="3">
        <v>73</v>
      </c>
      <c r="M337" s="2">
        <v>60</v>
      </c>
      <c r="N337" s="4">
        <v>2.4500000000000002</v>
      </c>
      <c r="O337" s="2">
        <v>70</v>
      </c>
      <c r="P337" s="2">
        <v>48</v>
      </c>
      <c r="Q337" s="5">
        <v>-0.03</v>
      </c>
    </row>
    <row r="338" spans="1:17" x14ac:dyDescent="0.3">
      <c r="A338" s="1" t="s">
        <v>1369</v>
      </c>
      <c r="B338" s="1" t="s">
        <v>32</v>
      </c>
      <c r="C338" s="1" t="s">
        <v>48</v>
      </c>
      <c r="D338" s="1" t="s">
        <v>2297</v>
      </c>
      <c r="E338" s="1" t="s">
        <v>28</v>
      </c>
      <c r="F338" s="1" t="s">
        <v>2298</v>
      </c>
      <c r="G338" s="1" t="s">
        <v>2299</v>
      </c>
      <c r="H338" s="9">
        <v>45718</v>
      </c>
      <c r="I338" s="7">
        <v>45560</v>
      </c>
      <c r="J338" s="7">
        <v>45514</v>
      </c>
      <c r="K338" s="2">
        <v>57</v>
      </c>
      <c r="L338" s="3">
        <v>62</v>
      </c>
      <c r="M338" s="2">
        <v>72</v>
      </c>
      <c r="N338" s="4">
        <v>4</v>
      </c>
      <c r="O338" s="2">
        <v>23</v>
      </c>
      <c r="P338" s="2">
        <v>4</v>
      </c>
      <c r="Q338" s="5">
        <v>0.71</v>
      </c>
    </row>
    <row r="339" spans="1:17" x14ac:dyDescent="0.3">
      <c r="A339" s="1" t="s">
        <v>632</v>
      </c>
      <c r="B339" s="1" t="s">
        <v>60</v>
      </c>
      <c r="C339" s="1" t="s">
        <v>2674</v>
      </c>
      <c r="D339" s="1" t="s">
        <v>2675</v>
      </c>
      <c r="E339" s="1" t="s">
        <v>56</v>
      </c>
      <c r="F339" s="1" t="s">
        <v>2676</v>
      </c>
      <c r="G339" s="1" t="s">
        <v>2677</v>
      </c>
      <c r="H339" s="9">
        <v>45718</v>
      </c>
      <c r="I339" s="7">
        <v>45583</v>
      </c>
      <c r="J339" s="7">
        <v>45450</v>
      </c>
      <c r="K339" s="2">
        <v>16</v>
      </c>
      <c r="L339" s="3">
        <v>20</v>
      </c>
      <c r="M339" s="2">
        <v>45</v>
      </c>
      <c r="N339" s="4">
        <v>8</v>
      </c>
      <c r="O339" s="2">
        <v>81</v>
      </c>
      <c r="P339" s="2">
        <v>62</v>
      </c>
      <c r="Q339" s="5">
        <v>0.48</v>
      </c>
    </row>
    <row r="340" spans="1:17" x14ac:dyDescent="0.3">
      <c r="A340" s="1" t="s">
        <v>691</v>
      </c>
      <c r="B340" s="1" t="s">
        <v>32</v>
      </c>
      <c r="C340" s="1" t="s">
        <v>2853</v>
      </c>
      <c r="D340" s="1" t="s">
        <v>2875</v>
      </c>
      <c r="E340" s="1" t="s">
        <v>56</v>
      </c>
      <c r="F340" s="1" t="s">
        <v>2876</v>
      </c>
      <c r="G340" s="1" t="s">
        <v>2877</v>
      </c>
      <c r="H340" s="9">
        <v>45718</v>
      </c>
      <c r="I340" s="7">
        <v>45405</v>
      </c>
      <c r="J340" s="7">
        <v>45399</v>
      </c>
      <c r="K340" s="2">
        <v>41</v>
      </c>
      <c r="L340" s="3">
        <v>22</v>
      </c>
      <c r="M340" s="2">
        <v>11</v>
      </c>
      <c r="N340" s="4">
        <v>7</v>
      </c>
      <c r="O340" s="2">
        <v>86</v>
      </c>
      <c r="P340" s="2">
        <v>30</v>
      </c>
      <c r="Q340" s="5">
        <v>0.51</v>
      </c>
    </row>
    <row r="341" spans="1:17" x14ac:dyDescent="0.3">
      <c r="A341" s="1" t="s">
        <v>132</v>
      </c>
      <c r="B341" s="1" t="s">
        <v>18</v>
      </c>
      <c r="C341" s="1" t="s">
        <v>226</v>
      </c>
      <c r="D341" s="1" t="s">
        <v>3116</v>
      </c>
      <c r="E341" s="1" t="s">
        <v>21</v>
      </c>
      <c r="F341" s="1" t="s">
        <v>3117</v>
      </c>
      <c r="G341" s="1" t="s">
        <v>3118</v>
      </c>
      <c r="H341" s="9">
        <v>45718</v>
      </c>
      <c r="I341" s="7">
        <v>45465</v>
      </c>
      <c r="J341" s="7">
        <v>45436</v>
      </c>
      <c r="K341" s="2">
        <v>44</v>
      </c>
      <c r="L341" s="3">
        <v>77</v>
      </c>
      <c r="M341" s="2">
        <v>45</v>
      </c>
      <c r="N341" s="4">
        <v>2</v>
      </c>
      <c r="O341" s="2">
        <v>89</v>
      </c>
      <c r="P341" s="2">
        <v>64</v>
      </c>
      <c r="Q341" s="5">
        <v>-0.14000000000000001</v>
      </c>
    </row>
    <row r="342" spans="1:17" x14ac:dyDescent="0.3">
      <c r="A342" s="1" t="s">
        <v>47</v>
      </c>
      <c r="B342" s="1" t="s">
        <v>18</v>
      </c>
      <c r="C342" s="1" t="s">
        <v>2160</v>
      </c>
      <c r="D342" s="1" t="s">
        <v>2161</v>
      </c>
      <c r="E342" s="1" t="s">
        <v>28</v>
      </c>
      <c r="F342" s="1" t="s">
        <v>2162</v>
      </c>
      <c r="G342" s="1" t="s">
        <v>2163</v>
      </c>
      <c r="H342" s="9">
        <v>45748</v>
      </c>
      <c r="I342" s="7">
        <v>45433</v>
      </c>
      <c r="J342" s="7">
        <v>45397</v>
      </c>
      <c r="K342" s="2">
        <v>63</v>
      </c>
      <c r="L342" s="3">
        <v>60</v>
      </c>
      <c r="M342" s="2">
        <v>54</v>
      </c>
      <c r="N342" s="4">
        <v>2.5</v>
      </c>
      <c r="O342" s="2">
        <v>33</v>
      </c>
      <c r="P342" s="2">
        <v>31</v>
      </c>
      <c r="Q342" s="5">
        <v>-0.81</v>
      </c>
    </row>
    <row r="343" spans="1:17" x14ac:dyDescent="0.3">
      <c r="A343" s="1" t="s">
        <v>1016</v>
      </c>
      <c r="B343" s="1" t="s">
        <v>25</v>
      </c>
      <c r="C343" s="1" t="s">
        <v>2539</v>
      </c>
      <c r="D343" s="1" t="s">
        <v>2901</v>
      </c>
      <c r="E343" s="1" t="s">
        <v>28</v>
      </c>
      <c r="F343" s="1" t="s">
        <v>2902</v>
      </c>
      <c r="G343" s="1" t="s">
        <v>2903</v>
      </c>
      <c r="H343" s="9">
        <v>45748</v>
      </c>
      <c r="I343" s="7">
        <v>45539</v>
      </c>
      <c r="J343" s="7">
        <v>45477</v>
      </c>
      <c r="K343" s="2">
        <v>75</v>
      </c>
      <c r="L343" s="3">
        <v>23</v>
      </c>
      <c r="M343" s="2">
        <v>34</v>
      </c>
      <c r="N343" s="4">
        <v>2.5</v>
      </c>
      <c r="O343" s="2">
        <v>100</v>
      </c>
      <c r="P343" s="2">
        <v>54</v>
      </c>
      <c r="Q343" s="5">
        <v>0.46</v>
      </c>
    </row>
    <row r="344" spans="1:17" x14ac:dyDescent="0.3">
      <c r="A344" s="1" t="s">
        <v>156</v>
      </c>
      <c r="B344" s="1" t="s">
        <v>127</v>
      </c>
      <c r="C344" s="1" t="s">
        <v>1027</v>
      </c>
      <c r="D344" s="1" t="s">
        <v>2942</v>
      </c>
      <c r="E344" s="1" t="s">
        <v>21</v>
      </c>
      <c r="F344" s="1" t="s">
        <v>2943</v>
      </c>
      <c r="G344" s="1" t="s">
        <v>2944</v>
      </c>
      <c r="H344" s="9">
        <v>45748</v>
      </c>
      <c r="I344" s="7">
        <v>45635</v>
      </c>
      <c r="J344" s="7">
        <v>45435</v>
      </c>
      <c r="K344" s="2">
        <v>75</v>
      </c>
      <c r="L344" s="3">
        <v>47</v>
      </c>
      <c r="M344" s="2">
        <v>33</v>
      </c>
      <c r="N344" s="4">
        <v>12.5</v>
      </c>
      <c r="O344" s="2">
        <v>33</v>
      </c>
      <c r="P344" s="2">
        <v>12</v>
      </c>
      <c r="Q344" s="5">
        <v>0.28000000000000003</v>
      </c>
    </row>
    <row r="345" spans="1:17" x14ac:dyDescent="0.3">
      <c r="A345" s="1" t="s">
        <v>984</v>
      </c>
      <c r="B345" s="1" t="s">
        <v>18</v>
      </c>
      <c r="C345" s="1" t="s">
        <v>2674</v>
      </c>
      <c r="D345" s="1" t="s">
        <v>3036</v>
      </c>
      <c r="E345" s="1" t="s">
        <v>21</v>
      </c>
      <c r="F345" s="1" t="s">
        <v>3037</v>
      </c>
      <c r="G345" s="1" t="s">
        <v>3038</v>
      </c>
      <c r="H345" s="9">
        <v>45748</v>
      </c>
      <c r="I345" s="7">
        <v>45673</v>
      </c>
      <c r="J345" s="7">
        <v>45432</v>
      </c>
      <c r="K345" s="2">
        <v>95</v>
      </c>
      <c r="L345" s="3">
        <v>29</v>
      </c>
      <c r="M345" s="2">
        <v>28</v>
      </c>
      <c r="N345" s="4">
        <v>4</v>
      </c>
      <c r="O345" s="2">
        <v>52</v>
      </c>
      <c r="P345" s="2">
        <v>46</v>
      </c>
      <c r="Q345" s="5">
        <v>0.17</v>
      </c>
    </row>
    <row r="346" spans="1:17" x14ac:dyDescent="0.3">
      <c r="A346" s="1" t="s">
        <v>2623</v>
      </c>
      <c r="B346" s="1" t="s">
        <v>53</v>
      </c>
      <c r="C346" s="1" t="s">
        <v>922</v>
      </c>
      <c r="D346" s="1" t="s">
        <v>3453</v>
      </c>
      <c r="E346" s="1" t="s">
        <v>56</v>
      </c>
      <c r="F346" s="1" t="s">
        <v>3454</v>
      </c>
      <c r="G346" s="1" t="s">
        <v>3455</v>
      </c>
      <c r="H346" s="9">
        <v>45748</v>
      </c>
      <c r="I346" s="7">
        <v>45469</v>
      </c>
      <c r="J346" s="7">
        <v>45613</v>
      </c>
      <c r="K346" s="2">
        <v>72</v>
      </c>
      <c r="L346" s="3">
        <v>72</v>
      </c>
      <c r="M346" s="2">
        <v>68</v>
      </c>
      <c r="N346" s="4">
        <v>1.5</v>
      </c>
      <c r="O346" s="2">
        <v>39</v>
      </c>
      <c r="P346" s="2">
        <v>78</v>
      </c>
      <c r="Q346" s="5">
        <v>-1.23</v>
      </c>
    </row>
    <row r="347" spans="1:17" x14ac:dyDescent="0.3">
      <c r="A347" s="1" t="s">
        <v>416</v>
      </c>
      <c r="B347" s="1" t="s">
        <v>53</v>
      </c>
      <c r="C347" s="1" t="s">
        <v>1613</v>
      </c>
      <c r="D347" s="1" t="s">
        <v>1614</v>
      </c>
      <c r="E347" s="1" t="s">
        <v>21</v>
      </c>
      <c r="F347" s="1" t="s">
        <v>1615</v>
      </c>
      <c r="G347" s="1" t="s">
        <v>1616</v>
      </c>
      <c r="H347" s="9">
        <v>45748</v>
      </c>
      <c r="I347" s="7">
        <v>45371</v>
      </c>
      <c r="J347" s="7">
        <v>45528</v>
      </c>
      <c r="K347" s="2">
        <v>60</v>
      </c>
      <c r="L347" s="3">
        <v>90</v>
      </c>
      <c r="M347" s="2">
        <v>85</v>
      </c>
      <c r="N347" s="4">
        <v>3</v>
      </c>
      <c r="O347" s="2">
        <v>47</v>
      </c>
      <c r="P347" s="2">
        <v>9</v>
      </c>
      <c r="Q347" s="5">
        <v>0.45</v>
      </c>
    </row>
    <row r="348" spans="1:17" x14ac:dyDescent="0.3">
      <c r="A348" s="1" t="s">
        <v>544</v>
      </c>
      <c r="B348" s="1" t="s">
        <v>91</v>
      </c>
      <c r="C348" s="1" t="s">
        <v>1526</v>
      </c>
      <c r="D348" s="1" t="s">
        <v>2064</v>
      </c>
      <c r="E348" s="1" t="s">
        <v>21</v>
      </c>
      <c r="F348" s="1" t="s">
        <v>2065</v>
      </c>
      <c r="G348" s="1" t="s">
        <v>2066</v>
      </c>
      <c r="H348" s="9">
        <v>45749</v>
      </c>
      <c r="I348" s="7">
        <v>45697</v>
      </c>
      <c r="J348" s="7">
        <v>45491</v>
      </c>
      <c r="K348" s="2">
        <v>26</v>
      </c>
      <c r="L348" s="3">
        <v>79</v>
      </c>
      <c r="M348" s="2">
        <v>31</v>
      </c>
      <c r="N348" s="4">
        <v>3</v>
      </c>
      <c r="O348" s="2">
        <v>47</v>
      </c>
      <c r="P348" s="2">
        <v>41</v>
      </c>
      <c r="Q348" s="5">
        <v>-0.14000000000000001</v>
      </c>
    </row>
    <row r="349" spans="1:17" x14ac:dyDescent="0.3">
      <c r="A349" s="1" t="s">
        <v>700</v>
      </c>
      <c r="B349" s="1" t="s">
        <v>18</v>
      </c>
      <c r="C349" s="1" t="s">
        <v>1557</v>
      </c>
      <c r="D349" s="1" t="s">
        <v>2426</v>
      </c>
      <c r="E349" s="1" t="s">
        <v>28</v>
      </c>
      <c r="F349" s="1" t="s">
        <v>2427</v>
      </c>
      <c r="G349" s="1" t="s">
        <v>2428</v>
      </c>
      <c r="H349" s="9">
        <v>45778</v>
      </c>
      <c r="I349" s="7">
        <v>45645</v>
      </c>
      <c r="J349" s="7">
        <v>45462</v>
      </c>
      <c r="K349" s="2">
        <v>23</v>
      </c>
      <c r="L349" s="3">
        <v>6</v>
      </c>
      <c r="M349" s="2">
        <v>40</v>
      </c>
      <c r="N349" s="4">
        <v>2.5</v>
      </c>
      <c r="O349" s="2">
        <v>95</v>
      </c>
      <c r="P349" s="2">
        <v>24</v>
      </c>
      <c r="Q349" s="5">
        <v>0.95</v>
      </c>
    </row>
    <row r="350" spans="1:17" x14ac:dyDescent="0.3">
      <c r="A350" s="1" t="s">
        <v>470</v>
      </c>
      <c r="B350" s="1" t="s">
        <v>18</v>
      </c>
      <c r="C350" s="1" t="s">
        <v>696</v>
      </c>
      <c r="D350" s="1" t="s">
        <v>2733</v>
      </c>
      <c r="E350" s="1" t="s">
        <v>28</v>
      </c>
      <c r="F350" s="1" t="s">
        <v>2734</v>
      </c>
      <c r="G350" s="1" t="s">
        <v>2735</v>
      </c>
      <c r="H350" s="9">
        <v>45778</v>
      </c>
      <c r="I350" s="7">
        <v>45381</v>
      </c>
      <c r="J350" s="7">
        <v>45412</v>
      </c>
      <c r="K350" s="2">
        <v>47</v>
      </c>
      <c r="L350" s="3">
        <v>72</v>
      </c>
      <c r="M350" s="2">
        <v>73</v>
      </c>
      <c r="N350" s="4">
        <v>4</v>
      </c>
      <c r="O350" s="2">
        <v>93</v>
      </c>
      <c r="P350" s="2">
        <v>27</v>
      </c>
      <c r="Q350" s="5">
        <v>-0.55000000000000004</v>
      </c>
    </row>
    <row r="351" spans="1:17" x14ac:dyDescent="0.3">
      <c r="A351" s="1" t="s">
        <v>165</v>
      </c>
      <c r="B351" s="1" t="s">
        <v>60</v>
      </c>
      <c r="C351" s="1" t="s">
        <v>2890</v>
      </c>
      <c r="D351" s="1" t="s">
        <v>2891</v>
      </c>
      <c r="E351" s="1" t="s">
        <v>28</v>
      </c>
      <c r="F351" s="1" t="s">
        <v>2892</v>
      </c>
      <c r="G351" s="1" t="s">
        <v>2893</v>
      </c>
      <c r="H351" s="9">
        <v>45778</v>
      </c>
      <c r="I351" s="7">
        <v>45521</v>
      </c>
      <c r="J351" s="7">
        <v>45411</v>
      </c>
      <c r="K351" s="2">
        <v>93</v>
      </c>
      <c r="L351" s="3">
        <v>25</v>
      </c>
      <c r="M351" s="2">
        <v>23</v>
      </c>
      <c r="N351" s="4">
        <v>7</v>
      </c>
      <c r="O351" s="2">
        <v>72</v>
      </c>
      <c r="P351" s="2">
        <v>83</v>
      </c>
      <c r="Q351" s="5">
        <v>0.14000000000000001</v>
      </c>
    </row>
    <row r="352" spans="1:17" x14ac:dyDescent="0.3">
      <c r="A352" s="1" t="s">
        <v>248</v>
      </c>
      <c r="B352" s="1" t="s">
        <v>32</v>
      </c>
      <c r="C352" s="1" t="s">
        <v>466</v>
      </c>
      <c r="D352" s="1" t="s">
        <v>1694</v>
      </c>
      <c r="E352" s="1" t="s">
        <v>21</v>
      </c>
      <c r="F352" s="1" t="s">
        <v>1695</v>
      </c>
      <c r="G352" s="1" t="s">
        <v>1696</v>
      </c>
      <c r="H352" s="9">
        <v>45779</v>
      </c>
      <c r="I352" s="7">
        <v>45500</v>
      </c>
      <c r="J352" s="7">
        <v>45367</v>
      </c>
      <c r="K352" s="2">
        <v>74</v>
      </c>
      <c r="L352" s="3">
        <v>65</v>
      </c>
      <c r="M352" s="2">
        <v>5</v>
      </c>
      <c r="N352" s="4">
        <v>7</v>
      </c>
      <c r="O352" s="2">
        <v>21</v>
      </c>
      <c r="P352" s="2">
        <v>42</v>
      </c>
      <c r="Q352" s="5">
        <v>0.49</v>
      </c>
    </row>
    <row r="353" spans="1:17" x14ac:dyDescent="0.3">
      <c r="A353" s="1" t="s">
        <v>193</v>
      </c>
      <c r="B353" s="1" t="s">
        <v>18</v>
      </c>
      <c r="C353" s="1" t="s">
        <v>1550</v>
      </c>
      <c r="D353" s="1" t="s">
        <v>2052</v>
      </c>
      <c r="E353" s="1" t="s">
        <v>28</v>
      </c>
      <c r="F353" s="1" t="s">
        <v>2053</v>
      </c>
      <c r="G353" s="1" t="s">
        <v>2054</v>
      </c>
      <c r="H353" s="9">
        <v>45779</v>
      </c>
      <c r="I353" s="7">
        <v>45695</v>
      </c>
      <c r="J353" s="7">
        <v>45661</v>
      </c>
      <c r="K353" s="2">
        <v>29</v>
      </c>
      <c r="L353" s="3">
        <v>83</v>
      </c>
      <c r="M353" s="2">
        <v>91</v>
      </c>
      <c r="N353" s="4">
        <v>2</v>
      </c>
      <c r="O353" s="2">
        <v>81</v>
      </c>
      <c r="P353" s="2">
        <v>53</v>
      </c>
      <c r="Q353" s="5">
        <v>0.42</v>
      </c>
    </row>
    <row r="354" spans="1:17" x14ac:dyDescent="0.3">
      <c r="A354" s="1" t="s">
        <v>380</v>
      </c>
      <c r="B354" s="1" t="s">
        <v>32</v>
      </c>
      <c r="C354" s="1" t="s">
        <v>161</v>
      </c>
      <c r="D354" s="1" t="s">
        <v>2273</v>
      </c>
      <c r="E354" s="1" t="s">
        <v>21</v>
      </c>
      <c r="F354" s="1" t="s">
        <v>2274</v>
      </c>
      <c r="G354" s="1" t="s">
        <v>2275</v>
      </c>
      <c r="H354" s="9">
        <v>45809</v>
      </c>
      <c r="I354" s="7">
        <v>45486</v>
      </c>
      <c r="J354" s="7">
        <v>45377</v>
      </c>
      <c r="K354" s="2">
        <v>92</v>
      </c>
      <c r="L354" s="3">
        <v>99</v>
      </c>
      <c r="M354" s="2">
        <v>93</v>
      </c>
      <c r="N354" s="4">
        <v>4</v>
      </c>
      <c r="O354" s="2">
        <v>43</v>
      </c>
      <c r="P354" s="2">
        <v>90</v>
      </c>
      <c r="Q354" s="5">
        <v>-0.35</v>
      </c>
    </row>
    <row r="355" spans="1:17" x14ac:dyDescent="0.3">
      <c r="A355" s="1" t="s">
        <v>175</v>
      </c>
      <c r="B355" s="1" t="s">
        <v>53</v>
      </c>
      <c r="C355" s="1" t="s">
        <v>1282</v>
      </c>
      <c r="D355" s="1" t="s">
        <v>3220</v>
      </c>
      <c r="E355" s="1" t="s">
        <v>21</v>
      </c>
      <c r="F355" s="1" t="s">
        <v>3221</v>
      </c>
      <c r="G355" s="1" t="s">
        <v>3222</v>
      </c>
      <c r="H355" s="9">
        <v>45809</v>
      </c>
      <c r="I355" s="7">
        <v>45618</v>
      </c>
      <c r="J355" s="7">
        <v>45428</v>
      </c>
      <c r="K355" s="2">
        <v>14</v>
      </c>
      <c r="L355" s="3">
        <v>74</v>
      </c>
      <c r="M355" s="2">
        <v>71</v>
      </c>
      <c r="N355" s="4">
        <v>1.5</v>
      </c>
      <c r="O355" s="2">
        <v>37</v>
      </c>
      <c r="P355" s="2">
        <v>22</v>
      </c>
      <c r="Q355" s="5">
        <v>-0.02</v>
      </c>
    </row>
    <row r="356" spans="1:17" x14ac:dyDescent="0.3">
      <c r="A356" s="1" t="s">
        <v>1202</v>
      </c>
      <c r="B356" s="1" t="s">
        <v>18</v>
      </c>
      <c r="C356" s="1" t="s">
        <v>813</v>
      </c>
      <c r="D356" s="1" t="s">
        <v>1920</v>
      </c>
      <c r="E356" s="1" t="s">
        <v>21</v>
      </c>
      <c r="F356" s="1" t="s">
        <v>1921</v>
      </c>
      <c r="G356" s="1" t="s">
        <v>1922</v>
      </c>
      <c r="H356" s="9">
        <v>45809</v>
      </c>
      <c r="I356" s="7">
        <v>45626</v>
      </c>
      <c r="J356" s="7">
        <v>45373</v>
      </c>
      <c r="K356" s="2">
        <v>27</v>
      </c>
      <c r="L356" s="3">
        <v>64</v>
      </c>
      <c r="M356" s="2">
        <v>43</v>
      </c>
      <c r="N356" s="4">
        <v>3</v>
      </c>
      <c r="O356" s="2">
        <v>70</v>
      </c>
      <c r="P356" s="2">
        <v>58</v>
      </c>
      <c r="Q356" s="5">
        <v>0.23</v>
      </c>
    </row>
    <row r="357" spans="1:17" x14ac:dyDescent="0.3">
      <c r="A357" s="1" t="s">
        <v>126</v>
      </c>
      <c r="B357" s="1" t="s">
        <v>127</v>
      </c>
      <c r="C357" s="1" t="s">
        <v>2164</v>
      </c>
      <c r="D357" s="1" t="s">
        <v>2184</v>
      </c>
      <c r="E357" s="1" t="s">
        <v>56</v>
      </c>
      <c r="F357" s="1" t="s">
        <v>2185</v>
      </c>
      <c r="G357" s="1" t="s">
        <v>2186</v>
      </c>
      <c r="H357" s="9">
        <v>45809</v>
      </c>
      <c r="I357" s="7">
        <v>45438</v>
      </c>
      <c r="J357" s="7">
        <v>45682</v>
      </c>
      <c r="K357" s="2">
        <v>45</v>
      </c>
      <c r="L357" s="3">
        <v>36</v>
      </c>
      <c r="M357" s="2">
        <v>97</v>
      </c>
      <c r="N357" s="4">
        <v>20</v>
      </c>
      <c r="O357" s="2">
        <v>36</v>
      </c>
      <c r="P357" s="2">
        <v>6</v>
      </c>
      <c r="Q357" s="5">
        <v>-0.37</v>
      </c>
    </row>
    <row r="358" spans="1:17" x14ac:dyDescent="0.3">
      <c r="A358" s="1" t="s">
        <v>1117</v>
      </c>
      <c r="B358" s="1" t="s">
        <v>91</v>
      </c>
      <c r="C358" s="1" t="s">
        <v>199</v>
      </c>
      <c r="D358" s="1" t="s">
        <v>3026</v>
      </c>
      <c r="E358" s="1" t="s">
        <v>56</v>
      </c>
      <c r="F358" s="1" t="s">
        <v>3027</v>
      </c>
      <c r="G358" s="1" t="s">
        <v>3028</v>
      </c>
      <c r="H358" s="9">
        <v>45809</v>
      </c>
      <c r="I358" s="7">
        <v>45494</v>
      </c>
      <c r="J358" s="7">
        <v>45609</v>
      </c>
      <c r="K358" s="2">
        <v>22</v>
      </c>
      <c r="L358" s="3">
        <v>24</v>
      </c>
      <c r="M358" s="2">
        <v>94</v>
      </c>
      <c r="N358" s="4">
        <v>6</v>
      </c>
      <c r="O358" s="2">
        <v>47</v>
      </c>
      <c r="P358" s="2">
        <v>71</v>
      </c>
      <c r="Q358" s="5">
        <v>0.11</v>
      </c>
    </row>
    <row r="359" spans="1:17" x14ac:dyDescent="0.3">
      <c r="A359" s="1" t="s">
        <v>146</v>
      </c>
      <c r="B359" s="1" t="s">
        <v>53</v>
      </c>
      <c r="C359" s="1" t="s">
        <v>1127</v>
      </c>
      <c r="D359" s="1" t="s">
        <v>1747</v>
      </c>
      <c r="E359" s="1" t="s">
        <v>28</v>
      </c>
      <c r="F359" s="1" t="s">
        <v>1748</v>
      </c>
      <c r="G359" s="1" t="s">
        <v>1749</v>
      </c>
      <c r="H359" s="9">
        <v>45810</v>
      </c>
      <c r="I359" s="7">
        <v>45647</v>
      </c>
      <c r="J359" s="7">
        <v>45668</v>
      </c>
      <c r="K359" s="2">
        <v>56</v>
      </c>
      <c r="L359" s="3">
        <v>48</v>
      </c>
      <c r="M359" s="2">
        <v>82</v>
      </c>
      <c r="N359" s="4">
        <v>4.75</v>
      </c>
      <c r="O359" s="2">
        <v>71</v>
      </c>
      <c r="P359" s="2">
        <v>65</v>
      </c>
      <c r="Q359" s="5">
        <v>0.33</v>
      </c>
    </row>
    <row r="360" spans="1:17" x14ac:dyDescent="0.3">
      <c r="A360" s="1" t="s">
        <v>736</v>
      </c>
      <c r="B360" s="1" t="s">
        <v>91</v>
      </c>
      <c r="C360" s="1" t="s">
        <v>2853</v>
      </c>
      <c r="D360" s="1" t="s">
        <v>3010</v>
      </c>
      <c r="E360" s="1" t="s">
        <v>28</v>
      </c>
      <c r="F360" s="1" t="s">
        <v>3011</v>
      </c>
      <c r="G360" s="1" t="s">
        <v>3012</v>
      </c>
      <c r="H360" s="9">
        <v>45810</v>
      </c>
      <c r="I360" s="7">
        <v>45525</v>
      </c>
      <c r="J360" s="7">
        <v>45695</v>
      </c>
      <c r="K360" s="2">
        <v>16</v>
      </c>
      <c r="L360" s="3">
        <v>9</v>
      </c>
      <c r="M360" s="2">
        <v>32</v>
      </c>
      <c r="N360" s="4">
        <v>5</v>
      </c>
      <c r="O360" s="2">
        <v>50</v>
      </c>
      <c r="P360" s="2">
        <v>98</v>
      </c>
      <c r="Q360" s="5">
        <v>-0.91</v>
      </c>
    </row>
    <row r="361" spans="1:17" x14ac:dyDescent="0.3">
      <c r="A361" s="1" t="s">
        <v>1016</v>
      </c>
      <c r="B361" s="1" t="s">
        <v>25</v>
      </c>
      <c r="C361" s="1" t="s">
        <v>1540</v>
      </c>
      <c r="D361" s="1" t="s">
        <v>1981</v>
      </c>
      <c r="E361" s="1" t="s">
        <v>21</v>
      </c>
      <c r="F361" s="1" t="s">
        <v>1982</v>
      </c>
      <c r="G361" s="1" t="s">
        <v>1983</v>
      </c>
      <c r="H361" s="9">
        <v>45839</v>
      </c>
      <c r="I361" s="7">
        <v>45553</v>
      </c>
      <c r="J361" s="7">
        <v>45664</v>
      </c>
      <c r="K361" s="2">
        <v>26</v>
      </c>
      <c r="L361" s="3">
        <v>100</v>
      </c>
      <c r="M361" s="2">
        <v>13</v>
      </c>
      <c r="N361" s="4">
        <v>2.5</v>
      </c>
      <c r="O361" s="2">
        <v>45</v>
      </c>
      <c r="P361" s="2">
        <v>45</v>
      </c>
      <c r="Q361" s="5">
        <v>0.76</v>
      </c>
    </row>
    <row r="362" spans="1:17" x14ac:dyDescent="0.3">
      <c r="A362" s="1" t="s">
        <v>544</v>
      </c>
      <c r="B362" s="1" t="s">
        <v>91</v>
      </c>
      <c r="C362" s="1" t="s">
        <v>1465</v>
      </c>
      <c r="D362" s="1" t="s">
        <v>2478</v>
      </c>
      <c r="E362" s="1" t="s">
        <v>21</v>
      </c>
      <c r="F362" s="1" t="s">
        <v>2479</v>
      </c>
      <c r="G362" s="1" t="s">
        <v>2480</v>
      </c>
      <c r="H362" s="9">
        <v>45839</v>
      </c>
      <c r="I362" s="7">
        <v>45620</v>
      </c>
      <c r="J362" s="7">
        <v>45451</v>
      </c>
      <c r="K362" s="2">
        <v>48</v>
      </c>
      <c r="L362" s="3">
        <v>2</v>
      </c>
      <c r="M362" s="2">
        <v>16</v>
      </c>
      <c r="N362" s="4">
        <v>2.8</v>
      </c>
      <c r="O362" s="2">
        <v>27</v>
      </c>
      <c r="P362" s="2">
        <v>1</v>
      </c>
      <c r="Q362" s="5">
        <v>-0.1</v>
      </c>
    </row>
    <row r="363" spans="1:17" x14ac:dyDescent="0.3">
      <c r="A363" s="1" t="s">
        <v>1278</v>
      </c>
      <c r="B363" s="1" t="s">
        <v>18</v>
      </c>
      <c r="C363" s="1" t="s">
        <v>1236</v>
      </c>
      <c r="D363" s="1" t="s">
        <v>2763</v>
      </c>
      <c r="E363" s="1" t="s">
        <v>28</v>
      </c>
      <c r="F363" s="1" t="s">
        <v>2764</v>
      </c>
      <c r="G363" s="1" t="s">
        <v>2765</v>
      </c>
      <c r="H363" s="9">
        <v>45839</v>
      </c>
      <c r="I363" s="7">
        <v>45435</v>
      </c>
      <c r="J363" s="7">
        <v>45552</v>
      </c>
      <c r="K363" s="2">
        <v>24</v>
      </c>
      <c r="L363" s="3">
        <v>25</v>
      </c>
      <c r="M363" s="2">
        <v>52</v>
      </c>
      <c r="N363" s="4">
        <v>4.5</v>
      </c>
      <c r="O363" s="2">
        <v>24</v>
      </c>
      <c r="P363" s="2">
        <v>77</v>
      </c>
      <c r="Q363" s="5">
        <v>0.33</v>
      </c>
    </row>
    <row r="364" spans="1:17" x14ac:dyDescent="0.3">
      <c r="A364" s="1" t="s">
        <v>446</v>
      </c>
      <c r="B364" s="1" t="s">
        <v>53</v>
      </c>
      <c r="C364" s="1" t="s">
        <v>1402</v>
      </c>
      <c r="D364" s="1" t="s">
        <v>3285</v>
      </c>
      <c r="E364" s="1" t="s">
        <v>56</v>
      </c>
      <c r="F364" s="1" t="s">
        <v>3286</v>
      </c>
      <c r="G364" s="1" t="s">
        <v>3287</v>
      </c>
      <c r="H364" s="9">
        <v>45840</v>
      </c>
      <c r="I364" s="7">
        <v>45679</v>
      </c>
      <c r="J364" s="7">
        <v>45462</v>
      </c>
      <c r="K364" s="2">
        <v>74</v>
      </c>
      <c r="L364" s="3">
        <v>22</v>
      </c>
      <c r="M364" s="2">
        <v>91</v>
      </c>
      <c r="N364" s="4">
        <v>9.5</v>
      </c>
      <c r="O364" s="2">
        <v>24</v>
      </c>
      <c r="P364" s="2">
        <v>12</v>
      </c>
      <c r="Q364" s="5">
        <v>0.45</v>
      </c>
    </row>
    <row r="365" spans="1:17" x14ac:dyDescent="0.3">
      <c r="A365" s="1" t="s">
        <v>495</v>
      </c>
      <c r="B365" s="1" t="s">
        <v>18</v>
      </c>
      <c r="C365" s="1" t="s">
        <v>616</v>
      </c>
      <c r="D365" s="1" t="s">
        <v>1881</v>
      </c>
      <c r="E365" s="1" t="s">
        <v>28</v>
      </c>
      <c r="F365" s="1" t="s">
        <v>1882</v>
      </c>
      <c r="G365" s="1" t="s">
        <v>1883</v>
      </c>
      <c r="H365" s="9">
        <v>45840</v>
      </c>
      <c r="I365" s="7">
        <v>45603</v>
      </c>
      <c r="J365" s="7">
        <v>45423</v>
      </c>
      <c r="K365" s="2">
        <v>79</v>
      </c>
      <c r="L365" s="3">
        <v>45</v>
      </c>
      <c r="M365" s="2">
        <v>39</v>
      </c>
      <c r="N365" s="4">
        <v>6</v>
      </c>
      <c r="O365" s="2">
        <v>55</v>
      </c>
      <c r="P365" s="2">
        <v>20</v>
      </c>
      <c r="Q365" s="5">
        <v>0.25</v>
      </c>
    </row>
    <row r="366" spans="1:17" x14ac:dyDescent="0.3">
      <c r="A366" s="1" t="s">
        <v>592</v>
      </c>
      <c r="B366" s="1" t="s">
        <v>25</v>
      </c>
      <c r="C366" s="1" t="s">
        <v>1143</v>
      </c>
      <c r="D366" s="1" t="s">
        <v>2024</v>
      </c>
      <c r="E366" s="1" t="s">
        <v>21</v>
      </c>
      <c r="F366" s="1" t="s">
        <v>2025</v>
      </c>
      <c r="G366" s="1" t="s">
        <v>2026</v>
      </c>
      <c r="H366" s="9">
        <v>45840</v>
      </c>
      <c r="I366" s="7">
        <v>45519</v>
      </c>
      <c r="J366" s="7">
        <v>45390</v>
      </c>
      <c r="K366" s="2">
        <v>54</v>
      </c>
      <c r="L366" s="3">
        <v>86</v>
      </c>
      <c r="M366" s="2">
        <v>69</v>
      </c>
      <c r="N366" s="4">
        <v>5</v>
      </c>
      <c r="O366" s="2">
        <v>29</v>
      </c>
      <c r="P366" s="2">
        <v>8</v>
      </c>
      <c r="Q366" s="5">
        <v>-0.09</v>
      </c>
    </row>
    <row r="367" spans="1:17" x14ac:dyDescent="0.3">
      <c r="A367" s="1" t="s">
        <v>24</v>
      </c>
      <c r="B367" s="1" t="s">
        <v>25</v>
      </c>
      <c r="C367" s="1" t="s">
        <v>2008</v>
      </c>
      <c r="D367" s="1" t="s">
        <v>2549</v>
      </c>
      <c r="E367" s="1" t="s">
        <v>21</v>
      </c>
      <c r="F367" s="1" t="s">
        <v>2550</v>
      </c>
      <c r="G367" s="1" t="s">
        <v>2551</v>
      </c>
      <c r="H367" s="9">
        <v>45870</v>
      </c>
      <c r="I367" s="7">
        <v>45673</v>
      </c>
      <c r="J367" s="7">
        <v>45522</v>
      </c>
      <c r="K367" s="2">
        <v>23</v>
      </c>
      <c r="L367" s="3">
        <v>71</v>
      </c>
      <c r="M367" s="2">
        <v>32</v>
      </c>
      <c r="N367" s="4">
        <v>2</v>
      </c>
      <c r="O367" s="2">
        <v>63</v>
      </c>
      <c r="P367" s="2">
        <v>23</v>
      </c>
      <c r="Q367" s="5">
        <v>0.54</v>
      </c>
    </row>
    <row r="368" spans="1:17" x14ac:dyDescent="0.3">
      <c r="A368" s="1" t="s">
        <v>1117</v>
      </c>
      <c r="B368" s="1" t="s">
        <v>91</v>
      </c>
      <c r="C368" s="1" t="s">
        <v>682</v>
      </c>
      <c r="D368" s="1" t="s">
        <v>2572</v>
      </c>
      <c r="E368" s="1" t="s">
        <v>56</v>
      </c>
      <c r="F368" s="1" t="s">
        <v>2573</v>
      </c>
      <c r="G368" s="1" t="s">
        <v>2574</v>
      </c>
      <c r="H368" s="9">
        <v>45870</v>
      </c>
      <c r="I368" s="7">
        <v>45692</v>
      </c>
      <c r="J368" s="7">
        <v>45437</v>
      </c>
      <c r="K368" s="2">
        <v>84</v>
      </c>
      <c r="L368" s="3">
        <v>58</v>
      </c>
      <c r="M368" s="2">
        <v>28</v>
      </c>
      <c r="N368" s="4">
        <v>6</v>
      </c>
      <c r="O368" s="2">
        <v>51</v>
      </c>
      <c r="P368" s="2">
        <v>12</v>
      </c>
      <c r="Q368" s="5">
        <v>-0.59</v>
      </c>
    </row>
    <row r="369" spans="1:17" x14ac:dyDescent="0.3">
      <c r="A369" s="1" t="s">
        <v>420</v>
      </c>
      <c r="B369" s="1" t="s">
        <v>60</v>
      </c>
      <c r="C369" s="1" t="s">
        <v>943</v>
      </c>
      <c r="D369" s="1" t="s">
        <v>2730</v>
      </c>
      <c r="E369" s="1" t="s">
        <v>56</v>
      </c>
      <c r="F369" s="1" t="s">
        <v>2731</v>
      </c>
      <c r="G369" s="1" t="s">
        <v>2732</v>
      </c>
      <c r="H369" s="9">
        <v>45870</v>
      </c>
      <c r="I369" s="7">
        <v>45620</v>
      </c>
      <c r="J369" s="7">
        <v>45416</v>
      </c>
      <c r="K369" s="2">
        <v>87</v>
      </c>
      <c r="L369" s="3">
        <v>24</v>
      </c>
      <c r="M369" s="2">
        <v>66</v>
      </c>
      <c r="N369" s="4">
        <v>18</v>
      </c>
      <c r="O369" s="2">
        <v>22</v>
      </c>
      <c r="P369" s="2">
        <v>34</v>
      </c>
      <c r="Q369" s="5">
        <v>0.62</v>
      </c>
    </row>
    <row r="370" spans="1:17" x14ac:dyDescent="0.3">
      <c r="A370" s="1" t="s">
        <v>263</v>
      </c>
      <c r="B370" s="1" t="s">
        <v>25</v>
      </c>
      <c r="C370" s="1" t="s">
        <v>1735</v>
      </c>
      <c r="D370" s="1" t="s">
        <v>1736</v>
      </c>
      <c r="E370" s="1" t="s">
        <v>56</v>
      </c>
      <c r="F370" s="1" t="s">
        <v>1737</v>
      </c>
      <c r="G370" s="1" t="s">
        <v>1738</v>
      </c>
      <c r="H370" s="9">
        <v>45870</v>
      </c>
      <c r="I370" s="7">
        <v>45530</v>
      </c>
      <c r="J370" s="7">
        <v>45372</v>
      </c>
      <c r="K370" s="2">
        <v>83</v>
      </c>
      <c r="L370" s="3">
        <v>52</v>
      </c>
      <c r="M370" s="2">
        <v>32</v>
      </c>
      <c r="N370" s="4">
        <v>6</v>
      </c>
      <c r="O370" s="2">
        <v>47</v>
      </c>
      <c r="P370" s="2">
        <v>7</v>
      </c>
      <c r="Q370" s="5">
        <v>0.48</v>
      </c>
    </row>
    <row r="371" spans="1:17" x14ac:dyDescent="0.3">
      <c r="A371" s="1" t="s">
        <v>116</v>
      </c>
      <c r="B371" s="1" t="s">
        <v>18</v>
      </c>
      <c r="C371" s="1" t="s">
        <v>670</v>
      </c>
      <c r="D371" s="1" t="s">
        <v>2754</v>
      </c>
      <c r="E371" s="1" t="s">
        <v>56</v>
      </c>
      <c r="F371" s="1" t="s">
        <v>2755</v>
      </c>
      <c r="G371" s="1" t="s">
        <v>2756</v>
      </c>
      <c r="H371" s="9">
        <v>45871</v>
      </c>
      <c r="I371" s="7">
        <v>45515</v>
      </c>
      <c r="J371" s="7">
        <v>45429</v>
      </c>
      <c r="K371" s="2">
        <v>49</v>
      </c>
      <c r="L371" s="3">
        <v>89</v>
      </c>
      <c r="M371" s="2">
        <v>65</v>
      </c>
      <c r="N371" s="4">
        <v>3</v>
      </c>
      <c r="O371" s="2">
        <v>37</v>
      </c>
      <c r="P371" s="2">
        <v>48</v>
      </c>
      <c r="Q371" s="5">
        <v>0.54</v>
      </c>
    </row>
    <row r="372" spans="1:17" x14ac:dyDescent="0.3">
      <c r="A372" s="1" t="s">
        <v>587</v>
      </c>
      <c r="B372" s="1" t="s">
        <v>127</v>
      </c>
      <c r="C372" s="1" t="s">
        <v>2008</v>
      </c>
      <c r="D372" s="1" t="s">
        <v>3054</v>
      </c>
      <c r="E372" s="1" t="s">
        <v>56</v>
      </c>
      <c r="F372" s="1" t="s">
        <v>3055</v>
      </c>
      <c r="G372" s="1" t="s">
        <v>3056</v>
      </c>
      <c r="H372" s="9">
        <v>45901</v>
      </c>
      <c r="I372" s="7">
        <v>45530</v>
      </c>
      <c r="J372" s="7">
        <v>45629</v>
      </c>
      <c r="K372" s="2">
        <v>59</v>
      </c>
      <c r="L372" s="3">
        <v>17</v>
      </c>
      <c r="M372" s="2">
        <v>1</v>
      </c>
      <c r="N372" s="4">
        <v>30</v>
      </c>
      <c r="O372" s="2">
        <v>69</v>
      </c>
      <c r="P372" s="2">
        <v>82</v>
      </c>
      <c r="Q372" s="5">
        <v>-0.06</v>
      </c>
    </row>
    <row r="373" spans="1:17" x14ac:dyDescent="0.3">
      <c r="A373" s="1" t="s">
        <v>1624</v>
      </c>
      <c r="B373" s="1" t="s">
        <v>60</v>
      </c>
      <c r="C373" s="1" t="s">
        <v>1479</v>
      </c>
      <c r="D373" s="1" t="s">
        <v>3325</v>
      </c>
      <c r="E373" s="1" t="s">
        <v>28</v>
      </c>
      <c r="F373" s="1" t="s">
        <v>3326</v>
      </c>
      <c r="G373" s="1" t="s">
        <v>3327</v>
      </c>
      <c r="H373" s="9">
        <v>45901</v>
      </c>
      <c r="I373" s="7">
        <v>45628</v>
      </c>
      <c r="J373" s="7">
        <v>45539</v>
      </c>
      <c r="K373" s="2">
        <v>71</v>
      </c>
      <c r="L373" s="3">
        <v>7</v>
      </c>
      <c r="M373" s="2">
        <v>6</v>
      </c>
      <c r="N373" s="4">
        <v>7.5</v>
      </c>
      <c r="O373" s="2">
        <v>52</v>
      </c>
      <c r="P373" s="2">
        <v>68</v>
      </c>
      <c r="Q373" s="5">
        <v>0.84</v>
      </c>
    </row>
    <row r="374" spans="1:17" x14ac:dyDescent="0.3">
      <c r="A374" s="1" t="s">
        <v>587</v>
      </c>
      <c r="B374" s="1" t="s">
        <v>127</v>
      </c>
      <c r="C374" s="1" t="s">
        <v>1671</v>
      </c>
      <c r="D374" s="1" t="s">
        <v>1672</v>
      </c>
      <c r="E374" s="1" t="s">
        <v>28</v>
      </c>
      <c r="F374" s="1" t="s">
        <v>1673</v>
      </c>
      <c r="G374" s="1" t="s">
        <v>1674</v>
      </c>
      <c r="H374" s="9">
        <v>45901</v>
      </c>
      <c r="I374" s="7">
        <v>45570</v>
      </c>
      <c r="J374" s="7">
        <v>45633</v>
      </c>
      <c r="K374" s="2">
        <v>48</v>
      </c>
      <c r="L374" s="3">
        <v>77</v>
      </c>
      <c r="M374" s="2">
        <v>81</v>
      </c>
      <c r="N374" s="4">
        <v>31</v>
      </c>
      <c r="O374" s="2">
        <v>70</v>
      </c>
      <c r="P374" s="2">
        <v>74</v>
      </c>
      <c r="Q374" s="5">
        <v>0.94</v>
      </c>
    </row>
    <row r="375" spans="1:17" x14ac:dyDescent="0.3">
      <c r="A375" s="1" t="s">
        <v>180</v>
      </c>
      <c r="B375" s="1" t="s">
        <v>18</v>
      </c>
      <c r="C375" s="1" t="s">
        <v>81</v>
      </c>
      <c r="D375" s="1" t="s">
        <v>2291</v>
      </c>
      <c r="E375" s="1" t="s">
        <v>28</v>
      </c>
      <c r="F375" s="1" t="s">
        <v>2292</v>
      </c>
      <c r="G375" s="1" t="s">
        <v>2293</v>
      </c>
      <c r="H375" s="9">
        <v>45901</v>
      </c>
      <c r="I375" s="7">
        <v>45632</v>
      </c>
      <c r="J375" s="7">
        <v>45519</v>
      </c>
      <c r="K375" s="2">
        <v>12</v>
      </c>
      <c r="L375" s="3">
        <v>93</v>
      </c>
      <c r="M375" s="2">
        <v>29</v>
      </c>
      <c r="N375" s="4">
        <v>1.75</v>
      </c>
      <c r="O375" s="2">
        <v>45</v>
      </c>
      <c r="P375" s="2">
        <v>12</v>
      </c>
      <c r="Q375" s="5">
        <v>-0.12</v>
      </c>
    </row>
    <row r="376" spans="1:17" x14ac:dyDescent="0.3">
      <c r="A376" s="1" t="s">
        <v>220</v>
      </c>
      <c r="B376" s="1" t="s">
        <v>127</v>
      </c>
      <c r="C376" s="1" t="s">
        <v>2441</v>
      </c>
      <c r="D376" s="1" t="s">
        <v>2442</v>
      </c>
      <c r="E376" s="1" t="s">
        <v>21</v>
      </c>
      <c r="F376" s="1" t="s">
        <v>2443</v>
      </c>
      <c r="G376" s="1" t="s">
        <v>2444</v>
      </c>
      <c r="H376" s="9">
        <v>45901</v>
      </c>
      <c r="I376" s="7">
        <v>45468</v>
      </c>
      <c r="J376" s="7">
        <v>45557</v>
      </c>
      <c r="K376" s="2">
        <v>20</v>
      </c>
      <c r="L376" s="3">
        <v>42</v>
      </c>
      <c r="M376" s="2">
        <v>45</v>
      </c>
      <c r="N376" s="4">
        <v>10</v>
      </c>
      <c r="O376" s="2">
        <v>72</v>
      </c>
      <c r="P376" s="2">
        <v>28</v>
      </c>
      <c r="Q376" s="5">
        <v>0.08</v>
      </c>
    </row>
    <row r="377" spans="1:17" x14ac:dyDescent="0.3">
      <c r="A377" s="1" t="s">
        <v>303</v>
      </c>
      <c r="B377" s="1" t="s">
        <v>60</v>
      </c>
      <c r="C377" s="1" t="s">
        <v>1175</v>
      </c>
      <c r="D377" s="1" t="s">
        <v>3282</v>
      </c>
      <c r="E377" s="1" t="s">
        <v>56</v>
      </c>
      <c r="F377" s="1" t="s">
        <v>3283</v>
      </c>
      <c r="G377" s="1" t="s">
        <v>3284</v>
      </c>
      <c r="H377" s="9">
        <v>45902</v>
      </c>
      <c r="I377" s="7">
        <v>45501</v>
      </c>
      <c r="J377" s="7">
        <v>45688</v>
      </c>
      <c r="K377" s="2">
        <v>30</v>
      </c>
      <c r="L377" s="3">
        <v>55</v>
      </c>
      <c r="M377" s="2">
        <v>4</v>
      </c>
      <c r="N377" s="4">
        <v>6</v>
      </c>
      <c r="O377" s="2">
        <v>56</v>
      </c>
      <c r="P377" s="2">
        <v>31</v>
      </c>
      <c r="Q377" s="5">
        <v>-0.77</v>
      </c>
    </row>
    <row r="378" spans="1:17" x14ac:dyDescent="0.3">
      <c r="A378" s="1" t="s">
        <v>329</v>
      </c>
      <c r="B378" s="1" t="s">
        <v>53</v>
      </c>
      <c r="C378" s="1" t="s">
        <v>2459</v>
      </c>
      <c r="D378" s="1" t="s">
        <v>2460</v>
      </c>
      <c r="E378" s="1" t="s">
        <v>56</v>
      </c>
      <c r="F378" s="1" t="s">
        <v>2461</v>
      </c>
      <c r="G378" s="1" t="s">
        <v>2462</v>
      </c>
      <c r="H378" s="9">
        <v>45902</v>
      </c>
      <c r="I378" s="7">
        <v>45674</v>
      </c>
      <c r="J378" s="7">
        <v>45442</v>
      </c>
      <c r="K378" s="2">
        <v>86</v>
      </c>
      <c r="L378" s="3">
        <v>100</v>
      </c>
      <c r="M378" s="2">
        <v>74</v>
      </c>
      <c r="N378" s="4">
        <v>6.1</v>
      </c>
      <c r="O378" s="2">
        <v>80</v>
      </c>
      <c r="P378" s="2">
        <v>94</v>
      </c>
      <c r="Q378" s="5">
        <v>-0.78</v>
      </c>
    </row>
    <row r="379" spans="1:17" x14ac:dyDescent="0.3">
      <c r="A379" s="1" t="s">
        <v>674</v>
      </c>
      <c r="B379" s="1" t="s">
        <v>60</v>
      </c>
      <c r="C379" s="1" t="s">
        <v>513</v>
      </c>
      <c r="D379" s="1" t="s">
        <v>2788</v>
      </c>
      <c r="E379" s="1" t="s">
        <v>21</v>
      </c>
      <c r="F379" s="1" t="s">
        <v>2789</v>
      </c>
      <c r="G379" s="1" t="s">
        <v>2790</v>
      </c>
      <c r="H379" s="9">
        <v>45902</v>
      </c>
      <c r="I379" s="7">
        <v>45593</v>
      </c>
      <c r="J379" s="7">
        <v>45652</v>
      </c>
      <c r="K379" s="2">
        <v>46</v>
      </c>
      <c r="L379" s="3">
        <v>28</v>
      </c>
      <c r="M379" s="2">
        <v>73</v>
      </c>
      <c r="N379" s="4">
        <v>9</v>
      </c>
      <c r="O379" s="2">
        <v>65</v>
      </c>
      <c r="P379" s="2">
        <v>57</v>
      </c>
      <c r="Q379" s="5">
        <v>-0.7</v>
      </c>
    </row>
    <row r="380" spans="1:17" x14ac:dyDescent="0.3">
      <c r="A380" s="1" t="s">
        <v>1081</v>
      </c>
      <c r="B380" s="1" t="s">
        <v>127</v>
      </c>
      <c r="C380" s="1" t="s">
        <v>1617</v>
      </c>
      <c r="D380" s="1" t="s">
        <v>3273</v>
      </c>
      <c r="E380" s="1" t="s">
        <v>56</v>
      </c>
      <c r="F380" s="1" t="s">
        <v>3274</v>
      </c>
      <c r="G380" s="1" t="s">
        <v>3275</v>
      </c>
      <c r="H380" s="9">
        <v>45931</v>
      </c>
      <c r="I380" s="7">
        <v>45565</v>
      </c>
      <c r="J380" s="7">
        <v>45398</v>
      </c>
      <c r="K380" s="2">
        <v>80</v>
      </c>
      <c r="L380" s="3">
        <v>54</v>
      </c>
      <c r="M380" s="2">
        <v>21</v>
      </c>
      <c r="N380" s="4">
        <v>8.5</v>
      </c>
      <c r="O380" s="2">
        <v>81</v>
      </c>
      <c r="P380" s="2">
        <v>37</v>
      </c>
      <c r="Q380" s="5">
        <v>-0.18</v>
      </c>
    </row>
    <row r="381" spans="1:17" x14ac:dyDescent="0.3">
      <c r="A381" s="1" t="s">
        <v>70</v>
      </c>
      <c r="B381" s="1" t="s">
        <v>32</v>
      </c>
      <c r="C381" s="1" t="s">
        <v>221</v>
      </c>
      <c r="D381" s="1" t="s">
        <v>3425</v>
      </c>
      <c r="E381" s="1" t="s">
        <v>28</v>
      </c>
      <c r="F381" s="1" t="s">
        <v>3426</v>
      </c>
      <c r="G381" s="1" t="s">
        <v>3427</v>
      </c>
      <c r="H381" s="9">
        <v>45931</v>
      </c>
      <c r="I381" s="7">
        <v>45474</v>
      </c>
      <c r="J381" s="7">
        <v>45435</v>
      </c>
      <c r="K381" s="2">
        <v>63</v>
      </c>
      <c r="L381" s="3">
        <v>12</v>
      </c>
      <c r="M381" s="2">
        <v>82</v>
      </c>
      <c r="N381" s="4">
        <v>1.7</v>
      </c>
      <c r="O381" s="2">
        <v>56</v>
      </c>
      <c r="P381" s="2">
        <v>31</v>
      </c>
      <c r="Q381" s="5">
        <v>-1.1299999999999999</v>
      </c>
    </row>
    <row r="382" spans="1:17" x14ac:dyDescent="0.3">
      <c r="A382" s="1" t="s">
        <v>126</v>
      </c>
      <c r="B382" s="1" t="s">
        <v>127</v>
      </c>
      <c r="C382" s="1" t="s">
        <v>1913</v>
      </c>
      <c r="D382" s="1" t="s">
        <v>1914</v>
      </c>
      <c r="E382" s="1" t="s">
        <v>56</v>
      </c>
      <c r="F382" s="1" t="s">
        <v>1915</v>
      </c>
      <c r="G382" s="1" t="s">
        <v>1916</v>
      </c>
      <c r="H382" s="9">
        <v>45931</v>
      </c>
      <c r="I382" s="7">
        <v>45530</v>
      </c>
      <c r="J382" s="7">
        <v>45527</v>
      </c>
      <c r="K382" s="2">
        <v>78</v>
      </c>
      <c r="L382" s="3">
        <v>34</v>
      </c>
      <c r="M382" s="2">
        <v>39</v>
      </c>
      <c r="N382" s="4">
        <v>20.5</v>
      </c>
      <c r="O382" s="2">
        <v>62</v>
      </c>
      <c r="P382" s="2">
        <v>2</v>
      </c>
      <c r="Q382" s="5">
        <v>0.63</v>
      </c>
    </row>
    <row r="383" spans="1:17" x14ac:dyDescent="0.3">
      <c r="A383" s="1" t="s">
        <v>446</v>
      </c>
      <c r="B383" s="1" t="s">
        <v>53</v>
      </c>
      <c r="C383" s="1" t="s">
        <v>277</v>
      </c>
      <c r="D383" s="1" t="s">
        <v>3125</v>
      </c>
      <c r="E383" s="1" t="s">
        <v>28</v>
      </c>
      <c r="F383" s="1" t="s">
        <v>3126</v>
      </c>
      <c r="G383" s="1" t="s">
        <v>3127</v>
      </c>
      <c r="H383" s="9">
        <v>45932</v>
      </c>
      <c r="I383" s="7">
        <v>45427</v>
      </c>
      <c r="J383" s="7">
        <v>45476</v>
      </c>
      <c r="K383" s="2">
        <v>13</v>
      </c>
      <c r="L383" s="3">
        <v>88</v>
      </c>
      <c r="M383" s="2">
        <v>7</v>
      </c>
      <c r="N383" s="4">
        <v>9.5</v>
      </c>
      <c r="O383" s="2">
        <v>24</v>
      </c>
      <c r="P383" s="2">
        <v>21</v>
      </c>
      <c r="Q383" s="5">
        <v>-0.51</v>
      </c>
    </row>
    <row r="384" spans="1:17" x14ac:dyDescent="0.3">
      <c r="A384" s="1" t="s">
        <v>220</v>
      </c>
      <c r="B384" s="1" t="s">
        <v>127</v>
      </c>
      <c r="C384" s="1" t="s">
        <v>616</v>
      </c>
      <c r="D384" s="1" t="s">
        <v>1763</v>
      </c>
      <c r="E384" s="1" t="s">
        <v>21</v>
      </c>
      <c r="F384" s="1" t="s">
        <v>1764</v>
      </c>
      <c r="G384" s="1" t="s">
        <v>1765</v>
      </c>
      <c r="H384" s="9">
        <v>45932</v>
      </c>
      <c r="I384" s="7">
        <v>45632</v>
      </c>
      <c r="J384" s="7">
        <v>45467</v>
      </c>
      <c r="K384" s="2">
        <v>42</v>
      </c>
      <c r="L384" s="3">
        <v>88</v>
      </c>
      <c r="M384" s="2">
        <v>17</v>
      </c>
      <c r="N384" s="4">
        <v>10.5</v>
      </c>
      <c r="O384" s="2">
        <v>34</v>
      </c>
      <c r="P384" s="2">
        <v>51</v>
      </c>
      <c r="Q384" s="5">
        <v>0.49</v>
      </c>
    </row>
    <row r="385" spans="1:17" x14ac:dyDescent="0.3">
      <c r="A385" s="1" t="s">
        <v>90</v>
      </c>
      <c r="B385" s="1" t="s">
        <v>91</v>
      </c>
      <c r="C385" s="1" t="s">
        <v>2961</v>
      </c>
      <c r="D385" s="1" t="s">
        <v>2962</v>
      </c>
      <c r="E385" s="1" t="s">
        <v>21</v>
      </c>
      <c r="F385" s="1" t="s">
        <v>2963</v>
      </c>
      <c r="G385" s="1" t="s">
        <v>2964</v>
      </c>
      <c r="H385" s="9">
        <v>45932</v>
      </c>
      <c r="I385" s="7">
        <v>45397</v>
      </c>
      <c r="J385" s="7">
        <v>45419</v>
      </c>
      <c r="K385" s="2">
        <v>90</v>
      </c>
      <c r="L385" s="3">
        <v>52</v>
      </c>
      <c r="M385" s="2">
        <v>50</v>
      </c>
      <c r="N385" s="4">
        <v>4</v>
      </c>
      <c r="O385" s="2">
        <v>63</v>
      </c>
      <c r="P385" s="2">
        <v>14</v>
      </c>
      <c r="Q385" s="5">
        <v>-1.17</v>
      </c>
    </row>
    <row r="386" spans="1:17" x14ac:dyDescent="0.3">
      <c r="A386" s="1" t="s">
        <v>627</v>
      </c>
      <c r="B386" s="1" t="s">
        <v>53</v>
      </c>
      <c r="C386" s="1" t="s">
        <v>1719</v>
      </c>
      <c r="D386" s="1" t="s">
        <v>1720</v>
      </c>
      <c r="E386" s="1" t="s">
        <v>56</v>
      </c>
      <c r="F386" s="1" t="s">
        <v>1721</v>
      </c>
      <c r="G386" s="1" t="s">
        <v>1722</v>
      </c>
      <c r="H386" s="9">
        <v>45962</v>
      </c>
      <c r="I386" s="7">
        <v>45448</v>
      </c>
      <c r="J386" s="7">
        <v>45592</v>
      </c>
      <c r="K386" s="2">
        <v>64</v>
      </c>
      <c r="L386" s="3">
        <v>10</v>
      </c>
      <c r="M386" s="2">
        <v>100</v>
      </c>
      <c r="N386" s="4">
        <v>2.5</v>
      </c>
      <c r="O386" s="2">
        <v>97</v>
      </c>
      <c r="P386" s="2">
        <v>52</v>
      </c>
      <c r="Q386" s="5">
        <v>-0.18</v>
      </c>
    </row>
    <row r="387" spans="1:17" x14ac:dyDescent="0.3">
      <c r="A387" s="1" t="s">
        <v>420</v>
      </c>
      <c r="B387" s="1" t="s">
        <v>60</v>
      </c>
      <c r="C387" s="1" t="s">
        <v>1378</v>
      </c>
      <c r="D387" s="1" t="s">
        <v>2132</v>
      </c>
      <c r="E387" s="1" t="s">
        <v>28</v>
      </c>
      <c r="F387" s="1" t="s">
        <v>2133</v>
      </c>
      <c r="G387" s="1" t="s">
        <v>2134</v>
      </c>
      <c r="H387" s="9">
        <v>45962</v>
      </c>
      <c r="I387" s="7">
        <v>45422</v>
      </c>
      <c r="J387" s="7">
        <v>45416</v>
      </c>
      <c r="K387" s="2">
        <v>37</v>
      </c>
      <c r="L387" s="3">
        <v>33</v>
      </c>
      <c r="M387" s="2">
        <v>80</v>
      </c>
      <c r="N387" s="4">
        <v>18</v>
      </c>
      <c r="O387" s="2">
        <v>27</v>
      </c>
      <c r="P387" s="2">
        <v>73</v>
      </c>
      <c r="Q387" s="5">
        <v>0.06</v>
      </c>
    </row>
    <row r="388" spans="1:17" x14ac:dyDescent="0.3">
      <c r="A388" s="1" t="s">
        <v>276</v>
      </c>
      <c r="B388" s="1" t="s">
        <v>18</v>
      </c>
      <c r="C388" s="1" t="s">
        <v>3263</v>
      </c>
      <c r="D388" s="1" t="s">
        <v>3264</v>
      </c>
      <c r="E388" s="1" t="s">
        <v>28</v>
      </c>
      <c r="F388" s="1" t="s">
        <v>3265</v>
      </c>
      <c r="G388" s="1" t="s">
        <v>3266</v>
      </c>
      <c r="H388" s="9">
        <v>45963</v>
      </c>
      <c r="I388" s="7">
        <v>45578</v>
      </c>
      <c r="J388" s="7">
        <v>45563</v>
      </c>
      <c r="K388" s="2">
        <v>18</v>
      </c>
      <c r="L388" s="3">
        <v>52</v>
      </c>
      <c r="M388" s="2">
        <v>22</v>
      </c>
      <c r="N388" s="4">
        <v>3.5</v>
      </c>
      <c r="O388" s="2">
        <v>42</v>
      </c>
      <c r="P388" s="2">
        <v>32</v>
      </c>
      <c r="Q388" s="5">
        <v>-0.96</v>
      </c>
    </row>
    <row r="389" spans="1:17" x14ac:dyDescent="0.3">
      <c r="A389" s="1" t="s">
        <v>1516</v>
      </c>
      <c r="B389" s="1" t="s">
        <v>32</v>
      </c>
      <c r="C389" s="1" t="s">
        <v>102</v>
      </c>
      <c r="D389" s="1" t="s">
        <v>1586</v>
      </c>
      <c r="E389" s="1" t="s">
        <v>21</v>
      </c>
      <c r="F389" s="1" t="s">
        <v>1587</v>
      </c>
      <c r="G389" s="1" t="s">
        <v>1588</v>
      </c>
      <c r="H389" s="9">
        <v>45992</v>
      </c>
      <c r="I389" s="7">
        <v>45485</v>
      </c>
      <c r="J389" s="7">
        <v>45558</v>
      </c>
      <c r="K389" s="2">
        <v>55</v>
      </c>
      <c r="L389" s="3">
        <v>58</v>
      </c>
      <c r="M389" s="2">
        <v>6</v>
      </c>
      <c r="N389" s="4">
        <v>7.2</v>
      </c>
      <c r="O389" s="2">
        <v>48</v>
      </c>
      <c r="P389" s="2">
        <v>17</v>
      </c>
      <c r="Q389" s="5">
        <v>0.28000000000000003</v>
      </c>
    </row>
    <row r="390" spans="1:17" x14ac:dyDescent="0.3">
      <c r="A390" s="1" t="s">
        <v>59</v>
      </c>
      <c r="B390" s="1" t="s">
        <v>60</v>
      </c>
      <c r="C390" s="1" t="s">
        <v>2001</v>
      </c>
      <c r="D390" s="1" t="s">
        <v>2620</v>
      </c>
      <c r="E390" s="1" t="s">
        <v>56</v>
      </c>
      <c r="F390" s="1" t="s">
        <v>2621</v>
      </c>
      <c r="G390" s="1" t="s">
        <v>2622</v>
      </c>
      <c r="H390" s="9">
        <v>45993</v>
      </c>
      <c r="I390" s="7">
        <v>45455</v>
      </c>
      <c r="J390" s="7">
        <v>45539</v>
      </c>
      <c r="K390" s="2">
        <v>93</v>
      </c>
      <c r="L390" s="3">
        <v>51</v>
      </c>
      <c r="M390" s="2">
        <v>70</v>
      </c>
      <c r="N390" s="4">
        <v>10</v>
      </c>
      <c r="O390" s="2">
        <v>81</v>
      </c>
      <c r="P390" s="2">
        <v>18</v>
      </c>
      <c r="Q390" s="5">
        <v>-0.37</v>
      </c>
    </row>
    <row r="391" spans="1:17" x14ac:dyDescent="0.3">
      <c r="A391" s="1" t="s">
        <v>106</v>
      </c>
      <c r="B391" s="1" t="s">
        <v>32</v>
      </c>
      <c r="C391" s="1" t="s">
        <v>1455</v>
      </c>
      <c r="D391" s="1" t="s">
        <v>3137</v>
      </c>
      <c r="E391" s="1" t="s">
        <v>21</v>
      </c>
      <c r="F391" s="1" t="s">
        <v>3138</v>
      </c>
      <c r="G391" s="1" t="s">
        <v>3139</v>
      </c>
      <c r="H391" s="9">
        <v>45993</v>
      </c>
      <c r="I391" s="7">
        <v>45393</v>
      </c>
      <c r="J391" s="7">
        <v>45560</v>
      </c>
      <c r="K391" s="2">
        <v>44</v>
      </c>
      <c r="L391" s="3">
        <v>84</v>
      </c>
      <c r="M391" s="2">
        <v>63</v>
      </c>
      <c r="N391" s="4">
        <v>2.5</v>
      </c>
      <c r="O391" s="2">
        <v>51</v>
      </c>
      <c r="P391" s="2">
        <v>67</v>
      </c>
      <c r="Q391" s="5">
        <v>0.48</v>
      </c>
    </row>
    <row r="392" spans="1:17" x14ac:dyDescent="0.3">
      <c r="A392" s="1" t="s">
        <v>85</v>
      </c>
      <c r="B392" s="1" t="s">
        <v>18</v>
      </c>
      <c r="C392" s="1" t="s">
        <v>181</v>
      </c>
      <c r="D392" s="1" t="s">
        <v>3340</v>
      </c>
      <c r="E392" s="1" t="s">
        <v>21</v>
      </c>
      <c r="F392" s="1" t="s">
        <v>3341</v>
      </c>
      <c r="G392" s="1" t="s">
        <v>3342</v>
      </c>
      <c r="H392" s="8">
        <v>45378</v>
      </c>
      <c r="I392" s="7">
        <v>45701</v>
      </c>
      <c r="J392" s="7">
        <v>45410</v>
      </c>
      <c r="K392" s="2">
        <v>15</v>
      </c>
      <c r="L392" s="3">
        <v>44</v>
      </c>
      <c r="M392" s="2">
        <v>88</v>
      </c>
      <c r="N392" s="4">
        <v>3</v>
      </c>
      <c r="O392" s="2">
        <v>56</v>
      </c>
      <c r="P392" s="2">
        <v>12</v>
      </c>
      <c r="Q392" s="5">
        <v>0.34</v>
      </c>
    </row>
    <row r="393" spans="1:17" x14ac:dyDescent="0.3">
      <c r="A393" s="1" t="s">
        <v>198</v>
      </c>
      <c r="B393" s="1" t="s">
        <v>53</v>
      </c>
      <c r="C393" s="1" t="s">
        <v>972</v>
      </c>
      <c r="D393" s="1" t="s">
        <v>2354</v>
      </c>
      <c r="E393" s="1" t="s">
        <v>56</v>
      </c>
      <c r="F393" s="1" t="s">
        <v>2355</v>
      </c>
      <c r="G393" s="1" t="s">
        <v>2356</v>
      </c>
      <c r="H393" s="8">
        <v>45379</v>
      </c>
      <c r="I393" s="7">
        <v>45447</v>
      </c>
      <c r="J393" s="7">
        <v>45617</v>
      </c>
      <c r="K393" s="2">
        <v>31</v>
      </c>
      <c r="L393" s="3">
        <v>32</v>
      </c>
      <c r="M393" s="2">
        <v>69</v>
      </c>
      <c r="N393" s="4">
        <v>2</v>
      </c>
      <c r="O393" s="2">
        <v>38</v>
      </c>
      <c r="P393" s="2">
        <v>23</v>
      </c>
      <c r="Q393" s="5">
        <v>0.05</v>
      </c>
    </row>
    <row r="394" spans="1:17" x14ac:dyDescent="0.3">
      <c r="A394" s="1" t="s">
        <v>2623</v>
      </c>
      <c r="B394" s="1" t="s">
        <v>53</v>
      </c>
      <c r="C394" s="1" t="s">
        <v>405</v>
      </c>
      <c r="D394" s="1" t="s">
        <v>2785</v>
      </c>
      <c r="E394" s="1" t="s">
        <v>28</v>
      </c>
      <c r="F394" s="1" t="s">
        <v>2786</v>
      </c>
      <c r="G394" s="1" t="s">
        <v>2787</v>
      </c>
      <c r="H394" s="8">
        <v>45379</v>
      </c>
      <c r="I394" s="7">
        <v>45710</v>
      </c>
      <c r="J394" s="7">
        <v>45442</v>
      </c>
      <c r="K394" s="2">
        <v>31</v>
      </c>
      <c r="L394" s="3">
        <v>43</v>
      </c>
      <c r="M394" s="2">
        <v>80</v>
      </c>
      <c r="N394" s="4">
        <v>1.5</v>
      </c>
      <c r="O394" s="2">
        <v>46</v>
      </c>
      <c r="P394" s="2">
        <v>78</v>
      </c>
      <c r="Q394" s="5">
        <v>-0.12</v>
      </c>
    </row>
    <row r="395" spans="1:17" x14ac:dyDescent="0.3">
      <c r="A395" s="1" t="s">
        <v>1445</v>
      </c>
      <c r="B395" s="1" t="s">
        <v>18</v>
      </c>
      <c r="C395" s="1" t="s">
        <v>1175</v>
      </c>
      <c r="D395" s="1" t="s">
        <v>1575</v>
      </c>
      <c r="E395" s="1" t="s">
        <v>56</v>
      </c>
      <c r="F395" s="1" t="s">
        <v>1576</v>
      </c>
      <c r="G395" s="1" t="s">
        <v>1577</v>
      </c>
      <c r="H395" s="8">
        <v>45380</v>
      </c>
      <c r="I395" s="7">
        <v>45487</v>
      </c>
      <c r="J395" s="7">
        <v>45397</v>
      </c>
      <c r="K395" s="2">
        <v>23</v>
      </c>
      <c r="L395" s="3">
        <v>38</v>
      </c>
      <c r="M395" s="2">
        <v>54</v>
      </c>
      <c r="N395" s="4">
        <v>10</v>
      </c>
      <c r="O395" s="2">
        <v>40</v>
      </c>
      <c r="P395" s="2">
        <v>15</v>
      </c>
      <c r="Q395" s="5">
        <v>0.73</v>
      </c>
    </row>
    <row r="396" spans="1:17" x14ac:dyDescent="0.3">
      <c r="A396" s="1" t="s">
        <v>812</v>
      </c>
      <c r="B396" s="1" t="s">
        <v>18</v>
      </c>
      <c r="C396" s="1" t="s">
        <v>171</v>
      </c>
      <c r="D396" s="1" t="s">
        <v>2907</v>
      </c>
      <c r="E396" s="1" t="s">
        <v>21</v>
      </c>
      <c r="F396" s="1" t="s">
        <v>2908</v>
      </c>
      <c r="G396" s="1" t="s">
        <v>2909</v>
      </c>
      <c r="H396" s="8">
        <v>45381</v>
      </c>
      <c r="I396" s="7">
        <v>45435</v>
      </c>
      <c r="J396" s="7">
        <v>45398</v>
      </c>
      <c r="K396" s="2">
        <v>77</v>
      </c>
      <c r="L396" s="3">
        <v>58</v>
      </c>
      <c r="M396" s="2">
        <v>13</v>
      </c>
      <c r="N396" s="4">
        <v>3.5</v>
      </c>
      <c r="O396" s="2">
        <v>63</v>
      </c>
      <c r="P396" s="2">
        <v>28</v>
      </c>
      <c r="Q396" s="5">
        <v>0.91</v>
      </c>
    </row>
    <row r="397" spans="1:17" x14ac:dyDescent="0.3">
      <c r="A397" s="1" t="s">
        <v>329</v>
      </c>
      <c r="B397" s="1" t="s">
        <v>53</v>
      </c>
      <c r="C397" s="1" t="s">
        <v>478</v>
      </c>
      <c r="D397" s="1" t="s">
        <v>3226</v>
      </c>
      <c r="E397" s="1" t="s">
        <v>28</v>
      </c>
      <c r="F397" s="1" t="s">
        <v>3227</v>
      </c>
      <c r="G397" s="1" t="s">
        <v>3228</v>
      </c>
      <c r="H397" s="8">
        <v>45381</v>
      </c>
      <c r="I397" s="7">
        <v>45385</v>
      </c>
      <c r="J397" s="7">
        <v>45599</v>
      </c>
      <c r="K397" s="2">
        <v>85</v>
      </c>
      <c r="L397" s="3">
        <v>4</v>
      </c>
      <c r="M397" s="2">
        <v>75</v>
      </c>
      <c r="N397" s="4">
        <v>6.5</v>
      </c>
      <c r="O397" s="2">
        <v>95</v>
      </c>
      <c r="P397" s="2">
        <v>70</v>
      </c>
      <c r="Q397" s="5">
        <v>-0.06</v>
      </c>
    </row>
    <row r="398" spans="1:17" x14ac:dyDescent="0.3">
      <c r="A398" s="1" t="s">
        <v>1109</v>
      </c>
      <c r="B398" s="1" t="s">
        <v>18</v>
      </c>
      <c r="C398" s="1" t="s">
        <v>509</v>
      </c>
      <c r="D398" s="1" t="s">
        <v>2135</v>
      </c>
      <c r="E398" s="1" t="s">
        <v>21</v>
      </c>
      <c r="F398" s="1" t="s">
        <v>2136</v>
      </c>
      <c r="G398" s="1" t="s">
        <v>2137</v>
      </c>
      <c r="H398" s="8">
        <v>45382</v>
      </c>
      <c r="I398" s="7">
        <v>45542</v>
      </c>
      <c r="J398" s="7">
        <v>45554</v>
      </c>
      <c r="K398" s="2">
        <v>61</v>
      </c>
      <c r="L398" s="3">
        <v>90</v>
      </c>
      <c r="M398" s="2">
        <v>26</v>
      </c>
      <c r="N398" s="4">
        <v>2.5</v>
      </c>
      <c r="O398" s="2">
        <v>79</v>
      </c>
      <c r="P398" s="2">
        <v>84</v>
      </c>
      <c r="Q398" s="5">
        <v>-1.7</v>
      </c>
    </row>
    <row r="399" spans="1:17" x14ac:dyDescent="0.3">
      <c r="A399" s="1" t="s">
        <v>508</v>
      </c>
      <c r="B399" s="1" t="s">
        <v>127</v>
      </c>
      <c r="C399" s="1" t="s">
        <v>92</v>
      </c>
      <c r="D399" s="1" t="s">
        <v>2148</v>
      </c>
      <c r="E399" s="1" t="s">
        <v>21</v>
      </c>
      <c r="F399" s="1" t="s">
        <v>2149</v>
      </c>
      <c r="G399" s="1" t="s">
        <v>2150</v>
      </c>
      <c r="H399" s="8">
        <v>45382</v>
      </c>
      <c r="I399" s="7">
        <v>45397</v>
      </c>
      <c r="J399" s="7">
        <v>45502</v>
      </c>
      <c r="K399" s="2">
        <v>19</v>
      </c>
      <c r="L399" s="3">
        <v>78</v>
      </c>
      <c r="M399" s="2">
        <v>90</v>
      </c>
      <c r="N399" s="4">
        <v>5</v>
      </c>
      <c r="O399" s="2">
        <v>72</v>
      </c>
      <c r="P399" s="2">
        <v>84</v>
      </c>
      <c r="Q399" s="5">
        <v>-0.43</v>
      </c>
    </row>
    <row r="400" spans="1:17" x14ac:dyDescent="0.3">
      <c r="A400" s="1" t="s">
        <v>1109</v>
      </c>
      <c r="B400" s="1" t="s">
        <v>18</v>
      </c>
      <c r="C400" s="1" t="s">
        <v>277</v>
      </c>
      <c r="D400" s="1" t="s">
        <v>3122</v>
      </c>
      <c r="E400" s="1" t="s">
        <v>21</v>
      </c>
      <c r="F400" s="1" t="s">
        <v>3123</v>
      </c>
      <c r="G400" s="1" t="s">
        <v>3124</v>
      </c>
      <c r="H400" s="8">
        <v>45382</v>
      </c>
      <c r="I400" s="7">
        <v>45494</v>
      </c>
      <c r="J400" s="7">
        <v>45690</v>
      </c>
      <c r="K400" s="2">
        <v>26</v>
      </c>
      <c r="L400" s="3">
        <v>18</v>
      </c>
      <c r="M400" s="2">
        <v>62</v>
      </c>
      <c r="N400" s="4">
        <v>2.5</v>
      </c>
      <c r="O400" s="2">
        <v>57</v>
      </c>
      <c r="P400" s="2">
        <v>86</v>
      </c>
      <c r="Q400" s="5">
        <v>-2.13</v>
      </c>
    </row>
    <row r="401" spans="1:17" x14ac:dyDescent="0.3">
      <c r="A401" s="1" t="s">
        <v>24</v>
      </c>
      <c r="B401" s="1" t="s">
        <v>25</v>
      </c>
      <c r="C401" s="1" t="s">
        <v>26</v>
      </c>
      <c r="D401" s="1" t="s">
        <v>27</v>
      </c>
      <c r="E401" s="1" t="s">
        <v>28</v>
      </c>
      <c r="F401" s="1" t="s">
        <v>29</v>
      </c>
      <c r="G401" s="1" t="s">
        <v>30</v>
      </c>
      <c r="H401" s="8">
        <v>45383</v>
      </c>
      <c r="I401" s="7">
        <v>45431</v>
      </c>
      <c r="J401" s="7">
        <v>45454</v>
      </c>
      <c r="K401" s="2">
        <v>51</v>
      </c>
      <c r="L401" s="3">
        <v>87</v>
      </c>
      <c r="M401" s="2">
        <v>86</v>
      </c>
      <c r="N401" s="4">
        <v>2</v>
      </c>
      <c r="O401" s="2">
        <v>24</v>
      </c>
      <c r="P401" s="2">
        <v>83</v>
      </c>
      <c r="Q401" s="5">
        <v>0.91</v>
      </c>
    </row>
    <row r="402" spans="1:17" x14ac:dyDescent="0.3">
      <c r="A402" s="1" t="s">
        <v>31</v>
      </c>
      <c r="B402" s="1" t="s">
        <v>32</v>
      </c>
      <c r="C402" s="1" t="s">
        <v>33</v>
      </c>
      <c r="D402" s="1" t="s">
        <v>34</v>
      </c>
      <c r="E402" s="1" t="s">
        <v>21</v>
      </c>
      <c r="F402" s="1" t="s">
        <v>35</v>
      </c>
      <c r="G402" s="1" t="s">
        <v>36</v>
      </c>
      <c r="H402" s="8">
        <v>45383</v>
      </c>
      <c r="I402" s="7">
        <v>45647</v>
      </c>
      <c r="J402" s="7">
        <v>45390</v>
      </c>
      <c r="K402" s="2">
        <v>38</v>
      </c>
      <c r="L402" s="3">
        <v>67</v>
      </c>
      <c r="M402" s="2">
        <v>66</v>
      </c>
      <c r="N402" s="4">
        <v>12</v>
      </c>
      <c r="O402" s="2">
        <v>35</v>
      </c>
      <c r="P402" s="2">
        <v>24</v>
      </c>
      <c r="Q402" s="5">
        <v>1.36</v>
      </c>
    </row>
    <row r="403" spans="1:17" x14ac:dyDescent="0.3">
      <c r="A403" s="1" t="s">
        <v>574</v>
      </c>
      <c r="B403" s="1" t="s">
        <v>53</v>
      </c>
      <c r="C403" s="1" t="s">
        <v>578</v>
      </c>
      <c r="D403" s="1" t="s">
        <v>2717</v>
      </c>
      <c r="E403" s="1" t="s">
        <v>28</v>
      </c>
      <c r="F403" s="1" t="s">
        <v>2718</v>
      </c>
      <c r="G403" s="1" t="s">
        <v>2719</v>
      </c>
      <c r="H403" s="8">
        <v>45383</v>
      </c>
      <c r="I403" s="7">
        <v>45555</v>
      </c>
      <c r="J403" s="7">
        <v>45412</v>
      </c>
      <c r="K403" s="2">
        <v>47</v>
      </c>
      <c r="L403" s="3">
        <v>7</v>
      </c>
      <c r="M403" s="2">
        <v>63</v>
      </c>
      <c r="N403" s="4">
        <v>2</v>
      </c>
      <c r="O403" s="2">
        <v>29</v>
      </c>
      <c r="P403" s="2">
        <v>20</v>
      </c>
      <c r="Q403" s="5">
        <v>-1.04</v>
      </c>
    </row>
    <row r="404" spans="1:17" x14ac:dyDescent="0.3">
      <c r="A404" s="1" t="s">
        <v>817</v>
      </c>
      <c r="B404" s="1" t="s">
        <v>18</v>
      </c>
      <c r="C404" s="1" t="s">
        <v>2720</v>
      </c>
      <c r="D404" s="1" t="s">
        <v>2721</v>
      </c>
      <c r="E404" s="1" t="s">
        <v>28</v>
      </c>
      <c r="F404" s="1" t="s">
        <v>2722</v>
      </c>
      <c r="G404" s="1" t="s">
        <v>2723</v>
      </c>
      <c r="H404" s="8">
        <v>45383</v>
      </c>
      <c r="I404" s="7">
        <v>45662</v>
      </c>
      <c r="J404" s="7">
        <v>45399</v>
      </c>
      <c r="K404" s="2">
        <v>12</v>
      </c>
      <c r="L404" s="3">
        <v>28</v>
      </c>
      <c r="M404" s="2">
        <v>11</v>
      </c>
      <c r="N404" s="4">
        <v>3</v>
      </c>
      <c r="O404" s="2">
        <v>46</v>
      </c>
      <c r="P404" s="2">
        <v>88</v>
      </c>
      <c r="Q404" s="5">
        <v>0.31</v>
      </c>
    </row>
    <row r="405" spans="1:17" x14ac:dyDescent="0.3">
      <c r="A405" s="1" t="s">
        <v>151</v>
      </c>
      <c r="B405" s="1" t="s">
        <v>91</v>
      </c>
      <c r="C405" s="1" t="s">
        <v>152</v>
      </c>
      <c r="D405" s="1" t="s">
        <v>153</v>
      </c>
      <c r="E405" s="1" t="s">
        <v>21</v>
      </c>
      <c r="F405" s="1" t="s">
        <v>154</v>
      </c>
      <c r="G405" s="1" t="s">
        <v>155</v>
      </c>
      <c r="H405" s="8">
        <v>45384</v>
      </c>
      <c r="I405" s="7">
        <v>45453</v>
      </c>
      <c r="J405" s="7">
        <v>45582</v>
      </c>
      <c r="K405" s="2">
        <v>65</v>
      </c>
      <c r="L405" s="3">
        <v>79</v>
      </c>
      <c r="M405" s="2">
        <v>49</v>
      </c>
      <c r="N405" s="4">
        <v>4</v>
      </c>
      <c r="O405" s="2">
        <v>100</v>
      </c>
      <c r="P405" s="2">
        <v>9</v>
      </c>
      <c r="Q405" s="5">
        <v>2.5</v>
      </c>
    </row>
    <row r="406" spans="1:17" x14ac:dyDescent="0.3">
      <c r="A406" s="1" t="s">
        <v>156</v>
      </c>
      <c r="B406" s="1" t="s">
        <v>127</v>
      </c>
      <c r="C406" s="1" t="s">
        <v>157</v>
      </c>
      <c r="D406" s="1" t="s">
        <v>158</v>
      </c>
      <c r="E406" s="1" t="s">
        <v>28</v>
      </c>
      <c r="F406" s="1" t="s">
        <v>159</v>
      </c>
      <c r="G406" s="1" t="s">
        <v>160</v>
      </c>
      <c r="H406" s="8">
        <v>45384</v>
      </c>
      <c r="I406" s="7">
        <v>45622</v>
      </c>
      <c r="J406" s="7">
        <v>45595</v>
      </c>
      <c r="K406" s="2">
        <v>90</v>
      </c>
      <c r="L406" s="3">
        <v>68</v>
      </c>
      <c r="M406" s="2">
        <v>74</v>
      </c>
      <c r="N406" s="4">
        <v>12</v>
      </c>
      <c r="O406" s="2">
        <v>81</v>
      </c>
      <c r="P406" s="2">
        <v>26</v>
      </c>
      <c r="Q406" s="5">
        <v>2.4300000000000002</v>
      </c>
    </row>
    <row r="407" spans="1:17" x14ac:dyDescent="0.3">
      <c r="A407" s="1" t="s">
        <v>126</v>
      </c>
      <c r="B407" s="1" t="s">
        <v>127</v>
      </c>
      <c r="C407" s="1" t="s">
        <v>161</v>
      </c>
      <c r="D407" s="1" t="s">
        <v>162</v>
      </c>
      <c r="E407" s="1" t="s">
        <v>28</v>
      </c>
      <c r="F407" s="1" t="s">
        <v>163</v>
      </c>
      <c r="G407" s="1" t="s">
        <v>164</v>
      </c>
      <c r="H407" s="8">
        <v>45384</v>
      </c>
      <c r="I407" s="7">
        <v>45664</v>
      </c>
      <c r="J407" s="7">
        <v>45380</v>
      </c>
      <c r="K407" s="2">
        <v>65</v>
      </c>
      <c r="L407" s="3">
        <v>63</v>
      </c>
      <c r="M407" s="2">
        <v>41</v>
      </c>
      <c r="N407" s="4">
        <v>20</v>
      </c>
      <c r="O407" s="2">
        <v>28</v>
      </c>
      <c r="P407" s="2">
        <v>26</v>
      </c>
      <c r="Q407" s="5">
        <v>2.58</v>
      </c>
    </row>
    <row r="408" spans="1:17" x14ac:dyDescent="0.3">
      <c r="A408" s="1" t="s">
        <v>230</v>
      </c>
      <c r="B408" s="1" t="s">
        <v>25</v>
      </c>
      <c r="C408" s="1" t="s">
        <v>231</v>
      </c>
      <c r="D408" s="1" t="s">
        <v>232</v>
      </c>
      <c r="E408" s="1" t="s">
        <v>56</v>
      </c>
      <c r="F408" s="1" t="s">
        <v>233</v>
      </c>
      <c r="G408" s="1" t="s">
        <v>234</v>
      </c>
      <c r="H408" s="8">
        <v>45384</v>
      </c>
      <c r="I408" s="7">
        <v>45392</v>
      </c>
      <c r="J408" s="7">
        <v>45439</v>
      </c>
      <c r="K408" s="2">
        <v>67</v>
      </c>
      <c r="L408" s="3">
        <v>57</v>
      </c>
      <c r="M408" s="2">
        <v>36</v>
      </c>
      <c r="N408" s="4">
        <v>1.8</v>
      </c>
      <c r="O408" s="2">
        <v>78</v>
      </c>
      <c r="P408" s="2">
        <v>60</v>
      </c>
      <c r="Q408" s="5">
        <v>1.21</v>
      </c>
    </row>
    <row r="409" spans="1:17" x14ac:dyDescent="0.3">
      <c r="A409" s="1" t="s">
        <v>420</v>
      </c>
      <c r="B409" s="1" t="s">
        <v>60</v>
      </c>
      <c r="C409" s="1" t="s">
        <v>1906</v>
      </c>
      <c r="D409" s="1" t="s">
        <v>2145</v>
      </c>
      <c r="E409" s="1" t="s">
        <v>21</v>
      </c>
      <c r="F409" s="1" t="s">
        <v>2146</v>
      </c>
      <c r="G409" s="1" t="s">
        <v>2147</v>
      </c>
      <c r="H409" s="8">
        <v>45384</v>
      </c>
      <c r="I409" s="7">
        <v>45522</v>
      </c>
      <c r="J409" s="7">
        <v>45386</v>
      </c>
      <c r="K409" s="2">
        <v>92</v>
      </c>
      <c r="L409" s="3">
        <v>68</v>
      </c>
      <c r="M409" s="2">
        <v>79</v>
      </c>
      <c r="N409" s="4">
        <v>18</v>
      </c>
      <c r="O409" s="2">
        <v>40</v>
      </c>
      <c r="P409" s="2">
        <v>57</v>
      </c>
      <c r="Q409" s="5">
        <v>0.03</v>
      </c>
    </row>
    <row r="410" spans="1:17" x14ac:dyDescent="0.3">
      <c r="A410" s="1" t="s">
        <v>368</v>
      </c>
      <c r="B410" s="1" t="s">
        <v>53</v>
      </c>
      <c r="C410" s="1" t="s">
        <v>747</v>
      </c>
      <c r="D410" s="1" t="s">
        <v>3082</v>
      </c>
      <c r="E410" s="1" t="s">
        <v>21</v>
      </c>
      <c r="F410" s="1" t="s">
        <v>3083</v>
      </c>
      <c r="G410" s="1" t="s">
        <v>3084</v>
      </c>
      <c r="H410" s="8">
        <v>45384</v>
      </c>
      <c r="I410" s="7">
        <v>45601</v>
      </c>
      <c r="J410" s="7">
        <v>45425</v>
      </c>
      <c r="K410" s="2">
        <v>54</v>
      </c>
      <c r="L410" s="3">
        <v>69</v>
      </c>
      <c r="M410" s="2">
        <v>68</v>
      </c>
      <c r="N410" s="4">
        <v>1.75</v>
      </c>
      <c r="O410" s="2">
        <v>77</v>
      </c>
      <c r="P410" s="2">
        <v>56</v>
      </c>
      <c r="Q410" s="5">
        <v>-1.0900000000000001</v>
      </c>
    </row>
    <row r="411" spans="1:17" x14ac:dyDescent="0.3">
      <c r="A411" s="1" t="s">
        <v>121</v>
      </c>
      <c r="B411" s="1" t="s">
        <v>53</v>
      </c>
      <c r="C411" s="1" t="s">
        <v>268</v>
      </c>
      <c r="D411" s="1" t="s">
        <v>269</v>
      </c>
      <c r="E411" s="1" t="s">
        <v>56</v>
      </c>
      <c r="F411" s="1" t="s">
        <v>270</v>
      </c>
      <c r="G411" s="1" t="s">
        <v>271</v>
      </c>
      <c r="H411" s="8">
        <v>45385</v>
      </c>
      <c r="I411" s="7">
        <v>45432</v>
      </c>
      <c r="J411" s="7">
        <v>45541</v>
      </c>
      <c r="K411" s="2">
        <v>67</v>
      </c>
      <c r="L411" s="3">
        <v>60</v>
      </c>
      <c r="M411" s="2">
        <v>21</v>
      </c>
      <c r="N411" s="4">
        <v>2.75</v>
      </c>
      <c r="O411" s="2">
        <v>30</v>
      </c>
      <c r="P411" s="2">
        <v>6</v>
      </c>
      <c r="Q411" s="5">
        <v>0.89</v>
      </c>
    </row>
    <row r="412" spans="1:17" x14ac:dyDescent="0.3">
      <c r="A412" s="1" t="s">
        <v>272</v>
      </c>
      <c r="B412" s="1" t="s">
        <v>32</v>
      </c>
      <c r="C412" s="1" t="s">
        <v>43</v>
      </c>
      <c r="D412" s="1" t="s">
        <v>273</v>
      </c>
      <c r="E412" s="1" t="s">
        <v>28</v>
      </c>
      <c r="F412" s="1" t="s">
        <v>274</v>
      </c>
      <c r="G412" s="1" t="s">
        <v>275</v>
      </c>
      <c r="H412" s="8">
        <v>45385</v>
      </c>
      <c r="I412" s="7">
        <v>45490</v>
      </c>
      <c r="J412" s="7">
        <v>45372</v>
      </c>
      <c r="K412" s="2">
        <v>37</v>
      </c>
      <c r="L412" s="3">
        <v>53</v>
      </c>
      <c r="M412" s="2">
        <v>61</v>
      </c>
      <c r="N412" s="4">
        <v>1</v>
      </c>
      <c r="O412" s="2">
        <v>90</v>
      </c>
      <c r="P412" s="2">
        <v>89</v>
      </c>
      <c r="Q412" s="5">
        <v>0.8</v>
      </c>
    </row>
    <row r="413" spans="1:17" x14ac:dyDescent="0.3">
      <c r="A413" s="1" t="s">
        <v>276</v>
      </c>
      <c r="B413" s="1" t="s">
        <v>18</v>
      </c>
      <c r="C413" s="1" t="s">
        <v>277</v>
      </c>
      <c r="D413" s="1" t="s">
        <v>278</v>
      </c>
      <c r="E413" s="1" t="s">
        <v>56</v>
      </c>
      <c r="F413" s="1" t="s">
        <v>279</v>
      </c>
      <c r="G413" s="1" t="s">
        <v>280</v>
      </c>
      <c r="H413" s="8">
        <v>45385</v>
      </c>
      <c r="I413" s="7">
        <v>45681</v>
      </c>
      <c r="J413" s="7">
        <v>45700</v>
      </c>
      <c r="K413" s="2">
        <v>20</v>
      </c>
      <c r="L413" s="3">
        <v>51</v>
      </c>
      <c r="M413" s="2">
        <v>33</v>
      </c>
      <c r="N413" s="4">
        <v>3.5</v>
      </c>
      <c r="O413" s="2">
        <v>80</v>
      </c>
      <c r="P413" s="2">
        <v>41</v>
      </c>
      <c r="Q413" s="5">
        <v>0.01</v>
      </c>
    </row>
    <row r="414" spans="1:17" x14ac:dyDescent="0.3">
      <c r="A414" s="1" t="s">
        <v>146</v>
      </c>
      <c r="B414" s="1" t="s">
        <v>53</v>
      </c>
      <c r="C414" s="1" t="s">
        <v>281</v>
      </c>
      <c r="D414" s="1" t="s">
        <v>282</v>
      </c>
      <c r="E414" s="1" t="s">
        <v>21</v>
      </c>
      <c r="F414" s="1" t="s">
        <v>283</v>
      </c>
      <c r="G414" s="1" t="s">
        <v>284</v>
      </c>
      <c r="H414" s="8">
        <v>45385</v>
      </c>
      <c r="I414" s="7">
        <v>45392</v>
      </c>
      <c r="J414" s="7">
        <v>45439</v>
      </c>
      <c r="K414" s="2">
        <v>62</v>
      </c>
      <c r="L414" s="3">
        <v>36</v>
      </c>
      <c r="M414" s="2">
        <v>96</v>
      </c>
      <c r="N414" s="4">
        <v>4.75</v>
      </c>
      <c r="O414" s="2">
        <v>31</v>
      </c>
      <c r="P414" s="2">
        <v>25</v>
      </c>
      <c r="Q414" s="5">
        <v>0.49</v>
      </c>
    </row>
    <row r="415" spans="1:17" x14ac:dyDescent="0.3">
      <c r="A415" s="1" t="s">
        <v>170</v>
      </c>
      <c r="B415" s="1" t="s">
        <v>53</v>
      </c>
      <c r="C415" s="1" t="s">
        <v>81</v>
      </c>
      <c r="D415" s="1" t="s">
        <v>2379</v>
      </c>
      <c r="E415" s="1" t="s">
        <v>56</v>
      </c>
      <c r="F415" s="1" t="s">
        <v>2380</v>
      </c>
      <c r="G415" s="1" t="s">
        <v>2381</v>
      </c>
      <c r="H415" s="8">
        <v>45385</v>
      </c>
      <c r="I415" s="7">
        <v>45477</v>
      </c>
      <c r="J415" s="7">
        <v>45557</v>
      </c>
      <c r="K415" s="2">
        <v>56</v>
      </c>
      <c r="L415" s="3">
        <v>4</v>
      </c>
      <c r="M415" s="2">
        <v>74</v>
      </c>
      <c r="N415" s="4">
        <v>4.5</v>
      </c>
      <c r="O415" s="2">
        <v>61</v>
      </c>
      <c r="P415" s="2">
        <v>73</v>
      </c>
      <c r="Q415" s="5">
        <v>0.62</v>
      </c>
    </row>
    <row r="416" spans="1:17" x14ac:dyDescent="0.3">
      <c r="A416" s="1" t="s">
        <v>276</v>
      </c>
      <c r="B416" s="1" t="s">
        <v>18</v>
      </c>
      <c r="C416" s="1" t="s">
        <v>388</v>
      </c>
      <c r="D416" s="1" t="s">
        <v>389</v>
      </c>
      <c r="E416" s="1" t="s">
        <v>56</v>
      </c>
      <c r="F416" s="1" t="s">
        <v>390</v>
      </c>
      <c r="G416" s="1" t="s">
        <v>391</v>
      </c>
      <c r="H416" s="8">
        <v>45386</v>
      </c>
      <c r="I416" s="7">
        <v>45523</v>
      </c>
      <c r="J416" s="7">
        <v>45470</v>
      </c>
      <c r="K416" s="2">
        <v>68</v>
      </c>
      <c r="L416" s="3">
        <v>25</v>
      </c>
      <c r="M416" s="2">
        <v>16</v>
      </c>
      <c r="N416" s="4">
        <v>3.5</v>
      </c>
      <c r="O416" s="2">
        <v>25</v>
      </c>
      <c r="P416" s="2">
        <v>83</v>
      </c>
      <c r="Q416" s="5">
        <v>-0.53</v>
      </c>
    </row>
    <row r="417" spans="1:17" x14ac:dyDescent="0.3">
      <c r="A417" s="1" t="s">
        <v>392</v>
      </c>
      <c r="B417" s="1" t="s">
        <v>18</v>
      </c>
      <c r="C417" s="1" t="s">
        <v>393</v>
      </c>
      <c r="D417" s="1" t="s">
        <v>394</v>
      </c>
      <c r="E417" s="1" t="s">
        <v>21</v>
      </c>
      <c r="F417" s="1" t="s">
        <v>395</v>
      </c>
      <c r="G417" s="1" t="s">
        <v>396</v>
      </c>
      <c r="H417" s="8">
        <v>45386</v>
      </c>
      <c r="I417" s="7">
        <v>45625</v>
      </c>
      <c r="J417" s="7">
        <v>45658</v>
      </c>
      <c r="K417" s="2">
        <v>59</v>
      </c>
      <c r="L417" s="3">
        <v>29</v>
      </c>
      <c r="M417" s="2">
        <v>100</v>
      </c>
      <c r="N417" s="4">
        <v>5.5</v>
      </c>
      <c r="O417" s="2">
        <v>74</v>
      </c>
      <c r="P417" s="2">
        <v>16</v>
      </c>
      <c r="Q417" s="5">
        <v>-2.3199999999999998</v>
      </c>
    </row>
    <row r="418" spans="1:17" x14ac:dyDescent="0.3">
      <c r="A418" s="1" t="s">
        <v>574</v>
      </c>
      <c r="B418" s="1" t="s">
        <v>53</v>
      </c>
      <c r="C418" s="1" t="s">
        <v>1505</v>
      </c>
      <c r="D418" s="1" t="s">
        <v>3211</v>
      </c>
      <c r="E418" s="1" t="s">
        <v>56</v>
      </c>
      <c r="F418" s="1" t="s">
        <v>3212</v>
      </c>
      <c r="G418" s="1" t="s">
        <v>3213</v>
      </c>
      <c r="H418" s="8">
        <v>45386</v>
      </c>
      <c r="I418" s="7">
        <v>45416</v>
      </c>
      <c r="J418" s="7">
        <v>45435</v>
      </c>
      <c r="K418" s="2">
        <v>27</v>
      </c>
      <c r="L418" s="3">
        <v>64</v>
      </c>
      <c r="M418" s="2">
        <v>78</v>
      </c>
      <c r="N418" s="4">
        <v>2</v>
      </c>
      <c r="O418" s="2">
        <v>57</v>
      </c>
      <c r="P418" s="2">
        <v>4</v>
      </c>
      <c r="Q418" s="5">
        <v>0.77</v>
      </c>
    </row>
    <row r="419" spans="1:17" x14ac:dyDescent="0.3">
      <c r="A419" s="1" t="s">
        <v>37</v>
      </c>
      <c r="B419" s="1" t="s">
        <v>18</v>
      </c>
      <c r="C419" s="1" t="s">
        <v>388</v>
      </c>
      <c r="D419" s="1" t="s">
        <v>3416</v>
      </c>
      <c r="E419" s="1" t="s">
        <v>21</v>
      </c>
      <c r="F419" s="1" t="s">
        <v>3417</v>
      </c>
      <c r="G419" s="1" t="s">
        <v>3418</v>
      </c>
      <c r="H419" s="8">
        <v>45386</v>
      </c>
      <c r="I419" s="7">
        <v>45617</v>
      </c>
      <c r="J419" s="7">
        <v>45391</v>
      </c>
      <c r="K419" s="2">
        <v>67</v>
      </c>
      <c r="L419" s="3">
        <v>68</v>
      </c>
      <c r="M419" s="2">
        <v>50</v>
      </c>
      <c r="N419" s="4">
        <v>1.5</v>
      </c>
      <c r="O419" s="2">
        <v>67</v>
      </c>
      <c r="P419" s="2">
        <v>82</v>
      </c>
      <c r="Q419" s="5">
        <v>-0.16</v>
      </c>
    </row>
    <row r="420" spans="1:17" x14ac:dyDescent="0.3">
      <c r="A420" s="1" t="s">
        <v>320</v>
      </c>
      <c r="B420" s="1" t="s">
        <v>18</v>
      </c>
      <c r="C420" s="1" t="s">
        <v>478</v>
      </c>
      <c r="D420" s="1" t="s">
        <v>479</v>
      </c>
      <c r="E420" s="1" t="s">
        <v>56</v>
      </c>
      <c r="F420" s="1" t="s">
        <v>480</v>
      </c>
      <c r="G420" s="1" t="s">
        <v>481</v>
      </c>
      <c r="H420" s="8">
        <v>45387</v>
      </c>
      <c r="I420" s="7">
        <v>45556</v>
      </c>
      <c r="J420" s="7">
        <v>45418</v>
      </c>
      <c r="K420" s="2">
        <v>95</v>
      </c>
      <c r="L420" s="3">
        <v>50</v>
      </c>
      <c r="M420" s="2">
        <v>76</v>
      </c>
      <c r="N420" s="4">
        <v>4</v>
      </c>
      <c r="O420" s="2">
        <v>69</v>
      </c>
      <c r="P420" s="2">
        <v>5</v>
      </c>
      <c r="Q420" s="5">
        <v>0.73</v>
      </c>
    </row>
    <row r="421" spans="1:17" x14ac:dyDescent="0.3">
      <c r="A421" s="1" t="s">
        <v>211</v>
      </c>
      <c r="B421" s="1" t="s">
        <v>32</v>
      </c>
      <c r="C421" s="1" t="s">
        <v>482</v>
      </c>
      <c r="D421" s="1" t="s">
        <v>483</v>
      </c>
      <c r="E421" s="1" t="s">
        <v>21</v>
      </c>
      <c r="F421" s="1" t="s">
        <v>484</v>
      </c>
      <c r="G421" s="1" t="s">
        <v>485</v>
      </c>
      <c r="H421" s="8">
        <v>45387</v>
      </c>
      <c r="I421" s="7">
        <v>45635</v>
      </c>
      <c r="J421" s="7">
        <v>45431</v>
      </c>
      <c r="K421" s="2">
        <v>92</v>
      </c>
      <c r="L421" s="3">
        <v>67</v>
      </c>
      <c r="M421" s="2">
        <v>51</v>
      </c>
      <c r="N421" s="4">
        <v>4</v>
      </c>
      <c r="O421" s="2">
        <v>23</v>
      </c>
      <c r="P421" s="2">
        <v>78</v>
      </c>
      <c r="Q421" s="5">
        <v>0.93</v>
      </c>
    </row>
    <row r="422" spans="1:17" x14ac:dyDescent="0.3">
      <c r="A422" s="1" t="s">
        <v>70</v>
      </c>
      <c r="B422" s="1" t="s">
        <v>32</v>
      </c>
      <c r="C422" s="1" t="s">
        <v>486</v>
      </c>
      <c r="D422" s="1" t="s">
        <v>487</v>
      </c>
      <c r="E422" s="1" t="s">
        <v>28</v>
      </c>
      <c r="F422" s="1" t="s">
        <v>488</v>
      </c>
      <c r="G422" s="1" t="s">
        <v>489</v>
      </c>
      <c r="H422" s="8">
        <v>45387</v>
      </c>
      <c r="I422" s="7">
        <v>45368</v>
      </c>
      <c r="J422" s="7">
        <v>45690</v>
      </c>
      <c r="K422" s="2">
        <v>85</v>
      </c>
      <c r="L422" s="3">
        <v>83</v>
      </c>
      <c r="M422" s="2">
        <v>13</v>
      </c>
      <c r="N422" s="4">
        <v>1.75</v>
      </c>
      <c r="O422" s="2">
        <v>49</v>
      </c>
      <c r="P422" s="2">
        <v>75</v>
      </c>
      <c r="Q422" s="5">
        <v>-2.39</v>
      </c>
    </row>
    <row r="423" spans="1:17" x14ac:dyDescent="0.3">
      <c r="A423" s="1" t="s">
        <v>490</v>
      </c>
      <c r="B423" s="1" t="s">
        <v>18</v>
      </c>
      <c r="C423" s="1" t="s">
        <v>491</v>
      </c>
      <c r="D423" s="1" t="s">
        <v>492</v>
      </c>
      <c r="E423" s="1" t="s">
        <v>28</v>
      </c>
      <c r="F423" s="1" t="s">
        <v>493</v>
      </c>
      <c r="G423" s="1" t="s">
        <v>494</v>
      </c>
      <c r="H423" s="8">
        <v>45387</v>
      </c>
      <c r="I423" s="7">
        <v>45347</v>
      </c>
      <c r="J423" s="7">
        <v>45645</v>
      </c>
      <c r="K423" s="2">
        <v>92</v>
      </c>
      <c r="L423" s="3">
        <v>3</v>
      </c>
      <c r="M423" s="2">
        <v>81</v>
      </c>
      <c r="N423" s="4">
        <v>5</v>
      </c>
      <c r="O423" s="2">
        <v>62</v>
      </c>
      <c r="P423" s="2">
        <v>20</v>
      </c>
      <c r="Q423" s="5">
        <v>-0.53</v>
      </c>
    </row>
    <row r="424" spans="1:17" x14ac:dyDescent="0.3">
      <c r="A424" s="1" t="s">
        <v>495</v>
      </c>
      <c r="B424" s="1" t="s">
        <v>18</v>
      </c>
      <c r="C424" s="1" t="s">
        <v>496</v>
      </c>
      <c r="D424" s="1" t="s">
        <v>497</v>
      </c>
      <c r="E424" s="1" t="s">
        <v>28</v>
      </c>
      <c r="F424" s="1" t="s">
        <v>498</v>
      </c>
      <c r="G424" s="1" t="s">
        <v>499</v>
      </c>
      <c r="H424" s="8">
        <v>45387</v>
      </c>
      <c r="I424" s="7">
        <v>45470</v>
      </c>
      <c r="J424" s="7">
        <v>45593</v>
      </c>
      <c r="K424" s="2">
        <v>24</v>
      </c>
      <c r="L424" s="3">
        <v>21</v>
      </c>
      <c r="M424" s="2">
        <v>4</v>
      </c>
      <c r="N424" s="4">
        <v>6</v>
      </c>
      <c r="O424" s="2">
        <v>85</v>
      </c>
      <c r="P424" s="2">
        <v>17</v>
      </c>
      <c r="Q424" s="5">
        <v>0.68</v>
      </c>
    </row>
    <row r="425" spans="1:17" x14ac:dyDescent="0.3">
      <c r="A425" s="1" t="s">
        <v>298</v>
      </c>
      <c r="B425" s="1" t="s">
        <v>32</v>
      </c>
      <c r="C425" s="1" t="s">
        <v>500</v>
      </c>
      <c r="D425" s="1" t="s">
        <v>501</v>
      </c>
      <c r="E425" s="1" t="s">
        <v>28</v>
      </c>
      <c r="F425" s="1" t="s">
        <v>502</v>
      </c>
      <c r="G425" s="1" t="s">
        <v>503</v>
      </c>
      <c r="H425" s="8">
        <v>45387</v>
      </c>
      <c r="I425" s="7">
        <v>45546</v>
      </c>
      <c r="J425" s="7">
        <v>45563</v>
      </c>
      <c r="K425" s="2">
        <v>21</v>
      </c>
      <c r="L425" s="3">
        <v>24</v>
      </c>
      <c r="M425" s="2">
        <v>2</v>
      </c>
      <c r="N425" s="4">
        <v>2.35</v>
      </c>
      <c r="O425" s="2">
        <v>87</v>
      </c>
      <c r="P425" s="2">
        <v>36</v>
      </c>
      <c r="Q425" s="5">
        <v>0.8</v>
      </c>
    </row>
    <row r="426" spans="1:17" x14ac:dyDescent="0.3">
      <c r="A426" s="1" t="s">
        <v>59</v>
      </c>
      <c r="B426" s="1" t="s">
        <v>60</v>
      </c>
      <c r="C426" s="1" t="s">
        <v>504</v>
      </c>
      <c r="D426" s="1" t="s">
        <v>505</v>
      </c>
      <c r="E426" s="1" t="s">
        <v>56</v>
      </c>
      <c r="F426" s="1" t="s">
        <v>506</v>
      </c>
      <c r="G426" s="1" t="s">
        <v>507</v>
      </c>
      <c r="H426" s="8">
        <v>45387</v>
      </c>
      <c r="I426" s="7">
        <v>45405</v>
      </c>
      <c r="J426" s="7">
        <v>45681</v>
      </c>
      <c r="K426" s="2">
        <v>64</v>
      </c>
      <c r="L426" s="3">
        <v>1</v>
      </c>
      <c r="M426" s="2">
        <v>92</v>
      </c>
      <c r="N426" s="4">
        <v>10</v>
      </c>
      <c r="O426" s="2">
        <v>49</v>
      </c>
      <c r="P426" s="2">
        <v>15</v>
      </c>
      <c r="Q426" s="5">
        <v>0.59</v>
      </c>
    </row>
    <row r="427" spans="1:17" x14ac:dyDescent="0.3">
      <c r="A427" s="1" t="s">
        <v>508</v>
      </c>
      <c r="B427" s="1" t="s">
        <v>127</v>
      </c>
      <c r="C427" s="1" t="s">
        <v>509</v>
      </c>
      <c r="D427" s="1" t="s">
        <v>510</v>
      </c>
      <c r="E427" s="1" t="s">
        <v>56</v>
      </c>
      <c r="F427" s="1" t="s">
        <v>511</v>
      </c>
      <c r="G427" s="1" t="s">
        <v>512</v>
      </c>
      <c r="H427" s="8">
        <v>45387</v>
      </c>
      <c r="I427" s="7">
        <v>45577</v>
      </c>
      <c r="J427" s="7">
        <v>45617</v>
      </c>
      <c r="K427" s="2">
        <v>35</v>
      </c>
      <c r="L427" s="3">
        <v>88</v>
      </c>
      <c r="M427" s="2">
        <v>87</v>
      </c>
      <c r="N427" s="4">
        <v>4.7</v>
      </c>
      <c r="O427" s="2">
        <v>39</v>
      </c>
      <c r="P427" s="2">
        <v>62</v>
      </c>
      <c r="Q427" s="5">
        <v>0.69</v>
      </c>
    </row>
    <row r="428" spans="1:17" x14ac:dyDescent="0.3">
      <c r="A428" s="1" t="s">
        <v>1092</v>
      </c>
      <c r="B428" s="1" t="s">
        <v>18</v>
      </c>
      <c r="C428" s="1" t="s">
        <v>2853</v>
      </c>
      <c r="D428" s="1" t="s">
        <v>2854</v>
      </c>
      <c r="E428" s="1" t="s">
        <v>56</v>
      </c>
      <c r="F428" s="1" t="s">
        <v>2855</v>
      </c>
      <c r="G428" s="1" t="s">
        <v>2856</v>
      </c>
      <c r="H428" s="8">
        <v>45387</v>
      </c>
      <c r="I428" s="7">
        <v>45390</v>
      </c>
      <c r="J428" s="7">
        <v>45444</v>
      </c>
      <c r="K428" s="2">
        <v>43</v>
      </c>
      <c r="L428" s="3">
        <v>41</v>
      </c>
      <c r="M428" s="2">
        <v>100</v>
      </c>
      <c r="N428" s="4">
        <v>8</v>
      </c>
      <c r="O428" s="2">
        <v>27</v>
      </c>
      <c r="P428" s="2">
        <v>78</v>
      </c>
      <c r="Q428" s="5">
        <v>0.79</v>
      </c>
    </row>
    <row r="429" spans="1:17" x14ac:dyDescent="0.3">
      <c r="A429" s="1" t="s">
        <v>42</v>
      </c>
      <c r="B429" s="1" t="s">
        <v>18</v>
      </c>
      <c r="C429" s="1" t="s">
        <v>2991</v>
      </c>
      <c r="D429" s="1" t="s">
        <v>2992</v>
      </c>
      <c r="E429" s="1" t="s">
        <v>56</v>
      </c>
      <c r="F429" s="1" t="s">
        <v>2993</v>
      </c>
      <c r="G429" s="1" t="s">
        <v>2994</v>
      </c>
      <c r="H429" s="8">
        <v>45387</v>
      </c>
      <c r="I429" s="7">
        <v>45567</v>
      </c>
      <c r="J429" s="7">
        <v>45645</v>
      </c>
      <c r="K429" s="2">
        <v>43</v>
      </c>
      <c r="L429" s="3">
        <v>40</v>
      </c>
      <c r="M429" s="2">
        <v>30</v>
      </c>
      <c r="N429" s="4">
        <v>7</v>
      </c>
      <c r="O429" s="2">
        <v>95</v>
      </c>
      <c r="P429" s="2">
        <v>26</v>
      </c>
      <c r="Q429" s="5">
        <v>-2.5</v>
      </c>
    </row>
    <row r="430" spans="1:17" x14ac:dyDescent="0.3">
      <c r="A430" s="1" t="s">
        <v>276</v>
      </c>
      <c r="B430" s="1" t="s">
        <v>18</v>
      </c>
      <c r="C430" s="1" t="s">
        <v>2144</v>
      </c>
      <c r="D430" s="1" t="s">
        <v>3170</v>
      </c>
      <c r="E430" s="1" t="s">
        <v>21</v>
      </c>
      <c r="F430" s="1" t="s">
        <v>3171</v>
      </c>
      <c r="G430" s="1" t="s">
        <v>3172</v>
      </c>
      <c r="H430" s="8">
        <v>45387</v>
      </c>
      <c r="I430" s="7">
        <v>45691</v>
      </c>
      <c r="J430" s="7">
        <v>45487</v>
      </c>
      <c r="K430" s="2">
        <v>70</v>
      </c>
      <c r="L430" s="3">
        <v>30</v>
      </c>
      <c r="M430" s="2">
        <v>69</v>
      </c>
      <c r="N430" s="4">
        <v>3.5</v>
      </c>
      <c r="O430" s="2">
        <v>44</v>
      </c>
      <c r="P430" s="2">
        <v>42</v>
      </c>
      <c r="Q430" s="5">
        <v>-0.21</v>
      </c>
    </row>
    <row r="431" spans="1:17" x14ac:dyDescent="0.3">
      <c r="A431" s="1" t="s">
        <v>627</v>
      </c>
      <c r="B431" s="1" t="s">
        <v>53</v>
      </c>
      <c r="C431" s="1" t="s">
        <v>1008</v>
      </c>
      <c r="D431" s="1" t="s">
        <v>3410</v>
      </c>
      <c r="E431" s="1" t="s">
        <v>21</v>
      </c>
      <c r="F431" s="1" t="s">
        <v>3411</v>
      </c>
      <c r="G431" s="1" t="s">
        <v>3412</v>
      </c>
      <c r="H431" s="8">
        <v>45387</v>
      </c>
      <c r="I431" s="7">
        <v>45424</v>
      </c>
      <c r="J431" s="7">
        <v>45482</v>
      </c>
      <c r="K431" s="2">
        <v>28</v>
      </c>
      <c r="L431" s="3">
        <v>24</v>
      </c>
      <c r="M431" s="2">
        <v>97</v>
      </c>
      <c r="N431" s="4">
        <v>2.5</v>
      </c>
      <c r="O431" s="2">
        <v>82</v>
      </c>
      <c r="P431" s="2">
        <v>5</v>
      </c>
      <c r="Q431" s="5">
        <v>7.0000000000000007E-2</v>
      </c>
    </row>
    <row r="432" spans="1:17" x14ac:dyDescent="0.3">
      <c r="A432" s="1" t="s">
        <v>531</v>
      </c>
      <c r="B432" s="1" t="s">
        <v>53</v>
      </c>
      <c r="C432" s="1" t="s">
        <v>637</v>
      </c>
      <c r="D432" s="1" t="s">
        <v>638</v>
      </c>
      <c r="E432" s="1" t="s">
        <v>21</v>
      </c>
      <c r="F432" s="1" t="s">
        <v>639</v>
      </c>
      <c r="G432" s="1" t="s">
        <v>640</v>
      </c>
      <c r="H432" s="8">
        <v>45388</v>
      </c>
      <c r="I432" s="7">
        <v>45413</v>
      </c>
      <c r="J432" s="7">
        <v>45613</v>
      </c>
      <c r="K432" s="2">
        <v>67</v>
      </c>
      <c r="L432" s="3">
        <v>88</v>
      </c>
      <c r="M432" s="2">
        <v>32</v>
      </c>
      <c r="N432" s="4">
        <v>1.5</v>
      </c>
      <c r="O432" s="2">
        <v>66</v>
      </c>
      <c r="P432" s="2">
        <v>42</v>
      </c>
      <c r="Q432" s="5">
        <v>0.3</v>
      </c>
    </row>
    <row r="433" spans="1:17" x14ac:dyDescent="0.3">
      <c r="A433" s="1" t="s">
        <v>101</v>
      </c>
      <c r="B433" s="1" t="s">
        <v>18</v>
      </c>
      <c r="C433" s="1" t="s">
        <v>641</v>
      </c>
      <c r="D433" s="1" t="s">
        <v>642</v>
      </c>
      <c r="E433" s="1" t="s">
        <v>28</v>
      </c>
      <c r="F433" s="1" t="s">
        <v>643</v>
      </c>
      <c r="G433" s="1" t="s">
        <v>644</v>
      </c>
      <c r="H433" s="8">
        <v>45388</v>
      </c>
      <c r="I433" s="7">
        <v>45406</v>
      </c>
      <c r="J433" s="7">
        <v>45578</v>
      </c>
      <c r="K433" s="2">
        <v>41</v>
      </c>
      <c r="L433" s="3">
        <v>52</v>
      </c>
      <c r="M433" s="2">
        <v>75</v>
      </c>
      <c r="N433" s="4">
        <v>4.5</v>
      </c>
      <c r="O433" s="2">
        <v>57</v>
      </c>
      <c r="P433" s="2">
        <v>62</v>
      </c>
      <c r="Q433" s="5">
        <v>0.36</v>
      </c>
    </row>
    <row r="434" spans="1:17" x14ac:dyDescent="0.3">
      <c r="A434" s="1" t="s">
        <v>96</v>
      </c>
      <c r="B434" s="1" t="s">
        <v>18</v>
      </c>
      <c r="C434" s="1" t="s">
        <v>254</v>
      </c>
      <c r="D434" s="1" t="s">
        <v>645</v>
      </c>
      <c r="E434" s="1" t="s">
        <v>28</v>
      </c>
      <c r="F434" s="1" t="s">
        <v>646</v>
      </c>
      <c r="G434" s="1" t="s">
        <v>647</v>
      </c>
      <c r="H434" s="8">
        <v>45388</v>
      </c>
      <c r="I434" s="7">
        <v>45654</v>
      </c>
      <c r="J434" s="7">
        <v>45390</v>
      </c>
      <c r="K434" s="2">
        <v>66</v>
      </c>
      <c r="L434" s="3">
        <v>31</v>
      </c>
      <c r="M434" s="2">
        <v>18</v>
      </c>
      <c r="N434" s="4">
        <v>2.5</v>
      </c>
      <c r="O434" s="2">
        <v>85</v>
      </c>
      <c r="P434" s="2">
        <v>39</v>
      </c>
      <c r="Q434" s="5">
        <v>-0.09</v>
      </c>
    </row>
    <row r="435" spans="1:17" x14ac:dyDescent="0.3">
      <c r="A435" s="1" t="s">
        <v>566</v>
      </c>
      <c r="B435" s="1" t="s">
        <v>127</v>
      </c>
      <c r="C435" s="1" t="s">
        <v>26</v>
      </c>
      <c r="D435" s="1" t="s">
        <v>648</v>
      </c>
      <c r="E435" s="1" t="s">
        <v>56</v>
      </c>
      <c r="F435" s="1" t="s">
        <v>649</v>
      </c>
      <c r="G435" s="1" t="s">
        <v>650</v>
      </c>
      <c r="H435" s="8">
        <v>45388</v>
      </c>
      <c r="I435" s="7">
        <v>45482</v>
      </c>
      <c r="J435" s="7">
        <v>45547</v>
      </c>
      <c r="K435" s="2">
        <v>78</v>
      </c>
      <c r="L435" s="3">
        <v>38</v>
      </c>
      <c r="M435" s="2">
        <v>27</v>
      </c>
      <c r="N435" s="4">
        <v>15</v>
      </c>
      <c r="O435" s="2">
        <v>54</v>
      </c>
      <c r="P435" s="2">
        <v>42</v>
      </c>
      <c r="Q435" s="5">
        <v>0.54</v>
      </c>
    </row>
    <row r="436" spans="1:17" x14ac:dyDescent="0.3">
      <c r="A436" s="1" t="s">
        <v>121</v>
      </c>
      <c r="B436" s="1" t="s">
        <v>53</v>
      </c>
      <c r="C436" s="1" t="s">
        <v>203</v>
      </c>
      <c r="D436" s="1" t="s">
        <v>651</v>
      </c>
      <c r="E436" s="1" t="s">
        <v>28</v>
      </c>
      <c r="F436" s="1" t="s">
        <v>652</v>
      </c>
      <c r="G436" s="1" t="s">
        <v>653</v>
      </c>
      <c r="H436" s="8">
        <v>45388</v>
      </c>
      <c r="I436" s="7">
        <v>45440</v>
      </c>
      <c r="J436" s="7">
        <v>45693</v>
      </c>
      <c r="K436" s="2">
        <v>86</v>
      </c>
      <c r="L436" s="3">
        <v>100</v>
      </c>
      <c r="M436" s="2">
        <v>78</v>
      </c>
      <c r="N436" s="4">
        <v>2.75</v>
      </c>
      <c r="O436" s="2">
        <v>52</v>
      </c>
      <c r="P436" s="2">
        <v>91</v>
      </c>
      <c r="Q436" s="5">
        <v>0.22</v>
      </c>
    </row>
    <row r="437" spans="1:17" x14ac:dyDescent="0.3">
      <c r="A437" s="1" t="s">
        <v>342</v>
      </c>
      <c r="B437" s="1" t="s">
        <v>18</v>
      </c>
      <c r="C437" s="1" t="s">
        <v>2649</v>
      </c>
      <c r="D437" s="1" t="s">
        <v>2650</v>
      </c>
      <c r="E437" s="1" t="s">
        <v>28</v>
      </c>
      <c r="F437" s="1" t="s">
        <v>2651</v>
      </c>
      <c r="G437" s="1" t="s">
        <v>2652</v>
      </c>
      <c r="H437" s="8">
        <v>45388</v>
      </c>
      <c r="I437" s="7">
        <v>45591</v>
      </c>
      <c r="J437" s="7">
        <v>45518</v>
      </c>
      <c r="K437" s="2">
        <v>66</v>
      </c>
      <c r="L437" s="3">
        <v>28</v>
      </c>
      <c r="M437" s="2">
        <v>7</v>
      </c>
      <c r="N437" s="4">
        <v>6</v>
      </c>
      <c r="O437" s="2">
        <v>85</v>
      </c>
      <c r="P437" s="2">
        <v>6</v>
      </c>
      <c r="Q437" s="5">
        <v>0.4</v>
      </c>
    </row>
    <row r="438" spans="1:17" x14ac:dyDescent="0.3">
      <c r="A438" s="1" t="s">
        <v>1069</v>
      </c>
      <c r="B438" s="1" t="s">
        <v>18</v>
      </c>
      <c r="C438" s="1" t="s">
        <v>112</v>
      </c>
      <c r="D438" s="1" t="s">
        <v>3434</v>
      </c>
      <c r="E438" s="1" t="s">
        <v>21</v>
      </c>
      <c r="F438" s="1" t="s">
        <v>3435</v>
      </c>
      <c r="G438" s="1" t="s">
        <v>3436</v>
      </c>
      <c r="H438" s="8">
        <v>45388</v>
      </c>
      <c r="I438" s="7">
        <v>45624</v>
      </c>
      <c r="J438" s="7">
        <v>45455</v>
      </c>
      <c r="K438" s="2">
        <v>26</v>
      </c>
      <c r="L438" s="3">
        <v>97</v>
      </c>
      <c r="M438" s="2">
        <v>12</v>
      </c>
      <c r="N438" s="4">
        <v>6</v>
      </c>
      <c r="O438" s="2">
        <v>94</v>
      </c>
      <c r="P438" s="2">
        <v>58</v>
      </c>
      <c r="Q438" s="5">
        <v>-0.26</v>
      </c>
    </row>
    <row r="439" spans="1:17" x14ac:dyDescent="0.3">
      <c r="A439" s="1" t="s">
        <v>495</v>
      </c>
      <c r="B439" s="1" t="s">
        <v>18</v>
      </c>
      <c r="C439" s="1" t="s">
        <v>434</v>
      </c>
      <c r="D439" s="1" t="s">
        <v>744</v>
      </c>
      <c r="E439" s="1" t="s">
        <v>56</v>
      </c>
      <c r="F439" s="1" t="s">
        <v>745</v>
      </c>
      <c r="G439" s="1" t="s">
        <v>746</v>
      </c>
      <c r="H439" s="8">
        <v>45389</v>
      </c>
      <c r="I439" s="7">
        <v>45379</v>
      </c>
      <c r="J439" s="7">
        <v>45672</v>
      </c>
      <c r="K439" s="2">
        <v>51</v>
      </c>
      <c r="L439" s="3">
        <v>62</v>
      </c>
      <c r="M439" s="2">
        <v>95</v>
      </c>
      <c r="N439" s="4">
        <v>6</v>
      </c>
      <c r="O439" s="2">
        <v>52</v>
      </c>
      <c r="P439" s="2">
        <v>21</v>
      </c>
      <c r="Q439" s="5">
        <v>0.88</v>
      </c>
    </row>
    <row r="440" spans="1:17" x14ac:dyDescent="0.3">
      <c r="A440" s="1" t="s">
        <v>526</v>
      </c>
      <c r="B440" s="1" t="s">
        <v>53</v>
      </c>
      <c r="C440" s="1" t="s">
        <v>747</v>
      </c>
      <c r="D440" s="1" t="s">
        <v>748</v>
      </c>
      <c r="E440" s="1" t="s">
        <v>28</v>
      </c>
      <c r="F440" s="1" t="s">
        <v>749</v>
      </c>
      <c r="G440" s="1" t="s">
        <v>750</v>
      </c>
      <c r="H440" s="8">
        <v>45389</v>
      </c>
      <c r="I440" s="7">
        <v>45674</v>
      </c>
      <c r="J440" s="7">
        <v>45478</v>
      </c>
      <c r="K440" s="2">
        <v>54</v>
      </c>
      <c r="L440" s="3">
        <v>53</v>
      </c>
      <c r="M440" s="2">
        <v>33</v>
      </c>
      <c r="N440" s="4">
        <v>1.8</v>
      </c>
      <c r="O440" s="2">
        <v>94</v>
      </c>
      <c r="P440" s="2">
        <v>82</v>
      </c>
      <c r="Q440" s="5">
        <v>0.6</v>
      </c>
    </row>
    <row r="441" spans="1:17" x14ac:dyDescent="0.3">
      <c r="A441" s="1" t="s">
        <v>47</v>
      </c>
      <c r="B441" s="1" t="s">
        <v>18</v>
      </c>
      <c r="C441" s="1" t="s">
        <v>751</v>
      </c>
      <c r="D441" s="1" t="s">
        <v>752</v>
      </c>
      <c r="E441" s="1" t="s">
        <v>21</v>
      </c>
      <c r="F441" s="1" t="s">
        <v>753</v>
      </c>
      <c r="G441" s="1" t="s">
        <v>754</v>
      </c>
      <c r="H441" s="8">
        <v>45389</v>
      </c>
      <c r="I441" s="7">
        <v>45572</v>
      </c>
      <c r="J441" s="7">
        <v>45492</v>
      </c>
      <c r="K441" s="2">
        <v>87</v>
      </c>
      <c r="L441" s="3">
        <v>1</v>
      </c>
      <c r="M441" s="2">
        <v>98</v>
      </c>
      <c r="N441" s="4">
        <v>2.5</v>
      </c>
      <c r="O441" s="2">
        <v>61</v>
      </c>
      <c r="P441" s="2">
        <v>84</v>
      </c>
      <c r="Q441" s="5">
        <v>0.13</v>
      </c>
    </row>
    <row r="442" spans="1:17" x14ac:dyDescent="0.3">
      <c r="A442" s="1" t="s">
        <v>17</v>
      </c>
      <c r="B442" s="1" t="s">
        <v>18</v>
      </c>
      <c r="C442" s="1" t="s">
        <v>1609</v>
      </c>
      <c r="D442" s="1" t="s">
        <v>2646</v>
      </c>
      <c r="E442" s="1" t="s">
        <v>28</v>
      </c>
      <c r="F442" s="1" t="s">
        <v>2647</v>
      </c>
      <c r="G442" s="1" t="s">
        <v>2648</v>
      </c>
      <c r="H442" s="8">
        <v>45389</v>
      </c>
      <c r="I442" s="7">
        <v>45413</v>
      </c>
      <c r="J442" s="7">
        <v>45409</v>
      </c>
      <c r="K442" s="2">
        <v>49</v>
      </c>
      <c r="L442" s="3">
        <v>93</v>
      </c>
      <c r="M442" s="2">
        <v>15</v>
      </c>
      <c r="N442" s="4">
        <v>4.5</v>
      </c>
      <c r="O442" s="2">
        <v>52</v>
      </c>
      <c r="P442" s="2">
        <v>31</v>
      </c>
      <c r="Q442" s="5">
        <v>-0.05</v>
      </c>
    </row>
    <row r="443" spans="1:17" x14ac:dyDescent="0.3">
      <c r="A443" s="1" t="s">
        <v>700</v>
      </c>
      <c r="B443" s="1" t="s">
        <v>18</v>
      </c>
      <c r="C443" s="1" t="s">
        <v>818</v>
      </c>
      <c r="D443" s="1" t="s">
        <v>2736</v>
      </c>
      <c r="E443" s="1" t="s">
        <v>56</v>
      </c>
      <c r="F443" s="1" t="s">
        <v>2737</v>
      </c>
      <c r="G443" s="1" t="s">
        <v>2738</v>
      </c>
      <c r="H443" s="8">
        <v>45389</v>
      </c>
      <c r="I443" s="7">
        <v>45419</v>
      </c>
      <c r="J443" s="7">
        <v>45460</v>
      </c>
      <c r="K443" s="2">
        <v>61</v>
      </c>
      <c r="L443" s="3">
        <v>17</v>
      </c>
      <c r="M443" s="2">
        <v>69</v>
      </c>
      <c r="N443" s="4">
        <v>2.52</v>
      </c>
      <c r="O443" s="2">
        <v>31</v>
      </c>
      <c r="P443" s="2">
        <v>29</v>
      </c>
      <c r="Q443" s="5">
        <v>0.71</v>
      </c>
    </row>
    <row r="444" spans="1:17" x14ac:dyDescent="0.3">
      <c r="A444" s="1" t="s">
        <v>220</v>
      </c>
      <c r="B444" s="1" t="s">
        <v>127</v>
      </c>
      <c r="C444" s="1" t="s">
        <v>398</v>
      </c>
      <c r="D444" s="1" t="s">
        <v>822</v>
      </c>
      <c r="E444" s="1" t="s">
        <v>21</v>
      </c>
      <c r="F444" s="1" t="s">
        <v>823</v>
      </c>
      <c r="G444" s="1" t="s">
        <v>824</v>
      </c>
      <c r="H444" s="8">
        <v>45390</v>
      </c>
      <c r="I444" s="7">
        <v>45533</v>
      </c>
      <c r="J444" s="7">
        <v>45377</v>
      </c>
      <c r="K444" s="2">
        <v>62</v>
      </c>
      <c r="L444" s="3">
        <v>78</v>
      </c>
      <c r="M444" s="2">
        <v>97</v>
      </c>
      <c r="N444" s="4">
        <v>10</v>
      </c>
      <c r="O444" s="2">
        <v>62</v>
      </c>
      <c r="P444" s="2">
        <v>97</v>
      </c>
      <c r="Q444" s="5">
        <v>0.19</v>
      </c>
    </row>
    <row r="445" spans="1:17" x14ac:dyDescent="0.3">
      <c r="A445" s="1" t="s">
        <v>686</v>
      </c>
      <c r="B445" s="1" t="s">
        <v>18</v>
      </c>
      <c r="C445" s="1" t="s">
        <v>199</v>
      </c>
      <c r="D445" s="1" t="s">
        <v>825</v>
      </c>
      <c r="E445" s="1" t="s">
        <v>28</v>
      </c>
      <c r="F445" s="1" t="s">
        <v>826</v>
      </c>
      <c r="G445" s="1" t="s">
        <v>827</v>
      </c>
      <c r="H445" s="8">
        <v>45390</v>
      </c>
      <c r="I445" s="7">
        <v>45667</v>
      </c>
      <c r="J445" s="7">
        <v>45384</v>
      </c>
      <c r="K445" s="2">
        <v>84</v>
      </c>
      <c r="L445" s="3">
        <v>20</v>
      </c>
      <c r="M445" s="2">
        <v>58</v>
      </c>
      <c r="N445" s="4">
        <v>2.5</v>
      </c>
      <c r="O445" s="2">
        <v>86</v>
      </c>
      <c r="P445" s="2">
        <v>64</v>
      </c>
      <c r="Q445" s="5">
        <v>-0.56000000000000005</v>
      </c>
    </row>
    <row r="446" spans="1:17" x14ac:dyDescent="0.3">
      <c r="A446" s="1" t="s">
        <v>828</v>
      </c>
      <c r="B446" s="1" t="s">
        <v>32</v>
      </c>
      <c r="C446" s="1" t="s">
        <v>128</v>
      </c>
      <c r="D446" s="1" t="s">
        <v>829</v>
      </c>
      <c r="E446" s="1" t="s">
        <v>28</v>
      </c>
      <c r="F446" s="1" t="s">
        <v>830</v>
      </c>
      <c r="G446" s="1" t="s">
        <v>831</v>
      </c>
      <c r="H446" s="8">
        <v>45390</v>
      </c>
      <c r="I446" s="7">
        <v>45528</v>
      </c>
      <c r="J446" s="7">
        <v>45387</v>
      </c>
      <c r="K446" s="2">
        <v>68</v>
      </c>
      <c r="L446" s="3">
        <v>82</v>
      </c>
      <c r="M446" s="2">
        <v>58</v>
      </c>
      <c r="N446" s="4">
        <v>4.8</v>
      </c>
      <c r="O446" s="2">
        <v>90</v>
      </c>
      <c r="P446" s="2">
        <v>2</v>
      </c>
      <c r="Q446" s="5">
        <v>0.26</v>
      </c>
    </row>
    <row r="447" spans="1:17" x14ac:dyDescent="0.3">
      <c r="A447" s="1" t="s">
        <v>1085</v>
      </c>
      <c r="B447" s="1" t="s">
        <v>32</v>
      </c>
      <c r="C447" s="1" t="s">
        <v>1479</v>
      </c>
      <c r="D447" s="1" t="s">
        <v>1789</v>
      </c>
      <c r="E447" s="1" t="s">
        <v>56</v>
      </c>
      <c r="F447" s="1" t="s">
        <v>1790</v>
      </c>
      <c r="G447" s="1" t="s">
        <v>1791</v>
      </c>
      <c r="H447" s="8">
        <v>45390</v>
      </c>
      <c r="I447" s="7">
        <v>45664</v>
      </c>
      <c r="J447" s="7">
        <v>45612</v>
      </c>
      <c r="K447" s="2">
        <v>20</v>
      </c>
      <c r="L447" s="3">
        <v>17</v>
      </c>
      <c r="M447" s="2">
        <v>71</v>
      </c>
      <c r="N447" s="4">
        <v>8</v>
      </c>
      <c r="O447" s="2">
        <v>50</v>
      </c>
      <c r="P447" s="2">
        <v>65</v>
      </c>
      <c r="Q447" s="5">
        <v>0.74</v>
      </c>
    </row>
    <row r="448" spans="1:17" x14ac:dyDescent="0.3">
      <c r="A448" s="1" t="s">
        <v>175</v>
      </c>
      <c r="B448" s="1" t="s">
        <v>53</v>
      </c>
      <c r="C448" s="1" t="s">
        <v>2257</v>
      </c>
      <c r="D448" s="1" t="s">
        <v>2258</v>
      </c>
      <c r="E448" s="1" t="s">
        <v>28</v>
      </c>
      <c r="F448" s="1" t="s">
        <v>2259</v>
      </c>
      <c r="G448" s="1" t="s">
        <v>2260</v>
      </c>
      <c r="H448" s="8">
        <v>45390</v>
      </c>
      <c r="I448" s="7">
        <v>45530</v>
      </c>
      <c r="J448" s="7">
        <v>45595</v>
      </c>
      <c r="K448" s="2">
        <v>25</v>
      </c>
      <c r="L448" s="3">
        <v>60</v>
      </c>
      <c r="M448" s="2">
        <v>36</v>
      </c>
      <c r="N448" s="4">
        <v>1.5</v>
      </c>
      <c r="O448" s="2">
        <v>31</v>
      </c>
      <c r="P448" s="2">
        <v>41</v>
      </c>
      <c r="Q448" s="5">
        <v>0.61</v>
      </c>
    </row>
    <row r="449" spans="1:17" x14ac:dyDescent="0.3">
      <c r="A449" s="1" t="s">
        <v>1350</v>
      </c>
      <c r="B449" s="1" t="s">
        <v>32</v>
      </c>
      <c r="C449" s="1" t="s">
        <v>347</v>
      </c>
      <c r="D449" s="1" t="s">
        <v>3244</v>
      </c>
      <c r="E449" s="1" t="s">
        <v>56</v>
      </c>
      <c r="F449" s="1" t="s">
        <v>3245</v>
      </c>
      <c r="G449" s="1" t="s">
        <v>3246</v>
      </c>
      <c r="H449" s="8">
        <v>45390</v>
      </c>
      <c r="I449" s="7">
        <v>45473</v>
      </c>
      <c r="J449" s="7">
        <v>45455</v>
      </c>
      <c r="K449" s="2">
        <v>85</v>
      </c>
      <c r="L449" s="3">
        <v>28</v>
      </c>
      <c r="M449" s="2">
        <v>21</v>
      </c>
      <c r="N449" s="4">
        <v>3</v>
      </c>
      <c r="O449" s="2">
        <v>45</v>
      </c>
      <c r="P449" s="2">
        <v>89</v>
      </c>
      <c r="Q449" s="5">
        <v>0.09</v>
      </c>
    </row>
    <row r="450" spans="1:17" x14ac:dyDescent="0.3">
      <c r="A450" s="1" t="s">
        <v>220</v>
      </c>
      <c r="B450" s="1" t="s">
        <v>127</v>
      </c>
      <c r="C450" s="1" t="s">
        <v>3106</v>
      </c>
      <c r="D450" s="1" t="s">
        <v>3365</v>
      </c>
      <c r="E450" s="1" t="s">
        <v>56</v>
      </c>
      <c r="F450" s="1" t="s">
        <v>3366</v>
      </c>
      <c r="G450" s="1" t="s">
        <v>3367</v>
      </c>
      <c r="H450" s="8">
        <v>45390</v>
      </c>
      <c r="I450" s="7">
        <v>45678</v>
      </c>
      <c r="J450" s="7">
        <v>45587</v>
      </c>
      <c r="K450" s="2">
        <v>59</v>
      </c>
      <c r="L450" s="3">
        <v>31</v>
      </c>
      <c r="M450" s="2">
        <v>3</v>
      </c>
      <c r="N450" s="4">
        <v>10</v>
      </c>
      <c r="O450" s="2">
        <v>48</v>
      </c>
      <c r="P450" s="2">
        <v>51</v>
      </c>
      <c r="Q450" s="5">
        <v>0</v>
      </c>
    </row>
    <row r="451" spans="1:17" x14ac:dyDescent="0.3">
      <c r="A451" s="1" t="s">
        <v>355</v>
      </c>
      <c r="B451" s="1" t="s">
        <v>18</v>
      </c>
      <c r="C451" s="1" t="s">
        <v>482</v>
      </c>
      <c r="D451" s="1" t="s">
        <v>940</v>
      </c>
      <c r="E451" s="1" t="s">
        <v>56</v>
      </c>
      <c r="F451" s="1" t="s">
        <v>941</v>
      </c>
      <c r="G451" s="1" t="s">
        <v>942</v>
      </c>
      <c r="H451" s="8">
        <v>45391</v>
      </c>
      <c r="I451" s="7">
        <v>45357</v>
      </c>
      <c r="J451" s="7">
        <v>45516</v>
      </c>
      <c r="K451" s="2">
        <v>88</v>
      </c>
      <c r="L451" s="3">
        <v>46</v>
      </c>
      <c r="M451" s="2">
        <v>55</v>
      </c>
      <c r="N451" s="4">
        <v>1</v>
      </c>
      <c r="O451" s="2">
        <v>73</v>
      </c>
      <c r="P451" s="2">
        <v>63</v>
      </c>
      <c r="Q451" s="5">
        <v>0.74</v>
      </c>
    </row>
    <row r="452" spans="1:17" x14ac:dyDescent="0.3">
      <c r="A452" s="1" t="s">
        <v>320</v>
      </c>
      <c r="B452" s="1" t="s">
        <v>18</v>
      </c>
      <c r="C452" s="1" t="s">
        <v>943</v>
      </c>
      <c r="D452" s="1" t="s">
        <v>944</v>
      </c>
      <c r="E452" s="1" t="s">
        <v>21</v>
      </c>
      <c r="F452" s="1" t="s">
        <v>945</v>
      </c>
      <c r="G452" s="1" t="s">
        <v>946</v>
      </c>
      <c r="H452" s="8">
        <v>45391</v>
      </c>
      <c r="I452" s="7">
        <v>45451</v>
      </c>
      <c r="J452" s="7">
        <v>45629</v>
      </c>
      <c r="K452" s="2">
        <v>22</v>
      </c>
      <c r="L452" s="3">
        <v>56</v>
      </c>
      <c r="M452" s="2">
        <v>72</v>
      </c>
      <c r="N452" s="4">
        <v>4</v>
      </c>
      <c r="O452" s="2">
        <v>70</v>
      </c>
      <c r="P452" s="2">
        <v>39</v>
      </c>
      <c r="Q452" s="5">
        <v>0.14000000000000001</v>
      </c>
    </row>
    <row r="453" spans="1:17" x14ac:dyDescent="0.3">
      <c r="A453" s="1" t="s">
        <v>1179</v>
      </c>
      <c r="B453" s="1" t="s">
        <v>91</v>
      </c>
      <c r="C453" s="1" t="s">
        <v>2710</v>
      </c>
      <c r="D453" s="1" t="s">
        <v>2968</v>
      </c>
      <c r="E453" s="1" t="s">
        <v>21</v>
      </c>
      <c r="F453" s="1" t="s">
        <v>2969</v>
      </c>
      <c r="G453" s="1" t="s">
        <v>2970</v>
      </c>
      <c r="H453" s="8">
        <v>45391</v>
      </c>
      <c r="I453" s="7">
        <v>45429</v>
      </c>
      <c r="J453" s="7">
        <v>45594</v>
      </c>
      <c r="K453" s="2">
        <v>72</v>
      </c>
      <c r="L453" s="3">
        <v>20</v>
      </c>
      <c r="M453" s="2">
        <v>71</v>
      </c>
      <c r="N453" s="4">
        <v>2.5</v>
      </c>
      <c r="O453" s="2">
        <v>87</v>
      </c>
      <c r="P453" s="2">
        <v>68</v>
      </c>
      <c r="Q453" s="5">
        <v>-1.18</v>
      </c>
    </row>
    <row r="454" spans="1:17" x14ac:dyDescent="0.3">
      <c r="A454" s="1" t="s">
        <v>707</v>
      </c>
      <c r="B454" s="1" t="s">
        <v>25</v>
      </c>
      <c r="C454" s="1" t="s">
        <v>226</v>
      </c>
      <c r="D454" s="1" t="s">
        <v>1037</v>
      </c>
      <c r="E454" s="1" t="s">
        <v>21</v>
      </c>
      <c r="F454" s="1" t="s">
        <v>1038</v>
      </c>
      <c r="G454" s="1" t="s">
        <v>1039</v>
      </c>
      <c r="H454" s="8">
        <v>45392</v>
      </c>
      <c r="I454" s="7">
        <v>45578</v>
      </c>
      <c r="J454" s="7">
        <v>45524</v>
      </c>
      <c r="K454" s="2">
        <v>79</v>
      </c>
      <c r="L454" s="3">
        <v>31</v>
      </c>
      <c r="M454" s="2">
        <v>66</v>
      </c>
      <c r="N454" s="4">
        <v>2.2999999999999998</v>
      </c>
      <c r="O454" s="2">
        <v>92</v>
      </c>
      <c r="P454" s="2">
        <v>13</v>
      </c>
      <c r="Q454" s="5">
        <v>-2.68</v>
      </c>
    </row>
    <row r="455" spans="1:17" x14ac:dyDescent="0.3">
      <c r="A455" s="1" t="s">
        <v>976</v>
      </c>
      <c r="B455" s="1" t="s">
        <v>60</v>
      </c>
      <c r="C455" s="1" t="s">
        <v>1040</v>
      </c>
      <c r="D455" s="1" t="s">
        <v>1041</v>
      </c>
      <c r="E455" s="1" t="s">
        <v>28</v>
      </c>
      <c r="F455" s="1" t="s">
        <v>1042</v>
      </c>
      <c r="G455" s="1" t="s">
        <v>1043</v>
      </c>
      <c r="H455" s="8">
        <v>45392</v>
      </c>
      <c r="I455" s="7">
        <v>45575</v>
      </c>
      <c r="J455" s="7">
        <v>45548</v>
      </c>
      <c r="K455" s="2">
        <v>18</v>
      </c>
      <c r="L455" s="3">
        <v>46</v>
      </c>
      <c r="M455" s="2">
        <v>26</v>
      </c>
      <c r="N455" s="4">
        <v>20</v>
      </c>
      <c r="O455" s="2">
        <v>57</v>
      </c>
      <c r="P455" s="2">
        <v>95</v>
      </c>
      <c r="Q455" s="5">
        <v>0.86</v>
      </c>
    </row>
    <row r="456" spans="1:17" x14ac:dyDescent="0.3">
      <c r="A456" s="1" t="s">
        <v>976</v>
      </c>
      <c r="B456" s="1" t="s">
        <v>60</v>
      </c>
      <c r="C456" s="1" t="s">
        <v>364</v>
      </c>
      <c r="D456" s="1" t="s">
        <v>1044</v>
      </c>
      <c r="E456" s="1" t="s">
        <v>56</v>
      </c>
      <c r="F456" s="1" t="s">
        <v>1045</v>
      </c>
      <c r="G456" s="1" t="s">
        <v>1046</v>
      </c>
      <c r="H456" s="8">
        <v>45392</v>
      </c>
      <c r="I456" s="7">
        <v>45429</v>
      </c>
      <c r="J456" s="7">
        <v>45665</v>
      </c>
      <c r="K456" s="2">
        <v>82</v>
      </c>
      <c r="L456" s="3">
        <v>31</v>
      </c>
      <c r="M456" s="2">
        <v>86</v>
      </c>
      <c r="N456" s="4">
        <v>20</v>
      </c>
      <c r="O456" s="2">
        <v>66</v>
      </c>
      <c r="P456" s="2">
        <v>74</v>
      </c>
      <c r="Q456" s="5">
        <v>-0.67</v>
      </c>
    </row>
    <row r="457" spans="1:17" x14ac:dyDescent="0.3">
      <c r="A457" s="1" t="s">
        <v>75</v>
      </c>
      <c r="B457" s="1" t="s">
        <v>32</v>
      </c>
      <c r="C457" s="1" t="s">
        <v>1012</v>
      </c>
      <c r="D457" s="1" t="s">
        <v>1047</v>
      </c>
      <c r="E457" s="1" t="s">
        <v>56</v>
      </c>
      <c r="F457" s="1" t="s">
        <v>1048</v>
      </c>
      <c r="G457" s="1" t="s">
        <v>1049</v>
      </c>
      <c r="H457" s="8">
        <v>45392</v>
      </c>
      <c r="I457" s="7">
        <v>45589</v>
      </c>
      <c r="J457" s="7">
        <v>45697</v>
      </c>
      <c r="K457" s="2">
        <v>36</v>
      </c>
      <c r="L457" s="3">
        <v>77</v>
      </c>
      <c r="M457" s="2">
        <v>49</v>
      </c>
      <c r="N457" s="4">
        <v>9</v>
      </c>
      <c r="O457" s="2">
        <v>30</v>
      </c>
      <c r="P457" s="2">
        <v>84</v>
      </c>
      <c r="Q457" s="5">
        <v>-0.12</v>
      </c>
    </row>
    <row r="458" spans="1:17" x14ac:dyDescent="0.3">
      <c r="A458" s="1" t="s">
        <v>80</v>
      </c>
      <c r="B458" s="1" t="s">
        <v>25</v>
      </c>
      <c r="C458" s="1" t="s">
        <v>1050</v>
      </c>
      <c r="D458" s="1" t="s">
        <v>1051</v>
      </c>
      <c r="E458" s="1" t="s">
        <v>21</v>
      </c>
      <c r="F458" s="1" t="s">
        <v>1052</v>
      </c>
      <c r="G458" s="1" t="s">
        <v>1053</v>
      </c>
      <c r="H458" s="8">
        <v>45392</v>
      </c>
      <c r="I458" s="7">
        <v>45580</v>
      </c>
      <c r="J458" s="7">
        <v>45379</v>
      </c>
      <c r="K458" s="2">
        <v>24</v>
      </c>
      <c r="L458" s="3">
        <v>89</v>
      </c>
      <c r="M458" s="2">
        <v>27</v>
      </c>
      <c r="N458" s="4">
        <v>10</v>
      </c>
      <c r="O458" s="2">
        <v>99</v>
      </c>
      <c r="P458" s="2">
        <v>1</v>
      </c>
      <c r="Q458" s="5">
        <v>-1.8</v>
      </c>
    </row>
    <row r="459" spans="1:17" x14ac:dyDescent="0.3">
      <c r="A459" s="1" t="s">
        <v>333</v>
      </c>
      <c r="B459" s="1" t="s">
        <v>53</v>
      </c>
      <c r="C459" s="1" t="s">
        <v>338</v>
      </c>
      <c r="D459" s="1" t="s">
        <v>1753</v>
      </c>
      <c r="E459" s="1" t="s">
        <v>21</v>
      </c>
      <c r="F459" s="1" t="s">
        <v>1754</v>
      </c>
      <c r="G459" s="1" t="s">
        <v>1755</v>
      </c>
      <c r="H459" s="8">
        <v>45392</v>
      </c>
      <c r="I459" s="7">
        <v>45532</v>
      </c>
      <c r="J459" s="7">
        <v>45673</v>
      </c>
      <c r="K459" s="2">
        <v>32</v>
      </c>
      <c r="L459" s="3">
        <v>91</v>
      </c>
      <c r="M459" s="2">
        <v>80</v>
      </c>
      <c r="N459" s="4">
        <v>10</v>
      </c>
      <c r="O459" s="2">
        <v>69</v>
      </c>
      <c r="P459" s="2">
        <v>80</v>
      </c>
      <c r="Q459" s="5">
        <v>-0.05</v>
      </c>
    </row>
    <row r="460" spans="1:17" x14ac:dyDescent="0.3">
      <c r="A460" s="1" t="s">
        <v>674</v>
      </c>
      <c r="B460" s="1" t="s">
        <v>60</v>
      </c>
      <c r="C460" s="1" t="s">
        <v>2240</v>
      </c>
      <c r="D460" s="1" t="s">
        <v>2241</v>
      </c>
      <c r="E460" s="1" t="s">
        <v>56</v>
      </c>
      <c r="F460" s="1" t="s">
        <v>2242</v>
      </c>
      <c r="G460" s="1" t="s">
        <v>2243</v>
      </c>
      <c r="H460" s="8">
        <v>45392</v>
      </c>
      <c r="I460" s="7">
        <v>45524</v>
      </c>
      <c r="J460" s="7">
        <v>45501</v>
      </c>
      <c r="K460" s="2">
        <v>17</v>
      </c>
      <c r="L460" s="3">
        <v>38</v>
      </c>
      <c r="M460" s="2">
        <v>93</v>
      </c>
      <c r="N460" s="4">
        <v>9</v>
      </c>
      <c r="O460" s="2">
        <v>100</v>
      </c>
      <c r="P460" s="2">
        <v>63</v>
      </c>
      <c r="Q460" s="5">
        <v>-0.75</v>
      </c>
    </row>
    <row r="461" spans="1:17" x14ac:dyDescent="0.3">
      <c r="A461" s="1" t="s">
        <v>59</v>
      </c>
      <c r="B461" s="1" t="s">
        <v>60</v>
      </c>
      <c r="C461" s="1" t="s">
        <v>199</v>
      </c>
      <c r="D461" s="1" t="s">
        <v>2955</v>
      </c>
      <c r="E461" s="1" t="s">
        <v>21</v>
      </c>
      <c r="F461" s="1" t="s">
        <v>2956</v>
      </c>
      <c r="G461" s="1" t="s">
        <v>2957</v>
      </c>
      <c r="H461" s="8">
        <v>45392</v>
      </c>
      <c r="I461" s="7">
        <v>45573</v>
      </c>
      <c r="J461" s="7">
        <v>45499</v>
      </c>
      <c r="K461" s="2">
        <v>66</v>
      </c>
      <c r="L461" s="3">
        <v>49</v>
      </c>
      <c r="M461" s="2">
        <v>41</v>
      </c>
      <c r="N461" s="4">
        <v>10</v>
      </c>
      <c r="O461" s="2">
        <v>27</v>
      </c>
      <c r="P461" s="2">
        <v>37</v>
      </c>
      <c r="Q461" s="5">
        <v>0.54</v>
      </c>
    </row>
    <row r="462" spans="1:17" x14ac:dyDescent="0.3">
      <c r="A462" s="1" t="s">
        <v>101</v>
      </c>
      <c r="B462" s="1" t="s">
        <v>18</v>
      </c>
      <c r="C462" s="1" t="s">
        <v>1134</v>
      </c>
      <c r="D462" s="1" t="s">
        <v>1135</v>
      </c>
      <c r="E462" s="1" t="s">
        <v>28</v>
      </c>
      <c r="F462" s="1" t="s">
        <v>1136</v>
      </c>
      <c r="G462" s="1" t="s">
        <v>1137</v>
      </c>
      <c r="H462" s="8">
        <v>45393</v>
      </c>
      <c r="I462" s="7">
        <v>45608</v>
      </c>
      <c r="J462" s="7">
        <v>45512</v>
      </c>
      <c r="K462" s="2">
        <v>82</v>
      </c>
      <c r="L462" s="3">
        <v>65</v>
      </c>
      <c r="M462" s="2">
        <v>69</v>
      </c>
      <c r="N462" s="4">
        <v>4.45</v>
      </c>
      <c r="O462" s="2">
        <v>30</v>
      </c>
      <c r="P462" s="2">
        <v>78</v>
      </c>
      <c r="Q462" s="5">
        <v>-1.21</v>
      </c>
    </row>
    <row r="463" spans="1:17" x14ac:dyDescent="0.3">
      <c r="A463" s="1" t="s">
        <v>1138</v>
      </c>
      <c r="B463" s="1" t="s">
        <v>32</v>
      </c>
      <c r="C463" s="1" t="s">
        <v>1139</v>
      </c>
      <c r="D463" s="1" t="s">
        <v>1140</v>
      </c>
      <c r="E463" s="1" t="s">
        <v>28</v>
      </c>
      <c r="F463" s="1" t="s">
        <v>1141</v>
      </c>
      <c r="G463" s="1" t="s">
        <v>1142</v>
      </c>
      <c r="H463" s="8">
        <v>45393</v>
      </c>
      <c r="I463" s="7">
        <v>45354</v>
      </c>
      <c r="J463" s="7">
        <v>45438</v>
      </c>
      <c r="K463" s="2">
        <v>36</v>
      </c>
      <c r="L463" s="3">
        <v>30</v>
      </c>
      <c r="M463" s="2">
        <v>44</v>
      </c>
      <c r="N463" s="4">
        <v>0.2</v>
      </c>
      <c r="O463" s="2">
        <v>68</v>
      </c>
      <c r="P463" s="2">
        <v>88</v>
      </c>
      <c r="Q463" s="5">
        <v>-1.6</v>
      </c>
    </row>
    <row r="464" spans="1:17" x14ac:dyDescent="0.3">
      <c r="A464" s="1" t="s">
        <v>416</v>
      </c>
      <c r="B464" s="1" t="s">
        <v>53</v>
      </c>
      <c r="C464" s="1" t="s">
        <v>1143</v>
      </c>
      <c r="D464" s="1" t="s">
        <v>1144</v>
      </c>
      <c r="E464" s="1" t="s">
        <v>56</v>
      </c>
      <c r="F464" s="1" t="s">
        <v>1145</v>
      </c>
      <c r="G464" s="1" t="s">
        <v>1146</v>
      </c>
      <c r="H464" s="8">
        <v>45393</v>
      </c>
      <c r="I464" s="7">
        <v>45441</v>
      </c>
      <c r="J464" s="7">
        <v>45502</v>
      </c>
      <c r="K464" s="2">
        <v>22</v>
      </c>
      <c r="L464" s="3">
        <v>77</v>
      </c>
      <c r="M464" s="2">
        <v>15</v>
      </c>
      <c r="N464" s="4">
        <v>3</v>
      </c>
      <c r="O464" s="2">
        <v>68</v>
      </c>
      <c r="P464" s="2">
        <v>46</v>
      </c>
      <c r="Q464" s="5">
        <v>-0.28999999999999998</v>
      </c>
    </row>
    <row r="465" spans="1:17" x14ac:dyDescent="0.3">
      <c r="A465" s="1" t="s">
        <v>96</v>
      </c>
      <c r="B465" s="1" t="s">
        <v>18</v>
      </c>
      <c r="C465" s="1" t="s">
        <v>583</v>
      </c>
      <c r="D465" s="1" t="s">
        <v>1547</v>
      </c>
      <c r="E465" s="1" t="s">
        <v>21</v>
      </c>
      <c r="F465" s="1" t="s">
        <v>1548</v>
      </c>
      <c r="G465" s="1" t="s">
        <v>1549</v>
      </c>
      <c r="H465" s="8">
        <v>45393</v>
      </c>
      <c r="I465" s="7">
        <v>45394</v>
      </c>
      <c r="J465" s="7">
        <v>45442</v>
      </c>
      <c r="K465" s="2">
        <v>48</v>
      </c>
      <c r="L465" s="3">
        <v>27</v>
      </c>
      <c r="M465" s="2">
        <v>73</v>
      </c>
      <c r="N465" s="4">
        <v>2.5499999999999998</v>
      </c>
      <c r="O465" s="2">
        <v>52</v>
      </c>
      <c r="P465" s="2">
        <v>97</v>
      </c>
      <c r="Q465" s="5">
        <v>0.01</v>
      </c>
    </row>
    <row r="466" spans="1:17" x14ac:dyDescent="0.3">
      <c r="A466" s="1" t="s">
        <v>90</v>
      </c>
      <c r="B466" s="1" t="s">
        <v>91</v>
      </c>
      <c r="C466" s="1" t="s">
        <v>61</v>
      </c>
      <c r="D466" s="1" t="s">
        <v>2435</v>
      </c>
      <c r="E466" s="1" t="s">
        <v>28</v>
      </c>
      <c r="F466" s="1" t="s">
        <v>2436</v>
      </c>
      <c r="G466" s="1" t="s">
        <v>2437</v>
      </c>
      <c r="H466" s="8">
        <v>45393</v>
      </c>
      <c r="I466" s="7">
        <v>45401</v>
      </c>
      <c r="J466" s="7">
        <v>45560</v>
      </c>
      <c r="K466" s="2">
        <v>29</v>
      </c>
      <c r="L466" s="3">
        <v>2</v>
      </c>
      <c r="M466" s="2">
        <v>84</v>
      </c>
      <c r="N466" s="4">
        <v>4</v>
      </c>
      <c r="O466" s="2">
        <v>80</v>
      </c>
      <c r="P466" s="2">
        <v>85</v>
      </c>
      <c r="Q466" s="5">
        <v>0.06</v>
      </c>
    </row>
    <row r="467" spans="1:17" x14ac:dyDescent="0.3">
      <c r="A467" s="1" t="s">
        <v>549</v>
      </c>
      <c r="B467" s="1" t="s">
        <v>32</v>
      </c>
      <c r="C467" s="1" t="s">
        <v>985</v>
      </c>
      <c r="D467" s="1" t="s">
        <v>1243</v>
      </c>
      <c r="E467" s="1" t="s">
        <v>21</v>
      </c>
      <c r="F467" s="1" t="s">
        <v>1244</v>
      </c>
      <c r="G467" s="1" t="s">
        <v>1245</v>
      </c>
      <c r="H467" s="8">
        <v>45394</v>
      </c>
      <c r="I467" s="7">
        <v>45676</v>
      </c>
      <c r="J467" s="7">
        <v>45477</v>
      </c>
      <c r="K467" s="2">
        <v>35</v>
      </c>
      <c r="L467" s="3">
        <v>78</v>
      </c>
      <c r="M467" s="2">
        <v>68</v>
      </c>
      <c r="N467" s="4">
        <v>2.5</v>
      </c>
      <c r="O467" s="2">
        <v>95</v>
      </c>
      <c r="P467" s="2">
        <v>91</v>
      </c>
      <c r="Q467" s="5">
        <v>0.31</v>
      </c>
    </row>
    <row r="468" spans="1:17" x14ac:dyDescent="0.3">
      <c r="A468" s="1" t="s">
        <v>272</v>
      </c>
      <c r="B468" s="1" t="s">
        <v>32</v>
      </c>
      <c r="C468" s="1" t="s">
        <v>372</v>
      </c>
      <c r="D468" s="1" t="s">
        <v>1954</v>
      </c>
      <c r="E468" s="1" t="s">
        <v>56</v>
      </c>
      <c r="F468" s="1" t="s">
        <v>1955</v>
      </c>
      <c r="G468" s="1" t="s">
        <v>1956</v>
      </c>
      <c r="H468" s="8">
        <v>45394</v>
      </c>
      <c r="I468" s="7">
        <v>45610</v>
      </c>
      <c r="J468" s="7">
        <v>45481</v>
      </c>
      <c r="K468" s="2">
        <v>43</v>
      </c>
      <c r="L468" s="3">
        <v>10</v>
      </c>
      <c r="M468" s="2">
        <v>15</v>
      </c>
      <c r="N468" s="4">
        <v>1</v>
      </c>
      <c r="O468" s="2">
        <v>27</v>
      </c>
      <c r="P468" s="2">
        <v>69</v>
      </c>
      <c r="Q468" s="5">
        <v>0.53</v>
      </c>
    </row>
    <row r="469" spans="1:17" x14ac:dyDescent="0.3">
      <c r="A469" s="1" t="s">
        <v>258</v>
      </c>
      <c r="B469" s="1" t="s">
        <v>25</v>
      </c>
      <c r="C469" s="1" t="s">
        <v>3201</v>
      </c>
      <c r="D469" s="1" t="s">
        <v>3202</v>
      </c>
      <c r="E469" s="1" t="s">
        <v>21</v>
      </c>
      <c r="F469" s="1" t="s">
        <v>3203</v>
      </c>
      <c r="G469" s="1" t="s">
        <v>3204</v>
      </c>
      <c r="H469" s="8">
        <v>45394</v>
      </c>
      <c r="I469" s="7">
        <v>45682</v>
      </c>
      <c r="J469" s="7">
        <v>45534</v>
      </c>
      <c r="K469" s="2">
        <v>79</v>
      </c>
      <c r="L469" s="3">
        <v>3</v>
      </c>
      <c r="M469" s="2">
        <v>36</v>
      </c>
      <c r="N469" s="4">
        <v>4</v>
      </c>
      <c r="O469" s="2">
        <v>46</v>
      </c>
      <c r="P469" s="2">
        <v>29</v>
      </c>
      <c r="Q469" s="5">
        <v>0.41</v>
      </c>
    </row>
    <row r="470" spans="1:17" x14ac:dyDescent="0.3">
      <c r="A470" s="1" t="s">
        <v>342</v>
      </c>
      <c r="B470" s="1" t="s">
        <v>18</v>
      </c>
      <c r="C470" s="1" t="s">
        <v>207</v>
      </c>
      <c r="D470" s="1" t="s">
        <v>1957</v>
      </c>
      <c r="E470" s="1" t="s">
        <v>21</v>
      </c>
      <c r="F470" s="1" t="s">
        <v>1958</v>
      </c>
      <c r="G470" s="1" t="s">
        <v>1959</v>
      </c>
      <c r="H470" s="8">
        <v>45395</v>
      </c>
      <c r="I470" s="7">
        <v>45468</v>
      </c>
      <c r="J470" s="7">
        <v>45493</v>
      </c>
      <c r="K470" s="2">
        <v>92</v>
      </c>
      <c r="L470" s="3">
        <v>96</v>
      </c>
      <c r="M470" s="2">
        <v>56</v>
      </c>
      <c r="N470" s="4">
        <v>6</v>
      </c>
      <c r="O470" s="2">
        <v>32</v>
      </c>
      <c r="P470" s="2">
        <v>22</v>
      </c>
      <c r="Q470" s="5">
        <v>-1.56</v>
      </c>
    </row>
    <row r="471" spans="1:17" x14ac:dyDescent="0.3">
      <c r="A471" s="1" t="s">
        <v>293</v>
      </c>
      <c r="B471" s="1" t="s">
        <v>18</v>
      </c>
      <c r="C471" s="1" t="s">
        <v>2230</v>
      </c>
      <c r="D471" s="1" t="s">
        <v>2231</v>
      </c>
      <c r="E471" s="1" t="s">
        <v>28</v>
      </c>
      <c r="F471" s="1" t="s">
        <v>2232</v>
      </c>
      <c r="G471" s="1" t="s">
        <v>2233</v>
      </c>
      <c r="H471" s="8">
        <v>45395</v>
      </c>
      <c r="I471" s="7">
        <v>45507</v>
      </c>
      <c r="J471" s="7">
        <v>45570</v>
      </c>
      <c r="K471" s="2">
        <v>50</v>
      </c>
      <c r="L471" s="3">
        <v>20</v>
      </c>
      <c r="M471" s="2">
        <v>74</v>
      </c>
      <c r="N471" s="4">
        <v>2</v>
      </c>
      <c r="O471" s="2">
        <v>30</v>
      </c>
      <c r="P471" s="2">
        <v>57</v>
      </c>
      <c r="Q471" s="5">
        <v>0.51</v>
      </c>
    </row>
    <row r="472" spans="1:17" x14ac:dyDescent="0.3">
      <c r="A472" s="1" t="s">
        <v>146</v>
      </c>
      <c r="B472" s="1" t="s">
        <v>53</v>
      </c>
      <c r="C472" s="1" t="s">
        <v>43</v>
      </c>
      <c r="D472" s="1" t="s">
        <v>3182</v>
      </c>
      <c r="E472" s="1" t="s">
        <v>28</v>
      </c>
      <c r="F472" s="1" t="s">
        <v>3183</v>
      </c>
      <c r="G472" s="1" t="s">
        <v>3184</v>
      </c>
      <c r="H472" s="8">
        <v>45395</v>
      </c>
      <c r="I472" s="7">
        <v>45483</v>
      </c>
      <c r="J472" s="7">
        <v>45656</v>
      </c>
      <c r="K472" s="2">
        <v>98</v>
      </c>
      <c r="L472" s="3">
        <v>20</v>
      </c>
      <c r="M472" s="2">
        <v>81</v>
      </c>
      <c r="N472" s="4">
        <v>4.75</v>
      </c>
      <c r="O472" s="2">
        <v>51</v>
      </c>
      <c r="P472" s="2">
        <v>23</v>
      </c>
      <c r="Q472" s="5">
        <v>0.68</v>
      </c>
    </row>
    <row r="473" spans="1:17" x14ac:dyDescent="0.3">
      <c r="A473" s="1" t="s">
        <v>1085</v>
      </c>
      <c r="B473" s="1" t="s">
        <v>32</v>
      </c>
      <c r="C473" s="1" t="s">
        <v>97</v>
      </c>
      <c r="D473" s="1" t="s">
        <v>1592</v>
      </c>
      <c r="E473" s="1" t="s">
        <v>56</v>
      </c>
      <c r="F473" s="1" t="s">
        <v>1593</v>
      </c>
      <c r="G473" s="1" t="s">
        <v>1594</v>
      </c>
      <c r="H473" s="8">
        <v>45396</v>
      </c>
      <c r="I473" s="7">
        <v>45609</v>
      </c>
      <c r="J473" s="7">
        <v>45460</v>
      </c>
      <c r="K473" s="2">
        <v>29</v>
      </c>
      <c r="L473" s="3">
        <v>4</v>
      </c>
      <c r="M473" s="2">
        <v>17</v>
      </c>
      <c r="N473" s="4">
        <v>8</v>
      </c>
      <c r="O473" s="2">
        <v>59</v>
      </c>
      <c r="P473" s="2">
        <v>52</v>
      </c>
      <c r="Q473" s="5">
        <v>0.73</v>
      </c>
    </row>
    <row r="474" spans="1:17" x14ac:dyDescent="0.3">
      <c r="A474" s="1" t="s">
        <v>1369</v>
      </c>
      <c r="B474" s="1" t="s">
        <v>32</v>
      </c>
      <c r="C474" s="1" t="s">
        <v>1318</v>
      </c>
      <c r="D474" s="1" t="s">
        <v>2187</v>
      </c>
      <c r="E474" s="1" t="s">
        <v>56</v>
      </c>
      <c r="F474" s="1" t="s">
        <v>2188</v>
      </c>
      <c r="G474" s="1" t="s">
        <v>2189</v>
      </c>
      <c r="H474" s="8">
        <v>45396</v>
      </c>
      <c r="I474" s="7">
        <v>45670</v>
      </c>
      <c r="J474" s="7">
        <v>45518</v>
      </c>
      <c r="K474" s="2">
        <v>74</v>
      </c>
      <c r="L474" s="3">
        <v>62</v>
      </c>
      <c r="M474" s="2">
        <v>6</v>
      </c>
      <c r="N474" s="4">
        <v>4</v>
      </c>
      <c r="O474" s="2">
        <v>65</v>
      </c>
      <c r="P474" s="2">
        <v>96</v>
      </c>
      <c r="Q474" s="5">
        <v>0.83</v>
      </c>
    </row>
    <row r="475" spans="1:17" x14ac:dyDescent="0.3">
      <c r="A475" s="1" t="s">
        <v>288</v>
      </c>
      <c r="B475" s="1" t="s">
        <v>60</v>
      </c>
      <c r="C475" s="1" t="s">
        <v>1365</v>
      </c>
      <c r="D475" s="1" t="s">
        <v>3257</v>
      </c>
      <c r="E475" s="1" t="s">
        <v>21</v>
      </c>
      <c r="F475" s="1" t="s">
        <v>3258</v>
      </c>
      <c r="G475" s="1" t="s">
        <v>3259</v>
      </c>
      <c r="H475" s="8">
        <v>45398</v>
      </c>
      <c r="I475" s="7">
        <v>45451</v>
      </c>
      <c r="J475" s="7">
        <v>45457</v>
      </c>
      <c r="K475" s="2">
        <v>19</v>
      </c>
      <c r="L475" s="3">
        <v>94</v>
      </c>
      <c r="M475" s="2">
        <v>17</v>
      </c>
      <c r="N475" s="4">
        <v>11.5</v>
      </c>
      <c r="O475" s="2">
        <v>96</v>
      </c>
      <c r="P475" s="2">
        <v>74</v>
      </c>
      <c r="Q475" s="5">
        <v>-0.3</v>
      </c>
    </row>
    <row r="476" spans="1:17" x14ac:dyDescent="0.3">
      <c r="A476" s="1" t="s">
        <v>325</v>
      </c>
      <c r="B476" s="1" t="s">
        <v>53</v>
      </c>
      <c r="C476" s="1" t="s">
        <v>1203</v>
      </c>
      <c r="D476" s="1" t="s">
        <v>2234</v>
      </c>
      <c r="E476" s="1" t="s">
        <v>28</v>
      </c>
      <c r="F476" s="1" t="s">
        <v>2235</v>
      </c>
      <c r="G476" s="1" t="s">
        <v>2236</v>
      </c>
      <c r="H476" s="8">
        <v>45399</v>
      </c>
      <c r="I476" s="7">
        <v>45573</v>
      </c>
      <c r="J476" s="7">
        <v>45495</v>
      </c>
      <c r="K476" s="2">
        <v>10</v>
      </c>
      <c r="L476" s="3">
        <v>11</v>
      </c>
      <c r="M476" s="2">
        <v>29</v>
      </c>
      <c r="N476" s="4">
        <v>4.3</v>
      </c>
      <c r="O476" s="2">
        <v>29</v>
      </c>
      <c r="P476" s="2">
        <v>72</v>
      </c>
      <c r="Q476" s="5">
        <v>-0.9</v>
      </c>
    </row>
    <row r="477" spans="1:17" x14ac:dyDescent="0.3">
      <c r="A477" s="1" t="s">
        <v>258</v>
      </c>
      <c r="B477" s="1" t="s">
        <v>25</v>
      </c>
      <c r="C477" s="1" t="s">
        <v>1127</v>
      </c>
      <c r="D477" s="1" t="s">
        <v>3422</v>
      </c>
      <c r="E477" s="1" t="s">
        <v>21</v>
      </c>
      <c r="F477" s="1" t="s">
        <v>3423</v>
      </c>
      <c r="G477" s="1" t="s">
        <v>3424</v>
      </c>
      <c r="H477" s="8">
        <v>45400</v>
      </c>
      <c r="I477" s="7">
        <v>45626</v>
      </c>
      <c r="J477" s="7">
        <v>45623</v>
      </c>
      <c r="K477" s="2">
        <v>49</v>
      </c>
      <c r="L477" s="3">
        <v>17</v>
      </c>
      <c r="M477" s="2">
        <v>54</v>
      </c>
      <c r="N477" s="4">
        <v>4</v>
      </c>
      <c r="O477" s="2">
        <v>45</v>
      </c>
      <c r="P477" s="2">
        <v>96</v>
      </c>
      <c r="Q477" s="5">
        <v>7.0000000000000007E-2</v>
      </c>
    </row>
    <row r="478" spans="1:17" x14ac:dyDescent="0.3">
      <c r="A478" s="1" t="s">
        <v>126</v>
      </c>
      <c r="B478" s="1" t="s">
        <v>127</v>
      </c>
      <c r="C478" s="1" t="s">
        <v>908</v>
      </c>
      <c r="D478" s="1" t="s">
        <v>2319</v>
      </c>
      <c r="E478" s="1" t="s">
        <v>21</v>
      </c>
      <c r="F478" s="1" t="s">
        <v>2320</v>
      </c>
      <c r="G478" s="1" t="s">
        <v>2321</v>
      </c>
      <c r="H478" s="8">
        <v>45401</v>
      </c>
      <c r="I478" s="7">
        <v>45623</v>
      </c>
      <c r="J478" s="7">
        <v>45493</v>
      </c>
      <c r="K478" s="2">
        <v>22</v>
      </c>
      <c r="L478" s="3">
        <v>89</v>
      </c>
      <c r="M478" s="2">
        <v>25</v>
      </c>
      <c r="N478" s="4">
        <v>21</v>
      </c>
      <c r="O478" s="2">
        <v>30</v>
      </c>
      <c r="P478" s="2">
        <v>62</v>
      </c>
      <c r="Q478" s="5">
        <v>-1.05</v>
      </c>
    </row>
    <row r="479" spans="1:17" x14ac:dyDescent="0.3">
      <c r="A479" s="1" t="s">
        <v>111</v>
      </c>
      <c r="B479" s="1" t="s">
        <v>32</v>
      </c>
      <c r="C479" s="1" t="s">
        <v>1735</v>
      </c>
      <c r="D479" s="1" t="s">
        <v>2627</v>
      </c>
      <c r="E479" s="1" t="s">
        <v>21</v>
      </c>
      <c r="F479" s="1" t="s">
        <v>2628</v>
      </c>
      <c r="G479" s="1" t="s">
        <v>2629</v>
      </c>
      <c r="H479" s="8">
        <v>45401</v>
      </c>
      <c r="I479" s="7">
        <v>45445</v>
      </c>
      <c r="J479" s="7">
        <v>45518</v>
      </c>
      <c r="K479" s="2">
        <v>88</v>
      </c>
      <c r="L479" s="3">
        <v>4</v>
      </c>
      <c r="M479" s="2">
        <v>79</v>
      </c>
      <c r="N479" s="4">
        <v>6</v>
      </c>
      <c r="O479" s="2">
        <v>23</v>
      </c>
      <c r="P479" s="2">
        <v>39</v>
      </c>
      <c r="Q479" s="5">
        <v>0.5</v>
      </c>
    </row>
    <row r="480" spans="1:17" x14ac:dyDescent="0.3">
      <c r="A480" s="1" t="s">
        <v>416</v>
      </c>
      <c r="B480" s="1" t="s">
        <v>53</v>
      </c>
      <c r="C480" s="1" t="s">
        <v>199</v>
      </c>
      <c r="D480" s="1" t="s">
        <v>2005</v>
      </c>
      <c r="E480" s="1" t="s">
        <v>56</v>
      </c>
      <c r="F480" s="1" t="s">
        <v>2006</v>
      </c>
      <c r="G480" s="1" t="s">
        <v>2007</v>
      </c>
      <c r="H480" s="8">
        <v>45402</v>
      </c>
      <c r="I480" s="7">
        <v>45524</v>
      </c>
      <c r="J480" s="7">
        <v>45506</v>
      </c>
      <c r="K480" s="2">
        <v>64</v>
      </c>
      <c r="L480" s="3">
        <v>97</v>
      </c>
      <c r="M480" s="2">
        <v>91</v>
      </c>
      <c r="N480" s="4">
        <v>3</v>
      </c>
      <c r="O480" s="2">
        <v>48</v>
      </c>
      <c r="P480" s="2">
        <v>100</v>
      </c>
      <c r="Q480" s="5">
        <v>0.36</v>
      </c>
    </row>
    <row r="481" spans="1:17" x14ac:dyDescent="0.3">
      <c r="A481" s="1" t="s">
        <v>106</v>
      </c>
      <c r="B481" s="1" t="s">
        <v>32</v>
      </c>
      <c r="C481" s="1" t="s">
        <v>2220</v>
      </c>
      <c r="D481" s="1" t="s">
        <v>2490</v>
      </c>
      <c r="E481" s="1" t="s">
        <v>56</v>
      </c>
      <c r="F481" s="1" t="s">
        <v>2491</v>
      </c>
      <c r="G481" s="1" t="s">
        <v>2492</v>
      </c>
      <c r="H481" s="8">
        <v>45402</v>
      </c>
      <c r="I481" s="7">
        <v>45421</v>
      </c>
      <c r="J481" s="7">
        <v>45646</v>
      </c>
      <c r="K481" s="2">
        <v>86</v>
      </c>
      <c r="L481" s="3">
        <v>16</v>
      </c>
      <c r="M481" s="2">
        <v>37</v>
      </c>
      <c r="N481" s="4">
        <v>2.5</v>
      </c>
      <c r="O481" s="2">
        <v>34</v>
      </c>
      <c r="P481" s="2">
        <v>66</v>
      </c>
      <c r="Q481" s="5">
        <v>0.1</v>
      </c>
    </row>
    <row r="482" spans="1:17" x14ac:dyDescent="0.3">
      <c r="A482" s="1" t="s">
        <v>517</v>
      </c>
      <c r="B482" s="1" t="s">
        <v>127</v>
      </c>
      <c r="C482" s="1" t="s">
        <v>1842</v>
      </c>
      <c r="D482" s="1" t="s">
        <v>1843</v>
      </c>
      <c r="E482" s="1" t="s">
        <v>28</v>
      </c>
      <c r="F482" s="1" t="s">
        <v>1844</v>
      </c>
      <c r="G482" s="1" t="s">
        <v>1845</v>
      </c>
      <c r="H482" s="8">
        <v>45403</v>
      </c>
      <c r="I482" s="7">
        <v>45664</v>
      </c>
      <c r="J482" s="7">
        <v>45581</v>
      </c>
      <c r="K482" s="2">
        <v>81</v>
      </c>
      <c r="L482" s="3">
        <v>83</v>
      </c>
      <c r="M482" s="2">
        <v>36</v>
      </c>
      <c r="N482" s="4">
        <v>25</v>
      </c>
      <c r="O482" s="2">
        <v>74</v>
      </c>
      <c r="P482" s="2">
        <v>86</v>
      </c>
      <c r="Q482" s="5">
        <v>0.12</v>
      </c>
    </row>
    <row r="483" spans="1:17" x14ac:dyDescent="0.3">
      <c r="A483" s="1" t="s">
        <v>288</v>
      </c>
      <c r="B483" s="1" t="s">
        <v>60</v>
      </c>
      <c r="C483" s="1" t="s">
        <v>2300</v>
      </c>
      <c r="D483" s="1" t="s">
        <v>3205</v>
      </c>
      <c r="E483" s="1" t="s">
        <v>56</v>
      </c>
      <c r="F483" s="1" t="s">
        <v>3206</v>
      </c>
      <c r="G483" s="1" t="s">
        <v>3207</v>
      </c>
      <c r="H483" s="8">
        <v>45403</v>
      </c>
      <c r="I483" s="7">
        <v>45566</v>
      </c>
      <c r="J483" s="7">
        <v>45538</v>
      </c>
      <c r="K483" s="2">
        <v>49</v>
      </c>
      <c r="L483" s="3">
        <v>73</v>
      </c>
      <c r="M483" s="2">
        <v>48</v>
      </c>
      <c r="N483" s="4">
        <v>12</v>
      </c>
      <c r="O483" s="2">
        <v>52</v>
      </c>
      <c r="P483" s="2">
        <v>62</v>
      </c>
      <c r="Q483" s="5">
        <v>0.37</v>
      </c>
    </row>
    <row r="484" spans="1:17" x14ac:dyDescent="0.3">
      <c r="A484" s="1" t="s">
        <v>342</v>
      </c>
      <c r="B484" s="1" t="s">
        <v>18</v>
      </c>
      <c r="C484" s="1" t="s">
        <v>2112</v>
      </c>
      <c r="D484" s="1" t="s">
        <v>3179</v>
      </c>
      <c r="E484" s="1" t="s">
        <v>56</v>
      </c>
      <c r="F484" s="1" t="s">
        <v>3180</v>
      </c>
      <c r="G484" s="1" t="s">
        <v>3181</v>
      </c>
      <c r="H484" s="8">
        <v>45404</v>
      </c>
      <c r="I484" s="7">
        <v>45458</v>
      </c>
      <c r="J484" s="7">
        <v>45578</v>
      </c>
      <c r="K484" s="2">
        <v>65</v>
      </c>
      <c r="L484" s="3">
        <v>69</v>
      </c>
      <c r="M484" s="2">
        <v>4</v>
      </c>
      <c r="N484" s="4">
        <v>6</v>
      </c>
      <c r="O484" s="2">
        <v>80</v>
      </c>
      <c r="P484" s="2">
        <v>26</v>
      </c>
      <c r="Q484" s="5">
        <v>0.93</v>
      </c>
    </row>
    <row r="485" spans="1:17" x14ac:dyDescent="0.3">
      <c r="A485" s="1" t="s">
        <v>1081</v>
      </c>
      <c r="B485" s="1" t="s">
        <v>127</v>
      </c>
      <c r="C485" s="1" t="s">
        <v>2001</v>
      </c>
      <c r="D485" s="1" t="s">
        <v>2002</v>
      </c>
      <c r="E485" s="1" t="s">
        <v>28</v>
      </c>
      <c r="F485" s="1" t="s">
        <v>2003</v>
      </c>
      <c r="G485" s="1" t="s">
        <v>2004</v>
      </c>
      <c r="H485" s="8">
        <v>45405</v>
      </c>
      <c r="I485" s="7">
        <v>45687</v>
      </c>
      <c r="J485" s="7">
        <v>45427</v>
      </c>
      <c r="K485" s="2">
        <v>39</v>
      </c>
      <c r="L485" s="3">
        <v>88</v>
      </c>
      <c r="M485" s="2">
        <v>100</v>
      </c>
      <c r="N485" s="4">
        <v>8</v>
      </c>
      <c r="O485" s="2">
        <v>28</v>
      </c>
      <c r="P485" s="2">
        <v>18</v>
      </c>
      <c r="Q485" s="5">
        <v>0.57999999999999996</v>
      </c>
    </row>
    <row r="486" spans="1:17" x14ac:dyDescent="0.3">
      <c r="A486" s="1" t="s">
        <v>90</v>
      </c>
      <c r="B486" s="1" t="s">
        <v>91</v>
      </c>
      <c r="C486" s="1" t="s">
        <v>33</v>
      </c>
      <c r="D486" s="1" t="s">
        <v>2630</v>
      </c>
      <c r="E486" s="1" t="s">
        <v>28</v>
      </c>
      <c r="F486" s="1" t="s">
        <v>2631</v>
      </c>
      <c r="G486" s="1" t="s">
        <v>2632</v>
      </c>
      <c r="H486" s="8">
        <v>45405</v>
      </c>
      <c r="I486" s="7">
        <v>45679</v>
      </c>
      <c r="J486" s="7">
        <v>45623</v>
      </c>
      <c r="K486" s="2">
        <v>97</v>
      </c>
      <c r="L486" s="3">
        <v>99</v>
      </c>
      <c r="M486" s="2">
        <v>96</v>
      </c>
      <c r="N486" s="4">
        <v>4</v>
      </c>
      <c r="O486" s="2">
        <v>57</v>
      </c>
      <c r="P486" s="2">
        <v>42</v>
      </c>
      <c r="Q486" s="5">
        <v>-0.7</v>
      </c>
    </row>
    <row r="487" spans="1:17" x14ac:dyDescent="0.3">
      <c r="A487" s="1" t="s">
        <v>817</v>
      </c>
      <c r="B487" s="1" t="s">
        <v>18</v>
      </c>
      <c r="C487" s="1" t="s">
        <v>3381</v>
      </c>
      <c r="D487" s="1" t="s">
        <v>3382</v>
      </c>
      <c r="E487" s="1" t="s">
        <v>56</v>
      </c>
      <c r="F487" s="1" t="s">
        <v>3383</v>
      </c>
      <c r="G487" s="1" t="s">
        <v>3384</v>
      </c>
      <c r="H487" s="8">
        <v>45405</v>
      </c>
      <c r="I487" s="7">
        <v>45424</v>
      </c>
      <c r="J487" s="7">
        <v>45473</v>
      </c>
      <c r="K487" s="2">
        <v>48</v>
      </c>
      <c r="L487" s="3">
        <v>72</v>
      </c>
      <c r="M487" s="2">
        <v>55</v>
      </c>
      <c r="N487" s="4">
        <v>3</v>
      </c>
      <c r="O487" s="2">
        <v>51</v>
      </c>
      <c r="P487" s="2">
        <v>41</v>
      </c>
      <c r="Q487" s="5">
        <v>0.54</v>
      </c>
    </row>
    <row r="488" spans="1:17" x14ac:dyDescent="0.3">
      <c r="A488" s="1" t="s">
        <v>1445</v>
      </c>
      <c r="B488" s="1" t="s">
        <v>18</v>
      </c>
      <c r="C488" s="1" t="s">
        <v>692</v>
      </c>
      <c r="D488" s="1" t="s">
        <v>3419</v>
      </c>
      <c r="E488" s="1" t="s">
        <v>56</v>
      </c>
      <c r="F488" s="1" t="s">
        <v>3420</v>
      </c>
      <c r="G488" s="1" t="s">
        <v>3421</v>
      </c>
      <c r="H488" s="8">
        <v>45405</v>
      </c>
      <c r="I488" s="7">
        <v>45539</v>
      </c>
      <c r="J488" s="7">
        <v>45646</v>
      </c>
      <c r="K488" s="2">
        <v>53</v>
      </c>
      <c r="L488" s="3">
        <v>98</v>
      </c>
      <c r="M488" s="2">
        <v>25</v>
      </c>
      <c r="N488" s="4">
        <v>10</v>
      </c>
      <c r="O488" s="2">
        <v>55</v>
      </c>
      <c r="P488" s="2">
        <v>51</v>
      </c>
      <c r="Q488" s="5">
        <v>-0.22</v>
      </c>
    </row>
    <row r="489" spans="1:17" x14ac:dyDescent="0.3">
      <c r="A489" s="1" t="s">
        <v>789</v>
      </c>
      <c r="B489" s="1" t="s">
        <v>18</v>
      </c>
      <c r="C489" s="1" t="s">
        <v>2853</v>
      </c>
      <c r="D489" s="1" t="s">
        <v>3459</v>
      </c>
      <c r="E489" s="1" t="s">
        <v>21</v>
      </c>
      <c r="F489" s="1" t="s">
        <v>3460</v>
      </c>
      <c r="G489" s="1" t="s">
        <v>3461</v>
      </c>
      <c r="H489" s="8">
        <v>45405</v>
      </c>
      <c r="I489" s="7">
        <v>45702</v>
      </c>
      <c r="J489" s="7">
        <v>45407</v>
      </c>
      <c r="K489" s="2">
        <v>81</v>
      </c>
      <c r="L489" s="3">
        <v>99</v>
      </c>
      <c r="M489" s="2">
        <v>28</v>
      </c>
      <c r="N489" s="4">
        <v>2</v>
      </c>
      <c r="O489" s="2">
        <v>20</v>
      </c>
      <c r="P489" s="2">
        <v>85</v>
      </c>
      <c r="Q489" s="5">
        <v>-0.31</v>
      </c>
    </row>
    <row r="490" spans="1:17" x14ac:dyDescent="0.3">
      <c r="A490" s="1" t="s">
        <v>146</v>
      </c>
      <c r="B490" s="1" t="s">
        <v>53</v>
      </c>
      <c r="C490" s="1" t="s">
        <v>1712</v>
      </c>
      <c r="D490" s="1" t="s">
        <v>2382</v>
      </c>
      <c r="E490" s="1" t="s">
        <v>21</v>
      </c>
      <c r="F490" s="1" t="s">
        <v>2383</v>
      </c>
      <c r="G490" s="1" t="s">
        <v>2384</v>
      </c>
      <c r="H490" s="8">
        <v>45406</v>
      </c>
      <c r="I490" s="7">
        <v>45527</v>
      </c>
      <c r="J490" s="7">
        <v>45509</v>
      </c>
      <c r="K490" s="2">
        <v>44</v>
      </c>
      <c r="L490" s="3">
        <v>26</v>
      </c>
      <c r="M490" s="2">
        <v>60</v>
      </c>
      <c r="N490" s="4">
        <v>4.75</v>
      </c>
      <c r="O490" s="2">
        <v>63</v>
      </c>
      <c r="P490" s="2">
        <v>59</v>
      </c>
      <c r="Q490" s="5">
        <v>-0.2</v>
      </c>
    </row>
    <row r="491" spans="1:17" x14ac:dyDescent="0.3">
      <c r="A491" s="1" t="s">
        <v>211</v>
      </c>
      <c r="B491" s="1" t="s">
        <v>32</v>
      </c>
      <c r="C491" s="1" t="s">
        <v>1465</v>
      </c>
      <c r="D491" s="1" t="s">
        <v>2697</v>
      </c>
      <c r="E491" s="1" t="s">
        <v>28</v>
      </c>
      <c r="F491" s="1" t="s">
        <v>2698</v>
      </c>
      <c r="G491" s="1" t="s">
        <v>2699</v>
      </c>
      <c r="H491" s="8">
        <v>45406</v>
      </c>
      <c r="I491" s="7">
        <v>45439</v>
      </c>
      <c r="J491" s="7">
        <v>45644</v>
      </c>
      <c r="K491" s="2">
        <v>81</v>
      </c>
      <c r="L491" s="3">
        <v>76</v>
      </c>
      <c r="M491" s="2">
        <v>10</v>
      </c>
      <c r="N491" s="4">
        <v>4</v>
      </c>
      <c r="O491" s="2">
        <v>68</v>
      </c>
      <c r="P491" s="2">
        <v>100</v>
      </c>
      <c r="Q491" s="5">
        <v>0.3</v>
      </c>
    </row>
    <row r="492" spans="1:17" x14ac:dyDescent="0.3">
      <c r="A492" s="1" t="s">
        <v>420</v>
      </c>
      <c r="B492" s="1" t="s">
        <v>60</v>
      </c>
      <c r="C492" s="1" t="s">
        <v>555</v>
      </c>
      <c r="D492" s="1" t="s">
        <v>3431</v>
      </c>
      <c r="E492" s="1" t="s">
        <v>21</v>
      </c>
      <c r="F492" s="1" t="s">
        <v>3432</v>
      </c>
      <c r="G492" s="1" t="s">
        <v>3433</v>
      </c>
      <c r="H492" s="8">
        <v>45406</v>
      </c>
      <c r="I492" s="7">
        <v>45479</v>
      </c>
      <c r="J492" s="7">
        <v>45580</v>
      </c>
      <c r="K492" s="2">
        <v>89</v>
      </c>
      <c r="L492" s="3">
        <v>95</v>
      </c>
      <c r="M492" s="2">
        <v>41</v>
      </c>
      <c r="N492" s="4">
        <v>18</v>
      </c>
      <c r="O492" s="2">
        <v>76</v>
      </c>
      <c r="P492" s="2">
        <v>96</v>
      </c>
      <c r="Q492" s="5">
        <v>-0.43</v>
      </c>
    </row>
    <row r="493" spans="1:17" x14ac:dyDescent="0.3">
      <c r="A493" s="1" t="s">
        <v>554</v>
      </c>
      <c r="B493" s="1" t="s">
        <v>53</v>
      </c>
      <c r="C493" s="1" t="s">
        <v>388</v>
      </c>
      <c r="D493" s="1" t="s">
        <v>1984</v>
      </c>
      <c r="E493" s="1" t="s">
        <v>28</v>
      </c>
      <c r="F493" s="1" t="s">
        <v>1985</v>
      </c>
      <c r="G493" s="1" t="s">
        <v>1986</v>
      </c>
      <c r="H493" s="8">
        <v>45407</v>
      </c>
      <c r="I493" s="7">
        <v>45515</v>
      </c>
      <c r="J493" s="7">
        <v>45461</v>
      </c>
      <c r="K493" s="2">
        <v>51</v>
      </c>
      <c r="L493" s="3">
        <v>47</v>
      </c>
      <c r="M493" s="2">
        <v>6</v>
      </c>
      <c r="N493" s="4">
        <v>2.5</v>
      </c>
      <c r="O493" s="2">
        <v>53</v>
      </c>
      <c r="P493" s="2">
        <v>4</v>
      </c>
      <c r="Q493" s="5">
        <v>0</v>
      </c>
    </row>
    <row r="494" spans="1:17" x14ac:dyDescent="0.3">
      <c r="A494" s="1" t="s">
        <v>1085</v>
      </c>
      <c r="B494" s="1" t="s">
        <v>32</v>
      </c>
      <c r="C494" s="1" t="s">
        <v>1418</v>
      </c>
      <c r="D494" s="1" t="s">
        <v>1978</v>
      </c>
      <c r="E494" s="1" t="s">
        <v>21</v>
      </c>
      <c r="F494" s="1" t="s">
        <v>1979</v>
      </c>
      <c r="G494" s="1" t="s">
        <v>1980</v>
      </c>
      <c r="H494" s="8">
        <v>45408</v>
      </c>
      <c r="I494" s="7">
        <v>45585</v>
      </c>
      <c r="J494" s="7">
        <v>45462</v>
      </c>
      <c r="K494" s="2">
        <v>96</v>
      </c>
      <c r="L494" s="3">
        <v>34</v>
      </c>
      <c r="M494" s="2">
        <v>57</v>
      </c>
      <c r="N494" s="4">
        <v>8</v>
      </c>
      <c r="O494" s="2">
        <v>71</v>
      </c>
      <c r="P494" s="2">
        <v>17</v>
      </c>
      <c r="Q494" s="5">
        <v>-1.62</v>
      </c>
    </row>
    <row r="495" spans="1:17" x14ac:dyDescent="0.3">
      <c r="A495" s="1" t="s">
        <v>230</v>
      </c>
      <c r="B495" s="1" t="s">
        <v>25</v>
      </c>
      <c r="C495" s="1" t="s">
        <v>562</v>
      </c>
      <c r="D495" s="1" t="s">
        <v>2665</v>
      </c>
      <c r="E495" s="1" t="s">
        <v>28</v>
      </c>
      <c r="F495" s="1" t="s">
        <v>2666</v>
      </c>
      <c r="G495" s="1" t="s">
        <v>2667</v>
      </c>
      <c r="H495" s="8">
        <v>45408</v>
      </c>
      <c r="I495" s="7">
        <v>45424</v>
      </c>
      <c r="J495" s="7">
        <v>45712</v>
      </c>
      <c r="K495" s="2">
        <v>58</v>
      </c>
      <c r="L495" s="3">
        <v>23</v>
      </c>
      <c r="M495" s="2">
        <v>66</v>
      </c>
      <c r="N495" s="4">
        <v>1.8</v>
      </c>
      <c r="O495" s="2">
        <v>82</v>
      </c>
      <c r="P495" s="2">
        <v>61</v>
      </c>
      <c r="Q495" s="5">
        <v>0.97</v>
      </c>
    </row>
    <row r="496" spans="1:17" x14ac:dyDescent="0.3">
      <c r="A496" s="1" t="s">
        <v>1117</v>
      </c>
      <c r="B496" s="1" t="s">
        <v>91</v>
      </c>
      <c r="C496" s="1" t="s">
        <v>2497</v>
      </c>
      <c r="D496" s="1" t="s">
        <v>2847</v>
      </c>
      <c r="E496" s="1" t="s">
        <v>21</v>
      </c>
      <c r="F496" s="1" t="s">
        <v>2848</v>
      </c>
      <c r="G496" s="1" t="s">
        <v>2849</v>
      </c>
      <c r="H496" s="8">
        <v>45408</v>
      </c>
      <c r="I496" s="7">
        <v>45436</v>
      </c>
      <c r="J496" s="7">
        <v>45654</v>
      </c>
      <c r="K496" s="2">
        <v>33</v>
      </c>
      <c r="L496" s="3">
        <v>60</v>
      </c>
      <c r="M496" s="2">
        <v>67</v>
      </c>
      <c r="N496" s="4">
        <v>6</v>
      </c>
      <c r="O496" s="2">
        <v>20</v>
      </c>
      <c r="P496" s="2">
        <v>7</v>
      </c>
      <c r="Q496" s="5">
        <v>0.61</v>
      </c>
    </row>
    <row r="497" spans="1:17" x14ac:dyDescent="0.3">
      <c r="A497" s="1" t="s">
        <v>272</v>
      </c>
      <c r="B497" s="1" t="s">
        <v>32</v>
      </c>
      <c r="C497" s="1" t="s">
        <v>2948</v>
      </c>
      <c r="D497" s="1" t="s">
        <v>3099</v>
      </c>
      <c r="E497" s="1" t="s">
        <v>21</v>
      </c>
      <c r="F497" s="1" t="s">
        <v>3100</v>
      </c>
      <c r="G497" s="1" t="s">
        <v>3101</v>
      </c>
      <c r="H497" s="8">
        <v>45408</v>
      </c>
      <c r="I497" s="7">
        <v>45691</v>
      </c>
      <c r="J497" s="7">
        <v>45500</v>
      </c>
      <c r="K497" s="2">
        <v>41</v>
      </c>
      <c r="L497" s="3">
        <v>61</v>
      </c>
      <c r="M497" s="2">
        <v>69</v>
      </c>
      <c r="N497" s="4">
        <v>1</v>
      </c>
      <c r="O497" s="2">
        <v>30</v>
      </c>
      <c r="P497" s="2">
        <v>100</v>
      </c>
      <c r="Q497" s="5">
        <v>0.86</v>
      </c>
    </row>
    <row r="498" spans="1:17" x14ac:dyDescent="0.3">
      <c r="A498" s="1" t="s">
        <v>101</v>
      </c>
      <c r="B498" s="1" t="s">
        <v>18</v>
      </c>
      <c r="C498" s="1" t="s">
        <v>54</v>
      </c>
      <c r="D498" s="1" t="s">
        <v>3140</v>
      </c>
      <c r="E498" s="1" t="s">
        <v>56</v>
      </c>
      <c r="F498" s="1" t="s">
        <v>3141</v>
      </c>
      <c r="G498" s="1" t="s">
        <v>3142</v>
      </c>
      <c r="H498" s="8">
        <v>45408</v>
      </c>
      <c r="I498" s="7">
        <v>45663</v>
      </c>
      <c r="J498" s="7">
        <v>45698</v>
      </c>
      <c r="K498" s="2">
        <v>26</v>
      </c>
      <c r="L498" s="3">
        <v>95</v>
      </c>
      <c r="M498" s="2">
        <v>36</v>
      </c>
      <c r="N498" s="4">
        <v>4.5</v>
      </c>
      <c r="O498" s="2">
        <v>92</v>
      </c>
      <c r="P498" s="2">
        <v>14</v>
      </c>
      <c r="Q498" s="5">
        <v>-0.31</v>
      </c>
    </row>
    <row r="499" spans="1:17" x14ac:dyDescent="0.3">
      <c r="A499" s="1" t="s">
        <v>70</v>
      </c>
      <c r="B499" s="1" t="s">
        <v>32</v>
      </c>
      <c r="C499" s="1" t="s">
        <v>1671</v>
      </c>
      <c r="D499" s="1" t="s">
        <v>1917</v>
      </c>
      <c r="E499" s="1" t="s">
        <v>28</v>
      </c>
      <c r="F499" s="1" t="s">
        <v>1918</v>
      </c>
      <c r="G499" s="1" t="s">
        <v>1919</v>
      </c>
      <c r="H499" s="8">
        <v>45409</v>
      </c>
      <c r="I499" s="7">
        <v>45435</v>
      </c>
      <c r="J499" s="7">
        <v>45579</v>
      </c>
      <c r="K499" s="2">
        <v>76</v>
      </c>
      <c r="L499" s="3">
        <v>98</v>
      </c>
      <c r="M499" s="2">
        <v>41</v>
      </c>
      <c r="N499" s="4">
        <v>1.75</v>
      </c>
      <c r="O499" s="2">
        <v>62</v>
      </c>
      <c r="P499" s="2">
        <v>48</v>
      </c>
      <c r="Q499" s="5">
        <v>0.97</v>
      </c>
    </row>
    <row r="500" spans="1:17" x14ac:dyDescent="0.3">
      <c r="A500" s="1" t="s">
        <v>170</v>
      </c>
      <c r="B500" s="1" t="s">
        <v>53</v>
      </c>
      <c r="C500" s="1" t="s">
        <v>1328</v>
      </c>
      <c r="D500" s="1" t="s">
        <v>2012</v>
      </c>
      <c r="E500" s="1" t="s">
        <v>56</v>
      </c>
      <c r="F500" s="1" t="s">
        <v>2013</v>
      </c>
      <c r="G500" s="1" t="s">
        <v>2014</v>
      </c>
      <c r="H500" s="8">
        <v>45409</v>
      </c>
      <c r="I500" s="7">
        <v>45541</v>
      </c>
      <c r="J500" s="7">
        <v>45556</v>
      </c>
      <c r="K500" s="2">
        <v>95</v>
      </c>
      <c r="L500" s="3">
        <v>93</v>
      </c>
      <c r="M500" s="2">
        <v>16</v>
      </c>
      <c r="N500" s="4">
        <v>4.5</v>
      </c>
      <c r="O500" s="2">
        <v>60</v>
      </c>
      <c r="P500" s="2">
        <v>19</v>
      </c>
      <c r="Q500" s="5">
        <v>0.16</v>
      </c>
    </row>
    <row r="501" spans="1:17" x14ac:dyDescent="0.3">
      <c r="A501" s="1" t="s">
        <v>272</v>
      </c>
      <c r="B501" s="1" t="s">
        <v>32</v>
      </c>
      <c r="C501" s="1" t="s">
        <v>1719</v>
      </c>
      <c r="D501" s="1" t="s">
        <v>2058</v>
      </c>
      <c r="E501" s="1" t="s">
        <v>28</v>
      </c>
      <c r="F501" s="1" t="s">
        <v>2059</v>
      </c>
      <c r="G501" s="1" t="s">
        <v>2060</v>
      </c>
      <c r="H501" s="8">
        <v>45409</v>
      </c>
      <c r="I501" s="7">
        <v>45521</v>
      </c>
      <c r="J501" s="7">
        <v>45484</v>
      </c>
      <c r="K501" s="2">
        <v>70</v>
      </c>
      <c r="L501" s="3">
        <v>92</v>
      </c>
      <c r="M501" s="2">
        <v>74</v>
      </c>
      <c r="N501" s="4">
        <v>1</v>
      </c>
      <c r="O501" s="2">
        <v>95</v>
      </c>
      <c r="P501" s="2">
        <v>26</v>
      </c>
      <c r="Q501" s="5">
        <v>-0.61</v>
      </c>
    </row>
    <row r="502" spans="1:17" x14ac:dyDescent="0.3">
      <c r="A502" s="1" t="s">
        <v>1179</v>
      </c>
      <c r="B502" s="1" t="s">
        <v>91</v>
      </c>
      <c r="C502" s="1" t="s">
        <v>1795</v>
      </c>
      <c r="D502" s="1" t="s">
        <v>2760</v>
      </c>
      <c r="E502" s="1" t="s">
        <v>28</v>
      </c>
      <c r="F502" s="1" t="s">
        <v>2761</v>
      </c>
      <c r="G502" s="1" t="s">
        <v>2762</v>
      </c>
      <c r="H502" s="8">
        <v>45409</v>
      </c>
      <c r="I502" s="7">
        <v>45501</v>
      </c>
      <c r="J502" s="7">
        <v>45676</v>
      </c>
      <c r="K502" s="2">
        <v>93</v>
      </c>
      <c r="L502" s="3">
        <v>76</v>
      </c>
      <c r="M502" s="2">
        <v>82</v>
      </c>
      <c r="N502" s="4">
        <v>2.5</v>
      </c>
      <c r="O502" s="2">
        <v>76</v>
      </c>
      <c r="P502" s="2">
        <v>51</v>
      </c>
      <c r="Q502" s="5">
        <v>0.98</v>
      </c>
    </row>
    <row r="503" spans="1:17" x14ac:dyDescent="0.3">
      <c r="A503" s="1" t="s">
        <v>188</v>
      </c>
      <c r="B503" s="1" t="s">
        <v>32</v>
      </c>
      <c r="C503" s="1" t="s">
        <v>3102</v>
      </c>
      <c r="D503" s="1" t="s">
        <v>3349</v>
      </c>
      <c r="E503" s="1" t="s">
        <v>56</v>
      </c>
      <c r="F503" s="1" t="s">
        <v>3350</v>
      </c>
      <c r="G503" s="1" t="s">
        <v>3351</v>
      </c>
      <c r="H503" s="8">
        <v>45410</v>
      </c>
      <c r="I503" s="7">
        <v>45452</v>
      </c>
      <c r="J503" s="7">
        <v>45605</v>
      </c>
      <c r="K503" s="2">
        <v>18</v>
      </c>
      <c r="L503" s="3">
        <v>64</v>
      </c>
      <c r="M503" s="2">
        <v>86</v>
      </c>
      <c r="N503" s="4">
        <v>1</v>
      </c>
      <c r="O503" s="2">
        <v>73</v>
      </c>
      <c r="P503" s="2">
        <v>38</v>
      </c>
      <c r="Q503" s="5">
        <v>0.41</v>
      </c>
    </row>
    <row r="504" spans="1:17" x14ac:dyDescent="0.3">
      <c r="A504" s="1" t="s">
        <v>116</v>
      </c>
      <c r="B504" s="1" t="s">
        <v>18</v>
      </c>
      <c r="C504" s="1" t="s">
        <v>1346</v>
      </c>
      <c r="D504" s="1" t="s">
        <v>1991</v>
      </c>
      <c r="E504" s="1" t="s">
        <v>28</v>
      </c>
      <c r="F504" s="1" t="s">
        <v>1992</v>
      </c>
      <c r="G504" s="1" t="s">
        <v>1993</v>
      </c>
      <c r="H504" s="8">
        <v>45411</v>
      </c>
      <c r="I504" s="7">
        <v>45413</v>
      </c>
      <c r="J504" s="7">
        <v>45665</v>
      </c>
      <c r="K504" s="2">
        <v>39</v>
      </c>
      <c r="L504" s="3">
        <v>21</v>
      </c>
      <c r="M504" s="2">
        <v>5</v>
      </c>
      <c r="N504" s="4">
        <v>3</v>
      </c>
      <c r="O504" s="2">
        <v>51</v>
      </c>
      <c r="P504" s="2">
        <v>98</v>
      </c>
      <c r="Q504" s="5">
        <v>0.42</v>
      </c>
    </row>
    <row r="505" spans="1:17" x14ac:dyDescent="0.3">
      <c r="A505" s="1" t="s">
        <v>1278</v>
      </c>
      <c r="B505" s="1" t="s">
        <v>18</v>
      </c>
      <c r="C505" s="1" t="s">
        <v>38</v>
      </c>
      <c r="D505" s="1" t="s">
        <v>2404</v>
      </c>
      <c r="E505" s="1" t="s">
        <v>21</v>
      </c>
      <c r="F505" s="1" t="s">
        <v>2405</v>
      </c>
      <c r="G505" s="1" t="s">
        <v>2406</v>
      </c>
      <c r="H505" s="8">
        <v>45411</v>
      </c>
      <c r="I505" s="7">
        <v>45680</v>
      </c>
      <c r="J505" s="7">
        <v>45526</v>
      </c>
      <c r="K505" s="2">
        <v>45</v>
      </c>
      <c r="L505" s="3">
        <v>28</v>
      </c>
      <c r="M505" s="2">
        <v>6</v>
      </c>
      <c r="N505" s="4">
        <v>4.5</v>
      </c>
      <c r="O505" s="2">
        <v>35</v>
      </c>
      <c r="P505" s="2">
        <v>16</v>
      </c>
      <c r="Q505" s="5">
        <v>0.26</v>
      </c>
    </row>
    <row r="506" spans="1:17" x14ac:dyDescent="0.3">
      <c r="A506" s="1" t="s">
        <v>392</v>
      </c>
      <c r="B506" s="1" t="s">
        <v>18</v>
      </c>
      <c r="C506" s="1" t="s">
        <v>254</v>
      </c>
      <c r="D506" s="1" t="s">
        <v>3149</v>
      </c>
      <c r="E506" s="1" t="s">
        <v>28</v>
      </c>
      <c r="F506" s="1" t="s">
        <v>3150</v>
      </c>
      <c r="G506" s="1" t="s">
        <v>3151</v>
      </c>
      <c r="H506" s="8">
        <v>45411</v>
      </c>
      <c r="I506" s="7">
        <v>45432</v>
      </c>
      <c r="J506" s="7">
        <v>45494</v>
      </c>
      <c r="K506" s="2">
        <v>88</v>
      </c>
      <c r="L506" s="3">
        <v>99</v>
      </c>
      <c r="M506" s="2">
        <v>41</v>
      </c>
      <c r="N506" s="4">
        <v>5.5</v>
      </c>
      <c r="O506" s="2">
        <v>93</v>
      </c>
      <c r="P506" s="2">
        <v>99</v>
      </c>
      <c r="Q506" s="5">
        <v>-0.68</v>
      </c>
    </row>
    <row r="507" spans="1:17" x14ac:dyDescent="0.3">
      <c r="A507" s="1" t="s">
        <v>288</v>
      </c>
      <c r="B507" s="1" t="s">
        <v>60</v>
      </c>
      <c r="C507" s="1" t="s">
        <v>1261</v>
      </c>
      <c r="D507" s="1" t="s">
        <v>3446</v>
      </c>
      <c r="E507" s="1" t="s">
        <v>56</v>
      </c>
      <c r="F507" s="1" t="s">
        <v>3447</v>
      </c>
      <c r="G507" s="1" t="s">
        <v>3448</v>
      </c>
      <c r="H507" s="8">
        <v>45411</v>
      </c>
      <c r="I507" s="7">
        <v>45492</v>
      </c>
      <c r="J507" s="7">
        <v>45470</v>
      </c>
      <c r="K507" s="2">
        <v>98</v>
      </c>
      <c r="L507" s="3">
        <v>65</v>
      </c>
      <c r="M507" s="2">
        <v>76</v>
      </c>
      <c r="N507" s="4">
        <v>12</v>
      </c>
      <c r="O507" s="2">
        <v>62</v>
      </c>
      <c r="P507" s="2">
        <v>47</v>
      </c>
      <c r="Q507" s="5">
        <v>0.71</v>
      </c>
    </row>
    <row r="508" spans="1:17" x14ac:dyDescent="0.3">
      <c r="A508" s="1" t="s">
        <v>253</v>
      </c>
      <c r="B508" s="1" t="s">
        <v>18</v>
      </c>
      <c r="C508" s="1" t="s">
        <v>2508</v>
      </c>
      <c r="D508" s="1" t="s">
        <v>2509</v>
      </c>
      <c r="E508" s="1" t="s">
        <v>21</v>
      </c>
      <c r="F508" s="1" t="s">
        <v>2510</v>
      </c>
      <c r="G508" s="1" t="s">
        <v>2511</v>
      </c>
      <c r="H508" s="8">
        <v>45412</v>
      </c>
      <c r="I508" s="7">
        <v>45693</v>
      </c>
      <c r="J508" s="7">
        <v>45495</v>
      </c>
      <c r="K508" s="2">
        <v>73</v>
      </c>
      <c r="L508" s="3">
        <v>83</v>
      </c>
      <c r="M508" s="2">
        <v>74</v>
      </c>
      <c r="N508" s="4">
        <v>5</v>
      </c>
      <c r="O508" s="2">
        <v>87</v>
      </c>
      <c r="P508" s="2">
        <v>10</v>
      </c>
      <c r="Q508" s="5">
        <v>0.73</v>
      </c>
    </row>
    <row r="509" spans="1:17" x14ac:dyDescent="0.3">
      <c r="A509" s="1" t="s">
        <v>17</v>
      </c>
      <c r="B509" s="1" t="s">
        <v>18</v>
      </c>
      <c r="C509" s="1" t="s">
        <v>2816</v>
      </c>
      <c r="D509" s="1" t="s">
        <v>2817</v>
      </c>
      <c r="E509" s="1" t="s">
        <v>21</v>
      </c>
      <c r="F509" s="1" t="s">
        <v>2818</v>
      </c>
      <c r="G509" s="1" t="s">
        <v>2819</v>
      </c>
      <c r="H509" s="8">
        <v>45412</v>
      </c>
      <c r="I509" s="7">
        <v>45452</v>
      </c>
      <c r="J509" s="7">
        <v>45467</v>
      </c>
      <c r="K509" s="2">
        <v>75</v>
      </c>
      <c r="L509" s="3">
        <v>85</v>
      </c>
      <c r="M509" s="2">
        <v>27</v>
      </c>
      <c r="N509" s="4">
        <v>4.5</v>
      </c>
      <c r="O509" s="2">
        <v>26</v>
      </c>
      <c r="P509" s="2">
        <v>68</v>
      </c>
      <c r="Q509" s="5">
        <v>-3.29</v>
      </c>
    </row>
    <row r="510" spans="1:17" x14ac:dyDescent="0.3">
      <c r="A510" s="1" t="s">
        <v>438</v>
      </c>
      <c r="B510" s="1" t="s">
        <v>18</v>
      </c>
      <c r="C510" s="1" t="s">
        <v>405</v>
      </c>
      <c r="D510" s="1" t="s">
        <v>3188</v>
      </c>
      <c r="E510" s="1" t="s">
        <v>56</v>
      </c>
      <c r="F510" s="1" t="s">
        <v>3189</v>
      </c>
      <c r="G510" s="1" t="s">
        <v>3190</v>
      </c>
      <c r="H510" s="8">
        <v>45412</v>
      </c>
      <c r="I510" s="7">
        <v>45457</v>
      </c>
      <c r="J510" s="7">
        <v>45649</v>
      </c>
      <c r="K510" s="2">
        <v>89</v>
      </c>
      <c r="L510" s="3">
        <v>57</v>
      </c>
      <c r="M510" s="2">
        <v>92</v>
      </c>
      <c r="N510" s="4">
        <v>5</v>
      </c>
      <c r="O510" s="2">
        <v>38</v>
      </c>
      <c r="P510" s="2">
        <v>16</v>
      </c>
      <c r="Q510" s="5">
        <v>0.28000000000000003</v>
      </c>
    </row>
    <row r="511" spans="1:17" x14ac:dyDescent="0.3">
      <c r="A511" s="1" t="s">
        <v>674</v>
      </c>
      <c r="B511" s="1" t="s">
        <v>60</v>
      </c>
      <c r="C511" s="1" t="s">
        <v>1613</v>
      </c>
      <c r="D511" s="1" t="s">
        <v>3232</v>
      </c>
      <c r="E511" s="1" t="s">
        <v>21</v>
      </c>
      <c r="F511" s="1" t="s">
        <v>3233</v>
      </c>
      <c r="G511" s="1" t="s">
        <v>3234</v>
      </c>
      <c r="H511" s="8">
        <v>45412</v>
      </c>
      <c r="I511" s="7">
        <v>45441</v>
      </c>
      <c r="J511" s="7">
        <v>45667</v>
      </c>
      <c r="K511" s="2">
        <v>79</v>
      </c>
      <c r="L511" s="3">
        <v>53</v>
      </c>
      <c r="M511" s="2">
        <v>12</v>
      </c>
      <c r="N511" s="4">
        <v>9</v>
      </c>
      <c r="O511" s="2">
        <v>45</v>
      </c>
      <c r="P511" s="2">
        <v>95</v>
      </c>
      <c r="Q511" s="5">
        <v>0.12</v>
      </c>
    </row>
    <row r="512" spans="1:17" x14ac:dyDescent="0.3">
      <c r="A512" s="1" t="s">
        <v>433</v>
      </c>
      <c r="B512" s="1" t="s">
        <v>18</v>
      </c>
      <c r="C512" s="1" t="s">
        <v>166</v>
      </c>
      <c r="D512" s="1" t="s">
        <v>3378</v>
      </c>
      <c r="E512" s="1" t="s">
        <v>56</v>
      </c>
      <c r="F512" s="1" t="s">
        <v>3379</v>
      </c>
      <c r="G512" s="1" t="s">
        <v>3380</v>
      </c>
      <c r="H512" s="8">
        <v>45412</v>
      </c>
      <c r="I512" s="7">
        <v>45531</v>
      </c>
      <c r="J512" s="7">
        <v>45690</v>
      </c>
      <c r="K512" s="2">
        <v>56</v>
      </c>
      <c r="L512" s="3">
        <v>12</v>
      </c>
      <c r="M512" s="2">
        <v>59</v>
      </c>
      <c r="N512" s="4">
        <v>98.43</v>
      </c>
      <c r="O512" s="2">
        <v>35</v>
      </c>
      <c r="P512" s="2">
        <v>16</v>
      </c>
      <c r="Q512" s="5">
        <v>0.8</v>
      </c>
    </row>
    <row r="513" spans="1:17" x14ac:dyDescent="0.3">
      <c r="A513" s="1" t="s">
        <v>37</v>
      </c>
      <c r="B513" s="1" t="s">
        <v>18</v>
      </c>
      <c r="C513" s="1" t="s">
        <v>38</v>
      </c>
      <c r="D513" s="1" t="s">
        <v>39</v>
      </c>
      <c r="E513" s="1" t="s">
        <v>21</v>
      </c>
      <c r="F513" s="1" t="s">
        <v>40</v>
      </c>
      <c r="G513" s="1" t="s">
        <v>41</v>
      </c>
      <c r="H513" s="8">
        <v>45413</v>
      </c>
      <c r="I513" s="7">
        <v>45638</v>
      </c>
      <c r="J513" s="7">
        <v>45561</v>
      </c>
      <c r="K513" s="2">
        <v>51</v>
      </c>
      <c r="L513" s="3">
        <v>60</v>
      </c>
      <c r="M513" s="2">
        <v>98</v>
      </c>
      <c r="N513" s="4">
        <v>1.5</v>
      </c>
      <c r="O513" s="2">
        <v>44</v>
      </c>
      <c r="P513" s="2">
        <v>95</v>
      </c>
      <c r="Q513" s="5">
        <v>1.36</v>
      </c>
    </row>
    <row r="514" spans="1:17" x14ac:dyDescent="0.3">
      <c r="A514" s="1" t="s">
        <v>42</v>
      </c>
      <c r="B514" s="1" t="s">
        <v>18</v>
      </c>
      <c r="C514" s="1" t="s">
        <v>43</v>
      </c>
      <c r="D514" s="1" t="s">
        <v>44</v>
      </c>
      <c r="E514" s="1" t="s">
        <v>21</v>
      </c>
      <c r="F514" s="1" t="s">
        <v>45</v>
      </c>
      <c r="G514" s="1" t="s">
        <v>46</v>
      </c>
      <c r="H514" s="8">
        <v>45413</v>
      </c>
      <c r="I514" s="7">
        <v>45501</v>
      </c>
      <c r="J514" s="7">
        <v>45432</v>
      </c>
      <c r="K514" s="2">
        <v>27</v>
      </c>
      <c r="L514" s="3">
        <v>22</v>
      </c>
      <c r="M514" s="2">
        <v>89</v>
      </c>
      <c r="N514" s="4">
        <v>7</v>
      </c>
      <c r="O514" s="2">
        <v>91</v>
      </c>
      <c r="P514" s="2">
        <v>77</v>
      </c>
      <c r="Q514" s="5">
        <v>2.17</v>
      </c>
    </row>
    <row r="515" spans="1:17" x14ac:dyDescent="0.3">
      <c r="A515" s="1" t="s">
        <v>47</v>
      </c>
      <c r="B515" s="1" t="s">
        <v>18</v>
      </c>
      <c r="C515" s="1" t="s">
        <v>48</v>
      </c>
      <c r="D515" s="1" t="s">
        <v>49</v>
      </c>
      <c r="E515" s="1" t="s">
        <v>28</v>
      </c>
      <c r="F515" s="1" t="s">
        <v>50</v>
      </c>
      <c r="G515" s="1" t="s">
        <v>51</v>
      </c>
      <c r="H515" s="8">
        <v>45413</v>
      </c>
      <c r="I515" s="7">
        <v>45511</v>
      </c>
      <c r="J515" s="7">
        <v>45510</v>
      </c>
      <c r="K515" s="2">
        <v>91</v>
      </c>
      <c r="L515" s="3">
        <v>6</v>
      </c>
      <c r="M515" s="2">
        <v>37</v>
      </c>
      <c r="N515" s="4">
        <v>2.4</v>
      </c>
      <c r="O515" s="2">
        <v>38</v>
      </c>
      <c r="P515" s="2">
        <v>70</v>
      </c>
      <c r="Q515" s="5">
        <v>2.56</v>
      </c>
    </row>
    <row r="516" spans="1:17" x14ac:dyDescent="0.3">
      <c r="A516" s="1" t="s">
        <v>52</v>
      </c>
      <c r="B516" s="1" t="s">
        <v>53</v>
      </c>
      <c r="C516" s="1" t="s">
        <v>54</v>
      </c>
      <c r="D516" s="1" t="s">
        <v>55</v>
      </c>
      <c r="E516" s="1" t="s">
        <v>56</v>
      </c>
      <c r="F516" s="1" t="s">
        <v>57</v>
      </c>
      <c r="G516" s="1" t="s">
        <v>58</v>
      </c>
      <c r="H516" s="8">
        <v>45413</v>
      </c>
      <c r="I516" s="7">
        <v>45686</v>
      </c>
      <c r="J516" s="7">
        <v>45381</v>
      </c>
      <c r="K516" s="2">
        <v>17</v>
      </c>
      <c r="L516" s="3">
        <v>85</v>
      </c>
      <c r="M516" s="2">
        <v>74</v>
      </c>
      <c r="N516" s="4">
        <v>5</v>
      </c>
      <c r="O516" s="2">
        <v>76</v>
      </c>
      <c r="P516" s="2">
        <v>89</v>
      </c>
      <c r="Q516" s="5">
        <v>2.34</v>
      </c>
    </row>
    <row r="517" spans="1:17" x14ac:dyDescent="0.3">
      <c r="A517" s="1" t="s">
        <v>24</v>
      </c>
      <c r="B517" s="1" t="s">
        <v>25</v>
      </c>
      <c r="C517" s="1" t="s">
        <v>670</v>
      </c>
      <c r="D517" s="1" t="s">
        <v>2015</v>
      </c>
      <c r="E517" s="1" t="s">
        <v>21</v>
      </c>
      <c r="F517" s="1" t="s">
        <v>2016</v>
      </c>
      <c r="G517" s="1" t="s">
        <v>2017</v>
      </c>
      <c r="H517" s="8">
        <v>45413</v>
      </c>
      <c r="I517" s="7">
        <v>45545</v>
      </c>
      <c r="J517" s="7">
        <v>45507</v>
      </c>
      <c r="K517" s="2">
        <v>70</v>
      </c>
      <c r="L517" s="3">
        <v>96</v>
      </c>
      <c r="M517" s="2">
        <v>21</v>
      </c>
      <c r="N517" s="4">
        <v>2</v>
      </c>
      <c r="O517" s="2">
        <v>100</v>
      </c>
      <c r="P517" s="2">
        <v>15</v>
      </c>
      <c r="Q517" s="5">
        <v>0.68</v>
      </c>
    </row>
    <row r="518" spans="1:17" x14ac:dyDescent="0.3">
      <c r="A518" s="1" t="s">
        <v>165</v>
      </c>
      <c r="B518" s="1" t="s">
        <v>60</v>
      </c>
      <c r="C518" s="1" t="s">
        <v>166</v>
      </c>
      <c r="D518" s="1" t="s">
        <v>167</v>
      </c>
      <c r="E518" s="1" t="s">
        <v>56</v>
      </c>
      <c r="F518" s="1" t="s">
        <v>168</v>
      </c>
      <c r="G518" s="1" t="s">
        <v>169</v>
      </c>
      <c r="H518" s="8">
        <v>45414</v>
      </c>
      <c r="I518" s="7">
        <v>45663</v>
      </c>
      <c r="J518" s="7">
        <v>45484</v>
      </c>
      <c r="K518" s="2">
        <v>30</v>
      </c>
      <c r="L518" s="3">
        <v>42</v>
      </c>
      <c r="M518" s="2">
        <v>8</v>
      </c>
      <c r="N518" s="4">
        <v>7</v>
      </c>
      <c r="O518" s="2">
        <v>48</v>
      </c>
      <c r="P518" s="2">
        <v>23</v>
      </c>
      <c r="Q518" s="5">
        <v>2.57</v>
      </c>
    </row>
    <row r="519" spans="1:17" x14ac:dyDescent="0.3">
      <c r="A519" s="1" t="s">
        <v>170</v>
      </c>
      <c r="B519" s="1" t="s">
        <v>53</v>
      </c>
      <c r="C519" s="1" t="s">
        <v>171</v>
      </c>
      <c r="D519" s="1" t="s">
        <v>172</v>
      </c>
      <c r="E519" s="1" t="s">
        <v>56</v>
      </c>
      <c r="F519" s="1" t="s">
        <v>173</v>
      </c>
      <c r="G519" s="1" t="s">
        <v>174</v>
      </c>
      <c r="H519" s="8">
        <v>45414</v>
      </c>
      <c r="I519" s="7">
        <v>45598</v>
      </c>
      <c r="J519" s="7">
        <v>45695</v>
      </c>
      <c r="K519" s="2">
        <v>34</v>
      </c>
      <c r="L519" s="3">
        <v>32</v>
      </c>
      <c r="M519" s="2">
        <v>22</v>
      </c>
      <c r="N519" s="4">
        <v>4.5</v>
      </c>
      <c r="O519" s="2">
        <v>42</v>
      </c>
      <c r="P519" s="2">
        <v>27</v>
      </c>
      <c r="Q519" s="5">
        <v>2.4500000000000002</v>
      </c>
    </row>
    <row r="520" spans="1:17" x14ac:dyDescent="0.3">
      <c r="A520" s="1" t="s">
        <v>175</v>
      </c>
      <c r="B520" s="1" t="s">
        <v>53</v>
      </c>
      <c r="C520" s="1" t="s">
        <v>176</v>
      </c>
      <c r="D520" s="1" t="s">
        <v>177</v>
      </c>
      <c r="E520" s="1" t="s">
        <v>28</v>
      </c>
      <c r="F520" s="1" t="s">
        <v>178</v>
      </c>
      <c r="G520" s="1" t="s">
        <v>179</v>
      </c>
      <c r="H520" s="8">
        <v>45414</v>
      </c>
      <c r="I520" s="7">
        <v>45619</v>
      </c>
      <c r="J520" s="7">
        <v>45478</v>
      </c>
      <c r="K520" s="2">
        <v>54</v>
      </c>
      <c r="L520" s="3">
        <v>78</v>
      </c>
      <c r="M520" s="2">
        <v>81</v>
      </c>
      <c r="N520" s="4">
        <v>1.5</v>
      </c>
      <c r="O520" s="2">
        <v>41</v>
      </c>
      <c r="P520" s="2">
        <v>63</v>
      </c>
      <c r="Q520" s="5">
        <v>2.36</v>
      </c>
    </row>
    <row r="521" spans="1:17" x14ac:dyDescent="0.3">
      <c r="A521" s="1" t="s">
        <v>180</v>
      </c>
      <c r="B521" s="1" t="s">
        <v>18</v>
      </c>
      <c r="C521" s="1" t="s">
        <v>181</v>
      </c>
      <c r="D521" s="1" t="s">
        <v>182</v>
      </c>
      <c r="E521" s="1" t="s">
        <v>56</v>
      </c>
      <c r="F521" s="1" t="s">
        <v>183</v>
      </c>
      <c r="G521" s="1" t="s">
        <v>184</v>
      </c>
      <c r="H521" s="8">
        <v>45414</v>
      </c>
      <c r="I521" s="7">
        <v>45524</v>
      </c>
      <c r="J521" s="7">
        <v>45581</v>
      </c>
      <c r="K521" s="2">
        <v>67</v>
      </c>
      <c r="L521" s="3">
        <v>14</v>
      </c>
      <c r="M521" s="2">
        <v>25</v>
      </c>
      <c r="N521" s="4">
        <v>1.8</v>
      </c>
      <c r="O521" s="2">
        <v>81</v>
      </c>
      <c r="P521" s="2">
        <v>77</v>
      </c>
      <c r="Q521" s="5">
        <v>2.34</v>
      </c>
    </row>
    <row r="522" spans="1:17" x14ac:dyDescent="0.3">
      <c r="A522" s="1" t="s">
        <v>736</v>
      </c>
      <c r="B522" s="1" t="s">
        <v>91</v>
      </c>
      <c r="C522" s="1" t="s">
        <v>962</v>
      </c>
      <c r="D522" s="1" t="s">
        <v>2952</v>
      </c>
      <c r="E522" s="1" t="s">
        <v>21</v>
      </c>
      <c r="F522" s="1" t="s">
        <v>2953</v>
      </c>
      <c r="G522" s="1" t="s">
        <v>2954</v>
      </c>
      <c r="H522" s="8">
        <v>45414</v>
      </c>
      <c r="I522" s="7">
        <v>45428</v>
      </c>
      <c r="J522" s="7">
        <v>45574</v>
      </c>
      <c r="K522" s="2">
        <v>93</v>
      </c>
      <c r="L522" s="3">
        <v>50</v>
      </c>
      <c r="M522" s="2">
        <v>43</v>
      </c>
      <c r="N522" s="4">
        <v>5</v>
      </c>
      <c r="O522" s="2">
        <v>76</v>
      </c>
      <c r="P522" s="2">
        <v>35</v>
      </c>
      <c r="Q522" s="5">
        <v>0.3</v>
      </c>
    </row>
    <row r="523" spans="1:17" x14ac:dyDescent="0.3">
      <c r="A523" s="1" t="s">
        <v>180</v>
      </c>
      <c r="B523" s="1" t="s">
        <v>18</v>
      </c>
      <c r="C523" s="1" t="s">
        <v>277</v>
      </c>
      <c r="D523" s="1" t="s">
        <v>285</v>
      </c>
      <c r="E523" s="1" t="s">
        <v>28</v>
      </c>
      <c r="F523" s="1" t="s">
        <v>286</v>
      </c>
      <c r="G523" s="1" t="s">
        <v>287</v>
      </c>
      <c r="H523" s="8">
        <v>45415</v>
      </c>
      <c r="I523" s="7">
        <v>45379</v>
      </c>
      <c r="J523" s="7">
        <v>45357</v>
      </c>
      <c r="K523" s="2">
        <v>19</v>
      </c>
      <c r="L523" s="3">
        <v>36</v>
      </c>
      <c r="M523" s="2">
        <v>72</v>
      </c>
      <c r="N523" s="4">
        <v>1.75</v>
      </c>
      <c r="O523" s="2">
        <v>31</v>
      </c>
      <c r="P523" s="2">
        <v>81</v>
      </c>
      <c r="Q523" s="5">
        <v>0.19</v>
      </c>
    </row>
    <row r="524" spans="1:17" x14ac:dyDescent="0.3">
      <c r="A524" s="1" t="s">
        <v>288</v>
      </c>
      <c r="B524" s="1" t="s">
        <v>60</v>
      </c>
      <c r="C524" s="1" t="s">
        <v>289</v>
      </c>
      <c r="D524" s="1" t="s">
        <v>290</v>
      </c>
      <c r="E524" s="1" t="s">
        <v>56</v>
      </c>
      <c r="F524" s="1" t="s">
        <v>291</v>
      </c>
      <c r="G524" s="1" t="s">
        <v>292</v>
      </c>
      <c r="H524" s="8">
        <v>45415</v>
      </c>
      <c r="I524" s="7">
        <v>45622</v>
      </c>
      <c r="J524" s="7">
        <v>45666</v>
      </c>
      <c r="K524" s="2">
        <v>29</v>
      </c>
      <c r="L524" s="3">
        <v>72</v>
      </c>
      <c r="M524" s="2">
        <v>96</v>
      </c>
      <c r="N524" s="4">
        <v>12</v>
      </c>
      <c r="O524" s="2">
        <v>85</v>
      </c>
      <c r="P524" s="2">
        <v>52</v>
      </c>
      <c r="Q524" s="5">
        <v>-1.61</v>
      </c>
    </row>
    <row r="525" spans="1:17" x14ac:dyDescent="0.3">
      <c r="A525" s="1" t="s">
        <v>293</v>
      </c>
      <c r="B525" s="1" t="s">
        <v>18</v>
      </c>
      <c r="C525" s="1" t="s">
        <v>294</v>
      </c>
      <c r="D525" s="1" t="s">
        <v>295</v>
      </c>
      <c r="E525" s="1" t="s">
        <v>21</v>
      </c>
      <c r="F525" s="1" t="s">
        <v>296</v>
      </c>
      <c r="G525" s="1" t="s">
        <v>297</v>
      </c>
      <c r="H525" s="8">
        <v>45415</v>
      </c>
      <c r="I525" s="7">
        <v>45569</v>
      </c>
      <c r="J525" s="7">
        <v>45618</v>
      </c>
      <c r="K525" s="2">
        <v>34</v>
      </c>
      <c r="L525" s="3">
        <v>29</v>
      </c>
      <c r="M525" s="2">
        <v>65</v>
      </c>
      <c r="N525" s="4">
        <v>2</v>
      </c>
      <c r="O525" s="2">
        <v>90</v>
      </c>
      <c r="P525" s="2">
        <v>23</v>
      </c>
      <c r="Q525" s="5">
        <v>0.39</v>
      </c>
    </row>
    <row r="526" spans="1:17" x14ac:dyDescent="0.3">
      <c r="A526" s="1" t="s">
        <v>397</v>
      </c>
      <c r="B526" s="1" t="s">
        <v>25</v>
      </c>
      <c r="C526" s="1" t="s">
        <v>398</v>
      </c>
      <c r="D526" s="1" t="s">
        <v>399</v>
      </c>
      <c r="E526" s="1" t="s">
        <v>28</v>
      </c>
      <c r="F526" s="1" t="s">
        <v>400</v>
      </c>
      <c r="G526" s="1" t="s">
        <v>401</v>
      </c>
      <c r="H526" s="8">
        <v>45416</v>
      </c>
      <c r="I526" s="7">
        <v>45467</v>
      </c>
      <c r="J526" s="7">
        <v>45627</v>
      </c>
      <c r="K526" s="2">
        <v>24</v>
      </c>
      <c r="L526" s="3">
        <v>35</v>
      </c>
      <c r="M526" s="2">
        <v>14</v>
      </c>
      <c r="N526" s="4">
        <v>2.5</v>
      </c>
      <c r="O526" s="2">
        <v>91</v>
      </c>
      <c r="P526" s="2">
        <v>71</v>
      </c>
      <c r="Q526" s="5">
        <v>0.78</v>
      </c>
    </row>
    <row r="527" spans="1:17" x14ac:dyDescent="0.3">
      <c r="A527" s="1" t="s">
        <v>47</v>
      </c>
      <c r="B527" s="1" t="s">
        <v>18</v>
      </c>
      <c r="C527" s="1" t="s">
        <v>189</v>
      </c>
      <c r="D527" s="1" t="s">
        <v>402</v>
      </c>
      <c r="E527" s="1" t="s">
        <v>21</v>
      </c>
      <c r="F527" s="1" t="s">
        <v>403</v>
      </c>
      <c r="G527" s="1" t="s">
        <v>404</v>
      </c>
      <c r="H527" s="8">
        <v>45416</v>
      </c>
      <c r="I527" s="7">
        <v>45376</v>
      </c>
      <c r="J527" s="7">
        <v>45354</v>
      </c>
      <c r="K527" s="2">
        <v>59</v>
      </c>
      <c r="L527" s="3">
        <v>82</v>
      </c>
      <c r="M527" s="2">
        <v>69</v>
      </c>
      <c r="N527" s="4">
        <v>2.4500000000000002</v>
      </c>
      <c r="O527" s="2">
        <v>30</v>
      </c>
      <c r="P527" s="2">
        <v>34</v>
      </c>
      <c r="Q527" s="5">
        <v>0.22</v>
      </c>
    </row>
    <row r="528" spans="1:17" x14ac:dyDescent="0.3">
      <c r="A528" s="1" t="s">
        <v>549</v>
      </c>
      <c r="B528" s="1" t="s">
        <v>32</v>
      </c>
      <c r="C528" s="1" t="s">
        <v>1156</v>
      </c>
      <c r="D528" s="1" t="s">
        <v>2254</v>
      </c>
      <c r="E528" s="1" t="s">
        <v>56</v>
      </c>
      <c r="F528" s="1" t="s">
        <v>2255</v>
      </c>
      <c r="G528" s="1" t="s">
        <v>2256</v>
      </c>
      <c r="H528" s="8">
        <v>45416</v>
      </c>
      <c r="I528" s="7">
        <v>45428</v>
      </c>
      <c r="J528" s="7">
        <v>45588</v>
      </c>
      <c r="K528" s="2">
        <v>72</v>
      </c>
      <c r="L528" s="3">
        <v>58</v>
      </c>
      <c r="M528" s="2">
        <v>52</v>
      </c>
      <c r="N528" s="4">
        <v>2.4</v>
      </c>
      <c r="O528" s="2">
        <v>36</v>
      </c>
      <c r="P528" s="2">
        <v>14</v>
      </c>
      <c r="Q528" s="5">
        <v>0.56000000000000005</v>
      </c>
    </row>
    <row r="529" spans="1:17" x14ac:dyDescent="0.3">
      <c r="A529" s="1" t="s">
        <v>170</v>
      </c>
      <c r="B529" s="1" t="s">
        <v>53</v>
      </c>
      <c r="C529" s="1" t="s">
        <v>774</v>
      </c>
      <c r="D529" s="1" t="s">
        <v>2414</v>
      </c>
      <c r="E529" s="1" t="s">
        <v>21</v>
      </c>
      <c r="F529" s="1" t="s">
        <v>2415</v>
      </c>
      <c r="G529" s="1" t="s">
        <v>2416</v>
      </c>
      <c r="H529" s="8">
        <v>45416</v>
      </c>
      <c r="I529" s="7">
        <v>45425</v>
      </c>
      <c r="J529" s="7">
        <v>45432</v>
      </c>
      <c r="K529" s="2">
        <v>86</v>
      </c>
      <c r="L529" s="3">
        <v>80</v>
      </c>
      <c r="M529" s="2">
        <v>80</v>
      </c>
      <c r="N529" s="4">
        <v>4.5</v>
      </c>
      <c r="O529" s="2">
        <v>22</v>
      </c>
      <c r="P529" s="2">
        <v>67</v>
      </c>
      <c r="Q529" s="5">
        <v>0.05</v>
      </c>
    </row>
    <row r="530" spans="1:17" x14ac:dyDescent="0.3">
      <c r="A530" s="1" t="s">
        <v>1085</v>
      </c>
      <c r="B530" s="1" t="s">
        <v>32</v>
      </c>
      <c r="C530" s="1" t="s">
        <v>343</v>
      </c>
      <c r="D530" s="1" t="s">
        <v>2916</v>
      </c>
      <c r="E530" s="1" t="s">
        <v>56</v>
      </c>
      <c r="F530" s="1" t="s">
        <v>2917</v>
      </c>
      <c r="G530" s="1" t="s">
        <v>2918</v>
      </c>
      <c r="H530" s="8">
        <v>45416</v>
      </c>
      <c r="I530" s="7">
        <v>45428</v>
      </c>
      <c r="J530" s="7">
        <v>45655</v>
      </c>
      <c r="K530" s="2">
        <v>64</v>
      </c>
      <c r="L530" s="3">
        <v>14</v>
      </c>
      <c r="M530" s="2">
        <v>44</v>
      </c>
      <c r="N530" s="4">
        <v>8</v>
      </c>
      <c r="O530" s="2">
        <v>53</v>
      </c>
      <c r="P530" s="2">
        <v>33</v>
      </c>
      <c r="Q530" s="5">
        <v>-0.44</v>
      </c>
    </row>
    <row r="531" spans="1:17" x14ac:dyDescent="0.3">
      <c r="A531" s="1" t="s">
        <v>263</v>
      </c>
      <c r="B531" s="1" t="s">
        <v>25</v>
      </c>
      <c r="C531" s="1" t="s">
        <v>513</v>
      </c>
      <c r="D531" s="1" t="s">
        <v>514</v>
      </c>
      <c r="E531" s="1" t="s">
        <v>56</v>
      </c>
      <c r="F531" s="1" t="s">
        <v>515</v>
      </c>
      <c r="G531" s="1" t="s">
        <v>516</v>
      </c>
      <c r="H531" s="8">
        <v>45417</v>
      </c>
      <c r="I531" s="7">
        <v>45680</v>
      </c>
      <c r="J531" s="7">
        <v>45704</v>
      </c>
      <c r="K531" s="2">
        <v>100</v>
      </c>
      <c r="L531" s="3">
        <v>92</v>
      </c>
      <c r="M531" s="2">
        <v>26</v>
      </c>
      <c r="N531" s="4">
        <v>6</v>
      </c>
      <c r="O531" s="2">
        <v>84</v>
      </c>
      <c r="P531" s="2">
        <v>9</v>
      </c>
      <c r="Q531" s="5">
        <v>-0.59</v>
      </c>
    </row>
    <row r="532" spans="1:17" x14ac:dyDescent="0.3">
      <c r="A532" s="1" t="s">
        <v>517</v>
      </c>
      <c r="B532" s="1" t="s">
        <v>127</v>
      </c>
      <c r="C532" s="1" t="s">
        <v>518</v>
      </c>
      <c r="D532" s="1" t="s">
        <v>519</v>
      </c>
      <c r="E532" s="1" t="s">
        <v>28</v>
      </c>
      <c r="F532" s="1" t="s">
        <v>520</v>
      </c>
      <c r="G532" s="1" t="s">
        <v>521</v>
      </c>
      <c r="H532" s="8">
        <v>45417</v>
      </c>
      <c r="I532" s="7">
        <v>45592</v>
      </c>
      <c r="J532" s="7">
        <v>45514</v>
      </c>
      <c r="K532" s="2">
        <v>91</v>
      </c>
      <c r="L532" s="3">
        <v>78</v>
      </c>
      <c r="M532" s="2">
        <v>61</v>
      </c>
      <c r="N532" s="4">
        <v>25</v>
      </c>
      <c r="O532" s="2">
        <v>63</v>
      </c>
      <c r="P532" s="2">
        <v>15</v>
      </c>
      <c r="Q532" s="5">
        <v>0.89</v>
      </c>
    </row>
    <row r="533" spans="1:17" x14ac:dyDescent="0.3">
      <c r="A533" s="1" t="s">
        <v>24</v>
      </c>
      <c r="B533" s="1" t="s">
        <v>25</v>
      </c>
      <c r="C533" s="1" t="s">
        <v>522</v>
      </c>
      <c r="D533" s="1" t="s">
        <v>523</v>
      </c>
      <c r="E533" s="1" t="s">
        <v>56</v>
      </c>
      <c r="F533" s="1" t="s">
        <v>524</v>
      </c>
      <c r="G533" s="1" t="s">
        <v>525</v>
      </c>
      <c r="H533" s="8">
        <v>45417</v>
      </c>
      <c r="I533" s="7">
        <v>45516</v>
      </c>
      <c r="J533" s="7">
        <v>45463</v>
      </c>
      <c r="K533" s="2">
        <v>18</v>
      </c>
      <c r="L533" s="3">
        <v>72</v>
      </c>
      <c r="M533" s="2">
        <v>71</v>
      </c>
      <c r="N533" s="4">
        <v>2</v>
      </c>
      <c r="O533" s="2">
        <v>25</v>
      </c>
      <c r="P533" s="2">
        <v>81</v>
      </c>
      <c r="Q533" s="5">
        <v>0.76</v>
      </c>
    </row>
    <row r="534" spans="1:17" x14ac:dyDescent="0.3">
      <c r="A534" s="1" t="s">
        <v>526</v>
      </c>
      <c r="B534" s="1" t="s">
        <v>53</v>
      </c>
      <c r="C534" s="1" t="s">
        <v>527</v>
      </c>
      <c r="D534" s="1" t="s">
        <v>528</v>
      </c>
      <c r="E534" s="1" t="s">
        <v>21</v>
      </c>
      <c r="F534" s="1" t="s">
        <v>529</v>
      </c>
      <c r="G534" s="1" t="s">
        <v>530</v>
      </c>
      <c r="H534" s="8">
        <v>45417</v>
      </c>
      <c r="I534" s="7">
        <v>45495</v>
      </c>
      <c r="J534" s="7">
        <v>45712</v>
      </c>
      <c r="K534" s="2">
        <v>80</v>
      </c>
      <c r="L534" s="3">
        <v>86</v>
      </c>
      <c r="M534" s="2">
        <v>50</v>
      </c>
      <c r="N534" s="4">
        <v>1.8</v>
      </c>
      <c r="O534" s="2">
        <v>46</v>
      </c>
      <c r="P534" s="2">
        <v>69</v>
      </c>
      <c r="Q534" s="5">
        <v>-2.2400000000000002</v>
      </c>
    </row>
    <row r="535" spans="1:17" x14ac:dyDescent="0.3">
      <c r="A535" s="1" t="s">
        <v>198</v>
      </c>
      <c r="B535" s="1" t="s">
        <v>53</v>
      </c>
      <c r="C535" s="1" t="s">
        <v>778</v>
      </c>
      <c r="D535" s="1" t="s">
        <v>1930</v>
      </c>
      <c r="E535" s="1" t="s">
        <v>28</v>
      </c>
      <c r="F535" s="1" t="s">
        <v>1931</v>
      </c>
      <c r="G535" s="1" t="s">
        <v>1932</v>
      </c>
      <c r="H535" s="8">
        <v>45417</v>
      </c>
      <c r="I535" s="7">
        <v>45460</v>
      </c>
      <c r="J535" s="7">
        <v>45694</v>
      </c>
      <c r="K535" s="2">
        <v>15</v>
      </c>
      <c r="L535" s="3">
        <v>76</v>
      </c>
      <c r="M535" s="2">
        <v>81</v>
      </c>
      <c r="N535" s="4">
        <v>2</v>
      </c>
      <c r="O535" s="2">
        <v>90</v>
      </c>
      <c r="P535" s="2">
        <v>26</v>
      </c>
      <c r="Q535" s="5">
        <v>0.8</v>
      </c>
    </row>
    <row r="536" spans="1:17" x14ac:dyDescent="0.3">
      <c r="A536" s="1" t="s">
        <v>31</v>
      </c>
      <c r="B536" s="1" t="s">
        <v>32</v>
      </c>
      <c r="C536" s="1" t="s">
        <v>1307</v>
      </c>
      <c r="D536" s="1" t="s">
        <v>2122</v>
      </c>
      <c r="E536" s="1" t="s">
        <v>56</v>
      </c>
      <c r="F536" s="1" t="s">
        <v>2123</v>
      </c>
      <c r="G536" s="1" t="s">
        <v>2124</v>
      </c>
      <c r="H536" s="8">
        <v>45417</v>
      </c>
      <c r="I536" s="7">
        <v>45670</v>
      </c>
      <c r="J536" s="7">
        <v>45565</v>
      </c>
      <c r="K536" s="2">
        <v>63</v>
      </c>
      <c r="L536" s="3">
        <v>4</v>
      </c>
      <c r="M536" s="2">
        <v>85</v>
      </c>
      <c r="N536" s="4">
        <v>12</v>
      </c>
      <c r="O536" s="2">
        <v>59</v>
      </c>
      <c r="P536" s="2">
        <v>71</v>
      </c>
      <c r="Q536" s="5">
        <v>-0.43</v>
      </c>
    </row>
    <row r="537" spans="1:17" x14ac:dyDescent="0.3">
      <c r="A537" s="1" t="s">
        <v>549</v>
      </c>
      <c r="B537" s="1" t="s">
        <v>32</v>
      </c>
      <c r="C537" s="1" t="s">
        <v>608</v>
      </c>
      <c r="D537" s="1" t="s">
        <v>654</v>
      </c>
      <c r="E537" s="1" t="s">
        <v>21</v>
      </c>
      <c r="F537" s="1" t="s">
        <v>655</v>
      </c>
      <c r="G537" s="1" t="s">
        <v>656</v>
      </c>
      <c r="H537" s="8">
        <v>45418</v>
      </c>
      <c r="I537" s="7">
        <v>45415</v>
      </c>
      <c r="J537" s="7">
        <v>45701</v>
      </c>
      <c r="K537" s="2">
        <v>90</v>
      </c>
      <c r="L537" s="3">
        <v>3</v>
      </c>
      <c r="M537" s="2">
        <v>49</v>
      </c>
      <c r="N537" s="4">
        <v>2.5</v>
      </c>
      <c r="O537" s="2">
        <v>51</v>
      </c>
      <c r="P537" s="2">
        <v>87</v>
      </c>
      <c r="Q537" s="5">
        <v>-0.75</v>
      </c>
    </row>
    <row r="538" spans="1:17" x14ac:dyDescent="0.3">
      <c r="A538" s="1" t="s">
        <v>333</v>
      </c>
      <c r="B538" s="1" t="s">
        <v>53</v>
      </c>
      <c r="C538" s="1" t="s">
        <v>657</v>
      </c>
      <c r="D538" s="1" t="s">
        <v>658</v>
      </c>
      <c r="E538" s="1" t="s">
        <v>56</v>
      </c>
      <c r="F538" s="1" t="s">
        <v>659</v>
      </c>
      <c r="G538" s="1" t="s">
        <v>660</v>
      </c>
      <c r="H538" s="8">
        <v>45418</v>
      </c>
      <c r="I538" s="7">
        <v>45621</v>
      </c>
      <c r="J538" s="7">
        <v>45351</v>
      </c>
      <c r="K538" s="2">
        <v>41</v>
      </c>
      <c r="L538" s="3">
        <v>56</v>
      </c>
      <c r="M538" s="2">
        <v>12</v>
      </c>
      <c r="N538" s="4">
        <v>9.75</v>
      </c>
      <c r="O538" s="2">
        <v>93</v>
      </c>
      <c r="P538" s="2">
        <v>88</v>
      </c>
      <c r="Q538" s="5">
        <v>-0.71</v>
      </c>
    </row>
    <row r="539" spans="1:17" x14ac:dyDescent="0.3">
      <c r="A539" s="1" t="s">
        <v>707</v>
      </c>
      <c r="B539" s="1" t="s">
        <v>25</v>
      </c>
      <c r="C539" s="1" t="s">
        <v>755</v>
      </c>
      <c r="D539" s="1" t="s">
        <v>756</v>
      </c>
      <c r="E539" s="1" t="s">
        <v>21</v>
      </c>
      <c r="F539" s="1" t="s">
        <v>757</v>
      </c>
      <c r="G539" s="1" t="s">
        <v>758</v>
      </c>
      <c r="H539" s="8">
        <v>45419</v>
      </c>
      <c r="I539" s="7">
        <v>45650</v>
      </c>
      <c r="J539" s="7">
        <v>45452</v>
      </c>
      <c r="K539" s="2">
        <v>46</v>
      </c>
      <c r="L539" s="3">
        <v>51</v>
      </c>
      <c r="M539" s="2">
        <v>92</v>
      </c>
      <c r="N539" s="4">
        <v>2.2999999999999998</v>
      </c>
      <c r="O539" s="2">
        <v>47</v>
      </c>
      <c r="P539" s="2">
        <v>25</v>
      </c>
      <c r="Q539" s="5">
        <v>-0.38</v>
      </c>
    </row>
    <row r="540" spans="1:17" x14ac:dyDescent="0.3">
      <c r="A540" s="1" t="s">
        <v>574</v>
      </c>
      <c r="B540" s="1" t="s">
        <v>53</v>
      </c>
      <c r="C540" s="1" t="s">
        <v>759</v>
      </c>
      <c r="D540" s="1" t="s">
        <v>760</v>
      </c>
      <c r="E540" s="1" t="s">
        <v>21</v>
      </c>
      <c r="F540" s="1" t="s">
        <v>761</v>
      </c>
      <c r="G540" s="1" t="s">
        <v>762</v>
      </c>
      <c r="H540" s="8">
        <v>45419</v>
      </c>
      <c r="I540" s="7">
        <v>45704</v>
      </c>
      <c r="J540" s="7">
        <v>45576</v>
      </c>
      <c r="K540" s="2">
        <v>13</v>
      </c>
      <c r="L540" s="3">
        <v>32</v>
      </c>
      <c r="M540" s="2">
        <v>79</v>
      </c>
      <c r="N540" s="4">
        <v>2</v>
      </c>
      <c r="O540" s="2">
        <v>38</v>
      </c>
      <c r="P540" s="2">
        <v>61</v>
      </c>
      <c r="Q540" s="5">
        <v>0.47</v>
      </c>
    </row>
    <row r="541" spans="1:17" x14ac:dyDescent="0.3">
      <c r="A541" s="1" t="s">
        <v>175</v>
      </c>
      <c r="B541" s="1" t="s">
        <v>53</v>
      </c>
      <c r="C541" s="1" t="s">
        <v>38</v>
      </c>
      <c r="D541" s="1" t="s">
        <v>1846</v>
      </c>
      <c r="E541" s="1" t="s">
        <v>28</v>
      </c>
      <c r="F541" s="1" t="s">
        <v>1847</v>
      </c>
      <c r="G541" s="1" t="s">
        <v>1848</v>
      </c>
      <c r="H541" s="8">
        <v>45419</v>
      </c>
      <c r="I541" s="7">
        <v>45601</v>
      </c>
      <c r="J541" s="7">
        <v>45483</v>
      </c>
      <c r="K541" s="2">
        <v>11</v>
      </c>
      <c r="L541" s="3">
        <v>77</v>
      </c>
      <c r="M541" s="2">
        <v>7</v>
      </c>
      <c r="N541" s="4">
        <v>1.5</v>
      </c>
      <c r="O541" s="2">
        <v>77</v>
      </c>
      <c r="P541" s="2">
        <v>46</v>
      </c>
      <c r="Q541" s="5">
        <v>-0.16</v>
      </c>
    </row>
    <row r="542" spans="1:17" x14ac:dyDescent="0.3">
      <c r="A542" s="1" t="s">
        <v>116</v>
      </c>
      <c r="B542" s="1" t="s">
        <v>18</v>
      </c>
      <c r="C542" s="1" t="s">
        <v>321</v>
      </c>
      <c r="D542" s="1" t="s">
        <v>2809</v>
      </c>
      <c r="E542" s="1" t="s">
        <v>21</v>
      </c>
      <c r="F542" s="1" t="s">
        <v>2810</v>
      </c>
      <c r="G542" s="1" t="s">
        <v>2811</v>
      </c>
      <c r="H542" s="8">
        <v>45419</v>
      </c>
      <c r="I542" s="7">
        <v>45428</v>
      </c>
      <c r="J542" s="7">
        <v>45509</v>
      </c>
      <c r="K542" s="2">
        <v>31</v>
      </c>
      <c r="L542" s="3">
        <v>44</v>
      </c>
      <c r="M542" s="2">
        <v>9</v>
      </c>
      <c r="N542" s="4">
        <v>3</v>
      </c>
      <c r="O542" s="2">
        <v>46</v>
      </c>
      <c r="P542" s="2">
        <v>9</v>
      </c>
      <c r="Q542" s="5">
        <v>-2.7</v>
      </c>
    </row>
    <row r="543" spans="1:17" x14ac:dyDescent="0.3">
      <c r="A543" s="1" t="s">
        <v>276</v>
      </c>
      <c r="B543" s="1" t="s">
        <v>18</v>
      </c>
      <c r="C543" s="1" t="s">
        <v>832</v>
      </c>
      <c r="D543" s="1" t="s">
        <v>833</v>
      </c>
      <c r="E543" s="1" t="s">
        <v>56</v>
      </c>
      <c r="F543" s="1" t="s">
        <v>834</v>
      </c>
      <c r="G543" s="1" t="s">
        <v>835</v>
      </c>
      <c r="H543" s="8">
        <v>45420</v>
      </c>
      <c r="I543" s="7">
        <v>45434</v>
      </c>
      <c r="J543" s="7">
        <v>45705</v>
      </c>
      <c r="K543" s="2">
        <v>55</v>
      </c>
      <c r="L543" s="3">
        <v>91</v>
      </c>
      <c r="M543" s="2">
        <v>35</v>
      </c>
      <c r="N543" s="4">
        <v>3.5</v>
      </c>
      <c r="O543" s="2">
        <v>81</v>
      </c>
      <c r="P543" s="2">
        <v>19</v>
      </c>
      <c r="Q543" s="5">
        <v>0.98</v>
      </c>
    </row>
    <row r="544" spans="1:17" x14ac:dyDescent="0.3">
      <c r="A544" s="1" t="s">
        <v>836</v>
      </c>
      <c r="B544" s="1" t="s">
        <v>91</v>
      </c>
      <c r="C544" s="1" t="s">
        <v>147</v>
      </c>
      <c r="D544" s="1" t="s">
        <v>837</v>
      </c>
      <c r="E544" s="1" t="s">
        <v>56</v>
      </c>
      <c r="F544" s="1" t="s">
        <v>838</v>
      </c>
      <c r="G544" s="1" t="s">
        <v>839</v>
      </c>
      <c r="H544" s="8">
        <v>45420</v>
      </c>
      <c r="I544" s="7">
        <v>45349</v>
      </c>
      <c r="J544" s="7">
        <v>45690</v>
      </c>
      <c r="K544" s="2">
        <v>87</v>
      </c>
      <c r="L544" s="3">
        <v>70</v>
      </c>
      <c r="M544" s="2">
        <v>77</v>
      </c>
      <c r="N544" s="4">
        <v>3.2</v>
      </c>
      <c r="O544" s="2">
        <v>73</v>
      </c>
      <c r="P544" s="2">
        <v>44</v>
      </c>
      <c r="Q544" s="5">
        <v>0.77</v>
      </c>
    </row>
    <row r="545" spans="1:17" x14ac:dyDescent="0.3">
      <c r="A545" s="1" t="s">
        <v>446</v>
      </c>
      <c r="B545" s="1" t="s">
        <v>53</v>
      </c>
      <c r="C545" s="1" t="s">
        <v>207</v>
      </c>
      <c r="D545" s="1" t="s">
        <v>840</v>
      </c>
      <c r="E545" s="1" t="s">
        <v>56</v>
      </c>
      <c r="F545" s="1" t="s">
        <v>841</v>
      </c>
      <c r="G545" s="1" t="s">
        <v>842</v>
      </c>
      <c r="H545" s="8">
        <v>45420</v>
      </c>
      <c r="I545" s="7">
        <v>45641</v>
      </c>
      <c r="J545" s="7">
        <v>45425</v>
      </c>
      <c r="K545" s="2">
        <v>12</v>
      </c>
      <c r="L545" s="3">
        <v>56</v>
      </c>
      <c r="M545" s="2">
        <v>92</v>
      </c>
      <c r="N545" s="4">
        <v>9.5</v>
      </c>
      <c r="O545" s="2">
        <v>56</v>
      </c>
      <c r="P545" s="2">
        <v>6</v>
      </c>
      <c r="Q545" s="5">
        <v>0.4</v>
      </c>
    </row>
    <row r="546" spans="1:17" x14ac:dyDescent="0.3">
      <c r="A546" s="1" t="s">
        <v>828</v>
      </c>
      <c r="B546" s="1" t="s">
        <v>32</v>
      </c>
      <c r="C546" s="1" t="s">
        <v>2081</v>
      </c>
      <c r="D546" s="1" t="s">
        <v>2082</v>
      </c>
      <c r="E546" s="1" t="s">
        <v>28</v>
      </c>
      <c r="F546" s="1" t="s">
        <v>2083</v>
      </c>
      <c r="G546" s="1" t="s">
        <v>2084</v>
      </c>
      <c r="H546" s="8">
        <v>45420</v>
      </c>
      <c r="I546" s="7">
        <v>45626</v>
      </c>
      <c r="J546" s="7">
        <v>45636</v>
      </c>
      <c r="K546" s="2">
        <v>89</v>
      </c>
      <c r="L546" s="3">
        <v>42</v>
      </c>
      <c r="M546" s="2">
        <v>76</v>
      </c>
      <c r="N546" s="4">
        <v>5</v>
      </c>
      <c r="O546" s="2">
        <v>94</v>
      </c>
      <c r="P546" s="2">
        <v>81</v>
      </c>
      <c r="Q546" s="5">
        <v>0.6</v>
      </c>
    </row>
    <row r="547" spans="1:17" x14ac:dyDescent="0.3">
      <c r="A547" s="1" t="s">
        <v>947</v>
      </c>
      <c r="B547" s="1" t="s">
        <v>18</v>
      </c>
      <c r="C547" s="1" t="s">
        <v>948</v>
      </c>
      <c r="D547" s="1" t="s">
        <v>949</v>
      </c>
      <c r="E547" s="1" t="s">
        <v>56</v>
      </c>
      <c r="F547" s="1" t="s">
        <v>950</v>
      </c>
      <c r="G547" s="1" t="s">
        <v>951</v>
      </c>
      <c r="H547" s="8">
        <v>45421</v>
      </c>
      <c r="I547" s="7">
        <v>45351</v>
      </c>
      <c r="J547" s="7">
        <v>45436</v>
      </c>
      <c r="K547" s="2">
        <v>26</v>
      </c>
      <c r="L547" s="3">
        <v>63</v>
      </c>
      <c r="M547" s="2">
        <v>88</v>
      </c>
      <c r="N547" s="4">
        <v>1.2</v>
      </c>
      <c r="O547" s="2">
        <v>84</v>
      </c>
      <c r="P547" s="2">
        <v>70</v>
      </c>
      <c r="Q547" s="5">
        <v>0.44</v>
      </c>
    </row>
    <row r="548" spans="1:17" x14ac:dyDescent="0.3">
      <c r="A548" s="1" t="s">
        <v>517</v>
      </c>
      <c r="B548" s="1" t="s">
        <v>127</v>
      </c>
      <c r="C548" s="1" t="s">
        <v>1719</v>
      </c>
      <c r="D548" s="1" t="s">
        <v>2678</v>
      </c>
      <c r="E548" s="1" t="s">
        <v>28</v>
      </c>
      <c r="F548" s="1" t="s">
        <v>2679</v>
      </c>
      <c r="G548" s="1" t="s">
        <v>2680</v>
      </c>
      <c r="H548" s="8">
        <v>45421</v>
      </c>
      <c r="I548" s="7">
        <v>45453</v>
      </c>
      <c r="J548" s="7">
        <v>45694</v>
      </c>
      <c r="K548" s="2">
        <v>62</v>
      </c>
      <c r="L548" s="3">
        <v>31</v>
      </c>
      <c r="M548" s="2">
        <v>24</v>
      </c>
      <c r="N548" s="4">
        <v>25</v>
      </c>
      <c r="O548" s="2">
        <v>89</v>
      </c>
      <c r="P548" s="2">
        <v>100</v>
      </c>
      <c r="Q548" s="5">
        <v>0.23</v>
      </c>
    </row>
    <row r="549" spans="1:17" x14ac:dyDescent="0.3">
      <c r="A549" s="1" t="s">
        <v>59</v>
      </c>
      <c r="B549" s="1" t="s">
        <v>60</v>
      </c>
      <c r="C549" s="1" t="s">
        <v>1054</v>
      </c>
      <c r="D549" s="1" t="s">
        <v>1055</v>
      </c>
      <c r="E549" s="1" t="s">
        <v>21</v>
      </c>
      <c r="F549" s="1" t="s">
        <v>1056</v>
      </c>
      <c r="G549" s="1" t="s">
        <v>1057</v>
      </c>
      <c r="H549" s="8">
        <v>45422</v>
      </c>
      <c r="I549" s="7">
        <v>45361</v>
      </c>
      <c r="J549" s="7">
        <v>45549</v>
      </c>
      <c r="K549" s="2">
        <v>88</v>
      </c>
      <c r="L549" s="3">
        <v>56</v>
      </c>
      <c r="M549" s="2">
        <v>81</v>
      </c>
      <c r="N549" s="4">
        <v>10</v>
      </c>
      <c r="O549" s="2">
        <v>98</v>
      </c>
      <c r="P549" s="2">
        <v>86</v>
      </c>
      <c r="Q549" s="5">
        <v>0.99</v>
      </c>
    </row>
    <row r="550" spans="1:17" x14ac:dyDescent="0.3">
      <c r="A550" s="1" t="s">
        <v>615</v>
      </c>
      <c r="B550" s="1" t="s">
        <v>32</v>
      </c>
      <c r="C550" s="1" t="s">
        <v>1058</v>
      </c>
      <c r="D550" s="1" t="s">
        <v>1059</v>
      </c>
      <c r="E550" s="1" t="s">
        <v>21</v>
      </c>
      <c r="F550" s="1" t="s">
        <v>1060</v>
      </c>
      <c r="G550" s="1" t="s">
        <v>1061</v>
      </c>
      <c r="H550" s="8">
        <v>45422</v>
      </c>
      <c r="I550" s="7">
        <v>45514</v>
      </c>
      <c r="J550" s="7">
        <v>45355</v>
      </c>
      <c r="K550" s="2">
        <v>23</v>
      </c>
      <c r="L550" s="3">
        <v>100</v>
      </c>
      <c r="M550" s="2">
        <v>77</v>
      </c>
      <c r="N550" s="4">
        <v>2</v>
      </c>
      <c r="O550" s="2">
        <v>63</v>
      </c>
      <c r="P550" s="2">
        <v>26</v>
      </c>
      <c r="Q550" s="5">
        <v>0.12</v>
      </c>
    </row>
    <row r="551" spans="1:17" x14ac:dyDescent="0.3">
      <c r="A551" s="1" t="s">
        <v>1092</v>
      </c>
      <c r="B551" s="1" t="s">
        <v>18</v>
      </c>
      <c r="C551" s="1" t="s">
        <v>2144</v>
      </c>
      <c r="D551" s="1" t="s">
        <v>2157</v>
      </c>
      <c r="E551" s="1" t="s">
        <v>56</v>
      </c>
      <c r="F551" s="1" t="s">
        <v>2158</v>
      </c>
      <c r="G551" s="1" t="s">
        <v>2159</v>
      </c>
      <c r="H551" s="8">
        <v>45422</v>
      </c>
      <c r="I551" s="7">
        <v>45485</v>
      </c>
      <c r="J551" s="7">
        <v>45471</v>
      </c>
      <c r="K551" s="2">
        <v>30</v>
      </c>
      <c r="L551" s="3">
        <v>25</v>
      </c>
      <c r="M551" s="2">
        <v>11</v>
      </c>
      <c r="N551" s="4">
        <v>8</v>
      </c>
      <c r="O551" s="2">
        <v>42</v>
      </c>
      <c r="P551" s="2">
        <v>76</v>
      </c>
      <c r="Q551" s="5">
        <v>0.16</v>
      </c>
    </row>
    <row r="552" spans="1:17" x14ac:dyDescent="0.3">
      <c r="A552" s="1" t="s">
        <v>1081</v>
      </c>
      <c r="B552" s="1" t="s">
        <v>127</v>
      </c>
      <c r="C552" s="1" t="s">
        <v>1739</v>
      </c>
      <c r="D552" s="1" t="s">
        <v>2797</v>
      </c>
      <c r="E552" s="1" t="s">
        <v>21</v>
      </c>
      <c r="F552" s="1" t="s">
        <v>2798</v>
      </c>
      <c r="G552" s="1" t="s">
        <v>2799</v>
      </c>
      <c r="H552" s="8">
        <v>45422</v>
      </c>
      <c r="I552" s="7">
        <v>45671</v>
      </c>
      <c r="J552" s="7">
        <v>45523</v>
      </c>
      <c r="K552" s="2">
        <v>64</v>
      </c>
      <c r="L552" s="3">
        <v>66</v>
      </c>
      <c r="M552" s="2">
        <v>28</v>
      </c>
      <c r="N552" s="4">
        <v>8</v>
      </c>
      <c r="O552" s="2">
        <v>25</v>
      </c>
      <c r="P552" s="2">
        <v>52</v>
      </c>
      <c r="Q552" s="5">
        <v>0.28999999999999998</v>
      </c>
    </row>
    <row r="553" spans="1:17" x14ac:dyDescent="0.3">
      <c r="A553" s="1" t="s">
        <v>397</v>
      </c>
      <c r="B553" s="1" t="s">
        <v>25</v>
      </c>
      <c r="C553" s="1" t="s">
        <v>1050</v>
      </c>
      <c r="D553" s="1" t="s">
        <v>1147</v>
      </c>
      <c r="E553" s="1" t="s">
        <v>21</v>
      </c>
      <c r="F553" s="1" t="s">
        <v>1148</v>
      </c>
      <c r="G553" s="1" t="s">
        <v>1149</v>
      </c>
      <c r="H553" s="8">
        <v>45423</v>
      </c>
      <c r="I553" s="7">
        <v>45639</v>
      </c>
      <c r="J553" s="7">
        <v>45399</v>
      </c>
      <c r="K553" s="2">
        <v>87</v>
      </c>
      <c r="L553" s="3">
        <v>24</v>
      </c>
      <c r="M553" s="2">
        <v>19</v>
      </c>
      <c r="N553" s="4">
        <v>2.5</v>
      </c>
      <c r="O553" s="2">
        <v>83</v>
      </c>
      <c r="P553" s="2">
        <v>3</v>
      </c>
      <c r="Q553" s="5">
        <v>0.32</v>
      </c>
    </row>
    <row r="554" spans="1:17" x14ac:dyDescent="0.3">
      <c r="A554" s="1" t="s">
        <v>85</v>
      </c>
      <c r="B554" s="1" t="s">
        <v>18</v>
      </c>
      <c r="C554" s="1" t="s">
        <v>299</v>
      </c>
      <c r="D554" s="1" t="s">
        <v>1150</v>
      </c>
      <c r="E554" s="1" t="s">
        <v>56</v>
      </c>
      <c r="F554" s="1" t="s">
        <v>1151</v>
      </c>
      <c r="G554" s="1" t="s">
        <v>1152</v>
      </c>
      <c r="H554" s="8">
        <v>45423</v>
      </c>
      <c r="I554" s="7">
        <v>45636</v>
      </c>
      <c r="J554" s="7">
        <v>45508</v>
      </c>
      <c r="K554" s="2">
        <v>44</v>
      </c>
      <c r="L554" s="3">
        <v>8</v>
      </c>
      <c r="M554" s="2">
        <v>52</v>
      </c>
      <c r="N554" s="4">
        <v>2.95</v>
      </c>
      <c r="O554" s="2">
        <v>42</v>
      </c>
      <c r="P554" s="2">
        <v>66</v>
      </c>
      <c r="Q554" s="5">
        <v>0.96</v>
      </c>
    </row>
    <row r="555" spans="1:17" x14ac:dyDescent="0.3">
      <c r="A555" s="1" t="s">
        <v>632</v>
      </c>
      <c r="B555" s="1" t="s">
        <v>60</v>
      </c>
      <c r="C555" s="1" t="s">
        <v>43</v>
      </c>
      <c r="D555" s="1" t="s">
        <v>1153</v>
      </c>
      <c r="E555" s="1" t="s">
        <v>56</v>
      </c>
      <c r="F555" s="1" t="s">
        <v>1154</v>
      </c>
      <c r="G555" s="1" t="s">
        <v>1155</v>
      </c>
      <c r="H555" s="8">
        <v>45423</v>
      </c>
      <c r="I555" s="7">
        <v>45436</v>
      </c>
      <c r="J555" s="7">
        <v>45524</v>
      </c>
      <c r="K555" s="2">
        <v>96</v>
      </c>
      <c r="L555" s="3">
        <v>12</v>
      </c>
      <c r="M555" s="2">
        <v>8</v>
      </c>
      <c r="N555" s="4">
        <v>8</v>
      </c>
      <c r="O555" s="2">
        <v>97</v>
      </c>
      <c r="P555" s="2">
        <v>92</v>
      </c>
      <c r="Q555" s="5">
        <v>-0.56999999999999995</v>
      </c>
    </row>
    <row r="556" spans="1:17" x14ac:dyDescent="0.3">
      <c r="A556" s="1" t="s">
        <v>566</v>
      </c>
      <c r="B556" s="1" t="s">
        <v>127</v>
      </c>
      <c r="C556" s="1" t="s">
        <v>1578</v>
      </c>
      <c r="D556" s="1" t="s">
        <v>2200</v>
      </c>
      <c r="E556" s="1" t="s">
        <v>28</v>
      </c>
      <c r="F556" s="1" t="s">
        <v>2201</v>
      </c>
      <c r="G556" s="1" t="s">
        <v>2202</v>
      </c>
      <c r="H556" s="8">
        <v>45423</v>
      </c>
      <c r="I556" s="7">
        <v>45435</v>
      </c>
      <c r="J556" s="7">
        <v>45521</v>
      </c>
      <c r="K556" s="2">
        <v>87</v>
      </c>
      <c r="L556" s="3">
        <v>91</v>
      </c>
      <c r="M556" s="2">
        <v>23</v>
      </c>
      <c r="N556" s="4">
        <v>14.9</v>
      </c>
      <c r="O556" s="2">
        <v>90</v>
      </c>
      <c r="P556" s="2">
        <v>75</v>
      </c>
      <c r="Q556" s="5">
        <v>0.37</v>
      </c>
    </row>
    <row r="557" spans="1:17" x14ac:dyDescent="0.3">
      <c r="A557" s="1" t="s">
        <v>1085</v>
      </c>
      <c r="B557" s="1" t="s">
        <v>32</v>
      </c>
      <c r="C557" s="1" t="s">
        <v>364</v>
      </c>
      <c r="D557" s="1" t="s">
        <v>1246</v>
      </c>
      <c r="E557" s="1" t="s">
        <v>28</v>
      </c>
      <c r="F557" s="1" t="s">
        <v>1247</v>
      </c>
      <c r="G557" s="1" t="s">
        <v>1248</v>
      </c>
      <c r="H557" s="8">
        <v>45424</v>
      </c>
      <c r="I557" s="7">
        <v>45527</v>
      </c>
      <c r="J557" s="7">
        <v>45429</v>
      </c>
      <c r="K557" s="2">
        <v>50</v>
      </c>
      <c r="L557" s="3">
        <v>99</v>
      </c>
      <c r="M557" s="2">
        <v>73</v>
      </c>
      <c r="N557" s="4">
        <v>8</v>
      </c>
      <c r="O557" s="2">
        <v>42</v>
      </c>
      <c r="P557" s="2">
        <v>1</v>
      </c>
      <c r="Q557" s="5">
        <v>0.04</v>
      </c>
    </row>
    <row r="558" spans="1:17" x14ac:dyDescent="0.3">
      <c r="A558" s="1" t="s">
        <v>632</v>
      </c>
      <c r="B558" s="1" t="s">
        <v>60</v>
      </c>
      <c r="C558" s="1" t="s">
        <v>1249</v>
      </c>
      <c r="D558" s="1" t="s">
        <v>1250</v>
      </c>
      <c r="E558" s="1" t="s">
        <v>21</v>
      </c>
      <c r="F558" s="1" t="s">
        <v>1251</v>
      </c>
      <c r="G558" s="1" t="s">
        <v>1252</v>
      </c>
      <c r="H558" s="8">
        <v>45424</v>
      </c>
      <c r="I558" s="7">
        <v>45568</v>
      </c>
      <c r="J558" s="7">
        <v>45442</v>
      </c>
      <c r="K558" s="2">
        <v>65</v>
      </c>
      <c r="L558" s="3">
        <v>79</v>
      </c>
      <c r="M558" s="2">
        <v>52</v>
      </c>
      <c r="N558" s="4">
        <v>8</v>
      </c>
      <c r="O558" s="2">
        <v>56</v>
      </c>
      <c r="P558" s="2">
        <v>94</v>
      </c>
      <c r="Q558" s="5">
        <v>0.98</v>
      </c>
    </row>
    <row r="559" spans="1:17" x14ac:dyDescent="0.3">
      <c r="A559" s="1" t="s">
        <v>508</v>
      </c>
      <c r="B559" s="1" t="s">
        <v>127</v>
      </c>
      <c r="C559" s="1" t="s">
        <v>1253</v>
      </c>
      <c r="D559" s="1" t="s">
        <v>1254</v>
      </c>
      <c r="E559" s="1" t="s">
        <v>56</v>
      </c>
      <c r="F559" s="1" t="s">
        <v>1255</v>
      </c>
      <c r="G559" s="1" t="s">
        <v>1256</v>
      </c>
      <c r="H559" s="8">
        <v>45424</v>
      </c>
      <c r="I559" s="7">
        <v>45413</v>
      </c>
      <c r="J559" s="7">
        <v>45467</v>
      </c>
      <c r="K559" s="2">
        <v>18</v>
      </c>
      <c r="L559" s="3">
        <v>36</v>
      </c>
      <c r="M559" s="2">
        <v>53</v>
      </c>
      <c r="N559" s="4">
        <v>5.3</v>
      </c>
      <c r="O559" s="2">
        <v>65</v>
      </c>
      <c r="P559" s="2">
        <v>100</v>
      </c>
      <c r="Q559" s="5">
        <v>-0.68</v>
      </c>
    </row>
    <row r="560" spans="1:17" x14ac:dyDescent="0.3">
      <c r="A560" s="1" t="s">
        <v>1257</v>
      </c>
      <c r="B560" s="1" t="s">
        <v>91</v>
      </c>
      <c r="C560" s="1" t="s">
        <v>721</v>
      </c>
      <c r="D560" s="1" t="s">
        <v>1258</v>
      </c>
      <c r="E560" s="1" t="s">
        <v>21</v>
      </c>
      <c r="F560" s="1" t="s">
        <v>1259</v>
      </c>
      <c r="G560" s="1" t="s">
        <v>1260</v>
      </c>
      <c r="H560" s="8">
        <v>45424</v>
      </c>
      <c r="I560" s="7">
        <v>45468</v>
      </c>
      <c r="J560" s="7">
        <v>45518</v>
      </c>
      <c r="K560" s="2">
        <v>89</v>
      </c>
      <c r="L560" s="3">
        <v>22</v>
      </c>
      <c r="M560" s="2">
        <v>23</v>
      </c>
      <c r="N560" s="4">
        <v>5.5</v>
      </c>
      <c r="O560" s="2">
        <v>83</v>
      </c>
      <c r="P560" s="2">
        <v>25</v>
      </c>
      <c r="Q560" s="5">
        <v>-0.54</v>
      </c>
    </row>
    <row r="561" spans="1:17" x14ac:dyDescent="0.3">
      <c r="A561" s="1" t="s">
        <v>1350</v>
      </c>
      <c r="B561" s="1" t="s">
        <v>32</v>
      </c>
      <c r="C561" s="1" t="s">
        <v>1000</v>
      </c>
      <c r="D561" s="1" t="s">
        <v>2662</v>
      </c>
      <c r="E561" s="1" t="s">
        <v>21</v>
      </c>
      <c r="F561" s="1" t="s">
        <v>2663</v>
      </c>
      <c r="G561" s="1" t="s">
        <v>2664</v>
      </c>
      <c r="H561" s="8">
        <v>45424</v>
      </c>
      <c r="I561" s="7">
        <v>45475</v>
      </c>
      <c r="J561" s="7">
        <v>45533</v>
      </c>
      <c r="K561" s="2">
        <v>48</v>
      </c>
      <c r="L561" s="3">
        <v>71</v>
      </c>
      <c r="M561" s="2">
        <v>86</v>
      </c>
      <c r="N561" s="4">
        <v>3</v>
      </c>
      <c r="O561" s="2">
        <v>95</v>
      </c>
      <c r="P561" s="2">
        <v>3</v>
      </c>
      <c r="Q561" s="5">
        <v>0.79</v>
      </c>
    </row>
    <row r="562" spans="1:17" x14ac:dyDescent="0.3">
      <c r="A562" s="1" t="s">
        <v>1202</v>
      </c>
      <c r="B562" s="1" t="s">
        <v>18</v>
      </c>
      <c r="C562" s="1" t="s">
        <v>1054</v>
      </c>
      <c r="D562" s="1" t="s">
        <v>1638</v>
      </c>
      <c r="E562" s="1" t="s">
        <v>56</v>
      </c>
      <c r="F562" s="1" t="s">
        <v>1639</v>
      </c>
      <c r="G562" s="1" t="s">
        <v>1640</v>
      </c>
      <c r="H562" s="8">
        <v>45425</v>
      </c>
      <c r="I562" s="7">
        <v>45669</v>
      </c>
      <c r="J562" s="7">
        <v>45438</v>
      </c>
      <c r="K562" s="2">
        <v>58</v>
      </c>
      <c r="L562" s="3">
        <v>12</v>
      </c>
      <c r="M562" s="2">
        <v>99</v>
      </c>
      <c r="N562" s="4">
        <v>3</v>
      </c>
      <c r="O562" s="2">
        <v>71</v>
      </c>
      <c r="P562" s="2">
        <v>30</v>
      </c>
      <c r="Q562" s="5">
        <v>-0.77</v>
      </c>
    </row>
    <row r="563" spans="1:17" x14ac:dyDescent="0.3">
      <c r="A563" s="1" t="s">
        <v>615</v>
      </c>
      <c r="B563" s="1" t="s">
        <v>32</v>
      </c>
      <c r="C563" s="1" t="s">
        <v>1704</v>
      </c>
      <c r="D563" s="1" t="s">
        <v>1705</v>
      </c>
      <c r="E563" s="1" t="s">
        <v>21</v>
      </c>
      <c r="F563" s="1" t="s">
        <v>1706</v>
      </c>
      <c r="G563" s="1" t="s">
        <v>1707</v>
      </c>
      <c r="H563" s="8">
        <v>45425</v>
      </c>
      <c r="I563" s="7">
        <v>45630</v>
      </c>
      <c r="J563" s="7">
        <v>45453</v>
      </c>
      <c r="K563" s="2">
        <v>11</v>
      </c>
      <c r="L563" s="3">
        <v>9</v>
      </c>
      <c r="M563" s="2">
        <v>65</v>
      </c>
      <c r="N563" s="4">
        <v>2</v>
      </c>
      <c r="O563" s="2">
        <v>48</v>
      </c>
      <c r="P563" s="2">
        <v>96</v>
      </c>
      <c r="Q563" s="5">
        <v>-0.12</v>
      </c>
    </row>
    <row r="564" spans="1:17" x14ac:dyDescent="0.3">
      <c r="A564" s="1" t="s">
        <v>239</v>
      </c>
      <c r="B564" s="1" t="s">
        <v>25</v>
      </c>
      <c r="C564" s="1" t="s">
        <v>207</v>
      </c>
      <c r="D564" s="1" t="s">
        <v>1884</v>
      </c>
      <c r="E564" s="1" t="s">
        <v>28</v>
      </c>
      <c r="F564" s="1" t="s">
        <v>1885</v>
      </c>
      <c r="G564" s="1" t="s">
        <v>1886</v>
      </c>
      <c r="H564" s="8">
        <v>45425</v>
      </c>
      <c r="I564" s="7">
        <v>45584</v>
      </c>
      <c r="J564" s="7">
        <v>45490</v>
      </c>
      <c r="K564" s="2">
        <v>39</v>
      </c>
      <c r="L564" s="3">
        <v>78</v>
      </c>
      <c r="M564" s="2">
        <v>97</v>
      </c>
      <c r="N564" s="4">
        <v>6.5</v>
      </c>
      <c r="O564" s="2">
        <v>54</v>
      </c>
      <c r="P564" s="2">
        <v>89</v>
      </c>
      <c r="Q564" s="5">
        <v>0.64</v>
      </c>
    </row>
    <row r="565" spans="1:17" x14ac:dyDescent="0.3">
      <c r="A565" s="1" t="s">
        <v>175</v>
      </c>
      <c r="B565" s="1" t="s">
        <v>53</v>
      </c>
      <c r="C565" s="1" t="s">
        <v>729</v>
      </c>
      <c r="D565" s="1" t="s">
        <v>3279</v>
      </c>
      <c r="E565" s="1" t="s">
        <v>21</v>
      </c>
      <c r="F565" s="1" t="s">
        <v>3280</v>
      </c>
      <c r="G565" s="1" t="s">
        <v>3281</v>
      </c>
      <c r="H565" s="8">
        <v>45426</v>
      </c>
      <c r="I565" s="7">
        <v>45705</v>
      </c>
      <c r="J565" s="7">
        <v>45595</v>
      </c>
      <c r="K565" s="2">
        <v>57</v>
      </c>
      <c r="L565" s="3">
        <v>63</v>
      </c>
      <c r="M565" s="2">
        <v>41</v>
      </c>
      <c r="N565" s="4">
        <v>1.5</v>
      </c>
      <c r="O565" s="2">
        <v>53</v>
      </c>
      <c r="P565" s="2">
        <v>94</v>
      </c>
      <c r="Q565" s="5">
        <v>0.65</v>
      </c>
    </row>
    <row r="566" spans="1:17" x14ac:dyDescent="0.3">
      <c r="A566" s="1" t="s">
        <v>1016</v>
      </c>
      <c r="B566" s="1" t="s">
        <v>25</v>
      </c>
      <c r="C566" s="1" t="s">
        <v>818</v>
      </c>
      <c r="D566" s="1" t="s">
        <v>1647</v>
      </c>
      <c r="E566" s="1" t="s">
        <v>28</v>
      </c>
      <c r="F566" s="1" t="s">
        <v>1648</v>
      </c>
      <c r="G566" s="1" t="s">
        <v>1649</v>
      </c>
      <c r="H566" s="8">
        <v>45427</v>
      </c>
      <c r="I566" s="7">
        <v>45681</v>
      </c>
      <c r="J566" s="7">
        <v>45617</v>
      </c>
      <c r="K566" s="2">
        <v>17</v>
      </c>
      <c r="L566" s="3">
        <v>63</v>
      </c>
      <c r="M566" s="2">
        <v>66</v>
      </c>
      <c r="N566" s="4">
        <v>2.5</v>
      </c>
      <c r="O566" s="2">
        <v>23</v>
      </c>
      <c r="P566" s="2">
        <v>46</v>
      </c>
      <c r="Q566" s="5">
        <v>0.67</v>
      </c>
    </row>
    <row r="567" spans="1:17" x14ac:dyDescent="0.3">
      <c r="A567" s="1" t="s">
        <v>470</v>
      </c>
      <c r="B567" s="1" t="s">
        <v>18</v>
      </c>
      <c r="C567" s="1" t="s">
        <v>1040</v>
      </c>
      <c r="D567" s="1" t="s">
        <v>2841</v>
      </c>
      <c r="E567" s="1" t="s">
        <v>56</v>
      </c>
      <c r="F567" s="1" t="s">
        <v>2842</v>
      </c>
      <c r="G567" s="1" t="s">
        <v>2843</v>
      </c>
      <c r="H567" s="8">
        <v>45427</v>
      </c>
      <c r="I567" s="7">
        <v>45537</v>
      </c>
      <c r="J567" s="7">
        <v>45524</v>
      </c>
      <c r="K567" s="2">
        <v>37</v>
      </c>
      <c r="L567" s="3">
        <v>38</v>
      </c>
      <c r="M567" s="2">
        <v>24</v>
      </c>
      <c r="N567" s="4">
        <v>4</v>
      </c>
      <c r="O567" s="2">
        <v>93</v>
      </c>
      <c r="P567" s="2">
        <v>32</v>
      </c>
      <c r="Q567" s="5">
        <v>0.11</v>
      </c>
    </row>
    <row r="568" spans="1:17" x14ac:dyDescent="0.3">
      <c r="A568" s="1" t="s">
        <v>1109</v>
      </c>
      <c r="B568" s="1" t="s">
        <v>18</v>
      </c>
      <c r="C568" s="1" t="s">
        <v>1054</v>
      </c>
      <c r="D568" s="1" t="s">
        <v>1852</v>
      </c>
      <c r="E568" s="1" t="s">
        <v>56</v>
      </c>
      <c r="F568" s="1" t="s">
        <v>1853</v>
      </c>
      <c r="G568" s="1" t="s">
        <v>1854</v>
      </c>
      <c r="H568" s="8">
        <v>45428</v>
      </c>
      <c r="I568" s="7">
        <v>45472</v>
      </c>
      <c r="J568" s="7">
        <v>45642</v>
      </c>
      <c r="K568" s="2">
        <v>59</v>
      </c>
      <c r="L568" s="3">
        <v>91</v>
      </c>
      <c r="M568" s="2">
        <v>24</v>
      </c>
      <c r="N568" s="4">
        <v>2.5</v>
      </c>
      <c r="O568" s="2">
        <v>54</v>
      </c>
      <c r="P568" s="2">
        <v>87</v>
      </c>
      <c r="Q568" s="5">
        <v>0</v>
      </c>
    </row>
    <row r="569" spans="1:17" x14ac:dyDescent="0.3">
      <c r="A569" s="1" t="s">
        <v>1369</v>
      </c>
      <c r="B569" s="1" t="s">
        <v>32</v>
      </c>
      <c r="C569" s="1" t="s">
        <v>774</v>
      </c>
      <c r="D569" s="1" t="s">
        <v>2863</v>
      </c>
      <c r="E569" s="1" t="s">
        <v>28</v>
      </c>
      <c r="F569" s="1" t="s">
        <v>2864</v>
      </c>
      <c r="G569" s="1" t="s">
        <v>2865</v>
      </c>
      <c r="H569" s="8">
        <v>45428</v>
      </c>
      <c r="I569" s="7">
        <v>45434</v>
      </c>
      <c r="J569" s="7">
        <v>45613</v>
      </c>
      <c r="K569" s="2">
        <v>74</v>
      </c>
      <c r="L569" s="3">
        <v>60</v>
      </c>
      <c r="M569" s="2">
        <v>27</v>
      </c>
      <c r="N569" s="4">
        <v>4</v>
      </c>
      <c r="O569" s="2">
        <v>99</v>
      </c>
      <c r="P569" s="2">
        <v>68</v>
      </c>
      <c r="Q569" s="5">
        <v>0.3</v>
      </c>
    </row>
    <row r="570" spans="1:17" x14ac:dyDescent="0.3">
      <c r="A570" s="1" t="s">
        <v>1081</v>
      </c>
      <c r="B570" s="1" t="s">
        <v>127</v>
      </c>
      <c r="C570" s="1" t="s">
        <v>608</v>
      </c>
      <c r="D570" s="1" t="s">
        <v>1641</v>
      </c>
      <c r="E570" s="1" t="s">
        <v>28</v>
      </c>
      <c r="F570" s="1" t="s">
        <v>1642</v>
      </c>
      <c r="G570" s="1" t="s">
        <v>1643</v>
      </c>
      <c r="H570" s="8">
        <v>45429</v>
      </c>
      <c r="I570" s="7">
        <v>45476</v>
      </c>
      <c r="J570" s="7">
        <v>45619</v>
      </c>
      <c r="K570" s="2">
        <v>34</v>
      </c>
      <c r="L570" s="3">
        <v>47</v>
      </c>
      <c r="M570" s="2">
        <v>99</v>
      </c>
      <c r="N570" s="4">
        <v>8</v>
      </c>
      <c r="O570" s="2">
        <v>97</v>
      </c>
      <c r="P570" s="2">
        <v>47</v>
      </c>
      <c r="Q570" s="5">
        <v>0.57999999999999996</v>
      </c>
    </row>
    <row r="571" spans="1:17" x14ac:dyDescent="0.3">
      <c r="A571" s="1" t="s">
        <v>1016</v>
      </c>
      <c r="B571" s="1" t="s">
        <v>25</v>
      </c>
      <c r="C571" s="1" t="s">
        <v>1540</v>
      </c>
      <c r="D571" s="1" t="s">
        <v>2850</v>
      </c>
      <c r="E571" s="1" t="s">
        <v>21</v>
      </c>
      <c r="F571" s="1" t="s">
        <v>2851</v>
      </c>
      <c r="G571" s="1" t="s">
        <v>2852</v>
      </c>
      <c r="H571" s="8">
        <v>45429</v>
      </c>
      <c r="I571" s="7">
        <v>45441</v>
      </c>
      <c r="J571" s="7">
        <v>45690</v>
      </c>
      <c r="K571" s="2">
        <v>32</v>
      </c>
      <c r="L571" s="3">
        <v>38</v>
      </c>
      <c r="M571" s="2">
        <v>23</v>
      </c>
      <c r="N571" s="4">
        <v>2.5</v>
      </c>
      <c r="O571" s="2">
        <v>52</v>
      </c>
      <c r="P571" s="2">
        <v>11</v>
      </c>
      <c r="Q571" s="5">
        <v>0.65</v>
      </c>
    </row>
    <row r="572" spans="1:17" x14ac:dyDescent="0.3">
      <c r="A572" s="1" t="s">
        <v>342</v>
      </c>
      <c r="B572" s="1" t="s">
        <v>18</v>
      </c>
      <c r="C572" s="1" t="s">
        <v>1595</v>
      </c>
      <c r="D572" s="1" t="s">
        <v>3343</v>
      </c>
      <c r="E572" s="1" t="s">
        <v>56</v>
      </c>
      <c r="F572" s="1" t="s">
        <v>3344</v>
      </c>
      <c r="G572" s="1" t="s">
        <v>3345</v>
      </c>
      <c r="H572" s="8">
        <v>45430</v>
      </c>
      <c r="I572" s="7">
        <v>45519</v>
      </c>
      <c r="J572" s="7">
        <v>45520</v>
      </c>
      <c r="K572" s="2">
        <v>52</v>
      </c>
      <c r="L572" s="3">
        <v>8</v>
      </c>
      <c r="M572" s="2">
        <v>37</v>
      </c>
      <c r="N572" s="4">
        <v>6</v>
      </c>
      <c r="O572" s="2">
        <v>38</v>
      </c>
      <c r="P572" s="2">
        <v>81</v>
      </c>
      <c r="Q572" s="5">
        <v>0.79</v>
      </c>
    </row>
    <row r="573" spans="1:17" x14ac:dyDescent="0.3">
      <c r="A573" s="1" t="s">
        <v>392</v>
      </c>
      <c r="B573" s="1" t="s">
        <v>18</v>
      </c>
      <c r="C573" s="1" t="s">
        <v>2230</v>
      </c>
      <c r="D573" s="1" t="s">
        <v>2519</v>
      </c>
      <c r="E573" s="1" t="s">
        <v>56</v>
      </c>
      <c r="F573" s="1" t="s">
        <v>2520</v>
      </c>
      <c r="G573" s="1" t="s">
        <v>2521</v>
      </c>
      <c r="H573" s="8">
        <v>45432</v>
      </c>
      <c r="I573" s="7">
        <v>45529</v>
      </c>
      <c r="J573" s="7">
        <v>45697</v>
      </c>
      <c r="K573" s="2">
        <v>98</v>
      </c>
      <c r="L573" s="3">
        <v>62</v>
      </c>
      <c r="M573" s="2">
        <v>97</v>
      </c>
      <c r="N573" s="4">
        <v>5.5</v>
      </c>
      <c r="O573" s="2">
        <v>59</v>
      </c>
      <c r="P573" s="2">
        <v>19</v>
      </c>
      <c r="Q573" s="5">
        <v>0.79</v>
      </c>
    </row>
    <row r="574" spans="1:17" x14ac:dyDescent="0.3">
      <c r="A574" s="1" t="s">
        <v>1624</v>
      </c>
      <c r="B574" s="1" t="s">
        <v>60</v>
      </c>
      <c r="C574" s="1" t="s">
        <v>1819</v>
      </c>
      <c r="D574" s="1" t="s">
        <v>1820</v>
      </c>
      <c r="E574" s="1" t="s">
        <v>56</v>
      </c>
      <c r="F574" s="1" t="s">
        <v>1821</v>
      </c>
      <c r="G574" s="1" t="s">
        <v>1822</v>
      </c>
      <c r="H574" s="8">
        <v>45433</v>
      </c>
      <c r="I574" s="7">
        <v>45503</v>
      </c>
      <c r="J574" s="7">
        <v>45457</v>
      </c>
      <c r="K574" s="2">
        <v>89</v>
      </c>
      <c r="L574" s="3">
        <v>26</v>
      </c>
      <c r="M574" s="2">
        <v>36</v>
      </c>
      <c r="N574" s="4">
        <v>7.5</v>
      </c>
      <c r="O574" s="2">
        <v>48</v>
      </c>
      <c r="P574" s="2">
        <v>94</v>
      </c>
      <c r="Q574" s="5">
        <v>-0.3</v>
      </c>
    </row>
    <row r="575" spans="1:17" x14ac:dyDescent="0.3">
      <c r="A575" s="1" t="s">
        <v>433</v>
      </c>
      <c r="B575" s="1" t="s">
        <v>18</v>
      </c>
      <c r="C575" s="1" t="s">
        <v>2522</v>
      </c>
      <c r="D575" s="1" t="s">
        <v>2523</v>
      </c>
      <c r="E575" s="1" t="s">
        <v>56</v>
      </c>
      <c r="F575" s="1" t="s">
        <v>2524</v>
      </c>
      <c r="G575" s="1" t="s">
        <v>2525</v>
      </c>
      <c r="H575" s="8">
        <v>45433</v>
      </c>
      <c r="I575" s="7">
        <v>45491</v>
      </c>
      <c r="J575" s="7">
        <v>45677</v>
      </c>
      <c r="K575" s="2">
        <v>39</v>
      </c>
      <c r="L575" s="3">
        <v>19</v>
      </c>
      <c r="M575" s="2">
        <v>18</v>
      </c>
      <c r="N575" s="4">
        <v>13.99</v>
      </c>
      <c r="O575" s="2">
        <v>58</v>
      </c>
      <c r="P575" s="2">
        <v>90</v>
      </c>
      <c r="Q575" s="5">
        <v>0.68</v>
      </c>
    </row>
    <row r="576" spans="1:17" x14ac:dyDescent="0.3">
      <c r="A576" s="1" t="s">
        <v>116</v>
      </c>
      <c r="B576" s="1" t="s">
        <v>18</v>
      </c>
      <c r="C576" s="1" t="s">
        <v>2329</v>
      </c>
      <c r="D576" s="1" t="s">
        <v>2429</v>
      </c>
      <c r="E576" s="1" t="s">
        <v>28</v>
      </c>
      <c r="F576" s="1" t="s">
        <v>2430</v>
      </c>
      <c r="G576" s="1" t="s">
        <v>2431</v>
      </c>
      <c r="H576" s="8">
        <v>45434</v>
      </c>
      <c r="I576" s="7">
        <v>45549</v>
      </c>
      <c r="J576" s="7">
        <v>45443</v>
      </c>
      <c r="K576" s="2">
        <v>17</v>
      </c>
      <c r="L576" s="3">
        <v>3</v>
      </c>
      <c r="M576" s="2">
        <v>33</v>
      </c>
      <c r="N576" s="4">
        <v>3</v>
      </c>
      <c r="O576" s="2">
        <v>49</v>
      </c>
      <c r="P576" s="2">
        <v>17</v>
      </c>
      <c r="Q576" s="5">
        <v>0.75</v>
      </c>
    </row>
    <row r="577" spans="1:17" x14ac:dyDescent="0.3">
      <c r="A577" s="1" t="s">
        <v>2623</v>
      </c>
      <c r="B577" s="1" t="s">
        <v>53</v>
      </c>
      <c r="C577" s="1" t="s">
        <v>540</v>
      </c>
      <c r="D577" s="1" t="s">
        <v>2965</v>
      </c>
      <c r="E577" s="1" t="s">
        <v>28</v>
      </c>
      <c r="F577" s="1" t="s">
        <v>2966</v>
      </c>
      <c r="G577" s="1" t="s">
        <v>2967</v>
      </c>
      <c r="H577" s="8">
        <v>45434</v>
      </c>
      <c r="I577" s="7">
        <v>45710</v>
      </c>
      <c r="J577" s="7">
        <v>45650</v>
      </c>
      <c r="K577" s="2">
        <v>19</v>
      </c>
      <c r="L577" s="3">
        <v>81</v>
      </c>
      <c r="M577" s="2">
        <v>33</v>
      </c>
      <c r="N577" s="4">
        <v>1.5</v>
      </c>
      <c r="O577" s="2">
        <v>39</v>
      </c>
      <c r="P577" s="2">
        <v>85</v>
      </c>
      <c r="Q577" s="5">
        <v>0.78</v>
      </c>
    </row>
    <row r="578" spans="1:17" x14ac:dyDescent="0.3">
      <c r="A578" s="1" t="s">
        <v>1069</v>
      </c>
      <c r="B578" s="1" t="s">
        <v>18</v>
      </c>
      <c r="C578" s="1" t="s">
        <v>2077</v>
      </c>
      <c r="D578" s="1" t="s">
        <v>3057</v>
      </c>
      <c r="E578" s="1" t="s">
        <v>28</v>
      </c>
      <c r="F578" s="1" t="s">
        <v>3058</v>
      </c>
      <c r="G578" s="1" t="s">
        <v>3059</v>
      </c>
      <c r="H578" s="8">
        <v>45434</v>
      </c>
      <c r="I578" s="7">
        <v>45697</v>
      </c>
      <c r="J578" s="7">
        <v>45696</v>
      </c>
      <c r="K578" s="2">
        <v>16</v>
      </c>
      <c r="L578" s="3">
        <v>23</v>
      </c>
      <c r="M578" s="2">
        <v>76</v>
      </c>
      <c r="N578" s="4">
        <v>6.1</v>
      </c>
      <c r="O578" s="2">
        <v>50</v>
      </c>
      <c r="P578" s="2">
        <v>27</v>
      </c>
      <c r="Q578" s="5">
        <v>-0.19</v>
      </c>
    </row>
    <row r="579" spans="1:17" x14ac:dyDescent="0.3">
      <c r="A579" s="1" t="s">
        <v>1445</v>
      </c>
      <c r="B579" s="1" t="s">
        <v>18</v>
      </c>
      <c r="C579" s="1" t="s">
        <v>1564</v>
      </c>
      <c r="D579" s="1" t="s">
        <v>3319</v>
      </c>
      <c r="E579" s="1" t="s">
        <v>21</v>
      </c>
      <c r="F579" s="1" t="s">
        <v>3320</v>
      </c>
      <c r="G579" s="1" t="s">
        <v>3321</v>
      </c>
      <c r="H579" s="8">
        <v>45434</v>
      </c>
      <c r="I579" s="7">
        <v>45454</v>
      </c>
      <c r="J579" s="7">
        <v>45439</v>
      </c>
      <c r="K579" s="2">
        <v>40</v>
      </c>
      <c r="L579" s="3">
        <v>61</v>
      </c>
      <c r="M579" s="2">
        <v>47</v>
      </c>
      <c r="N579" s="4">
        <v>10</v>
      </c>
      <c r="O579" s="2">
        <v>76</v>
      </c>
      <c r="P579" s="2">
        <v>10</v>
      </c>
      <c r="Q579" s="5">
        <v>7.0000000000000007E-2</v>
      </c>
    </row>
    <row r="580" spans="1:17" x14ac:dyDescent="0.3">
      <c r="A580" s="1" t="s">
        <v>96</v>
      </c>
      <c r="B580" s="1" t="s">
        <v>18</v>
      </c>
      <c r="C580" s="1" t="s">
        <v>381</v>
      </c>
      <c r="D580" s="1" t="s">
        <v>3303</v>
      </c>
      <c r="E580" s="1" t="s">
        <v>21</v>
      </c>
      <c r="F580" s="1" t="s">
        <v>3304</v>
      </c>
      <c r="G580" s="1" t="s">
        <v>3305</v>
      </c>
      <c r="H580" s="8">
        <v>45435</v>
      </c>
      <c r="I580" s="7">
        <v>45463</v>
      </c>
      <c r="J580" s="7">
        <v>45593</v>
      </c>
      <c r="K580" s="2">
        <v>33</v>
      </c>
      <c r="L580" s="3">
        <v>89</v>
      </c>
      <c r="M580" s="2">
        <v>15</v>
      </c>
      <c r="N580" s="4">
        <v>2.5</v>
      </c>
      <c r="O580" s="2">
        <v>90</v>
      </c>
      <c r="P580" s="2">
        <v>52</v>
      </c>
      <c r="Q580" s="5">
        <v>0.14000000000000001</v>
      </c>
    </row>
    <row r="581" spans="1:17" x14ac:dyDescent="0.3">
      <c r="A581" s="1" t="s">
        <v>170</v>
      </c>
      <c r="B581" s="1" t="s">
        <v>53</v>
      </c>
      <c r="C581" s="1" t="s">
        <v>128</v>
      </c>
      <c r="D581" s="1" t="s">
        <v>3397</v>
      </c>
      <c r="E581" s="1" t="s">
        <v>21</v>
      </c>
      <c r="F581" s="1" t="s">
        <v>3398</v>
      </c>
      <c r="G581" s="1" t="s">
        <v>3399</v>
      </c>
      <c r="H581" s="8">
        <v>45436</v>
      </c>
      <c r="I581" s="7">
        <v>45589</v>
      </c>
      <c r="J581" s="7">
        <v>45703</v>
      </c>
      <c r="K581" s="2">
        <v>20</v>
      </c>
      <c r="L581" s="3">
        <v>34</v>
      </c>
      <c r="M581" s="2">
        <v>74</v>
      </c>
      <c r="N581" s="4">
        <v>4.5</v>
      </c>
      <c r="O581" s="2">
        <v>50</v>
      </c>
      <c r="P581" s="2">
        <v>83</v>
      </c>
      <c r="Q581" s="5">
        <v>0.65</v>
      </c>
    </row>
    <row r="582" spans="1:17" x14ac:dyDescent="0.3">
      <c r="A582" s="1" t="s">
        <v>1069</v>
      </c>
      <c r="B582" s="1" t="s">
        <v>18</v>
      </c>
      <c r="C582" s="1" t="s">
        <v>54</v>
      </c>
      <c r="D582" s="1" t="s">
        <v>3462</v>
      </c>
      <c r="E582" s="1" t="s">
        <v>21</v>
      </c>
      <c r="F582" s="1" t="s">
        <v>3463</v>
      </c>
      <c r="G582" s="1" t="s">
        <v>3464</v>
      </c>
      <c r="H582" s="8">
        <v>45436</v>
      </c>
      <c r="I582" s="7">
        <v>45463</v>
      </c>
      <c r="J582" s="7">
        <v>45464</v>
      </c>
      <c r="K582" s="2">
        <v>94</v>
      </c>
      <c r="L582" s="3">
        <v>77</v>
      </c>
      <c r="M582" s="2">
        <v>89</v>
      </c>
      <c r="N582" s="4">
        <v>6</v>
      </c>
      <c r="O582" s="2">
        <v>40</v>
      </c>
      <c r="P582" s="2">
        <v>84</v>
      </c>
      <c r="Q582" s="5">
        <v>-3.25</v>
      </c>
    </row>
    <row r="583" spans="1:17" x14ac:dyDescent="0.3">
      <c r="A583" s="1" t="s">
        <v>288</v>
      </c>
      <c r="B583" s="1" t="s">
        <v>60</v>
      </c>
      <c r="C583" s="1" t="s">
        <v>1766</v>
      </c>
      <c r="D583" s="1" t="s">
        <v>1767</v>
      </c>
      <c r="E583" s="1" t="s">
        <v>56</v>
      </c>
      <c r="F583" s="1" t="s">
        <v>1768</v>
      </c>
      <c r="G583" s="1" t="s">
        <v>1769</v>
      </c>
      <c r="H583" s="8">
        <v>45437</v>
      </c>
      <c r="I583" s="7">
        <v>45441</v>
      </c>
      <c r="J583" s="7">
        <v>45486</v>
      </c>
      <c r="K583" s="2">
        <v>75</v>
      </c>
      <c r="L583" s="3">
        <v>25</v>
      </c>
      <c r="M583" s="2">
        <v>99</v>
      </c>
      <c r="N583" s="4">
        <v>12</v>
      </c>
      <c r="O583" s="2">
        <v>89</v>
      </c>
      <c r="P583" s="2">
        <v>42</v>
      </c>
      <c r="Q583" s="5">
        <v>-0.5</v>
      </c>
    </row>
    <row r="584" spans="1:17" x14ac:dyDescent="0.3">
      <c r="A584" s="1" t="s">
        <v>1109</v>
      </c>
      <c r="B584" s="1" t="s">
        <v>18</v>
      </c>
      <c r="C584" s="1" t="s">
        <v>1127</v>
      </c>
      <c r="D584" s="1" t="s">
        <v>2285</v>
      </c>
      <c r="E584" s="1" t="s">
        <v>28</v>
      </c>
      <c r="F584" s="1" t="s">
        <v>2286</v>
      </c>
      <c r="G584" s="1" t="s">
        <v>2287</v>
      </c>
      <c r="H584" s="8">
        <v>45437</v>
      </c>
      <c r="I584" s="7">
        <v>45468</v>
      </c>
      <c r="J584" s="7">
        <v>45674</v>
      </c>
      <c r="K584" s="2">
        <v>43</v>
      </c>
      <c r="L584" s="3">
        <v>21</v>
      </c>
      <c r="M584" s="2">
        <v>31</v>
      </c>
      <c r="N584" s="4">
        <v>2.5</v>
      </c>
      <c r="O584" s="2">
        <v>22</v>
      </c>
      <c r="P584" s="2">
        <v>25</v>
      </c>
      <c r="Q584" s="5">
        <v>-0.7</v>
      </c>
    </row>
    <row r="585" spans="1:17" x14ac:dyDescent="0.3">
      <c r="A585" s="1" t="s">
        <v>836</v>
      </c>
      <c r="B585" s="1" t="s">
        <v>91</v>
      </c>
      <c r="C585" s="1" t="s">
        <v>1595</v>
      </c>
      <c r="D585" s="1" t="s">
        <v>2835</v>
      </c>
      <c r="E585" s="1" t="s">
        <v>28</v>
      </c>
      <c r="F585" s="1" t="s">
        <v>2836</v>
      </c>
      <c r="G585" s="1" t="s">
        <v>2837</v>
      </c>
      <c r="H585" s="8">
        <v>45437</v>
      </c>
      <c r="I585" s="7">
        <v>45570</v>
      </c>
      <c r="J585" s="7">
        <v>45487</v>
      </c>
      <c r="K585" s="2">
        <v>38</v>
      </c>
      <c r="L585" s="3">
        <v>37</v>
      </c>
      <c r="M585" s="2">
        <v>27</v>
      </c>
      <c r="N585" s="4">
        <v>3.5</v>
      </c>
      <c r="O585" s="2">
        <v>45</v>
      </c>
      <c r="P585" s="2">
        <v>88</v>
      </c>
      <c r="Q585" s="5">
        <v>0.53</v>
      </c>
    </row>
    <row r="586" spans="1:17" x14ac:dyDescent="0.3">
      <c r="A586" s="1" t="s">
        <v>446</v>
      </c>
      <c r="B586" s="1" t="s">
        <v>53</v>
      </c>
      <c r="C586" s="1" t="s">
        <v>588</v>
      </c>
      <c r="D586" s="1" t="s">
        <v>1644</v>
      </c>
      <c r="E586" s="1" t="s">
        <v>56</v>
      </c>
      <c r="F586" s="1" t="s">
        <v>1645</v>
      </c>
      <c r="G586" s="1" t="s">
        <v>1646</v>
      </c>
      <c r="H586" s="8">
        <v>45438</v>
      </c>
      <c r="I586" s="7">
        <v>45511</v>
      </c>
      <c r="J586" s="7">
        <v>45696</v>
      </c>
      <c r="K586" s="2">
        <v>54</v>
      </c>
      <c r="L586" s="3">
        <v>17</v>
      </c>
      <c r="M586" s="2">
        <v>90</v>
      </c>
      <c r="N586" s="4">
        <v>9.5</v>
      </c>
      <c r="O586" s="2">
        <v>60</v>
      </c>
      <c r="P586" s="2">
        <v>20</v>
      </c>
      <c r="Q586" s="5">
        <v>0.52</v>
      </c>
    </row>
    <row r="587" spans="1:17" x14ac:dyDescent="0.3">
      <c r="A587" s="1" t="s">
        <v>325</v>
      </c>
      <c r="B587" s="1" t="s">
        <v>53</v>
      </c>
      <c r="C587" s="1" t="s">
        <v>71</v>
      </c>
      <c r="D587" s="1" t="s">
        <v>3198</v>
      </c>
      <c r="E587" s="1" t="s">
        <v>21</v>
      </c>
      <c r="F587" s="1" t="s">
        <v>3199</v>
      </c>
      <c r="G587" s="1" t="s">
        <v>3200</v>
      </c>
      <c r="H587" s="8">
        <v>45439</v>
      </c>
      <c r="I587" s="7">
        <v>45472</v>
      </c>
      <c r="J587" s="7">
        <v>45554</v>
      </c>
      <c r="K587" s="2">
        <v>22</v>
      </c>
      <c r="L587" s="3">
        <v>72</v>
      </c>
      <c r="M587" s="2">
        <v>70</v>
      </c>
      <c r="N587" s="4">
        <v>4.5</v>
      </c>
      <c r="O587" s="2">
        <v>32</v>
      </c>
      <c r="P587" s="2">
        <v>19</v>
      </c>
      <c r="Q587" s="5">
        <v>-0.26</v>
      </c>
    </row>
    <row r="588" spans="1:17" x14ac:dyDescent="0.3">
      <c r="A588" s="1" t="s">
        <v>526</v>
      </c>
      <c r="B588" s="1" t="s">
        <v>53</v>
      </c>
      <c r="C588" s="1" t="s">
        <v>19</v>
      </c>
      <c r="D588" s="1" t="s">
        <v>2171</v>
      </c>
      <c r="E588" s="1" t="s">
        <v>21</v>
      </c>
      <c r="F588" s="1" t="s">
        <v>2172</v>
      </c>
      <c r="G588" s="1" t="s">
        <v>2173</v>
      </c>
      <c r="H588" s="8">
        <v>45440</v>
      </c>
      <c r="I588" s="7">
        <v>45630</v>
      </c>
      <c r="J588" s="7">
        <v>45625</v>
      </c>
      <c r="K588" s="2">
        <v>18</v>
      </c>
      <c r="L588" s="3">
        <v>86</v>
      </c>
      <c r="M588" s="2">
        <v>20</v>
      </c>
      <c r="N588" s="4">
        <v>1.8</v>
      </c>
      <c r="O588" s="2">
        <v>64</v>
      </c>
      <c r="P588" s="2">
        <v>34</v>
      </c>
      <c r="Q588" s="5">
        <v>-0.49</v>
      </c>
    </row>
    <row r="589" spans="1:17" x14ac:dyDescent="0.3">
      <c r="A589" s="1" t="s">
        <v>90</v>
      </c>
      <c r="B589" s="1" t="s">
        <v>91</v>
      </c>
      <c r="C589" s="1" t="s">
        <v>181</v>
      </c>
      <c r="D589" s="1" t="s">
        <v>2605</v>
      </c>
      <c r="E589" s="1" t="s">
        <v>56</v>
      </c>
      <c r="F589" s="1" t="s">
        <v>2606</v>
      </c>
      <c r="G589" s="1" t="s">
        <v>2607</v>
      </c>
      <c r="H589" s="8">
        <v>45441</v>
      </c>
      <c r="I589" s="7">
        <v>45522</v>
      </c>
      <c r="J589" s="7">
        <v>45706</v>
      </c>
      <c r="K589" s="2">
        <v>38</v>
      </c>
      <c r="L589" s="3">
        <v>43</v>
      </c>
      <c r="M589" s="2">
        <v>91</v>
      </c>
      <c r="N589" s="4">
        <v>4</v>
      </c>
      <c r="O589" s="2">
        <v>72</v>
      </c>
      <c r="P589" s="2">
        <v>64</v>
      </c>
      <c r="Q589" s="5">
        <v>0.02</v>
      </c>
    </row>
    <row r="590" spans="1:17" x14ac:dyDescent="0.3">
      <c r="A590" s="1" t="s">
        <v>116</v>
      </c>
      <c r="B590" s="1" t="s">
        <v>18</v>
      </c>
      <c r="C590" s="1" t="s">
        <v>289</v>
      </c>
      <c r="D590" s="1" t="s">
        <v>1603</v>
      </c>
      <c r="E590" s="1" t="s">
        <v>28</v>
      </c>
      <c r="F590" s="1" t="s">
        <v>1604</v>
      </c>
      <c r="G590" s="1" t="s">
        <v>1605</v>
      </c>
      <c r="H590" s="8">
        <v>45442</v>
      </c>
      <c r="I590" s="7">
        <v>45490</v>
      </c>
      <c r="J590" s="7">
        <v>45578</v>
      </c>
      <c r="K590" s="2">
        <v>97</v>
      </c>
      <c r="L590" s="3">
        <v>52</v>
      </c>
      <c r="M590" s="2">
        <v>80</v>
      </c>
      <c r="N590" s="4">
        <v>3</v>
      </c>
      <c r="O590" s="2">
        <v>22</v>
      </c>
      <c r="P590" s="2">
        <v>90</v>
      </c>
      <c r="Q590" s="5">
        <v>-1.23</v>
      </c>
    </row>
    <row r="591" spans="1:17" x14ac:dyDescent="0.3">
      <c r="A591" s="1" t="s">
        <v>165</v>
      </c>
      <c r="B591" s="1" t="s">
        <v>60</v>
      </c>
      <c r="C591" s="1" t="s">
        <v>171</v>
      </c>
      <c r="D591" s="1" t="s">
        <v>1659</v>
      </c>
      <c r="E591" s="1" t="s">
        <v>56</v>
      </c>
      <c r="F591" s="1" t="s">
        <v>1660</v>
      </c>
      <c r="G591" s="1" t="s">
        <v>1661</v>
      </c>
      <c r="H591" s="8">
        <v>45442</v>
      </c>
      <c r="I591" s="7">
        <v>45649</v>
      </c>
      <c r="J591" s="7">
        <v>45502</v>
      </c>
      <c r="K591" s="2">
        <v>56</v>
      </c>
      <c r="L591" s="3">
        <v>59</v>
      </c>
      <c r="M591" s="2">
        <v>87</v>
      </c>
      <c r="N591" s="4">
        <v>7</v>
      </c>
      <c r="O591" s="2">
        <v>65</v>
      </c>
      <c r="P591" s="2">
        <v>45</v>
      </c>
      <c r="Q591" s="5">
        <v>0.14000000000000001</v>
      </c>
    </row>
    <row r="592" spans="1:17" x14ac:dyDescent="0.3">
      <c r="A592" s="1" t="s">
        <v>151</v>
      </c>
      <c r="B592" s="1" t="s">
        <v>91</v>
      </c>
      <c r="C592" s="1" t="s">
        <v>532</v>
      </c>
      <c r="D592" s="1" t="s">
        <v>1665</v>
      </c>
      <c r="E592" s="1" t="s">
        <v>56</v>
      </c>
      <c r="F592" s="1" t="s">
        <v>1666</v>
      </c>
      <c r="G592" s="1" t="s">
        <v>1667</v>
      </c>
      <c r="H592" s="8">
        <v>45443</v>
      </c>
      <c r="I592" s="7">
        <v>45624</v>
      </c>
      <c r="J592" s="7">
        <v>45608</v>
      </c>
      <c r="K592" s="2">
        <v>41</v>
      </c>
      <c r="L592" s="3">
        <v>84</v>
      </c>
      <c r="M592" s="2">
        <v>90</v>
      </c>
      <c r="N592" s="4">
        <v>4</v>
      </c>
      <c r="O592" s="2">
        <v>42</v>
      </c>
      <c r="P592" s="2">
        <v>65</v>
      </c>
      <c r="Q592" s="5">
        <v>0.57999999999999996</v>
      </c>
    </row>
    <row r="593" spans="1:17" x14ac:dyDescent="0.3">
      <c r="A593" s="1" t="s">
        <v>320</v>
      </c>
      <c r="B593" s="1" t="s">
        <v>18</v>
      </c>
      <c r="C593" s="1" t="s">
        <v>356</v>
      </c>
      <c r="D593" s="1" t="s">
        <v>1960</v>
      </c>
      <c r="E593" s="1" t="s">
        <v>28</v>
      </c>
      <c r="F593" s="1" t="s">
        <v>1961</v>
      </c>
      <c r="G593" s="1" t="s">
        <v>1962</v>
      </c>
      <c r="H593" s="8">
        <v>45443</v>
      </c>
      <c r="I593" s="7">
        <v>45573</v>
      </c>
      <c r="J593" s="7">
        <v>45629</v>
      </c>
      <c r="K593" s="2">
        <v>85</v>
      </c>
      <c r="L593" s="3">
        <v>16</v>
      </c>
      <c r="M593" s="2">
        <v>74</v>
      </c>
      <c r="N593" s="4">
        <v>3.85</v>
      </c>
      <c r="O593" s="2">
        <v>58</v>
      </c>
      <c r="P593" s="2">
        <v>36</v>
      </c>
      <c r="Q593" s="5">
        <v>0.31</v>
      </c>
    </row>
    <row r="594" spans="1:17" x14ac:dyDescent="0.3">
      <c r="A594" s="1" t="s">
        <v>111</v>
      </c>
      <c r="B594" s="1" t="s">
        <v>32</v>
      </c>
      <c r="C594" s="1" t="s">
        <v>778</v>
      </c>
      <c r="D594" s="1" t="s">
        <v>2030</v>
      </c>
      <c r="E594" s="1" t="s">
        <v>56</v>
      </c>
      <c r="F594" s="1" t="s">
        <v>2031</v>
      </c>
      <c r="G594" s="1" t="s">
        <v>2032</v>
      </c>
      <c r="H594" s="8">
        <v>45443</v>
      </c>
      <c r="I594" s="7">
        <v>45675</v>
      </c>
      <c r="J594" s="7">
        <v>45663</v>
      </c>
      <c r="K594" s="2">
        <v>66</v>
      </c>
      <c r="L594" s="3">
        <v>40</v>
      </c>
      <c r="M594" s="2">
        <v>8</v>
      </c>
      <c r="N594" s="4">
        <v>6</v>
      </c>
      <c r="O594" s="2">
        <v>43</v>
      </c>
      <c r="P594" s="2">
        <v>49</v>
      </c>
      <c r="Q594" s="5">
        <v>0.2</v>
      </c>
    </row>
    <row r="595" spans="1:17" x14ac:dyDescent="0.3">
      <c r="A595" s="1" t="s">
        <v>517</v>
      </c>
      <c r="B595" s="1" t="s">
        <v>127</v>
      </c>
      <c r="C595" s="1" t="s">
        <v>555</v>
      </c>
      <c r="D595" s="1" t="s">
        <v>2929</v>
      </c>
      <c r="E595" s="1" t="s">
        <v>56</v>
      </c>
      <c r="F595" s="1" t="s">
        <v>2930</v>
      </c>
      <c r="G595" s="1" t="s">
        <v>2931</v>
      </c>
      <c r="H595" s="8">
        <v>45443</v>
      </c>
      <c r="I595" s="7">
        <v>45701</v>
      </c>
      <c r="J595" s="7">
        <v>45659</v>
      </c>
      <c r="K595" s="2">
        <v>58</v>
      </c>
      <c r="L595" s="3">
        <v>81</v>
      </c>
      <c r="M595" s="2">
        <v>66</v>
      </c>
      <c r="N595" s="4">
        <v>25</v>
      </c>
      <c r="O595" s="2">
        <v>85</v>
      </c>
      <c r="P595" s="2">
        <v>78</v>
      </c>
      <c r="Q595" s="5">
        <v>0.94</v>
      </c>
    </row>
    <row r="596" spans="1:17" x14ac:dyDescent="0.3">
      <c r="A596" s="1" t="s">
        <v>984</v>
      </c>
      <c r="B596" s="1" t="s">
        <v>18</v>
      </c>
      <c r="C596" s="1" t="s">
        <v>1739</v>
      </c>
      <c r="D596" s="1" t="s">
        <v>3096</v>
      </c>
      <c r="E596" s="1" t="s">
        <v>21</v>
      </c>
      <c r="F596" s="1" t="s">
        <v>3097</v>
      </c>
      <c r="G596" s="1" t="s">
        <v>3098</v>
      </c>
      <c r="H596" s="8">
        <v>45443</v>
      </c>
      <c r="I596" s="7">
        <v>45694</v>
      </c>
      <c r="J596" s="7">
        <v>45452</v>
      </c>
      <c r="K596" s="2">
        <v>40</v>
      </c>
      <c r="L596" s="3">
        <v>8</v>
      </c>
      <c r="M596" s="2">
        <v>98</v>
      </c>
      <c r="N596" s="4">
        <v>4</v>
      </c>
      <c r="O596" s="2">
        <v>86</v>
      </c>
      <c r="P596" s="2">
        <v>12</v>
      </c>
      <c r="Q596" s="5">
        <v>0</v>
      </c>
    </row>
    <row r="597" spans="1:17" x14ac:dyDescent="0.3">
      <c r="A597" s="1" t="s">
        <v>59</v>
      </c>
      <c r="B597" s="1" t="s">
        <v>60</v>
      </c>
      <c r="C597" s="1" t="s">
        <v>61</v>
      </c>
      <c r="D597" s="1" t="s">
        <v>62</v>
      </c>
      <c r="E597" s="1" t="s">
        <v>21</v>
      </c>
      <c r="F597" s="1" t="s">
        <v>63</v>
      </c>
      <c r="G597" s="1" t="s">
        <v>64</v>
      </c>
      <c r="H597" s="8">
        <v>45444</v>
      </c>
      <c r="I597" s="7">
        <v>45711</v>
      </c>
      <c r="J597" s="7">
        <v>45526</v>
      </c>
      <c r="K597" s="2">
        <v>81</v>
      </c>
      <c r="L597" s="3">
        <v>22</v>
      </c>
      <c r="M597" s="2">
        <v>20</v>
      </c>
      <c r="N597" s="4">
        <v>10</v>
      </c>
      <c r="O597" s="2">
        <v>95</v>
      </c>
      <c r="P597" s="2">
        <v>77</v>
      </c>
      <c r="Q597" s="5">
        <v>2.13</v>
      </c>
    </row>
    <row r="598" spans="1:17" x14ac:dyDescent="0.3">
      <c r="A598" s="1" t="s">
        <v>65</v>
      </c>
      <c r="B598" s="1" t="s">
        <v>32</v>
      </c>
      <c r="C598" s="1" t="s">
        <v>66</v>
      </c>
      <c r="D598" s="1" t="s">
        <v>67</v>
      </c>
      <c r="E598" s="1" t="s">
        <v>56</v>
      </c>
      <c r="F598" s="1" t="s">
        <v>68</v>
      </c>
      <c r="G598" s="1" t="s">
        <v>69</v>
      </c>
      <c r="H598" s="8">
        <v>45444</v>
      </c>
      <c r="I598" s="7">
        <v>45446</v>
      </c>
      <c r="J598" s="7">
        <v>45358</v>
      </c>
      <c r="K598" s="2">
        <v>78</v>
      </c>
      <c r="L598" s="3">
        <v>24</v>
      </c>
      <c r="M598" s="2">
        <v>31</v>
      </c>
      <c r="N598" s="4">
        <v>9</v>
      </c>
      <c r="O598" s="2">
        <v>60</v>
      </c>
      <c r="P598" s="2">
        <v>41</v>
      </c>
      <c r="Q598" s="5">
        <v>2.74</v>
      </c>
    </row>
    <row r="599" spans="1:17" x14ac:dyDescent="0.3">
      <c r="A599" s="1" t="s">
        <v>70</v>
      </c>
      <c r="B599" s="1" t="s">
        <v>32</v>
      </c>
      <c r="C599" s="1" t="s">
        <v>71</v>
      </c>
      <c r="D599" s="1" t="s">
        <v>72</v>
      </c>
      <c r="E599" s="1" t="s">
        <v>28</v>
      </c>
      <c r="F599" s="1" t="s">
        <v>73</v>
      </c>
      <c r="G599" s="1" t="s">
        <v>74</v>
      </c>
      <c r="H599" s="8">
        <v>45444</v>
      </c>
      <c r="I599" s="7">
        <v>45605</v>
      </c>
      <c r="J599" s="7">
        <v>45590</v>
      </c>
      <c r="K599" s="2">
        <v>55</v>
      </c>
      <c r="L599" s="3">
        <v>50</v>
      </c>
      <c r="M599" s="2">
        <v>56</v>
      </c>
      <c r="N599" s="4">
        <v>1.7</v>
      </c>
      <c r="O599" s="2">
        <v>62</v>
      </c>
      <c r="P599" s="2">
        <v>26</v>
      </c>
      <c r="Q599" s="5">
        <v>2.56</v>
      </c>
    </row>
    <row r="600" spans="1:17" x14ac:dyDescent="0.3">
      <c r="A600" s="1" t="s">
        <v>75</v>
      </c>
      <c r="B600" s="1" t="s">
        <v>32</v>
      </c>
      <c r="C600" s="1" t="s">
        <v>76</v>
      </c>
      <c r="D600" s="1" t="s">
        <v>77</v>
      </c>
      <c r="E600" s="1" t="s">
        <v>56</v>
      </c>
      <c r="F600" s="1" t="s">
        <v>78</v>
      </c>
      <c r="G600" s="1" t="s">
        <v>79</v>
      </c>
      <c r="H600" s="8">
        <v>45444</v>
      </c>
      <c r="I600" s="7">
        <v>45445</v>
      </c>
      <c r="J600" s="7">
        <v>45570</v>
      </c>
      <c r="K600" s="2">
        <v>60</v>
      </c>
      <c r="L600" s="3">
        <v>9</v>
      </c>
      <c r="M600" s="2">
        <v>89</v>
      </c>
      <c r="N600" s="4">
        <v>9</v>
      </c>
      <c r="O600" s="2">
        <v>95</v>
      </c>
      <c r="P600" s="2">
        <v>63</v>
      </c>
      <c r="Q600" s="5">
        <v>2.83</v>
      </c>
    </row>
    <row r="601" spans="1:17" x14ac:dyDescent="0.3">
      <c r="A601" s="1" t="s">
        <v>531</v>
      </c>
      <c r="B601" s="1" t="s">
        <v>53</v>
      </c>
      <c r="C601" s="1" t="s">
        <v>138</v>
      </c>
      <c r="D601" s="1" t="s">
        <v>2279</v>
      </c>
      <c r="E601" s="1" t="s">
        <v>56</v>
      </c>
      <c r="F601" s="1" t="s">
        <v>2280</v>
      </c>
      <c r="G601" s="1" t="s">
        <v>2281</v>
      </c>
      <c r="H601" s="8">
        <v>45444</v>
      </c>
      <c r="I601" s="7">
        <v>45699</v>
      </c>
      <c r="J601" s="7">
        <v>45585</v>
      </c>
      <c r="K601" s="2">
        <v>98</v>
      </c>
      <c r="L601" s="3">
        <v>40</v>
      </c>
      <c r="M601" s="2">
        <v>93</v>
      </c>
      <c r="N601" s="4">
        <v>1.5</v>
      </c>
      <c r="O601" s="2">
        <v>30</v>
      </c>
      <c r="P601" s="2">
        <v>53</v>
      </c>
      <c r="Q601" s="5">
        <v>0.38</v>
      </c>
    </row>
    <row r="602" spans="1:17" x14ac:dyDescent="0.3">
      <c r="A602" s="1" t="s">
        <v>65</v>
      </c>
      <c r="B602" s="1" t="s">
        <v>32</v>
      </c>
      <c r="C602" s="1" t="s">
        <v>19</v>
      </c>
      <c r="D602" s="1" t="s">
        <v>185</v>
      </c>
      <c r="E602" s="1" t="s">
        <v>28</v>
      </c>
      <c r="F602" s="1" t="s">
        <v>186</v>
      </c>
      <c r="G602" s="1" t="s">
        <v>187</v>
      </c>
      <c r="H602" s="8">
        <v>45445</v>
      </c>
      <c r="I602" s="7">
        <v>45645</v>
      </c>
      <c r="J602" s="7">
        <v>45543</v>
      </c>
      <c r="K602" s="2">
        <v>50</v>
      </c>
      <c r="L602" s="3">
        <v>14</v>
      </c>
      <c r="M602" s="2">
        <v>6</v>
      </c>
      <c r="N602" s="4">
        <v>9.1999999999999993</v>
      </c>
      <c r="O602" s="2">
        <v>60</v>
      </c>
      <c r="P602" s="2">
        <v>72</v>
      </c>
      <c r="Q602" s="5">
        <v>2.2200000000000002</v>
      </c>
    </row>
    <row r="603" spans="1:17" x14ac:dyDescent="0.3">
      <c r="A603" s="1" t="s">
        <v>188</v>
      </c>
      <c r="B603" s="1" t="s">
        <v>32</v>
      </c>
      <c r="C603" s="1" t="s">
        <v>189</v>
      </c>
      <c r="D603" s="1" t="s">
        <v>190</v>
      </c>
      <c r="E603" s="1" t="s">
        <v>28</v>
      </c>
      <c r="F603" s="1" t="s">
        <v>191</v>
      </c>
      <c r="G603" s="1" t="s">
        <v>192</v>
      </c>
      <c r="H603" s="8">
        <v>45445</v>
      </c>
      <c r="I603" s="7">
        <v>45601</v>
      </c>
      <c r="J603" s="7">
        <v>45553</v>
      </c>
      <c r="K603" s="2">
        <v>13</v>
      </c>
      <c r="L603" s="3">
        <v>39</v>
      </c>
      <c r="M603" s="2">
        <v>98</v>
      </c>
      <c r="N603" s="4">
        <v>0.9</v>
      </c>
      <c r="O603" s="2">
        <v>46</v>
      </c>
      <c r="P603" s="2">
        <v>46</v>
      </c>
      <c r="Q603" s="5">
        <v>1.99</v>
      </c>
    </row>
    <row r="604" spans="1:17" x14ac:dyDescent="0.3">
      <c r="A604" s="1" t="s">
        <v>193</v>
      </c>
      <c r="B604" s="1" t="s">
        <v>18</v>
      </c>
      <c r="C604" s="1" t="s">
        <v>194</v>
      </c>
      <c r="D604" s="1" t="s">
        <v>195</v>
      </c>
      <c r="E604" s="1" t="s">
        <v>28</v>
      </c>
      <c r="F604" s="1" t="s">
        <v>196</v>
      </c>
      <c r="G604" s="1" t="s">
        <v>197</v>
      </c>
      <c r="H604" s="8">
        <v>45445</v>
      </c>
      <c r="I604" s="7">
        <v>45568</v>
      </c>
      <c r="J604" s="7">
        <v>45401</v>
      </c>
      <c r="K604" s="2">
        <v>18</v>
      </c>
      <c r="L604" s="3">
        <v>8</v>
      </c>
      <c r="M604" s="2">
        <v>68</v>
      </c>
      <c r="N604" s="4">
        <v>2</v>
      </c>
      <c r="O604" s="2">
        <v>54</v>
      </c>
      <c r="P604" s="2">
        <v>45</v>
      </c>
      <c r="Q604" s="5">
        <v>1.99</v>
      </c>
    </row>
    <row r="605" spans="1:17" x14ac:dyDescent="0.3">
      <c r="A605" s="1" t="s">
        <v>198</v>
      </c>
      <c r="B605" s="1" t="s">
        <v>53</v>
      </c>
      <c r="C605" s="1" t="s">
        <v>199</v>
      </c>
      <c r="D605" s="1" t="s">
        <v>200</v>
      </c>
      <c r="E605" s="1" t="s">
        <v>56</v>
      </c>
      <c r="F605" s="1" t="s">
        <v>201</v>
      </c>
      <c r="G605" s="1" t="s">
        <v>202</v>
      </c>
      <c r="H605" s="8">
        <v>45445</v>
      </c>
      <c r="I605" s="7">
        <v>45682</v>
      </c>
      <c r="J605" s="7">
        <v>45540</v>
      </c>
      <c r="K605" s="2">
        <v>24</v>
      </c>
      <c r="L605" s="3">
        <v>2</v>
      </c>
      <c r="M605" s="2">
        <v>49</v>
      </c>
      <c r="N605" s="4">
        <v>2</v>
      </c>
      <c r="O605" s="2">
        <v>98</v>
      </c>
      <c r="P605" s="2">
        <v>82</v>
      </c>
      <c r="Q605" s="5">
        <v>1.9</v>
      </c>
    </row>
    <row r="606" spans="1:17" x14ac:dyDescent="0.3">
      <c r="A606" s="1" t="s">
        <v>293</v>
      </c>
      <c r="B606" s="1" t="s">
        <v>18</v>
      </c>
      <c r="C606" s="1" t="s">
        <v>2041</v>
      </c>
      <c r="D606" s="1" t="s">
        <v>2042</v>
      </c>
      <c r="E606" s="1" t="s">
        <v>56</v>
      </c>
      <c r="F606" s="1" t="s">
        <v>2043</v>
      </c>
      <c r="G606" s="1" t="s">
        <v>2044</v>
      </c>
      <c r="H606" s="8">
        <v>45445</v>
      </c>
      <c r="I606" s="7">
        <v>45530</v>
      </c>
      <c r="J606" s="7">
        <v>45467</v>
      </c>
      <c r="K606" s="2">
        <v>39</v>
      </c>
      <c r="L606" s="3">
        <v>37</v>
      </c>
      <c r="M606" s="2">
        <v>48</v>
      </c>
      <c r="N606" s="4">
        <v>2</v>
      </c>
      <c r="O606" s="2">
        <v>25</v>
      </c>
      <c r="P606" s="2">
        <v>19</v>
      </c>
      <c r="Q606" s="5">
        <v>0.76</v>
      </c>
    </row>
    <row r="607" spans="1:17" x14ac:dyDescent="0.3">
      <c r="A607" s="1" t="s">
        <v>37</v>
      </c>
      <c r="B607" s="1" t="s">
        <v>18</v>
      </c>
      <c r="C607" s="1" t="s">
        <v>2410</v>
      </c>
      <c r="D607" s="1" t="s">
        <v>2449</v>
      </c>
      <c r="E607" s="1" t="s">
        <v>56</v>
      </c>
      <c r="F607" s="1" t="s">
        <v>2450</v>
      </c>
      <c r="G607" s="1" t="s">
        <v>2451</v>
      </c>
      <c r="H607" s="8">
        <v>45445</v>
      </c>
      <c r="I607" s="7">
        <v>45481</v>
      </c>
      <c r="J607" s="7">
        <v>45591</v>
      </c>
      <c r="K607" s="2">
        <v>80</v>
      </c>
      <c r="L607" s="3">
        <v>91</v>
      </c>
      <c r="M607" s="2">
        <v>36</v>
      </c>
      <c r="N607" s="4">
        <v>1.5</v>
      </c>
      <c r="O607" s="2">
        <v>81</v>
      </c>
      <c r="P607" s="2">
        <v>74</v>
      </c>
      <c r="Q607" s="5">
        <v>0.26</v>
      </c>
    </row>
    <row r="608" spans="1:17" x14ac:dyDescent="0.3">
      <c r="A608" s="1" t="s">
        <v>137</v>
      </c>
      <c r="B608" s="1" t="s">
        <v>18</v>
      </c>
      <c r="C608" s="1" t="s">
        <v>2636</v>
      </c>
      <c r="D608" s="1" t="s">
        <v>2637</v>
      </c>
      <c r="E608" s="1" t="s">
        <v>21</v>
      </c>
      <c r="F608" s="1" t="s">
        <v>2638</v>
      </c>
      <c r="G608" s="1" t="s">
        <v>2639</v>
      </c>
      <c r="H608" s="8">
        <v>45445</v>
      </c>
      <c r="I608" s="7">
        <v>45712</v>
      </c>
      <c r="J608" s="7">
        <v>45621</v>
      </c>
      <c r="K608" s="2">
        <v>24</v>
      </c>
      <c r="L608" s="3">
        <v>55</v>
      </c>
      <c r="M608" s="2">
        <v>51</v>
      </c>
      <c r="N608" s="4">
        <v>5</v>
      </c>
      <c r="O608" s="2">
        <v>39</v>
      </c>
      <c r="P608" s="2">
        <v>15</v>
      </c>
      <c r="Q608" s="5">
        <v>0.57999999999999996</v>
      </c>
    </row>
    <row r="609" spans="1:17" x14ac:dyDescent="0.3">
      <c r="A609" s="1" t="s">
        <v>298</v>
      </c>
      <c r="B609" s="1" t="s">
        <v>32</v>
      </c>
      <c r="C609" s="1" t="s">
        <v>299</v>
      </c>
      <c r="D609" s="1" t="s">
        <v>300</v>
      </c>
      <c r="E609" s="1" t="s">
        <v>21</v>
      </c>
      <c r="F609" s="1" t="s">
        <v>301</v>
      </c>
      <c r="G609" s="1" t="s">
        <v>302</v>
      </c>
      <c r="H609" s="8">
        <v>45446</v>
      </c>
      <c r="I609" s="7">
        <v>45587</v>
      </c>
      <c r="J609" s="7">
        <v>45372</v>
      </c>
      <c r="K609" s="2">
        <v>92</v>
      </c>
      <c r="L609" s="3">
        <v>52</v>
      </c>
      <c r="M609" s="2">
        <v>80</v>
      </c>
      <c r="N609" s="4">
        <v>2.5</v>
      </c>
      <c r="O609" s="2">
        <v>72</v>
      </c>
      <c r="P609" s="2">
        <v>96</v>
      </c>
      <c r="Q609" s="5">
        <v>0.74</v>
      </c>
    </row>
    <row r="610" spans="1:17" x14ac:dyDescent="0.3">
      <c r="A610" s="1" t="s">
        <v>303</v>
      </c>
      <c r="B610" s="1" t="s">
        <v>60</v>
      </c>
      <c r="C610" s="1" t="s">
        <v>304</v>
      </c>
      <c r="D610" s="1" t="s">
        <v>305</v>
      </c>
      <c r="E610" s="1" t="s">
        <v>21</v>
      </c>
      <c r="F610" s="1" t="s">
        <v>306</v>
      </c>
      <c r="G610" s="1" t="s">
        <v>307</v>
      </c>
      <c r="H610" s="8">
        <v>45446</v>
      </c>
      <c r="I610" s="7">
        <v>45561</v>
      </c>
      <c r="J610" s="7">
        <v>45491</v>
      </c>
      <c r="K610" s="2">
        <v>33</v>
      </c>
      <c r="L610" s="3">
        <v>18</v>
      </c>
      <c r="M610" s="2">
        <v>92</v>
      </c>
      <c r="N610" s="4">
        <v>6</v>
      </c>
      <c r="O610" s="2">
        <v>98</v>
      </c>
      <c r="P610" s="2">
        <v>56</v>
      </c>
      <c r="Q610" s="5">
        <v>-0.33</v>
      </c>
    </row>
    <row r="611" spans="1:17" x14ac:dyDescent="0.3">
      <c r="A611" s="1" t="s">
        <v>151</v>
      </c>
      <c r="B611" s="1" t="s">
        <v>91</v>
      </c>
      <c r="C611" s="1" t="s">
        <v>308</v>
      </c>
      <c r="D611" s="1" t="s">
        <v>309</v>
      </c>
      <c r="E611" s="1" t="s">
        <v>28</v>
      </c>
      <c r="F611" s="1" t="s">
        <v>310</v>
      </c>
      <c r="G611" s="1" t="s">
        <v>311</v>
      </c>
      <c r="H611" s="8">
        <v>45446</v>
      </c>
      <c r="I611" s="7">
        <v>45673</v>
      </c>
      <c r="J611" s="7">
        <v>45509</v>
      </c>
      <c r="K611" s="2">
        <v>12</v>
      </c>
      <c r="L611" s="3">
        <v>59</v>
      </c>
      <c r="M611" s="2">
        <v>62</v>
      </c>
      <c r="N611" s="4">
        <v>4.5</v>
      </c>
      <c r="O611" s="2">
        <v>75</v>
      </c>
      <c r="P611" s="2">
        <v>92</v>
      </c>
      <c r="Q611" s="5">
        <v>0.43</v>
      </c>
    </row>
    <row r="612" spans="1:17" x14ac:dyDescent="0.3">
      <c r="A612" s="1" t="s">
        <v>59</v>
      </c>
      <c r="B612" s="1" t="s">
        <v>60</v>
      </c>
      <c r="C612" s="1" t="s">
        <v>312</v>
      </c>
      <c r="D612" s="1" t="s">
        <v>313</v>
      </c>
      <c r="E612" s="1" t="s">
        <v>56</v>
      </c>
      <c r="F612" s="1" t="s">
        <v>314</v>
      </c>
      <c r="G612" s="1" t="s">
        <v>315</v>
      </c>
      <c r="H612" s="8">
        <v>45446</v>
      </c>
      <c r="I612" s="7">
        <v>45484</v>
      </c>
      <c r="J612" s="7">
        <v>45382</v>
      </c>
      <c r="K612" s="2">
        <v>83</v>
      </c>
      <c r="L612" s="3">
        <v>17</v>
      </c>
      <c r="M612" s="2">
        <v>39</v>
      </c>
      <c r="N612" s="4">
        <v>10</v>
      </c>
      <c r="O612" s="2">
        <v>33</v>
      </c>
      <c r="P612" s="2">
        <v>20</v>
      </c>
      <c r="Q612" s="5">
        <v>-0.23</v>
      </c>
    </row>
    <row r="613" spans="1:17" x14ac:dyDescent="0.3">
      <c r="A613" s="1" t="s">
        <v>258</v>
      </c>
      <c r="B613" s="1" t="s">
        <v>25</v>
      </c>
      <c r="C613" s="1" t="s">
        <v>316</v>
      </c>
      <c r="D613" s="1" t="s">
        <v>317</v>
      </c>
      <c r="E613" s="1" t="s">
        <v>28</v>
      </c>
      <c r="F613" s="1" t="s">
        <v>318</v>
      </c>
      <c r="G613" s="1" t="s">
        <v>319</v>
      </c>
      <c r="H613" s="8">
        <v>45446</v>
      </c>
      <c r="I613" s="7">
        <v>45600</v>
      </c>
      <c r="J613" s="7">
        <v>45658</v>
      </c>
      <c r="K613" s="2">
        <v>21</v>
      </c>
      <c r="L613" s="3">
        <v>52</v>
      </c>
      <c r="M613" s="2">
        <v>80</v>
      </c>
      <c r="N613" s="4">
        <v>4</v>
      </c>
      <c r="O613" s="2">
        <v>49</v>
      </c>
      <c r="P613" s="2">
        <v>37</v>
      </c>
      <c r="Q613" s="5">
        <v>0.39</v>
      </c>
    </row>
    <row r="614" spans="1:17" x14ac:dyDescent="0.3">
      <c r="A614" s="1" t="s">
        <v>517</v>
      </c>
      <c r="B614" s="1" t="s">
        <v>127</v>
      </c>
      <c r="C614" s="1" t="s">
        <v>2164</v>
      </c>
      <c r="D614" s="1" t="s">
        <v>2165</v>
      </c>
      <c r="E614" s="1" t="s">
        <v>56</v>
      </c>
      <c r="F614" s="1" t="s">
        <v>2166</v>
      </c>
      <c r="G614" s="1" t="s">
        <v>2167</v>
      </c>
      <c r="H614" s="8">
        <v>45446</v>
      </c>
      <c r="I614" s="7">
        <v>45470</v>
      </c>
      <c r="J614" s="7">
        <v>45615</v>
      </c>
      <c r="K614" s="2">
        <v>60</v>
      </c>
      <c r="L614" s="3">
        <v>27</v>
      </c>
      <c r="M614" s="2">
        <v>58</v>
      </c>
      <c r="N614" s="4">
        <v>25.3</v>
      </c>
      <c r="O614" s="2">
        <v>43</v>
      </c>
      <c r="P614" s="2">
        <v>91</v>
      </c>
      <c r="Q614" s="5">
        <v>0.06</v>
      </c>
    </row>
    <row r="615" spans="1:17" x14ac:dyDescent="0.3">
      <c r="A615" s="1" t="s">
        <v>47</v>
      </c>
      <c r="B615" s="1" t="s">
        <v>18</v>
      </c>
      <c r="C615" s="1" t="s">
        <v>405</v>
      </c>
      <c r="D615" s="1" t="s">
        <v>406</v>
      </c>
      <c r="E615" s="1" t="s">
        <v>56</v>
      </c>
      <c r="F615" s="1" t="s">
        <v>407</v>
      </c>
      <c r="G615" s="1" t="s">
        <v>408</v>
      </c>
      <c r="H615" s="8">
        <v>45447</v>
      </c>
      <c r="I615" s="7">
        <v>45402</v>
      </c>
      <c r="J615" s="7">
        <v>45615</v>
      </c>
      <c r="K615" s="2">
        <v>63</v>
      </c>
      <c r="L615" s="3">
        <v>81</v>
      </c>
      <c r="M615" s="2">
        <v>94</v>
      </c>
      <c r="N615" s="4">
        <v>2.5</v>
      </c>
      <c r="O615" s="2">
        <v>56</v>
      </c>
      <c r="P615" s="2">
        <v>2</v>
      </c>
      <c r="Q615" s="5">
        <v>-0.13</v>
      </c>
    </row>
    <row r="616" spans="1:17" x14ac:dyDescent="0.3">
      <c r="A616" s="1" t="s">
        <v>258</v>
      </c>
      <c r="B616" s="1" t="s">
        <v>25</v>
      </c>
      <c r="C616" s="1" t="s">
        <v>409</v>
      </c>
      <c r="D616" s="1" t="s">
        <v>410</v>
      </c>
      <c r="E616" s="1" t="s">
        <v>28</v>
      </c>
      <c r="F616" s="1" t="s">
        <v>411</v>
      </c>
      <c r="G616" s="1" t="s">
        <v>412</v>
      </c>
      <c r="H616" s="8">
        <v>45447</v>
      </c>
      <c r="I616" s="7">
        <v>45459</v>
      </c>
      <c r="J616" s="7">
        <v>45379</v>
      </c>
      <c r="K616" s="2">
        <v>57</v>
      </c>
      <c r="L616" s="3">
        <v>36</v>
      </c>
      <c r="M616" s="2">
        <v>53</v>
      </c>
      <c r="N616" s="4">
        <v>4</v>
      </c>
      <c r="O616" s="2">
        <v>56</v>
      </c>
      <c r="P616" s="2">
        <v>32</v>
      </c>
      <c r="Q616" s="5">
        <v>0.96</v>
      </c>
    </row>
    <row r="617" spans="1:17" x14ac:dyDescent="0.3">
      <c r="A617" s="1" t="s">
        <v>106</v>
      </c>
      <c r="B617" s="1" t="s">
        <v>32</v>
      </c>
      <c r="C617" s="1" t="s">
        <v>388</v>
      </c>
      <c r="D617" s="1" t="s">
        <v>413</v>
      </c>
      <c r="E617" s="1" t="s">
        <v>28</v>
      </c>
      <c r="F617" s="1" t="s">
        <v>414</v>
      </c>
      <c r="G617" s="1" t="s">
        <v>415</v>
      </c>
      <c r="H617" s="8">
        <v>45447</v>
      </c>
      <c r="I617" s="7">
        <v>45440</v>
      </c>
      <c r="J617" s="7">
        <v>45660</v>
      </c>
      <c r="K617" s="2">
        <v>39</v>
      </c>
      <c r="L617" s="3">
        <v>93</v>
      </c>
      <c r="M617" s="2">
        <v>57</v>
      </c>
      <c r="N617" s="4">
        <v>2.5</v>
      </c>
      <c r="O617" s="2">
        <v>26</v>
      </c>
      <c r="P617" s="2">
        <v>44</v>
      </c>
      <c r="Q617" s="5">
        <v>0.43</v>
      </c>
    </row>
    <row r="618" spans="1:17" x14ac:dyDescent="0.3">
      <c r="A618" s="1" t="s">
        <v>980</v>
      </c>
      <c r="B618" s="1" t="s">
        <v>60</v>
      </c>
      <c r="C618" s="1" t="s">
        <v>3368</v>
      </c>
      <c r="D618" s="1" t="s">
        <v>3369</v>
      </c>
      <c r="E618" s="1" t="s">
        <v>56</v>
      </c>
      <c r="F618" s="1" t="s">
        <v>3370</v>
      </c>
      <c r="G618" s="1" t="s">
        <v>3371</v>
      </c>
      <c r="H618" s="8">
        <v>45447</v>
      </c>
      <c r="I618" s="7">
        <v>45451</v>
      </c>
      <c r="J618" s="7">
        <v>45625</v>
      </c>
      <c r="K618" s="2">
        <v>73</v>
      </c>
      <c r="L618" s="3">
        <v>12</v>
      </c>
      <c r="M618" s="2">
        <v>28</v>
      </c>
      <c r="N618" s="4">
        <v>15</v>
      </c>
      <c r="O618" s="2">
        <v>89</v>
      </c>
      <c r="P618" s="2">
        <v>92</v>
      </c>
      <c r="Q618" s="5">
        <v>-0.06</v>
      </c>
    </row>
    <row r="619" spans="1:17" x14ac:dyDescent="0.3">
      <c r="A619" s="1" t="s">
        <v>531</v>
      </c>
      <c r="B619" s="1" t="s">
        <v>53</v>
      </c>
      <c r="C619" s="1" t="s">
        <v>532</v>
      </c>
      <c r="D619" s="1" t="s">
        <v>533</v>
      </c>
      <c r="E619" s="1" t="s">
        <v>21</v>
      </c>
      <c r="F619" s="1" t="s">
        <v>534</v>
      </c>
      <c r="G619" s="1" t="s">
        <v>535</v>
      </c>
      <c r="H619" s="8">
        <v>45448</v>
      </c>
      <c r="I619" s="7">
        <v>45562</v>
      </c>
      <c r="J619" s="7">
        <v>45506</v>
      </c>
      <c r="K619" s="2">
        <v>11</v>
      </c>
      <c r="L619" s="3">
        <v>10</v>
      </c>
      <c r="M619" s="2">
        <v>80</v>
      </c>
      <c r="N619" s="4">
        <v>1.5</v>
      </c>
      <c r="O619" s="2">
        <v>48</v>
      </c>
      <c r="P619" s="2">
        <v>65</v>
      </c>
      <c r="Q619" s="5">
        <v>-0.5</v>
      </c>
    </row>
    <row r="620" spans="1:17" x14ac:dyDescent="0.3">
      <c r="A620" s="1" t="s">
        <v>225</v>
      </c>
      <c r="B620" s="1" t="s">
        <v>91</v>
      </c>
      <c r="C620" s="1" t="s">
        <v>536</v>
      </c>
      <c r="D620" s="1" t="s">
        <v>537</v>
      </c>
      <c r="E620" s="1" t="s">
        <v>28</v>
      </c>
      <c r="F620" s="1" t="s">
        <v>538</v>
      </c>
      <c r="G620" s="1" t="s">
        <v>539</v>
      </c>
      <c r="H620" s="8">
        <v>45448</v>
      </c>
      <c r="I620" s="7">
        <v>45673</v>
      </c>
      <c r="J620" s="7">
        <v>45617</v>
      </c>
      <c r="K620" s="2">
        <v>99</v>
      </c>
      <c r="L620" s="3">
        <v>3</v>
      </c>
      <c r="M620" s="2">
        <v>79</v>
      </c>
      <c r="N620" s="4">
        <v>5</v>
      </c>
      <c r="O620" s="2">
        <v>65</v>
      </c>
      <c r="P620" s="2">
        <v>16</v>
      </c>
      <c r="Q620" s="5">
        <v>-0.35</v>
      </c>
    </row>
    <row r="621" spans="1:17" x14ac:dyDescent="0.3">
      <c r="A621" s="1" t="s">
        <v>470</v>
      </c>
      <c r="B621" s="1" t="s">
        <v>18</v>
      </c>
      <c r="C621" s="1" t="s">
        <v>540</v>
      </c>
      <c r="D621" s="1" t="s">
        <v>541</v>
      </c>
      <c r="E621" s="1" t="s">
        <v>56</v>
      </c>
      <c r="F621" s="1" t="s">
        <v>542</v>
      </c>
      <c r="G621" s="1" t="s">
        <v>543</v>
      </c>
      <c r="H621" s="8">
        <v>45448</v>
      </c>
      <c r="I621" s="7">
        <v>45538</v>
      </c>
      <c r="J621" s="7">
        <v>45459</v>
      </c>
      <c r="K621" s="2">
        <v>40</v>
      </c>
      <c r="L621" s="3">
        <v>83</v>
      </c>
      <c r="M621" s="2">
        <v>50</v>
      </c>
      <c r="N621" s="4">
        <v>4</v>
      </c>
      <c r="O621" s="2">
        <v>92</v>
      </c>
      <c r="P621" s="2">
        <v>50</v>
      </c>
      <c r="Q621" s="5">
        <v>0.75</v>
      </c>
    </row>
    <row r="622" spans="1:17" x14ac:dyDescent="0.3">
      <c r="A622" s="1" t="s">
        <v>180</v>
      </c>
      <c r="B622" s="1" t="s">
        <v>18</v>
      </c>
      <c r="C622" s="1" t="s">
        <v>2853</v>
      </c>
      <c r="D622" s="1" t="s">
        <v>3019</v>
      </c>
      <c r="E622" s="1" t="s">
        <v>28</v>
      </c>
      <c r="F622" s="1" t="s">
        <v>3020</v>
      </c>
      <c r="G622" s="1" t="s">
        <v>3021</v>
      </c>
      <c r="H622" s="8">
        <v>45448</v>
      </c>
      <c r="I622" s="7">
        <v>45673</v>
      </c>
      <c r="J622" s="7">
        <v>45467</v>
      </c>
      <c r="K622" s="2">
        <v>13</v>
      </c>
      <c r="L622" s="3">
        <v>60</v>
      </c>
      <c r="M622" s="2">
        <v>100</v>
      </c>
      <c r="N622" s="4">
        <v>1.8</v>
      </c>
      <c r="O622" s="2">
        <v>44</v>
      </c>
      <c r="P622" s="2">
        <v>32</v>
      </c>
      <c r="Q622" s="5">
        <v>-0.68</v>
      </c>
    </row>
    <row r="623" spans="1:17" x14ac:dyDescent="0.3">
      <c r="A623" s="1" t="s">
        <v>329</v>
      </c>
      <c r="B623" s="1" t="s">
        <v>53</v>
      </c>
      <c r="C623" s="1" t="s">
        <v>661</v>
      </c>
      <c r="D623" s="1" t="s">
        <v>662</v>
      </c>
      <c r="E623" s="1" t="s">
        <v>56</v>
      </c>
      <c r="F623" s="1" t="s">
        <v>663</v>
      </c>
      <c r="G623" s="1" t="s">
        <v>664</v>
      </c>
      <c r="H623" s="8">
        <v>45449</v>
      </c>
      <c r="I623" s="7">
        <v>45629</v>
      </c>
      <c r="J623" s="7">
        <v>45481</v>
      </c>
      <c r="K623" s="2">
        <v>11</v>
      </c>
      <c r="L623" s="3">
        <v>58</v>
      </c>
      <c r="M623" s="2">
        <v>26</v>
      </c>
      <c r="N623" s="4">
        <v>6.2</v>
      </c>
      <c r="O623" s="2">
        <v>49</v>
      </c>
      <c r="P623" s="2">
        <v>34</v>
      </c>
      <c r="Q623" s="5">
        <v>0.05</v>
      </c>
    </row>
    <row r="624" spans="1:17" x14ac:dyDescent="0.3">
      <c r="A624" s="1" t="s">
        <v>686</v>
      </c>
      <c r="B624" s="1" t="s">
        <v>18</v>
      </c>
      <c r="C624" s="1" t="s">
        <v>943</v>
      </c>
      <c r="D624" s="1" t="s">
        <v>2085</v>
      </c>
      <c r="E624" s="1" t="s">
        <v>21</v>
      </c>
      <c r="F624" s="1" t="s">
        <v>2086</v>
      </c>
      <c r="G624" s="1" t="s">
        <v>2087</v>
      </c>
      <c r="H624" s="8">
        <v>45449</v>
      </c>
      <c r="I624" s="7">
        <v>45656</v>
      </c>
      <c r="J624" s="7">
        <v>45528</v>
      </c>
      <c r="K624" s="2">
        <v>100</v>
      </c>
      <c r="L624" s="3">
        <v>64</v>
      </c>
      <c r="M624" s="2">
        <v>62</v>
      </c>
      <c r="N624" s="4">
        <v>2.5</v>
      </c>
      <c r="O624" s="2">
        <v>84</v>
      </c>
      <c r="P624" s="2">
        <v>44</v>
      </c>
      <c r="Q624" s="5">
        <v>0.14000000000000001</v>
      </c>
    </row>
    <row r="625" spans="1:17" x14ac:dyDescent="0.3">
      <c r="A625" s="1" t="s">
        <v>165</v>
      </c>
      <c r="B625" s="1" t="s">
        <v>60</v>
      </c>
      <c r="C625" s="1" t="s">
        <v>3102</v>
      </c>
      <c r="D625" s="1" t="s">
        <v>3103</v>
      </c>
      <c r="E625" s="1" t="s">
        <v>21</v>
      </c>
      <c r="F625" s="1" t="s">
        <v>3104</v>
      </c>
      <c r="G625" s="1" t="s">
        <v>3105</v>
      </c>
      <c r="H625" s="8">
        <v>45449</v>
      </c>
      <c r="I625" s="7">
        <v>45486</v>
      </c>
      <c r="J625" s="7">
        <v>45496</v>
      </c>
      <c r="K625" s="2">
        <v>14</v>
      </c>
      <c r="L625" s="3">
        <v>52</v>
      </c>
      <c r="M625" s="2">
        <v>80</v>
      </c>
      <c r="N625" s="4">
        <v>6.8</v>
      </c>
      <c r="O625" s="2">
        <v>64</v>
      </c>
      <c r="P625" s="2">
        <v>17</v>
      </c>
      <c r="Q625" s="5">
        <v>-2.33</v>
      </c>
    </row>
    <row r="626" spans="1:17" x14ac:dyDescent="0.3">
      <c r="A626" s="1" t="s">
        <v>392</v>
      </c>
      <c r="B626" s="1" t="s">
        <v>18</v>
      </c>
      <c r="C626" s="1" t="s">
        <v>763</v>
      </c>
      <c r="D626" s="1" t="s">
        <v>764</v>
      </c>
      <c r="E626" s="1" t="s">
        <v>21</v>
      </c>
      <c r="F626" s="1" t="s">
        <v>765</v>
      </c>
      <c r="G626" s="1" t="s">
        <v>766</v>
      </c>
      <c r="H626" s="8">
        <v>45450</v>
      </c>
      <c r="I626" s="7">
        <v>45633</v>
      </c>
      <c r="J626" s="7">
        <v>45630</v>
      </c>
      <c r="K626" s="2">
        <v>25</v>
      </c>
      <c r="L626" s="3">
        <v>74</v>
      </c>
      <c r="M626" s="2">
        <v>100</v>
      </c>
      <c r="N626" s="4">
        <v>5.5</v>
      </c>
      <c r="O626" s="2">
        <v>41</v>
      </c>
      <c r="P626" s="2">
        <v>59</v>
      </c>
      <c r="Q626" s="5">
        <v>-0.61</v>
      </c>
    </row>
    <row r="627" spans="1:17" x14ac:dyDescent="0.3">
      <c r="A627" s="1" t="s">
        <v>142</v>
      </c>
      <c r="B627" s="1" t="s">
        <v>18</v>
      </c>
      <c r="C627" s="1" t="s">
        <v>92</v>
      </c>
      <c r="D627" s="1" t="s">
        <v>767</v>
      </c>
      <c r="E627" s="1" t="s">
        <v>21</v>
      </c>
      <c r="F627" s="1" t="s">
        <v>768</v>
      </c>
      <c r="G627" s="1" t="s">
        <v>769</v>
      </c>
      <c r="H627" s="8">
        <v>45450</v>
      </c>
      <c r="I627" s="7">
        <v>45709</v>
      </c>
      <c r="J627" s="7">
        <v>45393</v>
      </c>
      <c r="K627" s="2">
        <v>60</v>
      </c>
      <c r="L627" s="3">
        <v>15</v>
      </c>
      <c r="M627" s="2">
        <v>89</v>
      </c>
      <c r="N627" s="4">
        <v>4</v>
      </c>
      <c r="O627" s="2">
        <v>21</v>
      </c>
      <c r="P627" s="2">
        <v>29</v>
      </c>
      <c r="Q627" s="5">
        <v>-0.44</v>
      </c>
    </row>
    <row r="628" spans="1:17" x14ac:dyDescent="0.3">
      <c r="A628" s="1" t="s">
        <v>96</v>
      </c>
      <c r="B628" s="1" t="s">
        <v>18</v>
      </c>
      <c r="C628" s="1" t="s">
        <v>778</v>
      </c>
      <c r="D628" s="1" t="s">
        <v>843</v>
      </c>
      <c r="E628" s="1" t="s">
        <v>28</v>
      </c>
      <c r="F628" s="1" t="s">
        <v>844</v>
      </c>
      <c r="G628" s="1" t="s">
        <v>845</v>
      </c>
      <c r="H628" s="8">
        <v>45451</v>
      </c>
      <c r="I628" s="7">
        <v>45379</v>
      </c>
      <c r="J628" s="7">
        <v>45692</v>
      </c>
      <c r="K628" s="2">
        <v>95</v>
      </c>
      <c r="L628" s="3">
        <v>66</v>
      </c>
      <c r="M628" s="2">
        <v>69</v>
      </c>
      <c r="N628" s="4">
        <v>2.48</v>
      </c>
      <c r="O628" s="2">
        <v>92</v>
      </c>
      <c r="P628" s="2">
        <v>72</v>
      </c>
      <c r="Q628" s="5">
        <v>0.89</v>
      </c>
    </row>
    <row r="629" spans="1:17" x14ac:dyDescent="0.3">
      <c r="A629" s="1" t="s">
        <v>137</v>
      </c>
      <c r="B629" s="1" t="s">
        <v>18</v>
      </c>
      <c r="C629" s="1" t="s">
        <v>759</v>
      </c>
      <c r="D629" s="1" t="s">
        <v>846</v>
      </c>
      <c r="E629" s="1" t="s">
        <v>28</v>
      </c>
      <c r="F629" s="1" t="s">
        <v>847</v>
      </c>
      <c r="G629" s="1" t="s">
        <v>848</v>
      </c>
      <c r="H629" s="8">
        <v>45451</v>
      </c>
      <c r="I629" s="7">
        <v>45431</v>
      </c>
      <c r="J629" s="7">
        <v>45636</v>
      </c>
      <c r="K629" s="2">
        <v>84</v>
      </c>
      <c r="L629" s="3">
        <v>9</v>
      </c>
      <c r="M629" s="2">
        <v>46</v>
      </c>
      <c r="N629" s="4">
        <v>5</v>
      </c>
      <c r="O629" s="2">
        <v>30</v>
      </c>
      <c r="P629" s="2">
        <v>68</v>
      </c>
      <c r="Q629" s="5">
        <v>0.22</v>
      </c>
    </row>
    <row r="630" spans="1:17" x14ac:dyDescent="0.3">
      <c r="A630" s="1" t="s">
        <v>230</v>
      </c>
      <c r="B630" s="1" t="s">
        <v>25</v>
      </c>
      <c r="C630" s="1" t="s">
        <v>912</v>
      </c>
      <c r="D630" s="1" t="s">
        <v>1900</v>
      </c>
      <c r="E630" s="1" t="s">
        <v>56</v>
      </c>
      <c r="F630" s="1" t="s">
        <v>1901</v>
      </c>
      <c r="G630" s="1" t="s">
        <v>1902</v>
      </c>
      <c r="H630" s="8">
        <v>45451</v>
      </c>
      <c r="I630" s="7">
        <v>45517</v>
      </c>
      <c r="J630" s="7">
        <v>45604</v>
      </c>
      <c r="K630" s="2">
        <v>40</v>
      </c>
      <c r="L630" s="3">
        <v>2</v>
      </c>
      <c r="M630" s="2">
        <v>58</v>
      </c>
      <c r="N630" s="4">
        <v>1.8</v>
      </c>
      <c r="O630" s="2">
        <v>71</v>
      </c>
      <c r="P630" s="2">
        <v>10</v>
      </c>
      <c r="Q630" s="5">
        <v>-0.44</v>
      </c>
    </row>
    <row r="631" spans="1:17" x14ac:dyDescent="0.3">
      <c r="A631" s="1" t="s">
        <v>1138</v>
      </c>
      <c r="B631" s="1" t="s">
        <v>32</v>
      </c>
      <c r="C631" s="1" t="s">
        <v>832</v>
      </c>
      <c r="D631" s="1" t="s">
        <v>3185</v>
      </c>
      <c r="E631" s="1" t="s">
        <v>21</v>
      </c>
      <c r="F631" s="1" t="s">
        <v>3186</v>
      </c>
      <c r="G631" s="1" t="s">
        <v>3187</v>
      </c>
      <c r="H631" s="8">
        <v>45451</v>
      </c>
      <c r="I631" s="7">
        <v>45530</v>
      </c>
      <c r="J631" s="7">
        <v>45541</v>
      </c>
      <c r="K631" s="2">
        <v>83</v>
      </c>
      <c r="L631" s="3">
        <v>35</v>
      </c>
      <c r="M631" s="2">
        <v>43</v>
      </c>
      <c r="N631" s="4">
        <v>0.2</v>
      </c>
      <c r="O631" s="2">
        <v>94</v>
      </c>
      <c r="P631" s="2">
        <v>68</v>
      </c>
      <c r="Q631" s="5">
        <v>0.55000000000000004</v>
      </c>
    </row>
    <row r="632" spans="1:17" x14ac:dyDescent="0.3">
      <c r="A632" s="1" t="s">
        <v>674</v>
      </c>
      <c r="B632" s="1" t="s">
        <v>60</v>
      </c>
      <c r="C632" s="1" t="s">
        <v>952</v>
      </c>
      <c r="D632" s="1" t="s">
        <v>953</v>
      </c>
      <c r="E632" s="1" t="s">
        <v>56</v>
      </c>
      <c r="F632" s="1" t="s">
        <v>954</v>
      </c>
      <c r="G632" s="1" t="s">
        <v>955</v>
      </c>
      <c r="H632" s="8">
        <v>45452</v>
      </c>
      <c r="I632" s="7">
        <v>45465</v>
      </c>
      <c r="J632" s="7">
        <v>45399</v>
      </c>
      <c r="K632" s="2">
        <v>93</v>
      </c>
      <c r="L632" s="3">
        <v>62</v>
      </c>
      <c r="M632" s="2">
        <v>65</v>
      </c>
      <c r="N632" s="4">
        <v>9</v>
      </c>
      <c r="O632" s="2">
        <v>78</v>
      </c>
      <c r="P632" s="2">
        <v>87</v>
      </c>
      <c r="Q632" s="5">
        <v>0.17</v>
      </c>
    </row>
    <row r="633" spans="1:17" x14ac:dyDescent="0.3">
      <c r="A633" s="1" t="s">
        <v>355</v>
      </c>
      <c r="B633" s="1" t="s">
        <v>18</v>
      </c>
      <c r="C633" s="1" t="s">
        <v>138</v>
      </c>
      <c r="D633" s="1" t="s">
        <v>956</v>
      </c>
      <c r="E633" s="1" t="s">
        <v>28</v>
      </c>
      <c r="F633" s="1" t="s">
        <v>957</v>
      </c>
      <c r="G633" s="1" t="s">
        <v>958</v>
      </c>
      <c r="H633" s="8">
        <v>45452</v>
      </c>
      <c r="I633" s="7">
        <v>45456</v>
      </c>
      <c r="J633" s="7">
        <v>45606</v>
      </c>
      <c r="K633" s="2">
        <v>12</v>
      </c>
      <c r="L633" s="3">
        <v>95</v>
      </c>
      <c r="M633" s="2">
        <v>49</v>
      </c>
      <c r="N633" s="4">
        <v>1</v>
      </c>
      <c r="O633" s="2">
        <v>25</v>
      </c>
      <c r="P633" s="2">
        <v>23</v>
      </c>
      <c r="Q633" s="5">
        <v>-0.12</v>
      </c>
    </row>
    <row r="634" spans="1:17" x14ac:dyDescent="0.3">
      <c r="A634" s="1" t="s">
        <v>615</v>
      </c>
      <c r="B634" s="1" t="s">
        <v>32</v>
      </c>
      <c r="C634" s="1" t="s">
        <v>189</v>
      </c>
      <c r="D634" s="1" t="s">
        <v>959</v>
      </c>
      <c r="E634" s="1" t="s">
        <v>21</v>
      </c>
      <c r="F634" s="1" t="s">
        <v>960</v>
      </c>
      <c r="G634" s="1" t="s">
        <v>961</v>
      </c>
      <c r="H634" s="8">
        <v>45452</v>
      </c>
      <c r="I634" s="7">
        <v>45388</v>
      </c>
      <c r="J634" s="7">
        <v>45392</v>
      </c>
      <c r="K634" s="2">
        <v>23</v>
      </c>
      <c r="L634" s="3">
        <v>99</v>
      </c>
      <c r="M634" s="2">
        <v>97</v>
      </c>
      <c r="N634" s="4">
        <v>2</v>
      </c>
      <c r="O634" s="2">
        <v>68</v>
      </c>
      <c r="P634" s="2">
        <v>76</v>
      </c>
      <c r="Q634" s="5">
        <v>0.08</v>
      </c>
    </row>
    <row r="635" spans="1:17" x14ac:dyDescent="0.3">
      <c r="A635" s="1" t="s">
        <v>37</v>
      </c>
      <c r="B635" s="1" t="s">
        <v>18</v>
      </c>
      <c r="C635" s="1" t="s">
        <v>1877</v>
      </c>
      <c r="D635" s="1" t="s">
        <v>2181</v>
      </c>
      <c r="E635" s="1" t="s">
        <v>28</v>
      </c>
      <c r="F635" s="1" t="s">
        <v>2182</v>
      </c>
      <c r="G635" s="1" t="s">
        <v>2183</v>
      </c>
      <c r="H635" s="8">
        <v>45452</v>
      </c>
      <c r="I635" s="7">
        <v>45633</v>
      </c>
      <c r="J635" s="7">
        <v>45605</v>
      </c>
      <c r="K635" s="2">
        <v>92</v>
      </c>
      <c r="L635" s="3">
        <v>39</v>
      </c>
      <c r="M635" s="2">
        <v>50</v>
      </c>
      <c r="N635" s="4">
        <v>1.6</v>
      </c>
      <c r="O635" s="2">
        <v>30</v>
      </c>
      <c r="P635" s="2">
        <v>41</v>
      </c>
      <c r="Q635" s="5">
        <v>0.75</v>
      </c>
    </row>
    <row r="636" spans="1:17" x14ac:dyDescent="0.3">
      <c r="A636" s="1" t="s">
        <v>320</v>
      </c>
      <c r="B636" s="1" t="s">
        <v>18</v>
      </c>
      <c r="C636" s="1" t="s">
        <v>2203</v>
      </c>
      <c r="D636" s="1" t="s">
        <v>2351</v>
      </c>
      <c r="E636" s="1" t="s">
        <v>56</v>
      </c>
      <c r="F636" s="1" t="s">
        <v>2352</v>
      </c>
      <c r="G636" s="1" t="s">
        <v>2353</v>
      </c>
      <c r="H636" s="8">
        <v>45452</v>
      </c>
      <c r="I636" s="7">
        <v>45482</v>
      </c>
      <c r="J636" s="7">
        <v>45620</v>
      </c>
      <c r="K636" s="2">
        <v>11</v>
      </c>
      <c r="L636" s="3">
        <v>58</v>
      </c>
      <c r="M636" s="2">
        <v>32</v>
      </c>
      <c r="N636" s="4">
        <v>4</v>
      </c>
      <c r="O636" s="2">
        <v>99</v>
      </c>
      <c r="P636" s="2">
        <v>94</v>
      </c>
      <c r="Q636" s="5">
        <v>-0.35</v>
      </c>
    </row>
    <row r="637" spans="1:17" x14ac:dyDescent="0.3">
      <c r="A637" s="1" t="s">
        <v>137</v>
      </c>
      <c r="B637" s="1" t="s">
        <v>18</v>
      </c>
      <c r="C637" s="1" t="s">
        <v>71</v>
      </c>
      <c r="D637" s="1" t="s">
        <v>1062</v>
      </c>
      <c r="E637" s="1" t="s">
        <v>21</v>
      </c>
      <c r="F637" s="1" t="s">
        <v>1063</v>
      </c>
      <c r="G637" s="1" t="s">
        <v>1064</v>
      </c>
      <c r="H637" s="8">
        <v>45453</v>
      </c>
      <c r="I637" s="7">
        <v>45638</v>
      </c>
      <c r="J637" s="7">
        <v>45498</v>
      </c>
      <c r="K637" s="2">
        <v>61</v>
      </c>
      <c r="L637" s="3">
        <v>14</v>
      </c>
      <c r="M637" s="2">
        <v>49</v>
      </c>
      <c r="N637" s="4">
        <v>5.2</v>
      </c>
      <c r="O637" s="2">
        <v>74</v>
      </c>
      <c r="P637" s="2">
        <v>35</v>
      </c>
      <c r="Q637" s="5">
        <v>0.59</v>
      </c>
    </row>
    <row r="638" spans="1:17" x14ac:dyDescent="0.3">
      <c r="A638" s="1" t="s">
        <v>17</v>
      </c>
      <c r="B638" s="1" t="s">
        <v>18</v>
      </c>
      <c r="C638" s="1" t="s">
        <v>1065</v>
      </c>
      <c r="D638" s="1" t="s">
        <v>1066</v>
      </c>
      <c r="E638" s="1" t="s">
        <v>21</v>
      </c>
      <c r="F638" s="1" t="s">
        <v>1067</v>
      </c>
      <c r="G638" s="1" t="s">
        <v>1068</v>
      </c>
      <c r="H638" s="8">
        <v>45453</v>
      </c>
      <c r="I638" s="7">
        <v>45663</v>
      </c>
      <c r="J638" s="7">
        <v>45554</v>
      </c>
      <c r="K638" s="2">
        <v>89</v>
      </c>
      <c r="L638" s="3">
        <v>96</v>
      </c>
      <c r="M638" s="2">
        <v>94</v>
      </c>
      <c r="N638" s="4">
        <v>4.5</v>
      </c>
      <c r="O638" s="2">
        <v>38</v>
      </c>
      <c r="P638" s="2">
        <v>96</v>
      </c>
      <c r="Q638" s="5">
        <v>0.53</v>
      </c>
    </row>
    <row r="639" spans="1:17" x14ac:dyDescent="0.3">
      <c r="A639" s="1" t="s">
        <v>272</v>
      </c>
      <c r="B639" s="1" t="s">
        <v>32</v>
      </c>
      <c r="C639" s="1" t="s">
        <v>2077</v>
      </c>
      <c r="D639" s="1" t="s">
        <v>2078</v>
      </c>
      <c r="E639" s="1" t="s">
        <v>21</v>
      </c>
      <c r="F639" s="1" t="s">
        <v>2079</v>
      </c>
      <c r="G639" s="1" t="s">
        <v>2080</v>
      </c>
      <c r="H639" s="8">
        <v>45453</v>
      </c>
      <c r="I639" s="7">
        <v>45625</v>
      </c>
      <c r="J639" s="7">
        <v>45506</v>
      </c>
      <c r="K639" s="2">
        <v>44</v>
      </c>
      <c r="L639" s="3">
        <v>75</v>
      </c>
      <c r="M639" s="2">
        <v>72</v>
      </c>
      <c r="N639" s="4">
        <v>1</v>
      </c>
      <c r="O639" s="2">
        <v>96</v>
      </c>
      <c r="P639" s="2">
        <v>38</v>
      </c>
      <c r="Q639" s="5">
        <v>-0.87</v>
      </c>
    </row>
    <row r="640" spans="1:17" x14ac:dyDescent="0.3">
      <c r="A640" s="1" t="s">
        <v>984</v>
      </c>
      <c r="B640" s="1" t="s">
        <v>18</v>
      </c>
      <c r="C640" s="1" t="s">
        <v>2001</v>
      </c>
      <c r="D640" s="1" t="s">
        <v>2288</v>
      </c>
      <c r="E640" s="1" t="s">
        <v>56</v>
      </c>
      <c r="F640" s="1" t="s">
        <v>2289</v>
      </c>
      <c r="G640" s="1" t="s">
        <v>2290</v>
      </c>
      <c r="H640" s="8">
        <v>45453</v>
      </c>
      <c r="I640" s="7">
        <v>45634</v>
      </c>
      <c r="J640" s="7">
        <v>45639</v>
      </c>
      <c r="K640" s="2">
        <v>31</v>
      </c>
      <c r="L640" s="3">
        <v>54</v>
      </c>
      <c r="M640" s="2">
        <v>52</v>
      </c>
      <c r="N640" s="4">
        <v>4</v>
      </c>
      <c r="O640" s="2">
        <v>69</v>
      </c>
      <c r="P640" s="2">
        <v>77</v>
      </c>
      <c r="Q640" s="5">
        <v>-0.14000000000000001</v>
      </c>
    </row>
    <row r="641" spans="1:17" x14ac:dyDescent="0.3">
      <c r="A641" s="1" t="s">
        <v>293</v>
      </c>
      <c r="B641" s="1" t="s">
        <v>18</v>
      </c>
      <c r="C641" s="1" t="s">
        <v>1156</v>
      </c>
      <c r="D641" s="1" t="s">
        <v>1157</v>
      </c>
      <c r="E641" s="1" t="s">
        <v>56</v>
      </c>
      <c r="F641" s="1" t="s">
        <v>1158</v>
      </c>
      <c r="G641" s="1" t="s">
        <v>1159</v>
      </c>
      <c r="H641" s="8">
        <v>45454</v>
      </c>
      <c r="I641" s="7">
        <v>45496</v>
      </c>
      <c r="J641" s="7">
        <v>45593</v>
      </c>
      <c r="K641" s="2">
        <v>39</v>
      </c>
      <c r="L641" s="3">
        <v>22</v>
      </c>
      <c r="M641" s="2">
        <v>73</v>
      </c>
      <c r="N641" s="4">
        <v>2</v>
      </c>
      <c r="O641" s="2">
        <v>60</v>
      </c>
      <c r="P641" s="2">
        <v>2</v>
      </c>
      <c r="Q641" s="5">
        <v>0.05</v>
      </c>
    </row>
    <row r="642" spans="1:17" x14ac:dyDescent="0.3">
      <c r="A642" s="1" t="s">
        <v>470</v>
      </c>
      <c r="B642" s="1" t="s">
        <v>18</v>
      </c>
      <c r="C642" s="1" t="s">
        <v>1160</v>
      </c>
      <c r="D642" s="1" t="s">
        <v>1161</v>
      </c>
      <c r="E642" s="1" t="s">
        <v>28</v>
      </c>
      <c r="F642" s="1" t="s">
        <v>1162</v>
      </c>
      <c r="G642" s="1" t="s">
        <v>1163</v>
      </c>
      <c r="H642" s="8">
        <v>45454</v>
      </c>
      <c r="I642" s="7">
        <v>45709</v>
      </c>
      <c r="J642" s="7">
        <v>45538</v>
      </c>
      <c r="K642" s="2">
        <v>15</v>
      </c>
      <c r="L642" s="3">
        <v>27</v>
      </c>
      <c r="M642" s="2">
        <v>21</v>
      </c>
      <c r="N642" s="4">
        <v>4</v>
      </c>
      <c r="O642" s="2">
        <v>37</v>
      </c>
      <c r="P642" s="2">
        <v>67</v>
      </c>
      <c r="Q642" s="5">
        <v>0.97</v>
      </c>
    </row>
    <row r="643" spans="1:17" x14ac:dyDescent="0.3">
      <c r="A643" s="1" t="s">
        <v>1109</v>
      </c>
      <c r="B643" s="1" t="s">
        <v>18</v>
      </c>
      <c r="C643" s="1" t="s">
        <v>1164</v>
      </c>
      <c r="D643" s="1" t="s">
        <v>1165</v>
      </c>
      <c r="E643" s="1" t="s">
        <v>21</v>
      </c>
      <c r="F643" s="1" t="s">
        <v>1166</v>
      </c>
      <c r="G643" s="1" t="s">
        <v>1167</v>
      </c>
      <c r="H643" s="8">
        <v>45454</v>
      </c>
      <c r="I643" s="7">
        <v>45386</v>
      </c>
      <c r="J643" s="7">
        <v>45361</v>
      </c>
      <c r="K643" s="2">
        <v>52</v>
      </c>
      <c r="L643" s="3">
        <v>79</v>
      </c>
      <c r="M643" s="2">
        <v>87</v>
      </c>
      <c r="N643" s="4">
        <v>2.5</v>
      </c>
      <c r="O643" s="2">
        <v>36</v>
      </c>
      <c r="P643" s="2">
        <v>100</v>
      </c>
      <c r="Q643" s="5">
        <v>-0.81</v>
      </c>
    </row>
    <row r="644" spans="1:17" x14ac:dyDescent="0.3">
      <c r="A644" s="1" t="s">
        <v>438</v>
      </c>
      <c r="B644" s="1" t="s">
        <v>18</v>
      </c>
      <c r="C644" s="1" t="s">
        <v>1168</v>
      </c>
      <c r="D644" s="1" t="s">
        <v>1169</v>
      </c>
      <c r="E644" s="1" t="s">
        <v>21</v>
      </c>
      <c r="F644" s="1" t="s">
        <v>1170</v>
      </c>
      <c r="G644" s="1" t="s">
        <v>1171</v>
      </c>
      <c r="H644" s="8">
        <v>45454</v>
      </c>
      <c r="I644" s="7">
        <v>45677</v>
      </c>
      <c r="J644" s="7">
        <v>45449</v>
      </c>
      <c r="K644" s="2">
        <v>16</v>
      </c>
      <c r="L644" s="3">
        <v>53</v>
      </c>
      <c r="M644" s="2">
        <v>12</v>
      </c>
      <c r="N644" s="4">
        <v>5</v>
      </c>
      <c r="O644" s="2">
        <v>21</v>
      </c>
      <c r="P644" s="2">
        <v>29</v>
      </c>
      <c r="Q644" s="5">
        <v>-1.78</v>
      </c>
    </row>
    <row r="645" spans="1:17" x14ac:dyDescent="0.3">
      <c r="A645" s="1" t="s">
        <v>80</v>
      </c>
      <c r="B645" s="1" t="s">
        <v>25</v>
      </c>
      <c r="C645" s="1" t="s">
        <v>176</v>
      </c>
      <c r="D645" s="1" t="s">
        <v>1172</v>
      </c>
      <c r="E645" s="1" t="s">
        <v>56</v>
      </c>
      <c r="F645" s="1" t="s">
        <v>1173</v>
      </c>
      <c r="G645" s="1" t="s">
        <v>1174</v>
      </c>
      <c r="H645" s="8">
        <v>45454</v>
      </c>
      <c r="I645" s="7">
        <v>45633</v>
      </c>
      <c r="J645" s="7">
        <v>45412</v>
      </c>
      <c r="K645" s="2">
        <v>30</v>
      </c>
      <c r="L645" s="3">
        <v>48</v>
      </c>
      <c r="M645" s="2">
        <v>52</v>
      </c>
      <c r="N645" s="4">
        <v>10</v>
      </c>
      <c r="O645" s="2">
        <v>22</v>
      </c>
      <c r="P645" s="2">
        <v>78</v>
      </c>
      <c r="Q645" s="5">
        <v>-0.38</v>
      </c>
    </row>
    <row r="646" spans="1:17" x14ac:dyDescent="0.3">
      <c r="A646" s="1" t="s">
        <v>495</v>
      </c>
      <c r="B646" s="1" t="s">
        <v>18</v>
      </c>
      <c r="C646" s="1" t="s">
        <v>1261</v>
      </c>
      <c r="D646" s="1" t="s">
        <v>1262</v>
      </c>
      <c r="E646" s="1" t="s">
        <v>21</v>
      </c>
      <c r="F646" s="1" t="s">
        <v>1263</v>
      </c>
      <c r="G646" s="1" t="s">
        <v>1264</v>
      </c>
      <c r="H646" s="8">
        <v>45455</v>
      </c>
      <c r="I646" s="7">
        <v>45646</v>
      </c>
      <c r="J646" s="7">
        <v>45543</v>
      </c>
      <c r="K646" s="2">
        <v>34</v>
      </c>
      <c r="L646" s="3">
        <v>1</v>
      </c>
      <c r="M646" s="2">
        <v>79</v>
      </c>
      <c r="N646" s="4">
        <v>6.2</v>
      </c>
      <c r="O646" s="2">
        <v>58</v>
      </c>
      <c r="P646" s="2">
        <v>36</v>
      </c>
      <c r="Q646" s="5">
        <v>0.7</v>
      </c>
    </row>
    <row r="647" spans="1:17" x14ac:dyDescent="0.3">
      <c r="A647" s="1" t="s">
        <v>175</v>
      </c>
      <c r="B647" s="1" t="s">
        <v>53</v>
      </c>
      <c r="C647" s="1" t="s">
        <v>678</v>
      </c>
      <c r="D647" s="1" t="s">
        <v>1265</v>
      </c>
      <c r="E647" s="1" t="s">
        <v>56</v>
      </c>
      <c r="F647" s="1" t="s">
        <v>1266</v>
      </c>
      <c r="G647" s="1" t="s">
        <v>1267</v>
      </c>
      <c r="H647" s="8">
        <v>45455</v>
      </c>
      <c r="I647" s="7">
        <v>45558</v>
      </c>
      <c r="J647" s="7">
        <v>45400</v>
      </c>
      <c r="K647" s="2">
        <v>87</v>
      </c>
      <c r="L647" s="3">
        <v>97</v>
      </c>
      <c r="M647" s="2">
        <v>28</v>
      </c>
      <c r="N647" s="4">
        <v>1.5</v>
      </c>
      <c r="O647" s="2">
        <v>58</v>
      </c>
      <c r="P647" s="2">
        <v>21</v>
      </c>
      <c r="Q647" s="5">
        <v>0.38</v>
      </c>
    </row>
    <row r="648" spans="1:17" x14ac:dyDescent="0.3">
      <c r="A648" s="1" t="s">
        <v>707</v>
      </c>
      <c r="B648" s="1" t="s">
        <v>25</v>
      </c>
      <c r="C648" s="1" t="s">
        <v>259</v>
      </c>
      <c r="D648" s="1" t="s">
        <v>1268</v>
      </c>
      <c r="E648" s="1" t="s">
        <v>28</v>
      </c>
      <c r="F648" s="1" t="s">
        <v>1269</v>
      </c>
      <c r="G648" s="1" t="s">
        <v>1270</v>
      </c>
      <c r="H648" s="8">
        <v>45455</v>
      </c>
      <c r="I648" s="7">
        <v>45566</v>
      </c>
      <c r="J648" s="7">
        <v>45661</v>
      </c>
      <c r="K648" s="2">
        <v>53</v>
      </c>
      <c r="L648" s="3">
        <v>20</v>
      </c>
      <c r="M648" s="2">
        <v>75</v>
      </c>
      <c r="N648" s="4">
        <v>2.2999999999999998</v>
      </c>
      <c r="O648" s="2">
        <v>83</v>
      </c>
      <c r="P648" s="2">
        <v>77</v>
      </c>
      <c r="Q648" s="5">
        <v>0.64</v>
      </c>
    </row>
    <row r="649" spans="1:17" x14ac:dyDescent="0.3">
      <c r="A649" s="1" t="s">
        <v>96</v>
      </c>
      <c r="B649" s="1" t="s">
        <v>18</v>
      </c>
      <c r="C649" s="1" t="s">
        <v>1829</v>
      </c>
      <c r="D649" s="1" t="s">
        <v>3143</v>
      </c>
      <c r="E649" s="1" t="s">
        <v>21</v>
      </c>
      <c r="F649" s="1" t="s">
        <v>3144</v>
      </c>
      <c r="G649" s="1" t="s">
        <v>3145</v>
      </c>
      <c r="H649" s="8">
        <v>45455</v>
      </c>
      <c r="I649" s="7">
        <v>45692</v>
      </c>
      <c r="J649" s="7">
        <v>45677</v>
      </c>
      <c r="K649" s="2">
        <v>86</v>
      </c>
      <c r="L649" s="3">
        <v>66</v>
      </c>
      <c r="M649" s="2">
        <v>24</v>
      </c>
      <c r="N649" s="4">
        <v>2.5</v>
      </c>
      <c r="O649" s="2">
        <v>30</v>
      </c>
      <c r="P649" s="2">
        <v>6</v>
      </c>
      <c r="Q649" s="5">
        <v>0.85</v>
      </c>
    </row>
    <row r="650" spans="1:17" x14ac:dyDescent="0.3">
      <c r="A650" s="1" t="s">
        <v>198</v>
      </c>
      <c r="B650" s="1" t="s">
        <v>53</v>
      </c>
      <c r="C650" s="1" t="s">
        <v>1609</v>
      </c>
      <c r="D650" s="1" t="s">
        <v>3388</v>
      </c>
      <c r="E650" s="1" t="s">
        <v>56</v>
      </c>
      <c r="F650" s="1" t="s">
        <v>3389</v>
      </c>
      <c r="G650" s="1" t="s">
        <v>3390</v>
      </c>
      <c r="H650" s="8">
        <v>45455</v>
      </c>
      <c r="I650" s="7">
        <v>45684</v>
      </c>
      <c r="J650" s="7">
        <v>45560</v>
      </c>
      <c r="K650" s="2">
        <v>42</v>
      </c>
      <c r="L650" s="3">
        <v>3</v>
      </c>
      <c r="M650" s="2">
        <v>21</v>
      </c>
      <c r="N650" s="4">
        <v>2</v>
      </c>
      <c r="O650" s="2">
        <v>35</v>
      </c>
      <c r="P650" s="2">
        <v>22</v>
      </c>
      <c r="Q650" s="5">
        <v>-0.63</v>
      </c>
    </row>
    <row r="651" spans="1:17" x14ac:dyDescent="0.3">
      <c r="A651" s="1" t="s">
        <v>193</v>
      </c>
      <c r="B651" s="1" t="s">
        <v>18</v>
      </c>
      <c r="C651" s="1" t="s">
        <v>48</v>
      </c>
      <c r="D651" s="1" t="s">
        <v>1858</v>
      </c>
      <c r="E651" s="1" t="s">
        <v>21</v>
      </c>
      <c r="F651" s="1" t="s">
        <v>1859</v>
      </c>
      <c r="G651" s="1" t="s">
        <v>1860</v>
      </c>
      <c r="H651" s="8">
        <v>45456</v>
      </c>
      <c r="I651" s="7">
        <v>45590</v>
      </c>
      <c r="J651" s="7">
        <v>45554</v>
      </c>
      <c r="K651" s="2">
        <v>75</v>
      </c>
      <c r="L651" s="3">
        <v>56</v>
      </c>
      <c r="M651" s="2">
        <v>57</v>
      </c>
      <c r="N651" s="4">
        <v>1.9</v>
      </c>
      <c r="O651" s="2">
        <v>63</v>
      </c>
      <c r="P651" s="2">
        <v>64</v>
      </c>
      <c r="Q651" s="5">
        <v>0.59</v>
      </c>
    </row>
    <row r="652" spans="1:17" x14ac:dyDescent="0.3">
      <c r="A652" s="1" t="s">
        <v>225</v>
      </c>
      <c r="B652" s="1" t="s">
        <v>91</v>
      </c>
      <c r="C652" s="1" t="s">
        <v>482</v>
      </c>
      <c r="D652" s="1" t="s">
        <v>1910</v>
      </c>
      <c r="E652" s="1" t="s">
        <v>28</v>
      </c>
      <c r="F652" s="1" t="s">
        <v>1911</v>
      </c>
      <c r="G652" s="1" t="s">
        <v>1912</v>
      </c>
      <c r="H652" s="8">
        <v>45456</v>
      </c>
      <c r="I652" s="7">
        <v>45562</v>
      </c>
      <c r="J652" s="7">
        <v>45489</v>
      </c>
      <c r="K652" s="2">
        <v>68</v>
      </c>
      <c r="L652" s="3">
        <v>29</v>
      </c>
      <c r="M652" s="2">
        <v>100</v>
      </c>
      <c r="N652" s="4">
        <v>5</v>
      </c>
      <c r="O652" s="2">
        <v>70</v>
      </c>
      <c r="P652" s="2">
        <v>26</v>
      </c>
      <c r="Q652" s="5">
        <v>0.24</v>
      </c>
    </row>
    <row r="653" spans="1:17" x14ac:dyDescent="0.3">
      <c r="A653" s="1" t="s">
        <v>116</v>
      </c>
      <c r="B653" s="1" t="s">
        <v>18</v>
      </c>
      <c r="C653" s="1" t="s">
        <v>1743</v>
      </c>
      <c r="D653" s="1" t="s">
        <v>2357</v>
      </c>
      <c r="E653" s="1" t="s">
        <v>28</v>
      </c>
      <c r="F653" s="1" t="s">
        <v>2358</v>
      </c>
      <c r="G653" s="1" t="s">
        <v>2359</v>
      </c>
      <c r="H653" s="8">
        <v>45457</v>
      </c>
      <c r="I653" s="7">
        <v>45694</v>
      </c>
      <c r="J653" s="7">
        <v>45636</v>
      </c>
      <c r="K653" s="2">
        <v>97</v>
      </c>
      <c r="L653" s="3">
        <v>20</v>
      </c>
      <c r="M653" s="2">
        <v>72</v>
      </c>
      <c r="N653" s="4">
        <v>3</v>
      </c>
      <c r="O653" s="2">
        <v>29</v>
      </c>
      <c r="P653" s="2">
        <v>59</v>
      </c>
      <c r="Q653" s="5">
        <v>0.39</v>
      </c>
    </row>
    <row r="654" spans="1:17" x14ac:dyDescent="0.3">
      <c r="A654" s="1" t="s">
        <v>1081</v>
      </c>
      <c r="B654" s="1" t="s">
        <v>127</v>
      </c>
      <c r="C654" s="1" t="s">
        <v>540</v>
      </c>
      <c r="D654" s="1" t="s">
        <v>2505</v>
      </c>
      <c r="E654" s="1" t="s">
        <v>56</v>
      </c>
      <c r="F654" s="1" t="s">
        <v>2506</v>
      </c>
      <c r="G654" s="1" t="s">
        <v>2507</v>
      </c>
      <c r="H654" s="8">
        <v>45457</v>
      </c>
      <c r="I654" s="7">
        <v>45461</v>
      </c>
      <c r="J654" s="7">
        <v>45613</v>
      </c>
      <c r="K654" s="2">
        <v>51</v>
      </c>
      <c r="L654" s="3">
        <v>1</v>
      </c>
      <c r="M654" s="2">
        <v>61</v>
      </c>
      <c r="N654" s="4">
        <v>7.6</v>
      </c>
      <c r="O654" s="2">
        <v>96</v>
      </c>
      <c r="P654" s="2">
        <v>26</v>
      </c>
      <c r="Q654" s="5">
        <v>-0.4</v>
      </c>
    </row>
    <row r="655" spans="1:17" x14ac:dyDescent="0.3">
      <c r="A655" s="1" t="s">
        <v>1369</v>
      </c>
      <c r="B655" s="1" t="s">
        <v>32</v>
      </c>
      <c r="C655" s="1" t="s">
        <v>2561</v>
      </c>
      <c r="D655" s="1" t="s">
        <v>2562</v>
      </c>
      <c r="E655" s="1" t="s">
        <v>56</v>
      </c>
      <c r="F655" s="1" t="s">
        <v>2563</v>
      </c>
      <c r="G655" s="1" t="s">
        <v>2564</v>
      </c>
      <c r="H655" s="8">
        <v>45457</v>
      </c>
      <c r="I655" s="7">
        <v>45590</v>
      </c>
      <c r="J655" s="7">
        <v>45632</v>
      </c>
      <c r="K655" s="2">
        <v>85</v>
      </c>
      <c r="L655" s="3">
        <v>15</v>
      </c>
      <c r="M655" s="2">
        <v>30</v>
      </c>
      <c r="N655" s="4">
        <v>4</v>
      </c>
      <c r="O655" s="2">
        <v>95</v>
      </c>
      <c r="P655" s="2">
        <v>63</v>
      </c>
      <c r="Q655" s="5">
        <v>-0.46</v>
      </c>
    </row>
    <row r="656" spans="1:17" x14ac:dyDescent="0.3">
      <c r="A656" s="1" t="s">
        <v>615</v>
      </c>
      <c r="B656" s="1" t="s">
        <v>32</v>
      </c>
      <c r="C656" s="1" t="s">
        <v>778</v>
      </c>
      <c r="D656" s="1" t="s">
        <v>1589</v>
      </c>
      <c r="E656" s="1" t="s">
        <v>28</v>
      </c>
      <c r="F656" s="1" t="s">
        <v>1590</v>
      </c>
      <c r="G656" s="1" t="s">
        <v>1591</v>
      </c>
      <c r="H656" s="8">
        <v>45459</v>
      </c>
      <c r="I656" s="7">
        <v>45504</v>
      </c>
      <c r="J656" s="7">
        <v>45570</v>
      </c>
      <c r="K656" s="2">
        <v>72</v>
      </c>
      <c r="L656" s="3">
        <v>3</v>
      </c>
      <c r="M656" s="2">
        <v>10</v>
      </c>
      <c r="N656" s="4">
        <v>2</v>
      </c>
      <c r="O656" s="2">
        <v>52</v>
      </c>
      <c r="P656" s="2">
        <v>14</v>
      </c>
      <c r="Q656" s="5">
        <v>0.65</v>
      </c>
    </row>
    <row r="657" spans="1:17" x14ac:dyDescent="0.3">
      <c r="A657" s="1" t="s">
        <v>276</v>
      </c>
      <c r="B657" s="1" t="s">
        <v>18</v>
      </c>
      <c r="C657" s="1" t="s">
        <v>1365</v>
      </c>
      <c r="D657" s="1" t="s">
        <v>2394</v>
      </c>
      <c r="E657" s="1" t="s">
        <v>21</v>
      </c>
      <c r="F657" s="1" t="s">
        <v>2395</v>
      </c>
      <c r="G657" s="1" t="s">
        <v>2396</v>
      </c>
      <c r="H657" s="8">
        <v>45461</v>
      </c>
      <c r="I657" s="7">
        <v>45682</v>
      </c>
      <c r="J657" s="7">
        <v>45595</v>
      </c>
      <c r="K657" s="2">
        <v>48</v>
      </c>
      <c r="L657" s="3">
        <v>48</v>
      </c>
      <c r="M657" s="2">
        <v>39</v>
      </c>
      <c r="N657" s="4">
        <v>3.45</v>
      </c>
      <c r="O657" s="2">
        <v>51</v>
      </c>
      <c r="P657" s="2">
        <v>50</v>
      </c>
      <c r="Q657" s="5">
        <v>0.93</v>
      </c>
    </row>
    <row r="658" spans="1:17" x14ac:dyDescent="0.3">
      <c r="A658" s="1" t="s">
        <v>736</v>
      </c>
      <c r="B658" s="1" t="s">
        <v>91</v>
      </c>
      <c r="C658" s="1" t="s">
        <v>2493</v>
      </c>
      <c r="D658" s="1" t="s">
        <v>2494</v>
      </c>
      <c r="E658" s="1" t="s">
        <v>21</v>
      </c>
      <c r="F658" s="1" t="s">
        <v>2495</v>
      </c>
      <c r="G658" s="1" t="s">
        <v>2496</v>
      </c>
      <c r="H658" s="8">
        <v>45462</v>
      </c>
      <c r="I658" s="7">
        <v>45468</v>
      </c>
      <c r="J658" s="7">
        <v>45572</v>
      </c>
      <c r="K658" s="2">
        <v>28</v>
      </c>
      <c r="L658" s="3">
        <v>62</v>
      </c>
      <c r="M658" s="2">
        <v>81</v>
      </c>
      <c r="N658" s="4">
        <v>5</v>
      </c>
      <c r="O658" s="2">
        <v>28</v>
      </c>
      <c r="P658" s="2">
        <v>30</v>
      </c>
      <c r="Q658" s="5">
        <v>-0.94</v>
      </c>
    </row>
    <row r="659" spans="1:17" x14ac:dyDescent="0.3">
      <c r="A659" s="1" t="s">
        <v>1138</v>
      </c>
      <c r="B659" s="1" t="s">
        <v>32</v>
      </c>
      <c r="C659" s="1" t="s">
        <v>2532</v>
      </c>
      <c r="D659" s="1" t="s">
        <v>2533</v>
      </c>
      <c r="E659" s="1" t="s">
        <v>28</v>
      </c>
      <c r="F659" s="1" t="s">
        <v>2534</v>
      </c>
      <c r="G659" s="1" t="s">
        <v>2535</v>
      </c>
      <c r="H659" s="8">
        <v>45462</v>
      </c>
      <c r="I659" s="7">
        <v>45591</v>
      </c>
      <c r="J659" s="7">
        <v>45552</v>
      </c>
      <c r="K659" s="2">
        <v>70</v>
      </c>
      <c r="L659" s="3">
        <v>29</v>
      </c>
      <c r="M659" s="2">
        <v>24</v>
      </c>
      <c r="N659" s="4">
        <v>0.2</v>
      </c>
      <c r="O659" s="2">
        <v>62</v>
      </c>
      <c r="P659" s="2">
        <v>55</v>
      </c>
      <c r="Q659" s="5">
        <v>-0.02</v>
      </c>
    </row>
    <row r="660" spans="1:17" x14ac:dyDescent="0.3">
      <c r="A660" s="1" t="s">
        <v>1369</v>
      </c>
      <c r="B660" s="1" t="s">
        <v>32</v>
      </c>
      <c r="C660" s="1" t="s">
        <v>2812</v>
      </c>
      <c r="D660" s="1" t="s">
        <v>2813</v>
      </c>
      <c r="E660" s="1" t="s">
        <v>21</v>
      </c>
      <c r="F660" s="1" t="s">
        <v>2814</v>
      </c>
      <c r="G660" s="1" t="s">
        <v>2815</v>
      </c>
      <c r="H660" s="8">
        <v>45463</v>
      </c>
      <c r="I660" s="7">
        <v>45706</v>
      </c>
      <c r="J660" s="7">
        <v>45491</v>
      </c>
      <c r="K660" s="2">
        <v>63</v>
      </c>
      <c r="L660" s="3">
        <v>48</v>
      </c>
      <c r="M660" s="2">
        <v>22</v>
      </c>
      <c r="N660" s="4">
        <v>4</v>
      </c>
      <c r="O660" s="2">
        <v>21</v>
      </c>
      <c r="P660" s="2">
        <v>90</v>
      </c>
      <c r="Q660" s="5">
        <v>0.8</v>
      </c>
    </row>
    <row r="661" spans="1:17" x14ac:dyDescent="0.3">
      <c r="A661" s="1" t="s">
        <v>137</v>
      </c>
      <c r="B661" s="1" t="s">
        <v>18</v>
      </c>
      <c r="C661" s="1" t="s">
        <v>1160</v>
      </c>
      <c r="D661" s="1" t="s">
        <v>1948</v>
      </c>
      <c r="E661" s="1" t="s">
        <v>21</v>
      </c>
      <c r="F661" s="1" t="s">
        <v>1949</v>
      </c>
      <c r="G661" s="1" t="s">
        <v>1950</v>
      </c>
      <c r="H661" s="8">
        <v>45464</v>
      </c>
      <c r="I661" s="7">
        <v>45498</v>
      </c>
      <c r="J661" s="7">
        <v>45605</v>
      </c>
      <c r="K661" s="2">
        <v>32</v>
      </c>
      <c r="L661" s="3">
        <v>63</v>
      </c>
      <c r="M661" s="2">
        <v>92</v>
      </c>
      <c r="N661" s="4">
        <v>4.9000000000000004</v>
      </c>
      <c r="O661" s="2">
        <v>84</v>
      </c>
      <c r="P661" s="2">
        <v>34</v>
      </c>
      <c r="Q661" s="5">
        <v>-0.14000000000000001</v>
      </c>
    </row>
    <row r="662" spans="1:17" x14ac:dyDescent="0.3">
      <c r="A662" s="1" t="s">
        <v>137</v>
      </c>
      <c r="B662" s="1" t="s">
        <v>18</v>
      </c>
      <c r="C662" s="1" t="s">
        <v>2400</v>
      </c>
      <c r="D662" s="1" t="s">
        <v>2401</v>
      </c>
      <c r="E662" s="1" t="s">
        <v>56</v>
      </c>
      <c r="F662" s="1" t="s">
        <v>2402</v>
      </c>
      <c r="G662" s="1" t="s">
        <v>2403</v>
      </c>
      <c r="H662" s="8">
        <v>45465</v>
      </c>
      <c r="I662" s="7">
        <v>45509</v>
      </c>
      <c r="J662" s="7">
        <v>45686</v>
      </c>
      <c r="K662" s="2">
        <v>58</v>
      </c>
      <c r="L662" s="3">
        <v>58</v>
      </c>
      <c r="M662" s="2">
        <v>28</v>
      </c>
      <c r="N662" s="4">
        <v>4.7</v>
      </c>
      <c r="O662" s="2">
        <v>85</v>
      </c>
      <c r="P662" s="2">
        <v>63</v>
      </c>
      <c r="Q662" s="5">
        <v>0.81</v>
      </c>
    </row>
    <row r="663" spans="1:17" x14ac:dyDescent="0.3">
      <c r="A663" s="1" t="s">
        <v>188</v>
      </c>
      <c r="B663" s="1" t="s">
        <v>32</v>
      </c>
      <c r="C663" s="1" t="s">
        <v>33</v>
      </c>
      <c r="D663" s="1" t="s">
        <v>2751</v>
      </c>
      <c r="E663" s="1" t="s">
        <v>21</v>
      </c>
      <c r="F663" s="1" t="s">
        <v>2752</v>
      </c>
      <c r="G663" s="1" t="s">
        <v>2753</v>
      </c>
      <c r="H663" s="8">
        <v>45467</v>
      </c>
      <c r="I663" s="7">
        <v>45695</v>
      </c>
      <c r="J663" s="7">
        <v>45490</v>
      </c>
      <c r="K663" s="2">
        <v>74</v>
      </c>
      <c r="L663" s="3">
        <v>90</v>
      </c>
      <c r="M663" s="2">
        <v>26</v>
      </c>
      <c r="N663" s="4">
        <v>1</v>
      </c>
      <c r="O663" s="2">
        <v>24</v>
      </c>
      <c r="P663" s="2">
        <v>11</v>
      </c>
      <c r="Q663" s="5">
        <v>0.75</v>
      </c>
    </row>
    <row r="664" spans="1:17" x14ac:dyDescent="0.3">
      <c r="A664" s="1" t="s">
        <v>490</v>
      </c>
      <c r="B664" s="1" t="s">
        <v>18</v>
      </c>
      <c r="C664" s="1" t="s">
        <v>1564</v>
      </c>
      <c r="D664" s="1" t="s">
        <v>1565</v>
      </c>
      <c r="E664" s="1" t="s">
        <v>21</v>
      </c>
      <c r="F664" s="1" t="s">
        <v>1566</v>
      </c>
      <c r="G664" s="1" t="s">
        <v>1567</v>
      </c>
      <c r="H664" s="8">
        <v>45468</v>
      </c>
      <c r="I664" s="7">
        <v>45677</v>
      </c>
      <c r="J664" s="7">
        <v>45551</v>
      </c>
      <c r="K664" s="2">
        <v>80</v>
      </c>
      <c r="L664" s="3">
        <v>6</v>
      </c>
      <c r="M664" s="2">
        <v>92</v>
      </c>
      <c r="N664" s="4">
        <v>5</v>
      </c>
      <c r="O664" s="2">
        <v>26</v>
      </c>
      <c r="P664" s="2">
        <v>71</v>
      </c>
      <c r="Q664" s="5">
        <v>0.05</v>
      </c>
    </row>
    <row r="665" spans="1:17" x14ac:dyDescent="0.3">
      <c r="A665" s="1" t="s">
        <v>52</v>
      </c>
      <c r="B665" s="1" t="s">
        <v>53</v>
      </c>
      <c r="C665" s="1" t="s">
        <v>1805</v>
      </c>
      <c r="D665" s="1" t="s">
        <v>2276</v>
      </c>
      <c r="E665" s="1" t="s">
        <v>21</v>
      </c>
      <c r="F665" s="1" t="s">
        <v>2277</v>
      </c>
      <c r="G665" s="1" t="s">
        <v>2278</v>
      </c>
      <c r="H665" s="8">
        <v>45468</v>
      </c>
      <c r="I665" s="7">
        <v>45561</v>
      </c>
      <c r="J665" s="7">
        <v>45681</v>
      </c>
      <c r="K665" s="2">
        <v>51</v>
      </c>
      <c r="L665" s="3">
        <v>55</v>
      </c>
      <c r="M665" s="2">
        <v>76</v>
      </c>
      <c r="N665" s="4">
        <v>5</v>
      </c>
      <c r="O665" s="2">
        <v>21</v>
      </c>
      <c r="P665" s="2">
        <v>13</v>
      </c>
      <c r="Q665" s="5">
        <v>-1.0900000000000001</v>
      </c>
    </row>
    <row r="666" spans="1:17" x14ac:dyDescent="0.3">
      <c r="A666" s="1" t="s">
        <v>554</v>
      </c>
      <c r="B666" s="1" t="s">
        <v>53</v>
      </c>
      <c r="C666" s="1" t="s">
        <v>1398</v>
      </c>
      <c r="D666" s="1" t="s">
        <v>3270</v>
      </c>
      <c r="E666" s="1" t="s">
        <v>21</v>
      </c>
      <c r="F666" s="1" t="s">
        <v>3271</v>
      </c>
      <c r="G666" s="1" t="s">
        <v>3272</v>
      </c>
      <c r="H666" s="8">
        <v>45468</v>
      </c>
      <c r="I666" s="7">
        <v>45552</v>
      </c>
      <c r="J666" s="7">
        <v>45680</v>
      </c>
      <c r="K666" s="2">
        <v>44</v>
      </c>
      <c r="L666" s="3">
        <v>48</v>
      </c>
      <c r="M666" s="2">
        <v>77</v>
      </c>
      <c r="N666" s="4">
        <v>2.5</v>
      </c>
      <c r="O666" s="2">
        <v>67</v>
      </c>
      <c r="P666" s="2">
        <v>79</v>
      </c>
      <c r="Q666" s="5">
        <v>0.64</v>
      </c>
    </row>
    <row r="667" spans="1:17" x14ac:dyDescent="0.3">
      <c r="A667" s="1" t="s">
        <v>554</v>
      </c>
      <c r="B667" s="1" t="s">
        <v>53</v>
      </c>
      <c r="C667" s="1" t="s">
        <v>299</v>
      </c>
      <c r="D667" s="1" t="s">
        <v>1783</v>
      </c>
      <c r="E667" s="1" t="s">
        <v>28</v>
      </c>
      <c r="F667" s="1" t="s">
        <v>1784</v>
      </c>
      <c r="G667" s="1" t="s">
        <v>1785</v>
      </c>
      <c r="H667" s="8">
        <v>45470</v>
      </c>
      <c r="I667" s="7">
        <v>45707</v>
      </c>
      <c r="J667" s="7">
        <v>45675</v>
      </c>
      <c r="K667" s="2">
        <v>17</v>
      </c>
      <c r="L667" s="3">
        <v>88</v>
      </c>
      <c r="M667" s="2">
        <v>41</v>
      </c>
      <c r="N667" s="4">
        <v>2.5</v>
      </c>
      <c r="O667" s="2">
        <v>45</v>
      </c>
      <c r="P667" s="2">
        <v>29</v>
      </c>
      <c r="Q667" s="5">
        <v>0.91</v>
      </c>
    </row>
    <row r="668" spans="1:17" x14ac:dyDescent="0.3">
      <c r="A668" s="1" t="s">
        <v>288</v>
      </c>
      <c r="B668" s="1" t="s">
        <v>60</v>
      </c>
      <c r="C668" s="1" t="s">
        <v>972</v>
      </c>
      <c r="D668" s="1" t="s">
        <v>1861</v>
      </c>
      <c r="E668" s="1" t="s">
        <v>56</v>
      </c>
      <c r="F668" s="1" t="s">
        <v>1862</v>
      </c>
      <c r="G668" s="1" t="s">
        <v>1863</v>
      </c>
      <c r="H668" s="8">
        <v>45470</v>
      </c>
      <c r="I668" s="7">
        <v>45565</v>
      </c>
      <c r="J668" s="7">
        <v>45533</v>
      </c>
      <c r="K668" s="2">
        <v>67</v>
      </c>
      <c r="L668" s="3">
        <v>83</v>
      </c>
      <c r="M668" s="2">
        <v>90</v>
      </c>
      <c r="N668" s="4">
        <v>11.6</v>
      </c>
      <c r="O668" s="2">
        <v>66</v>
      </c>
      <c r="P668" s="2">
        <v>77</v>
      </c>
      <c r="Q668" s="5">
        <v>-0.02</v>
      </c>
    </row>
    <row r="669" spans="1:17" x14ac:dyDescent="0.3">
      <c r="A669" s="1" t="s">
        <v>1516</v>
      </c>
      <c r="B669" s="1" t="s">
        <v>32</v>
      </c>
      <c r="C669" s="1" t="s">
        <v>1812</v>
      </c>
      <c r="D669" s="1" t="s">
        <v>2913</v>
      </c>
      <c r="E669" s="1" t="s">
        <v>28</v>
      </c>
      <c r="F669" s="1" t="s">
        <v>2914</v>
      </c>
      <c r="G669" s="1" t="s">
        <v>2915</v>
      </c>
      <c r="H669" s="8">
        <v>45470</v>
      </c>
      <c r="I669" s="7">
        <v>45480</v>
      </c>
      <c r="J669" s="7">
        <v>45660</v>
      </c>
      <c r="K669" s="2">
        <v>58</v>
      </c>
      <c r="L669" s="3">
        <v>17</v>
      </c>
      <c r="M669" s="2">
        <v>26</v>
      </c>
      <c r="N669" s="4">
        <v>7</v>
      </c>
      <c r="O669" s="2">
        <v>62</v>
      </c>
      <c r="P669" s="2">
        <v>89</v>
      </c>
      <c r="Q669" s="5">
        <v>-1.91</v>
      </c>
    </row>
    <row r="670" spans="1:17" x14ac:dyDescent="0.3">
      <c r="A670" s="1" t="s">
        <v>101</v>
      </c>
      <c r="B670" s="1" t="s">
        <v>18</v>
      </c>
      <c r="C670" s="1" t="s">
        <v>1540</v>
      </c>
      <c r="D670" s="1" t="s">
        <v>3217</v>
      </c>
      <c r="E670" s="1" t="s">
        <v>21</v>
      </c>
      <c r="F670" s="1" t="s">
        <v>3218</v>
      </c>
      <c r="G670" s="1" t="s">
        <v>3219</v>
      </c>
      <c r="H670" s="8">
        <v>45471</v>
      </c>
      <c r="I670" s="7">
        <v>45615</v>
      </c>
      <c r="J670" s="7">
        <v>45646</v>
      </c>
      <c r="K670" s="2">
        <v>77</v>
      </c>
      <c r="L670" s="3">
        <v>20</v>
      </c>
      <c r="M670" s="2">
        <v>5</v>
      </c>
      <c r="N670" s="4">
        <v>4.5</v>
      </c>
      <c r="O670" s="2">
        <v>61</v>
      </c>
      <c r="P670" s="2">
        <v>62</v>
      </c>
      <c r="Q670" s="5">
        <v>-0.73</v>
      </c>
    </row>
    <row r="671" spans="1:17" x14ac:dyDescent="0.3">
      <c r="A671" s="1" t="s">
        <v>180</v>
      </c>
      <c r="B671" s="1" t="s">
        <v>18</v>
      </c>
      <c r="C671" s="1" t="s">
        <v>1346</v>
      </c>
      <c r="D671" s="1" t="s">
        <v>3291</v>
      </c>
      <c r="E671" s="1" t="s">
        <v>56</v>
      </c>
      <c r="F671" s="1" t="s">
        <v>3292</v>
      </c>
      <c r="G671" s="1" t="s">
        <v>3293</v>
      </c>
      <c r="H671" s="8">
        <v>45472</v>
      </c>
      <c r="I671" s="7">
        <v>45572</v>
      </c>
      <c r="J671" s="7">
        <v>45630</v>
      </c>
      <c r="K671" s="2">
        <v>31</v>
      </c>
      <c r="L671" s="3">
        <v>98</v>
      </c>
      <c r="M671" s="2">
        <v>72</v>
      </c>
      <c r="N671" s="4">
        <v>1.8</v>
      </c>
      <c r="O671" s="2">
        <v>91</v>
      </c>
      <c r="P671" s="2">
        <v>29</v>
      </c>
      <c r="Q671" s="5">
        <v>-0.15</v>
      </c>
    </row>
    <row r="672" spans="1:17" x14ac:dyDescent="0.3">
      <c r="A672" s="1" t="s">
        <v>80</v>
      </c>
      <c r="B672" s="1" t="s">
        <v>25</v>
      </c>
      <c r="C672" s="1" t="s">
        <v>81</v>
      </c>
      <c r="D672" s="1" t="s">
        <v>82</v>
      </c>
      <c r="E672" s="1" t="s">
        <v>28</v>
      </c>
      <c r="F672" s="1" t="s">
        <v>83</v>
      </c>
      <c r="G672" s="1" t="s">
        <v>84</v>
      </c>
      <c r="H672" s="8">
        <v>45474</v>
      </c>
      <c r="I672" s="7">
        <v>45388</v>
      </c>
      <c r="J672" s="7">
        <v>45571</v>
      </c>
      <c r="K672" s="2">
        <v>53</v>
      </c>
      <c r="L672" s="3">
        <v>89</v>
      </c>
      <c r="M672" s="2">
        <v>100</v>
      </c>
      <c r="N672" s="4">
        <v>10</v>
      </c>
      <c r="O672" s="2">
        <v>22</v>
      </c>
      <c r="P672" s="2">
        <v>83</v>
      </c>
      <c r="Q672" s="5">
        <v>2.79</v>
      </c>
    </row>
    <row r="673" spans="1:17" x14ac:dyDescent="0.3">
      <c r="A673" s="1" t="s">
        <v>600</v>
      </c>
      <c r="B673" s="1" t="s">
        <v>32</v>
      </c>
      <c r="C673" s="1" t="s">
        <v>1271</v>
      </c>
      <c r="D673" s="1" t="s">
        <v>1933</v>
      </c>
      <c r="E673" s="1" t="s">
        <v>56</v>
      </c>
      <c r="F673" s="1" t="s">
        <v>1934</v>
      </c>
      <c r="G673" s="1" t="s">
        <v>1935</v>
      </c>
      <c r="H673" s="8">
        <v>45474</v>
      </c>
      <c r="I673" s="7">
        <v>45531</v>
      </c>
      <c r="J673" s="7">
        <v>45580</v>
      </c>
      <c r="K673" s="2">
        <v>60</v>
      </c>
      <c r="L673" s="3">
        <v>1</v>
      </c>
      <c r="M673" s="2">
        <v>42</v>
      </c>
      <c r="N673" s="4">
        <v>2.4500000000000002</v>
      </c>
      <c r="O673" s="2">
        <v>42</v>
      </c>
      <c r="P673" s="2">
        <v>91</v>
      </c>
      <c r="Q673" s="5">
        <v>0.71</v>
      </c>
    </row>
    <row r="674" spans="1:17" x14ac:dyDescent="0.3">
      <c r="A674" s="1" t="s">
        <v>151</v>
      </c>
      <c r="B674" s="1" t="s">
        <v>91</v>
      </c>
      <c r="C674" s="1" t="s">
        <v>203</v>
      </c>
      <c r="D674" s="1" t="s">
        <v>204</v>
      </c>
      <c r="E674" s="1" t="s">
        <v>56</v>
      </c>
      <c r="F674" s="1" t="s">
        <v>205</v>
      </c>
      <c r="G674" s="1" t="s">
        <v>206</v>
      </c>
      <c r="H674" s="8">
        <v>45475</v>
      </c>
      <c r="I674" s="7">
        <v>45370</v>
      </c>
      <c r="J674" s="7">
        <v>45426</v>
      </c>
      <c r="K674" s="2">
        <v>40</v>
      </c>
      <c r="L674" s="3">
        <v>30</v>
      </c>
      <c r="M674" s="2">
        <v>65</v>
      </c>
      <c r="N674" s="4">
        <v>4.5</v>
      </c>
      <c r="O674" s="2">
        <v>54</v>
      </c>
      <c r="P674" s="2">
        <v>29</v>
      </c>
      <c r="Q674" s="5">
        <v>1.84</v>
      </c>
    </row>
    <row r="675" spans="1:17" x14ac:dyDescent="0.3">
      <c r="A675" s="1" t="s">
        <v>320</v>
      </c>
      <c r="B675" s="1" t="s">
        <v>18</v>
      </c>
      <c r="C675" s="1" t="s">
        <v>321</v>
      </c>
      <c r="D675" s="1" t="s">
        <v>322</v>
      </c>
      <c r="E675" s="1" t="s">
        <v>28</v>
      </c>
      <c r="F675" s="1" t="s">
        <v>323</v>
      </c>
      <c r="G675" s="1" t="s">
        <v>324</v>
      </c>
      <c r="H675" s="8">
        <v>45476</v>
      </c>
      <c r="I675" s="7">
        <v>45576</v>
      </c>
      <c r="J675" s="7">
        <v>45570</v>
      </c>
      <c r="K675" s="2">
        <v>37</v>
      </c>
      <c r="L675" s="3">
        <v>30</v>
      </c>
      <c r="M675" s="2">
        <v>74</v>
      </c>
      <c r="N675" s="4">
        <v>4</v>
      </c>
      <c r="O675" s="2">
        <v>62</v>
      </c>
      <c r="P675" s="2">
        <v>25</v>
      </c>
      <c r="Q675" s="5">
        <v>0.24</v>
      </c>
    </row>
    <row r="676" spans="1:17" x14ac:dyDescent="0.3">
      <c r="A676" s="1" t="s">
        <v>325</v>
      </c>
      <c r="B676" s="1" t="s">
        <v>53</v>
      </c>
      <c r="C676" s="1" t="s">
        <v>43</v>
      </c>
      <c r="D676" s="1" t="s">
        <v>326</v>
      </c>
      <c r="E676" s="1" t="s">
        <v>28</v>
      </c>
      <c r="F676" s="1" t="s">
        <v>327</v>
      </c>
      <c r="G676" s="1" t="s">
        <v>328</v>
      </c>
      <c r="H676" s="8">
        <v>45476</v>
      </c>
      <c r="I676" s="7">
        <v>45357</v>
      </c>
      <c r="J676" s="7">
        <v>45601</v>
      </c>
      <c r="K676" s="2">
        <v>77</v>
      </c>
      <c r="L676" s="3">
        <v>20</v>
      </c>
      <c r="M676" s="2">
        <v>37</v>
      </c>
      <c r="N676" s="4">
        <v>4.25</v>
      </c>
      <c r="O676" s="2">
        <v>42</v>
      </c>
      <c r="P676" s="2">
        <v>19</v>
      </c>
      <c r="Q676" s="5">
        <v>0.6</v>
      </c>
    </row>
    <row r="677" spans="1:17" x14ac:dyDescent="0.3">
      <c r="A677" s="1" t="s">
        <v>416</v>
      </c>
      <c r="B677" s="1" t="s">
        <v>53</v>
      </c>
      <c r="C677" s="1" t="s">
        <v>43</v>
      </c>
      <c r="D677" s="1" t="s">
        <v>417</v>
      </c>
      <c r="E677" s="1" t="s">
        <v>28</v>
      </c>
      <c r="F677" s="1" t="s">
        <v>418</v>
      </c>
      <c r="G677" s="1" t="s">
        <v>419</v>
      </c>
      <c r="H677" s="8">
        <v>45477</v>
      </c>
      <c r="I677" s="7">
        <v>45569</v>
      </c>
      <c r="J677" s="7">
        <v>45427</v>
      </c>
      <c r="K677" s="2">
        <v>41</v>
      </c>
      <c r="L677" s="3">
        <v>36</v>
      </c>
      <c r="M677" s="2">
        <v>78</v>
      </c>
      <c r="N677" s="4">
        <v>4.5</v>
      </c>
      <c r="O677" s="2">
        <v>38</v>
      </c>
      <c r="P677" s="2">
        <v>75</v>
      </c>
      <c r="Q677" s="5">
        <v>-0.69</v>
      </c>
    </row>
    <row r="678" spans="1:17" x14ac:dyDescent="0.3">
      <c r="A678" s="1" t="s">
        <v>420</v>
      </c>
      <c r="B678" s="1" t="s">
        <v>60</v>
      </c>
      <c r="C678" s="1" t="s">
        <v>421</v>
      </c>
      <c r="D678" s="1" t="s">
        <v>422</v>
      </c>
      <c r="E678" s="1" t="s">
        <v>56</v>
      </c>
      <c r="F678" s="1" t="s">
        <v>423</v>
      </c>
      <c r="G678" s="1" t="s">
        <v>424</v>
      </c>
      <c r="H678" s="8">
        <v>45477</v>
      </c>
      <c r="I678" s="7">
        <v>45360</v>
      </c>
      <c r="J678" s="7">
        <v>45536</v>
      </c>
      <c r="K678" s="2">
        <v>25</v>
      </c>
      <c r="L678" s="3">
        <v>44</v>
      </c>
      <c r="M678" s="2">
        <v>96</v>
      </c>
      <c r="N678" s="4">
        <v>18</v>
      </c>
      <c r="O678" s="2">
        <v>36</v>
      </c>
      <c r="P678" s="2">
        <v>16</v>
      </c>
      <c r="Q678" s="5">
        <v>-0.97</v>
      </c>
    </row>
    <row r="679" spans="1:17" x14ac:dyDescent="0.3">
      <c r="A679" s="1" t="s">
        <v>96</v>
      </c>
      <c r="B679" s="1" t="s">
        <v>18</v>
      </c>
      <c r="C679" s="1" t="s">
        <v>425</v>
      </c>
      <c r="D679" s="1" t="s">
        <v>426</v>
      </c>
      <c r="E679" s="1" t="s">
        <v>21</v>
      </c>
      <c r="F679" s="1" t="s">
        <v>427</v>
      </c>
      <c r="G679" s="1" t="s">
        <v>428</v>
      </c>
      <c r="H679" s="8">
        <v>45477</v>
      </c>
      <c r="I679" s="7">
        <v>45560</v>
      </c>
      <c r="J679" s="7">
        <v>45468</v>
      </c>
      <c r="K679" s="2">
        <v>87</v>
      </c>
      <c r="L679" s="3">
        <v>91</v>
      </c>
      <c r="M679" s="2">
        <v>94</v>
      </c>
      <c r="N679" s="4">
        <v>2.5</v>
      </c>
      <c r="O679" s="2">
        <v>47</v>
      </c>
      <c r="P679" s="2">
        <v>4</v>
      </c>
      <c r="Q679" s="5">
        <v>0.56000000000000005</v>
      </c>
    </row>
    <row r="680" spans="1:17" x14ac:dyDescent="0.3">
      <c r="A680" s="1" t="s">
        <v>293</v>
      </c>
      <c r="B680" s="1" t="s">
        <v>18</v>
      </c>
      <c r="C680" s="1" t="s">
        <v>429</v>
      </c>
      <c r="D680" s="1" t="s">
        <v>430</v>
      </c>
      <c r="E680" s="1" t="s">
        <v>56</v>
      </c>
      <c r="F680" s="1" t="s">
        <v>431</v>
      </c>
      <c r="G680" s="1" t="s">
        <v>432</v>
      </c>
      <c r="H680" s="8">
        <v>45477</v>
      </c>
      <c r="I680" s="7">
        <v>45483</v>
      </c>
      <c r="J680" s="7">
        <v>45580</v>
      </c>
      <c r="K680" s="2">
        <v>20</v>
      </c>
      <c r="L680" s="3">
        <v>65</v>
      </c>
      <c r="M680" s="2">
        <v>61</v>
      </c>
      <c r="N680" s="4">
        <v>2</v>
      </c>
      <c r="O680" s="2">
        <v>51</v>
      </c>
      <c r="P680" s="2">
        <v>78</v>
      </c>
      <c r="Q680" s="5">
        <v>0.91</v>
      </c>
    </row>
    <row r="681" spans="1:17" x14ac:dyDescent="0.3">
      <c r="A681" s="1" t="s">
        <v>544</v>
      </c>
      <c r="B681" s="1" t="s">
        <v>91</v>
      </c>
      <c r="C681" s="1" t="s">
        <v>545</v>
      </c>
      <c r="D681" s="1" t="s">
        <v>546</v>
      </c>
      <c r="E681" s="1" t="s">
        <v>28</v>
      </c>
      <c r="F681" s="1" t="s">
        <v>547</v>
      </c>
      <c r="G681" s="1" t="s">
        <v>548</v>
      </c>
      <c r="H681" s="8">
        <v>45478</v>
      </c>
      <c r="I681" s="7">
        <v>45499</v>
      </c>
      <c r="J681" s="7">
        <v>45390</v>
      </c>
      <c r="K681" s="2">
        <v>69</v>
      </c>
      <c r="L681" s="3">
        <v>65</v>
      </c>
      <c r="M681" s="2">
        <v>91</v>
      </c>
      <c r="N681" s="4">
        <v>3</v>
      </c>
      <c r="O681" s="2">
        <v>98</v>
      </c>
      <c r="P681" s="2">
        <v>50</v>
      </c>
      <c r="Q681" s="5">
        <v>0.46</v>
      </c>
    </row>
    <row r="682" spans="1:17" x14ac:dyDescent="0.3">
      <c r="A682" s="1" t="s">
        <v>549</v>
      </c>
      <c r="B682" s="1" t="s">
        <v>32</v>
      </c>
      <c r="C682" s="1" t="s">
        <v>550</v>
      </c>
      <c r="D682" s="1" t="s">
        <v>551</v>
      </c>
      <c r="E682" s="1" t="s">
        <v>56</v>
      </c>
      <c r="F682" s="1" t="s">
        <v>552</v>
      </c>
      <c r="G682" s="1" t="s">
        <v>553</v>
      </c>
      <c r="H682" s="8">
        <v>45478</v>
      </c>
      <c r="I682" s="7">
        <v>45569</v>
      </c>
      <c r="J682" s="7">
        <v>45482</v>
      </c>
      <c r="K682" s="2">
        <v>60</v>
      </c>
      <c r="L682" s="3">
        <v>43</v>
      </c>
      <c r="M682" s="2">
        <v>32</v>
      </c>
      <c r="N682" s="4">
        <v>2.5</v>
      </c>
      <c r="O682" s="2">
        <v>77</v>
      </c>
      <c r="P682" s="2">
        <v>60</v>
      </c>
      <c r="Q682" s="5">
        <v>0.49</v>
      </c>
    </row>
    <row r="683" spans="1:17" x14ac:dyDescent="0.3">
      <c r="A683" s="1" t="s">
        <v>554</v>
      </c>
      <c r="B683" s="1" t="s">
        <v>53</v>
      </c>
      <c r="C683" s="1" t="s">
        <v>555</v>
      </c>
      <c r="D683" s="1" t="s">
        <v>556</v>
      </c>
      <c r="E683" s="1" t="s">
        <v>21</v>
      </c>
      <c r="F683" s="1" t="s">
        <v>557</v>
      </c>
      <c r="G683" s="1" t="s">
        <v>558</v>
      </c>
      <c r="H683" s="8">
        <v>45478</v>
      </c>
      <c r="I683" s="7">
        <v>45573</v>
      </c>
      <c r="J683" s="7">
        <v>45536</v>
      </c>
      <c r="K683" s="2">
        <v>79</v>
      </c>
      <c r="L683" s="3">
        <v>38</v>
      </c>
      <c r="M683" s="2">
        <v>67</v>
      </c>
      <c r="N683" s="4">
        <v>2.5</v>
      </c>
      <c r="O683" s="2">
        <v>43</v>
      </c>
      <c r="P683" s="2">
        <v>93</v>
      </c>
      <c r="Q683" s="5">
        <v>0.22</v>
      </c>
    </row>
    <row r="684" spans="1:17" x14ac:dyDescent="0.3">
      <c r="A684" s="1" t="s">
        <v>947</v>
      </c>
      <c r="B684" s="1" t="s">
        <v>18</v>
      </c>
      <c r="C684" s="1" t="s">
        <v>189</v>
      </c>
      <c r="D684" s="1" t="s">
        <v>1729</v>
      </c>
      <c r="E684" s="1" t="s">
        <v>28</v>
      </c>
      <c r="F684" s="1" t="s">
        <v>1730</v>
      </c>
      <c r="G684" s="1" t="s">
        <v>1731</v>
      </c>
      <c r="H684" s="8">
        <v>45478</v>
      </c>
      <c r="I684" s="7">
        <v>45691</v>
      </c>
      <c r="J684" s="7">
        <v>45711</v>
      </c>
      <c r="K684" s="2">
        <v>72</v>
      </c>
      <c r="L684" s="3">
        <v>58</v>
      </c>
      <c r="M684" s="2">
        <v>69</v>
      </c>
      <c r="N684" s="4">
        <v>1.2</v>
      </c>
      <c r="O684" s="2">
        <v>96</v>
      </c>
      <c r="P684" s="2">
        <v>23</v>
      </c>
      <c r="Q684" s="5">
        <v>-2.2400000000000002</v>
      </c>
    </row>
    <row r="685" spans="1:17" x14ac:dyDescent="0.3">
      <c r="A685" s="1" t="s">
        <v>665</v>
      </c>
      <c r="B685" s="1" t="s">
        <v>18</v>
      </c>
      <c r="C685" s="1" t="s">
        <v>666</v>
      </c>
      <c r="D685" s="1" t="s">
        <v>667</v>
      </c>
      <c r="E685" s="1" t="s">
        <v>21</v>
      </c>
      <c r="F685" s="1" t="s">
        <v>668</v>
      </c>
      <c r="G685" s="1" t="s">
        <v>669</v>
      </c>
      <c r="H685" s="8">
        <v>45479</v>
      </c>
      <c r="I685" s="7">
        <v>45429</v>
      </c>
      <c r="J685" s="7">
        <v>45680</v>
      </c>
      <c r="K685" s="2">
        <v>37</v>
      </c>
      <c r="L685" s="3">
        <v>8</v>
      </c>
      <c r="M685" s="2">
        <v>50</v>
      </c>
      <c r="N685" s="4">
        <v>6</v>
      </c>
      <c r="O685" s="2">
        <v>47</v>
      </c>
      <c r="P685" s="2">
        <v>62</v>
      </c>
      <c r="Q685" s="5">
        <v>0.31</v>
      </c>
    </row>
    <row r="686" spans="1:17" x14ac:dyDescent="0.3">
      <c r="A686" s="1" t="s">
        <v>47</v>
      </c>
      <c r="B686" s="1" t="s">
        <v>18</v>
      </c>
      <c r="C686" s="1" t="s">
        <v>670</v>
      </c>
      <c r="D686" s="1" t="s">
        <v>671</v>
      </c>
      <c r="E686" s="1" t="s">
        <v>28</v>
      </c>
      <c r="F686" s="1" t="s">
        <v>672</v>
      </c>
      <c r="G686" s="1" t="s">
        <v>673</v>
      </c>
      <c r="H686" s="8">
        <v>45479</v>
      </c>
      <c r="I686" s="7">
        <v>45613</v>
      </c>
      <c r="J686" s="7">
        <v>45392</v>
      </c>
      <c r="K686" s="2">
        <v>72</v>
      </c>
      <c r="L686" s="3">
        <v>32</v>
      </c>
      <c r="M686" s="2">
        <v>80</v>
      </c>
      <c r="N686" s="4">
        <v>2.4500000000000002</v>
      </c>
      <c r="O686" s="2">
        <v>25</v>
      </c>
      <c r="P686" s="2">
        <v>9</v>
      </c>
      <c r="Q686" s="5">
        <v>-0.32</v>
      </c>
    </row>
    <row r="687" spans="1:17" x14ac:dyDescent="0.3">
      <c r="A687" s="1" t="s">
        <v>674</v>
      </c>
      <c r="B687" s="1" t="s">
        <v>60</v>
      </c>
      <c r="C687" s="1" t="s">
        <v>633</v>
      </c>
      <c r="D687" s="1" t="s">
        <v>675</v>
      </c>
      <c r="E687" s="1" t="s">
        <v>28</v>
      </c>
      <c r="F687" s="1" t="s">
        <v>676</v>
      </c>
      <c r="G687" s="1" t="s">
        <v>677</v>
      </c>
      <c r="H687" s="8">
        <v>45479</v>
      </c>
      <c r="I687" s="7">
        <v>45568</v>
      </c>
      <c r="J687" s="7">
        <v>45528</v>
      </c>
      <c r="K687" s="2">
        <v>75</v>
      </c>
      <c r="L687" s="3">
        <v>80</v>
      </c>
      <c r="M687" s="2">
        <v>87</v>
      </c>
      <c r="N687" s="4">
        <v>9</v>
      </c>
      <c r="O687" s="2">
        <v>49</v>
      </c>
      <c r="P687" s="2">
        <v>40</v>
      </c>
      <c r="Q687" s="5">
        <v>0.64</v>
      </c>
    </row>
    <row r="688" spans="1:17" x14ac:dyDescent="0.3">
      <c r="A688" s="1" t="s">
        <v>126</v>
      </c>
      <c r="B688" s="1" t="s">
        <v>127</v>
      </c>
      <c r="C688" s="1" t="s">
        <v>678</v>
      </c>
      <c r="D688" s="1" t="s">
        <v>679</v>
      </c>
      <c r="E688" s="1" t="s">
        <v>56</v>
      </c>
      <c r="F688" s="1" t="s">
        <v>680</v>
      </c>
      <c r="G688" s="1" t="s">
        <v>681</v>
      </c>
      <c r="H688" s="8">
        <v>45479</v>
      </c>
      <c r="I688" s="7">
        <v>45688</v>
      </c>
      <c r="J688" s="7">
        <v>45652</v>
      </c>
      <c r="K688" s="2">
        <v>98</v>
      </c>
      <c r="L688" s="3">
        <v>83</v>
      </c>
      <c r="M688" s="2">
        <v>5</v>
      </c>
      <c r="N688" s="4">
        <v>20</v>
      </c>
      <c r="O688" s="2">
        <v>39</v>
      </c>
      <c r="P688" s="2">
        <v>79</v>
      </c>
      <c r="Q688" s="5">
        <v>0.18</v>
      </c>
    </row>
    <row r="689" spans="1:17" x14ac:dyDescent="0.3">
      <c r="A689" s="1" t="s">
        <v>592</v>
      </c>
      <c r="B689" s="1" t="s">
        <v>25</v>
      </c>
      <c r="C689" s="1" t="s">
        <v>682</v>
      </c>
      <c r="D689" s="1" t="s">
        <v>683</v>
      </c>
      <c r="E689" s="1" t="s">
        <v>56</v>
      </c>
      <c r="F689" s="1" t="s">
        <v>684</v>
      </c>
      <c r="G689" s="1" t="s">
        <v>685</v>
      </c>
      <c r="H689" s="8">
        <v>45479</v>
      </c>
      <c r="I689" s="7">
        <v>45658</v>
      </c>
      <c r="J689" s="7">
        <v>45535</v>
      </c>
      <c r="K689" s="2">
        <v>90</v>
      </c>
      <c r="L689" s="3">
        <v>75</v>
      </c>
      <c r="M689" s="2">
        <v>6</v>
      </c>
      <c r="N689" s="4">
        <v>5</v>
      </c>
      <c r="O689" s="2">
        <v>55</v>
      </c>
      <c r="P689" s="2">
        <v>64</v>
      </c>
      <c r="Q689" s="5">
        <v>-1.03</v>
      </c>
    </row>
    <row r="690" spans="1:17" x14ac:dyDescent="0.3">
      <c r="A690" s="1" t="s">
        <v>686</v>
      </c>
      <c r="B690" s="1" t="s">
        <v>18</v>
      </c>
      <c r="C690" s="1" t="s">
        <v>687</v>
      </c>
      <c r="D690" s="1" t="s">
        <v>688</v>
      </c>
      <c r="E690" s="1" t="s">
        <v>21</v>
      </c>
      <c r="F690" s="1" t="s">
        <v>689</v>
      </c>
      <c r="G690" s="1" t="s">
        <v>690</v>
      </c>
      <c r="H690" s="8">
        <v>45479</v>
      </c>
      <c r="I690" s="7">
        <v>45404</v>
      </c>
      <c r="J690" s="7">
        <v>45439</v>
      </c>
      <c r="K690" s="2">
        <v>32</v>
      </c>
      <c r="L690" s="3">
        <v>49</v>
      </c>
      <c r="M690" s="2">
        <v>73</v>
      </c>
      <c r="N690" s="4">
        <v>2.5</v>
      </c>
      <c r="O690" s="2">
        <v>80</v>
      </c>
      <c r="P690" s="2">
        <v>36</v>
      </c>
      <c r="Q690" s="5">
        <v>-0.16</v>
      </c>
    </row>
    <row r="691" spans="1:17" x14ac:dyDescent="0.3">
      <c r="A691" s="1" t="s">
        <v>566</v>
      </c>
      <c r="B691" s="1" t="s">
        <v>127</v>
      </c>
      <c r="C691" s="1" t="s">
        <v>583</v>
      </c>
      <c r="D691" s="1" t="s">
        <v>1650</v>
      </c>
      <c r="E691" s="1" t="s">
        <v>28</v>
      </c>
      <c r="F691" s="1" t="s">
        <v>1651</v>
      </c>
      <c r="G691" s="1" t="s">
        <v>1652</v>
      </c>
      <c r="H691" s="8">
        <v>45479</v>
      </c>
      <c r="I691" s="7">
        <v>45630</v>
      </c>
      <c r="J691" s="7">
        <v>45495</v>
      </c>
      <c r="K691" s="2">
        <v>84</v>
      </c>
      <c r="L691" s="3">
        <v>13</v>
      </c>
      <c r="M691" s="2">
        <v>88</v>
      </c>
      <c r="N691" s="4">
        <v>15</v>
      </c>
      <c r="O691" s="2">
        <v>25</v>
      </c>
      <c r="P691" s="2">
        <v>34</v>
      </c>
      <c r="Q691" s="5">
        <v>-1</v>
      </c>
    </row>
    <row r="692" spans="1:17" x14ac:dyDescent="0.3">
      <c r="A692" s="1" t="s">
        <v>817</v>
      </c>
      <c r="B692" s="1" t="s">
        <v>18</v>
      </c>
      <c r="C692" s="1" t="s">
        <v>2067</v>
      </c>
      <c r="D692" s="1" t="s">
        <v>2068</v>
      </c>
      <c r="E692" s="1" t="s">
        <v>28</v>
      </c>
      <c r="F692" s="1" t="s">
        <v>2069</v>
      </c>
      <c r="G692" s="1" t="s">
        <v>2070</v>
      </c>
      <c r="H692" s="8">
        <v>45479</v>
      </c>
      <c r="I692" s="7">
        <v>45684</v>
      </c>
      <c r="J692" s="7">
        <v>45523</v>
      </c>
      <c r="K692" s="2">
        <v>99</v>
      </c>
      <c r="L692" s="3">
        <v>1</v>
      </c>
      <c r="M692" s="2">
        <v>4</v>
      </c>
      <c r="N692" s="4">
        <v>3</v>
      </c>
      <c r="O692" s="2">
        <v>50</v>
      </c>
      <c r="P692" s="2">
        <v>53</v>
      </c>
      <c r="Q692" s="5">
        <v>0.13</v>
      </c>
    </row>
    <row r="693" spans="1:17" x14ac:dyDescent="0.3">
      <c r="A693" s="1" t="s">
        <v>1624</v>
      </c>
      <c r="B693" s="1" t="s">
        <v>60</v>
      </c>
      <c r="C693" s="1" t="s">
        <v>1877</v>
      </c>
      <c r="D693" s="1" t="s">
        <v>2247</v>
      </c>
      <c r="E693" s="1" t="s">
        <v>28</v>
      </c>
      <c r="F693" s="1" t="s">
        <v>2248</v>
      </c>
      <c r="G693" s="1" t="s">
        <v>2249</v>
      </c>
      <c r="H693" s="8">
        <v>45479</v>
      </c>
      <c r="I693" s="7">
        <v>45515</v>
      </c>
      <c r="J693" s="7">
        <v>45650</v>
      </c>
      <c r="K693" s="2">
        <v>91</v>
      </c>
      <c r="L693" s="3">
        <v>96</v>
      </c>
      <c r="M693" s="2">
        <v>90</v>
      </c>
      <c r="N693" s="4">
        <v>7.5</v>
      </c>
      <c r="O693" s="2">
        <v>90</v>
      </c>
      <c r="P693" s="2">
        <v>75</v>
      </c>
      <c r="Q693" s="5">
        <v>0.8</v>
      </c>
    </row>
    <row r="694" spans="1:17" x14ac:dyDescent="0.3">
      <c r="A694" s="1" t="s">
        <v>531</v>
      </c>
      <c r="B694" s="1" t="s">
        <v>53</v>
      </c>
      <c r="C694" s="1" t="s">
        <v>770</v>
      </c>
      <c r="D694" s="1" t="s">
        <v>771</v>
      </c>
      <c r="E694" s="1" t="s">
        <v>21</v>
      </c>
      <c r="F694" s="1" t="s">
        <v>772</v>
      </c>
      <c r="G694" s="1" t="s">
        <v>773</v>
      </c>
      <c r="H694" s="8">
        <v>45480</v>
      </c>
      <c r="I694" s="7">
        <v>45411</v>
      </c>
      <c r="J694" s="7">
        <v>45412</v>
      </c>
      <c r="K694" s="2">
        <v>69</v>
      </c>
      <c r="L694" s="3">
        <v>82</v>
      </c>
      <c r="M694" s="2">
        <v>58</v>
      </c>
      <c r="N694" s="4">
        <v>1.5</v>
      </c>
      <c r="O694" s="2">
        <v>34</v>
      </c>
      <c r="P694" s="2">
        <v>22</v>
      </c>
      <c r="Q694" s="5">
        <v>-0.38</v>
      </c>
    </row>
    <row r="695" spans="1:17" x14ac:dyDescent="0.3">
      <c r="A695" s="1" t="s">
        <v>325</v>
      </c>
      <c r="B695" s="1" t="s">
        <v>53</v>
      </c>
      <c r="C695" s="1" t="s">
        <v>774</v>
      </c>
      <c r="D695" s="1" t="s">
        <v>775</v>
      </c>
      <c r="E695" s="1" t="s">
        <v>21</v>
      </c>
      <c r="F695" s="1" t="s">
        <v>776</v>
      </c>
      <c r="G695" s="1" t="s">
        <v>777</v>
      </c>
      <c r="H695" s="8">
        <v>45480</v>
      </c>
      <c r="I695" s="7">
        <v>45646</v>
      </c>
      <c r="J695" s="7">
        <v>45535</v>
      </c>
      <c r="K695" s="2">
        <v>36</v>
      </c>
      <c r="L695" s="3">
        <v>81</v>
      </c>
      <c r="M695" s="2">
        <v>54</v>
      </c>
      <c r="N695" s="4">
        <v>4.75</v>
      </c>
      <c r="O695" s="2">
        <v>73</v>
      </c>
      <c r="P695" s="2">
        <v>60</v>
      </c>
      <c r="Q695" s="5">
        <v>0.35</v>
      </c>
    </row>
    <row r="696" spans="1:17" x14ac:dyDescent="0.3">
      <c r="A696" s="1" t="s">
        <v>216</v>
      </c>
      <c r="B696" s="1" t="s">
        <v>91</v>
      </c>
      <c r="C696" s="1" t="s">
        <v>778</v>
      </c>
      <c r="D696" s="1" t="s">
        <v>779</v>
      </c>
      <c r="E696" s="1" t="s">
        <v>28</v>
      </c>
      <c r="F696" s="1" t="s">
        <v>780</v>
      </c>
      <c r="G696" s="1" t="s">
        <v>781</v>
      </c>
      <c r="H696" s="8">
        <v>45480</v>
      </c>
      <c r="I696" s="7">
        <v>45444</v>
      </c>
      <c r="J696" s="7">
        <v>45373</v>
      </c>
      <c r="K696" s="2">
        <v>36</v>
      </c>
      <c r="L696" s="3">
        <v>53</v>
      </c>
      <c r="M696" s="2">
        <v>92</v>
      </c>
      <c r="N696" s="4">
        <v>3.5</v>
      </c>
      <c r="O696" s="2">
        <v>67</v>
      </c>
      <c r="P696" s="2">
        <v>43</v>
      </c>
      <c r="Q696" s="5">
        <v>0.18</v>
      </c>
    </row>
    <row r="697" spans="1:17" x14ac:dyDescent="0.3">
      <c r="A697" s="1" t="s">
        <v>446</v>
      </c>
      <c r="B697" s="1" t="s">
        <v>53</v>
      </c>
      <c r="C697" s="1" t="s">
        <v>19</v>
      </c>
      <c r="D697" s="1" t="s">
        <v>3297</v>
      </c>
      <c r="E697" s="1" t="s">
        <v>28</v>
      </c>
      <c r="F697" s="1" t="s">
        <v>3298</v>
      </c>
      <c r="G697" s="1" t="s">
        <v>3299</v>
      </c>
      <c r="H697" s="8">
        <v>45480</v>
      </c>
      <c r="I697" s="7">
        <v>45565</v>
      </c>
      <c r="J697" s="7">
        <v>45591</v>
      </c>
      <c r="K697" s="2">
        <v>75</v>
      </c>
      <c r="L697" s="3">
        <v>46</v>
      </c>
      <c r="M697" s="2">
        <v>75</v>
      </c>
      <c r="N697" s="4">
        <v>9.5</v>
      </c>
      <c r="O697" s="2">
        <v>43</v>
      </c>
      <c r="P697" s="2">
        <v>77</v>
      </c>
      <c r="Q697" s="5">
        <v>-0.17</v>
      </c>
    </row>
    <row r="698" spans="1:17" x14ac:dyDescent="0.3">
      <c r="A698" s="1" t="s">
        <v>329</v>
      </c>
      <c r="B698" s="1" t="s">
        <v>53</v>
      </c>
      <c r="C698" s="1" t="s">
        <v>849</v>
      </c>
      <c r="D698" s="1" t="s">
        <v>850</v>
      </c>
      <c r="E698" s="1" t="s">
        <v>21</v>
      </c>
      <c r="F698" s="1" t="s">
        <v>851</v>
      </c>
      <c r="G698" s="1" t="s">
        <v>852</v>
      </c>
      <c r="H698" s="8">
        <v>45481</v>
      </c>
      <c r="I698" s="7">
        <v>45488</v>
      </c>
      <c r="J698" s="7">
        <v>45466</v>
      </c>
      <c r="K698" s="2">
        <v>68</v>
      </c>
      <c r="L698" s="3">
        <v>68</v>
      </c>
      <c r="M698" s="2">
        <v>97</v>
      </c>
      <c r="N698" s="4">
        <v>6</v>
      </c>
      <c r="O698" s="2">
        <v>37</v>
      </c>
      <c r="P698" s="2">
        <v>31</v>
      </c>
      <c r="Q698" s="5">
        <v>-1.27</v>
      </c>
    </row>
    <row r="699" spans="1:17" x14ac:dyDescent="0.3">
      <c r="A699" s="1" t="s">
        <v>566</v>
      </c>
      <c r="B699" s="1" t="s">
        <v>127</v>
      </c>
      <c r="C699" s="1" t="s">
        <v>434</v>
      </c>
      <c r="D699" s="1" t="s">
        <v>853</v>
      </c>
      <c r="E699" s="1" t="s">
        <v>56</v>
      </c>
      <c r="F699" s="1" t="s">
        <v>854</v>
      </c>
      <c r="G699" s="1" t="s">
        <v>855</v>
      </c>
      <c r="H699" s="8">
        <v>45481</v>
      </c>
      <c r="I699" s="7">
        <v>45576</v>
      </c>
      <c r="J699" s="7">
        <v>45699</v>
      </c>
      <c r="K699" s="2">
        <v>11</v>
      </c>
      <c r="L699" s="3">
        <v>72</v>
      </c>
      <c r="M699" s="2">
        <v>5</v>
      </c>
      <c r="N699" s="4">
        <v>15</v>
      </c>
      <c r="O699" s="2">
        <v>89</v>
      </c>
      <c r="P699" s="2">
        <v>4</v>
      </c>
      <c r="Q699" s="5">
        <v>0.16</v>
      </c>
    </row>
    <row r="700" spans="1:17" x14ac:dyDescent="0.3">
      <c r="A700" s="1" t="s">
        <v>230</v>
      </c>
      <c r="B700" s="1" t="s">
        <v>25</v>
      </c>
      <c r="C700" s="1" t="s">
        <v>661</v>
      </c>
      <c r="D700" s="1" t="s">
        <v>856</v>
      </c>
      <c r="E700" s="1" t="s">
        <v>21</v>
      </c>
      <c r="F700" s="1" t="s">
        <v>857</v>
      </c>
      <c r="G700" s="1" t="s">
        <v>858</v>
      </c>
      <c r="H700" s="8">
        <v>45481</v>
      </c>
      <c r="I700" s="7">
        <v>45664</v>
      </c>
      <c r="J700" s="7">
        <v>45524</v>
      </c>
      <c r="K700" s="2">
        <v>44</v>
      </c>
      <c r="L700" s="3">
        <v>83</v>
      </c>
      <c r="M700" s="2">
        <v>78</v>
      </c>
      <c r="N700" s="4">
        <v>1.8</v>
      </c>
      <c r="O700" s="2">
        <v>46</v>
      </c>
      <c r="P700" s="2">
        <v>4</v>
      </c>
      <c r="Q700" s="5">
        <v>0.96</v>
      </c>
    </row>
    <row r="701" spans="1:17" x14ac:dyDescent="0.3">
      <c r="A701" s="1" t="s">
        <v>85</v>
      </c>
      <c r="B701" s="1" t="s">
        <v>18</v>
      </c>
      <c r="C701" s="1" t="s">
        <v>442</v>
      </c>
      <c r="D701" s="1" t="s">
        <v>859</v>
      </c>
      <c r="E701" s="1" t="s">
        <v>21</v>
      </c>
      <c r="F701" s="1" t="s">
        <v>860</v>
      </c>
      <c r="G701" s="1" t="s">
        <v>861</v>
      </c>
      <c r="H701" s="8">
        <v>45481</v>
      </c>
      <c r="I701" s="7">
        <v>45635</v>
      </c>
      <c r="J701" s="7">
        <v>45607</v>
      </c>
      <c r="K701" s="2">
        <v>36</v>
      </c>
      <c r="L701" s="3">
        <v>59</v>
      </c>
      <c r="M701" s="2">
        <v>90</v>
      </c>
      <c r="N701" s="4">
        <v>3</v>
      </c>
      <c r="O701" s="2">
        <v>25</v>
      </c>
      <c r="P701" s="2">
        <v>60</v>
      </c>
      <c r="Q701" s="5">
        <v>0.91</v>
      </c>
    </row>
    <row r="702" spans="1:17" x14ac:dyDescent="0.3">
      <c r="A702" s="1" t="s">
        <v>470</v>
      </c>
      <c r="B702" s="1" t="s">
        <v>18</v>
      </c>
      <c r="C702" s="1" t="s">
        <v>117</v>
      </c>
      <c r="D702" s="1" t="s">
        <v>862</v>
      </c>
      <c r="E702" s="1" t="s">
        <v>21</v>
      </c>
      <c r="F702" s="1" t="s">
        <v>863</v>
      </c>
      <c r="G702" s="1" t="s">
        <v>864</v>
      </c>
      <c r="H702" s="8">
        <v>45481</v>
      </c>
      <c r="I702" s="7">
        <v>45673</v>
      </c>
      <c r="J702" s="7">
        <v>45701</v>
      </c>
      <c r="K702" s="2">
        <v>94</v>
      </c>
      <c r="L702" s="3">
        <v>69</v>
      </c>
      <c r="M702" s="2">
        <v>68</v>
      </c>
      <c r="N702" s="4">
        <v>4</v>
      </c>
      <c r="O702" s="2">
        <v>24</v>
      </c>
      <c r="P702" s="2">
        <v>20</v>
      </c>
      <c r="Q702" s="5">
        <v>-1.4</v>
      </c>
    </row>
    <row r="703" spans="1:17" x14ac:dyDescent="0.3">
      <c r="A703" s="1" t="s">
        <v>225</v>
      </c>
      <c r="B703" s="1" t="s">
        <v>91</v>
      </c>
      <c r="C703" s="1" t="s">
        <v>962</v>
      </c>
      <c r="D703" s="1" t="s">
        <v>963</v>
      </c>
      <c r="E703" s="1" t="s">
        <v>56</v>
      </c>
      <c r="F703" s="1" t="s">
        <v>964</v>
      </c>
      <c r="G703" s="1" t="s">
        <v>965</v>
      </c>
      <c r="H703" s="8">
        <v>45482</v>
      </c>
      <c r="I703" s="7">
        <v>45705</v>
      </c>
      <c r="J703" s="7">
        <v>45708</v>
      </c>
      <c r="K703" s="2">
        <v>75</v>
      </c>
      <c r="L703" s="3">
        <v>81</v>
      </c>
      <c r="M703" s="2">
        <v>17</v>
      </c>
      <c r="N703" s="4">
        <v>5</v>
      </c>
      <c r="O703" s="2">
        <v>69</v>
      </c>
      <c r="P703" s="2">
        <v>38</v>
      </c>
      <c r="Q703" s="5">
        <v>-0.12</v>
      </c>
    </row>
    <row r="704" spans="1:17" x14ac:dyDescent="0.3">
      <c r="A704" s="1" t="s">
        <v>151</v>
      </c>
      <c r="B704" s="1" t="s">
        <v>91</v>
      </c>
      <c r="C704" s="1" t="s">
        <v>138</v>
      </c>
      <c r="D704" s="1" t="s">
        <v>966</v>
      </c>
      <c r="E704" s="1" t="s">
        <v>28</v>
      </c>
      <c r="F704" s="1" t="s">
        <v>967</v>
      </c>
      <c r="G704" s="1" t="s">
        <v>968</v>
      </c>
      <c r="H704" s="8">
        <v>45482</v>
      </c>
      <c r="I704" s="7">
        <v>45604</v>
      </c>
      <c r="J704" s="7">
        <v>45485</v>
      </c>
      <c r="K704" s="2">
        <v>22</v>
      </c>
      <c r="L704" s="3">
        <v>60</v>
      </c>
      <c r="M704" s="2">
        <v>73</v>
      </c>
      <c r="N704" s="4">
        <v>4.2</v>
      </c>
      <c r="O704" s="2">
        <v>62</v>
      </c>
      <c r="P704" s="2">
        <v>3</v>
      </c>
      <c r="Q704" s="5">
        <v>0.45</v>
      </c>
    </row>
    <row r="705" spans="1:17" x14ac:dyDescent="0.3">
      <c r="A705" s="1" t="s">
        <v>392</v>
      </c>
      <c r="B705" s="1" t="s">
        <v>18</v>
      </c>
      <c r="C705" s="1" t="s">
        <v>376</v>
      </c>
      <c r="D705" s="1" t="s">
        <v>969</v>
      </c>
      <c r="E705" s="1" t="s">
        <v>28</v>
      </c>
      <c r="F705" s="1" t="s">
        <v>970</v>
      </c>
      <c r="G705" s="1" t="s">
        <v>971</v>
      </c>
      <c r="H705" s="8">
        <v>45482</v>
      </c>
      <c r="I705" s="7">
        <v>45376</v>
      </c>
      <c r="J705" s="7">
        <v>45565</v>
      </c>
      <c r="K705" s="2">
        <v>87</v>
      </c>
      <c r="L705" s="3">
        <v>62</v>
      </c>
      <c r="M705" s="2">
        <v>2</v>
      </c>
      <c r="N705" s="4">
        <v>5.5</v>
      </c>
      <c r="O705" s="2">
        <v>22</v>
      </c>
      <c r="P705" s="2">
        <v>38</v>
      </c>
      <c r="Q705" s="5">
        <v>0.95</v>
      </c>
    </row>
    <row r="706" spans="1:17" x14ac:dyDescent="0.3">
      <c r="A706" s="1" t="s">
        <v>600</v>
      </c>
      <c r="B706" s="1" t="s">
        <v>32</v>
      </c>
      <c r="C706" s="1" t="s">
        <v>1207</v>
      </c>
      <c r="D706" s="1" t="s">
        <v>3048</v>
      </c>
      <c r="E706" s="1" t="s">
        <v>21</v>
      </c>
      <c r="F706" s="1" t="s">
        <v>3049</v>
      </c>
      <c r="G706" s="1" t="s">
        <v>3050</v>
      </c>
      <c r="H706" s="8">
        <v>45482</v>
      </c>
      <c r="I706" s="7">
        <v>45510</v>
      </c>
      <c r="J706" s="7">
        <v>45519</v>
      </c>
      <c r="K706" s="2">
        <v>39</v>
      </c>
      <c r="L706" s="3">
        <v>80</v>
      </c>
      <c r="M706" s="2">
        <v>68</v>
      </c>
      <c r="N706" s="4">
        <v>2.5</v>
      </c>
      <c r="O706" s="2">
        <v>46</v>
      </c>
      <c r="P706" s="2">
        <v>54</v>
      </c>
      <c r="Q706" s="5">
        <v>-0.45</v>
      </c>
    </row>
    <row r="707" spans="1:17" x14ac:dyDescent="0.3">
      <c r="A707" s="1" t="s">
        <v>1069</v>
      </c>
      <c r="B707" s="1" t="s">
        <v>18</v>
      </c>
      <c r="C707" s="1" t="s">
        <v>138</v>
      </c>
      <c r="D707" s="1" t="s">
        <v>1070</v>
      </c>
      <c r="E707" s="1" t="s">
        <v>28</v>
      </c>
      <c r="F707" s="1" t="s">
        <v>1071</v>
      </c>
      <c r="G707" s="1" t="s">
        <v>1072</v>
      </c>
      <c r="H707" s="8">
        <v>45483</v>
      </c>
      <c r="I707" s="7">
        <v>45473</v>
      </c>
      <c r="J707" s="7">
        <v>45502</v>
      </c>
      <c r="K707" s="2">
        <v>58</v>
      </c>
      <c r="L707" s="3">
        <v>15</v>
      </c>
      <c r="M707" s="2">
        <v>87</v>
      </c>
      <c r="N707" s="4">
        <v>5.9</v>
      </c>
      <c r="O707" s="2">
        <v>52</v>
      </c>
      <c r="P707" s="2">
        <v>81</v>
      </c>
      <c r="Q707" s="5">
        <v>-1.53</v>
      </c>
    </row>
    <row r="708" spans="1:17" x14ac:dyDescent="0.3">
      <c r="A708" s="1" t="s">
        <v>392</v>
      </c>
      <c r="B708" s="1" t="s">
        <v>18</v>
      </c>
      <c r="C708" s="1" t="s">
        <v>1073</v>
      </c>
      <c r="D708" s="1" t="s">
        <v>1074</v>
      </c>
      <c r="E708" s="1" t="s">
        <v>56</v>
      </c>
      <c r="F708" s="1" t="s">
        <v>1075</v>
      </c>
      <c r="G708" s="1" t="s">
        <v>1076</v>
      </c>
      <c r="H708" s="8">
        <v>45483</v>
      </c>
      <c r="I708" s="7">
        <v>45467</v>
      </c>
      <c r="J708" s="7">
        <v>45575</v>
      </c>
      <c r="K708" s="2">
        <v>38</v>
      </c>
      <c r="L708" s="3">
        <v>72</v>
      </c>
      <c r="M708" s="2">
        <v>39</v>
      </c>
      <c r="N708" s="4">
        <v>5.5</v>
      </c>
      <c r="O708" s="2">
        <v>59</v>
      </c>
      <c r="P708" s="2">
        <v>8</v>
      </c>
      <c r="Q708" s="5">
        <v>-0.56000000000000005</v>
      </c>
    </row>
    <row r="709" spans="1:17" x14ac:dyDescent="0.3">
      <c r="A709" s="1" t="s">
        <v>549</v>
      </c>
      <c r="B709" s="1" t="s">
        <v>32</v>
      </c>
      <c r="C709" s="1" t="s">
        <v>3250</v>
      </c>
      <c r="D709" s="1" t="s">
        <v>3251</v>
      </c>
      <c r="E709" s="1" t="s">
        <v>21</v>
      </c>
      <c r="F709" s="1" t="s">
        <v>3252</v>
      </c>
      <c r="G709" s="1" t="s">
        <v>3253</v>
      </c>
      <c r="H709" s="8">
        <v>45483</v>
      </c>
      <c r="I709" s="7">
        <v>45691</v>
      </c>
      <c r="J709" s="7">
        <v>45606</v>
      </c>
      <c r="K709" s="2">
        <v>97</v>
      </c>
      <c r="L709" s="3">
        <v>26</v>
      </c>
      <c r="M709" s="2">
        <v>15</v>
      </c>
      <c r="N709" s="4">
        <v>2.5</v>
      </c>
      <c r="O709" s="2">
        <v>33</v>
      </c>
      <c r="P709" s="2">
        <v>58</v>
      </c>
      <c r="Q709" s="5">
        <v>-0.31</v>
      </c>
    </row>
    <row r="710" spans="1:17" x14ac:dyDescent="0.3">
      <c r="A710" s="1" t="s">
        <v>198</v>
      </c>
      <c r="B710" s="1" t="s">
        <v>53</v>
      </c>
      <c r="C710" s="1" t="s">
        <v>1926</v>
      </c>
      <c r="D710" s="1" t="s">
        <v>3316</v>
      </c>
      <c r="E710" s="1" t="s">
        <v>28</v>
      </c>
      <c r="F710" s="1" t="s">
        <v>3317</v>
      </c>
      <c r="G710" s="1" t="s">
        <v>3318</v>
      </c>
      <c r="H710" s="8">
        <v>45483</v>
      </c>
      <c r="I710" s="7">
        <v>45623</v>
      </c>
      <c r="J710" s="7">
        <v>45712</v>
      </c>
      <c r="K710" s="2">
        <v>52</v>
      </c>
      <c r="L710" s="3">
        <v>81</v>
      </c>
      <c r="M710" s="2">
        <v>53</v>
      </c>
      <c r="N710" s="4">
        <v>2</v>
      </c>
      <c r="O710" s="2">
        <v>95</v>
      </c>
      <c r="P710" s="2">
        <v>88</v>
      </c>
      <c r="Q710" s="5">
        <v>-0.05</v>
      </c>
    </row>
    <row r="711" spans="1:17" x14ac:dyDescent="0.3">
      <c r="A711" s="1" t="s">
        <v>325</v>
      </c>
      <c r="B711" s="1" t="s">
        <v>53</v>
      </c>
      <c r="C711" s="1" t="s">
        <v>1175</v>
      </c>
      <c r="D711" s="1" t="s">
        <v>1176</v>
      </c>
      <c r="E711" s="1" t="s">
        <v>28</v>
      </c>
      <c r="F711" s="1" t="s">
        <v>1177</v>
      </c>
      <c r="G711" s="1" t="s">
        <v>1178</v>
      </c>
      <c r="H711" s="8">
        <v>45484</v>
      </c>
      <c r="I711" s="7">
        <v>45676</v>
      </c>
      <c r="J711" s="7">
        <v>45704</v>
      </c>
      <c r="K711" s="2">
        <v>75</v>
      </c>
      <c r="L711" s="3">
        <v>69</v>
      </c>
      <c r="M711" s="2">
        <v>100</v>
      </c>
      <c r="N711" s="4">
        <v>4.5</v>
      </c>
      <c r="O711" s="2">
        <v>43</v>
      </c>
      <c r="P711" s="2">
        <v>18</v>
      </c>
      <c r="Q711" s="5">
        <v>-2.5499999999999998</v>
      </c>
    </row>
    <row r="712" spans="1:17" x14ac:dyDescent="0.3">
      <c r="A712" s="1" t="s">
        <v>1179</v>
      </c>
      <c r="B712" s="1" t="s">
        <v>91</v>
      </c>
      <c r="C712" s="1" t="s">
        <v>1180</v>
      </c>
      <c r="D712" s="1" t="s">
        <v>1181</v>
      </c>
      <c r="E712" s="1" t="s">
        <v>56</v>
      </c>
      <c r="F712" s="1" t="s">
        <v>1182</v>
      </c>
      <c r="G712" s="1" t="s">
        <v>1183</v>
      </c>
      <c r="H712" s="8">
        <v>45484</v>
      </c>
      <c r="I712" s="7">
        <v>45614</v>
      </c>
      <c r="J712" s="7">
        <v>45418</v>
      </c>
      <c r="K712" s="2">
        <v>30</v>
      </c>
      <c r="L712" s="3">
        <v>91</v>
      </c>
      <c r="M712" s="2">
        <v>34</v>
      </c>
      <c r="N712" s="4">
        <v>2.5</v>
      </c>
      <c r="O712" s="2">
        <v>97</v>
      </c>
      <c r="P712" s="2">
        <v>88</v>
      </c>
      <c r="Q712" s="5">
        <v>0.57999999999999996</v>
      </c>
    </row>
    <row r="713" spans="1:17" x14ac:dyDescent="0.3">
      <c r="A713" s="1" t="s">
        <v>984</v>
      </c>
      <c r="B713" s="1" t="s">
        <v>18</v>
      </c>
      <c r="C713" s="1" t="s">
        <v>1184</v>
      </c>
      <c r="D713" s="1" t="s">
        <v>1185</v>
      </c>
      <c r="E713" s="1" t="s">
        <v>56</v>
      </c>
      <c r="F713" s="1" t="s">
        <v>1186</v>
      </c>
      <c r="G713" s="1" t="s">
        <v>1187</v>
      </c>
      <c r="H713" s="8">
        <v>45484</v>
      </c>
      <c r="I713" s="7">
        <v>45418</v>
      </c>
      <c r="J713" s="7">
        <v>45413</v>
      </c>
      <c r="K713" s="2">
        <v>79</v>
      </c>
      <c r="L713" s="3">
        <v>72</v>
      </c>
      <c r="M713" s="2">
        <v>6</v>
      </c>
      <c r="N713" s="4">
        <v>4</v>
      </c>
      <c r="O713" s="2">
        <v>67</v>
      </c>
      <c r="P713" s="2">
        <v>63</v>
      </c>
      <c r="Q713" s="5">
        <v>0.09</v>
      </c>
    </row>
    <row r="714" spans="1:17" x14ac:dyDescent="0.3">
      <c r="A714" s="1" t="s">
        <v>615</v>
      </c>
      <c r="B714" s="1" t="s">
        <v>32</v>
      </c>
      <c r="C714" s="1" t="s">
        <v>1568</v>
      </c>
      <c r="D714" s="1" t="s">
        <v>2872</v>
      </c>
      <c r="E714" s="1" t="s">
        <v>21</v>
      </c>
      <c r="F714" s="1" t="s">
        <v>2873</v>
      </c>
      <c r="G714" s="1" t="s">
        <v>2874</v>
      </c>
      <c r="H714" s="8">
        <v>45484</v>
      </c>
      <c r="I714" s="7">
        <v>45508</v>
      </c>
      <c r="J714" s="7">
        <v>45575</v>
      </c>
      <c r="K714" s="2">
        <v>64</v>
      </c>
      <c r="L714" s="3">
        <v>31</v>
      </c>
      <c r="M714" s="2">
        <v>91</v>
      </c>
      <c r="N714" s="4">
        <v>1.9</v>
      </c>
      <c r="O714" s="2">
        <v>85</v>
      </c>
      <c r="P714" s="2">
        <v>42</v>
      </c>
      <c r="Q714" s="5">
        <v>0.35</v>
      </c>
    </row>
    <row r="715" spans="1:17" x14ac:dyDescent="0.3">
      <c r="A715" s="1" t="s">
        <v>717</v>
      </c>
      <c r="B715" s="1" t="s">
        <v>53</v>
      </c>
      <c r="C715" s="1" t="s">
        <v>1271</v>
      </c>
      <c r="D715" s="1" t="s">
        <v>1272</v>
      </c>
      <c r="E715" s="1" t="s">
        <v>56</v>
      </c>
      <c r="F715" s="1" t="s">
        <v>1273</v>
      </c>
      <c r="G715" s="1" t="s">
        <v>1274</v>
      </c>
      <c r="H715" s="8">
        <v>45485</v>
      </c>
      <c r="I715" s="7">
        <v>45497</v>
      </c>
      <c r="J715" s="7">
        <v>45685</v>
      </c>
      <c r="K715" s="2">
        <v>56</v>
      </c>
      <c r="L715" s="3">
        <v>53</v>
      </c>
      <c r="M715" s="2">
        <v>77</v>
      </c>
      <c r="N715" s="4">
        <v>4.5</v>
      </c>
      <c r="O715" s="2">
        <v>69</v>
      </c>
      <c r="P715" s="2">
        <v>69</v>
      </c>
      <c r="Q715" s="5">
        <v>7.0000000000000007E-2</v>
      </c>
    </row>
    <row r="716" spans="1:17" x14ac:dyDescent="0.3">
      <c r="A716" s="1" t="s">
        <v>665</v>
      </c>
      <c r="B716" s="1" t="s">
        <v>18</v>
      </c>
      <c r="C716" s="1" t="s">
        <v>451</v>
      </c>
      <c r="D716" s="1" t="s">
        <v>1275</v>
      </c>
      <c r="E716" s="1" t="s">
        <v>21</v>
      </c>
      <c r="F716" s="1" t="s">
        <v>1276</v>
      </c>
      <c r="G716" s="1" t="s">
        <v>1277</v>
      </c>
      <c r="H716" s="8">
        <v>45485</v>
      </c>
      <c r="I716" s="7">
        <v>45705</v>
      </c>
      <c r="J716" s="7">
        <v>45617</v>
      </c>
      <c r="K716" s="2">
        <v>38</v>
      </c>
      <c r="L716" s="3">
        <v>91</v>
      </c>
      <c r="M716" s="2">
        <v>94</v>
      </c>
      <c r="N716" s="4">
        <v>5.7</v>
      </c>
      <c r="O716" s="2">
        <v>53</v>
      </c>
      <c r="P716" s="2">
        <v>87</v>
      </c>
      <c r="Q716" s="5">
        <v>0</v>
      </c>
    </row>
    <row r="717" spans="1:17" x14ac:dyDescent="0.3">
      <c r="A717" s="1" t="s">
        <v>1278</v>
      </c>
      <c r="B717" s="1" t="s">
        <v>18</v>
      </c>
      <c r="C717" s="1" t="s">
        <v>316</v>
      </c>
      <c r="D717" s="1" t="s">
        <v>1279</v>
      </c>
      <c r="E717" s="1" t="s">
        <v>56</v>
      </c>
      <c r="F717" s="1" t="s">
        <v>1280</v>
      </c>
      <c r="G717" s="1" t="s">
        <v>1281</v>
      </c>
      <c r="H717" s="8">
        <v>45485</v>
      </c>
      <c r="I717" s="7">
        <v>45564</v>
      </c>
      <c r="J717" s="7">
        <v>45526</v>
      </c>
      <c r="K717" s="2">
        <v>97</v>
      </c>
      <c r="L717" s="3">
        <v>97</v>
      </c>
      <c r="M717" s="2">
        <v>71</v>
      </c>
      <c r="N717" s="4">
        <v>4.5</v>
      </c>
      <c r="O717" s="2">
        <v>53</v>
      </c>
      <c r="P717" s="2">
        <v>31</v>
      </c>
      <c r="Q717" s="5">
        <v>-0.64</v>
      </c>
    </row>
    <row r="718" spans="1:17" x14ac:dyDescent="0.3">
      <c r="A718" s="1" t="s">
        <v>239</v>
      </c>
      <c r="B718" s="1" t="s">
        <v>25</v>
      </c>
      <c r="C718" s="1" t="s">
        <v>2164</v>
      </c>
      <c r="D718" s="1" t="s">
        <v>2691</v>
      </c>
      <c r="E718" s="1" t="s">
        <v>21</v>
      </c>
      <c r="F718" s="1" t="s">
        <v>2692</v>
      </c>
      <c r="G718" s="1" t="s">
        <v>2693</v>
      </c>
      <c r="H718" s="8">
        <v>45486</v>
      </c>
      <c r="I718" s="7">
        <v>45707</v>
      </c>
      <c r="J718" s="7">
        <v>45488</v>
      </c>
      <c r="K718" s="2">
        <v>85</v>
      </c>
      <c r="L718" s="3">
        <v>15</v>
      </c>
      <c r="M718" s="2">
        <v>16</v>
      </c>
      <c r="N718" s="4">
        <v>6.5</v>
      </c>
      <c r="O718" s="2">
        <v>46</v>
      </c>
      <c r="P718" s="2">
        <v>24</v>
      </c>
      <c r="Q718" s="5">
        <v>7.0000000000000007E-2</v>
      </c>
    </row>
    <row r="719" spans="1:17" x14ac:dyDescent="0.3">
      <c r="A719" s="1" t="s">
        <v>320</v>
      </c>
      <c r="B719" s="1" t="s">
        <v>18</v>
      </c>
      <c r="C719" s="1" t="s">
        <v>2493</v>
      </c>
      <c r="D719" s="1" t="s">
        <v>2543</v>
      </c>
      <c r="E719" s="1" t="s">
        <v>28</v>
      </c>
      <c r="F719" s="1" t="s">
        <v>2544</v>
      </c>
      <c r="G719" s="1" t="s">
        <v>2545</v>
      </c>
      <c r="H719" s="8">
        <v>45487</v>
      </c>
      <c r="I719" s="7">
        <v>45667</v>
      </c>
      <c r="J719" s="7">
        <v>45575</v>
      </c>
      <c r="K719" s="2">
        <v>11</v>
      </c>
      <c r="L719" s="3">
        <v>56</v>
      </c>
      <c r="M719" s="2">
        <v>62</v>
      </c>
      <c r="N719" s="4">
        <v>3.9</v>
      </c>
      <c r="O719" s="2">
        <v>40</v>
      </c>
      <c r="P719" s="2">
        <v>5</v>
      </c>
      <c r="Q719" s="5">
        <v>-0.57999999999999996</v>
      </c>
    </row>
    <row r="720" spans="1:17" x14ac:dyDescent="0.3">
      <c r="A720" s="1" t="s">
        <v>600</v>
      </c>
      <c r="B720" s="1" t="s">
        <v>32</v>
      </c>
      <c r="C720" s="1" t="s">
        <v>504</v>
      </c>
      <c r="D720" s="1" t="s">
        <v>1975</v>
      </c>
      <c r="E720" s="1" t="s">
        <v>28</v>
      </c>
      <c r="F720" s="1" t="s">
        <v>1976</v>
      </c>
      <c r="G720" s="1" t="s">
        <v>1977</v>
      </c>
      <c r="H720" s="8">
        <v>45489</v>
      </c>
      <c r="I720" s="7">
        <v>45544</v>
      </c>
      <c r="J720" s="7">
        <v>45588</v>
      </c>
      <c r="K720" s="2">
        <v>52</v>
      </c>
      <c r="L720" s="3">
        <v>64</v>
      </c>
      <c r="M720" s="2">
        <v>54</v>
      </c>
      <c r="N720" s="4">
        <v>2.4</v>
      </c>
      <c r="O720" s="2">
        <v>21</v>
      </c>
      <c r="P720" s="2">
        <v>55</v>
      </c>
      <c r="Q720" s="5">
        <v>-0.32</v>
      </c>
    </row>
    <row r="721" spans="1:17" x14ac:dyDescent="0.3">
      <c r="A721" s="1" t="s">
        <v>1278</v>
      </c>
      <c r="B721" s="1" t="s">
        <v>18</v>
      </c>
      <c r="C721" s="1" t="s">
        <v>518</v>
      </c>
      <c r="D721" s="1" t="s">
        <v>2018</v>
      </c>
      <c r="E721" s="1" t="s">
        <v>56</v>
      </c>
      <c r="F721" s="1" t="s">
        <v>2019</v>
      </c>
      <c r="G721" s="1" t="s">
        <v>2020</v>
      </c>
      <c r="H721" s="8">
        <v>45490</v>
      </c>
      <c r="I721" s="7">
        <v>45639</v>
      </c>
      <c r="J721" s="7">
        <v>45627</v>
      </c>
      <c r="K721" s="2">
        <v>20</v>
      </c>
      <c r="L721" s="3">
        <v>91</v>
      </c>
      <c r="M721" s="2">
        <v>12</v>
      </c>
      <c r="N721" s="4">
        <v>4.5</v>
      </c>
      <c r="O721" s="2">
        <v>35</v>
      </c>
      <c r="P721" s="2">
        <v>50</v>
      </c>
      <c r="Q721" s="5">
        <v>0.85</v>
      </c>
    </row>
    <row r="722" spans="1:17" x14ac:dyDescent="0.3">
      <c r="A722" s="1" t="s">
        <v>342</v>
      </c>
      <c r="B722" s="1" t="s">
        <v>18</v>
      </c>
      <c r="C722" s="1" t="s">
        <v>425</v>
      </c>
      <c r="D722" s="1" t="s">
        <v>2681</v>
      </c>
      <c r="E722" s="1" t="s">
        <v>56</v>
      </c>
      <c r="F722" s="1" t="s">
        <v>2682</v>
      </c>
      <c r="G722" s="1" t="s">
        <v>2683</v>
      </c>
      <c r="H722" s="8">
        <v>45491</v>
      </c>
      <c r="I722" s="7">
        <v>45516</v>
      </c>
      <c r="J722" s="7">
        <v>45531</v>
      </c>
      <c r="K722" s="2">
        <v>60</v>
      </c>
      <c r="L722" s="3">
        <v>61</v>
      </c>
      <c r="M722" s="2">
        <v>2</v>
      </c>
      <c r="N722" s="4">
        <v>6</v>
      </c>
      <c r="O722" s="2">
        <v>96</v>
      </c>
      <c r="P722" s="2">
        <v>50</v>
      </c>
      <c r="Q722" s="5">
        <v>-0.12</v>
      </c>
    </row>
    <row r="723" spans="1:17" x14ac:dyDescent="0.3">
      <c r="A723" s="1" t="s">
        <v>2623</v>
      </c>
      <c r="B723" s="1" t="s">
        <v>53</v>
      </c>
      <c r="C723" s="1" t="s">
        <v>1077</v>
      </c>
      <c r="D723" s="1" t="s">
        <v>2794</v>
      </c>
      <c r="E723" s="1" t="s">
        <v>21</v>
      </c>
      <c r="F723" s="1" t="s">
        <v>2795</v>
      </c>
      <c r="G723" s="1" t="s">
        <v>2796</v>
      </c>
      <c r="H723" s="8">
        <v>45494</v>
      </c>
      <c r="I723" s="7">
        <v>45553</v>
      </c>
      <c r="J723" s="7">
        <v>45711</v>
      </c>
      <c r="K723" s="2">
        <v>90</v>
      </c>
      <c r="L723" s="3">
        <v>75</v>
      </c>
      <c r="M723" s="2">
        <v>43</v>
      </c>
      <c r="N723" s="4">
        <v>1.5</v>
      </c>
      <c r="O723" s="2">
        <v>80</v>
      </c>
      <c r="P723" s="2">
        <v>57</v>
      </c>
      <c r="Q723" s="5">
        <v>0.94</v>
      </c>
    </row>
    <row r="724" spans="1:17" x14ac:dyDescent="0.3">
      <c r="A724" s="1" t="s">
        <v>137</v>
      </c>
      <c r="B724" s="1" t="s">
        <v>18</v>
      </c>
      <c r="C724" s="1" t="s">
        <v>1160</v>
      </c>
      <c r="D724" s="1" t="s">
        <v>2971</v>
      </c>
      <c r="E724" s="1" t="s">
        <v>56</v>
      </c>
      <c r="F724" s="1" t="s">
        <v>2972</v>
      </c>
      <c r="G724" s="1" t="s">
        <v>2973</v>
      </c>
      <c r="H724" s="8">
        <v>45494</v>
      </c>
      <c r="I724" s="7">
        <v>45553</v>
      </c>
      <c r="J724" s="7">
        <v>45646</v>
      </c>
      <c r="K724" s="2">
        <v>60</v>
      </c>
      <c r="L724" s="3">
        <v>36</v>
      </c>
      <c r="M724" s="2">
        <v>28</v>
      </c>
      <c r="N724" s="4">
        <v>4.5</v>
      </c>
      <c r="O724" s="2">
        <v>26</v>
      </c>
      <c r="P724" s="2">
        <v>29</v>
      </c>
      <c r="Q724" s="5">
        <v>0.22</v>
      </c>
    </row>
    <row r="725" spans="1:17" x14ac:dyDescent="0.3">
      <c r="A725" s="1" t="s">
        <v>587</v>
      </c>
      <c r="B725" s="1" t="s">
        <v>127</v>
      </c>
      <c r="C725" s="1" t="s">
        <v>2565</v>
      </c>
      <c r="D725" s="1" t="s">
        <v>2566</v>
      </c>
      <c r="E725" s="1" t="s">
        <v>28</v>
      </c>
      <c r="F725" s="1" t="s">
        <v>2567</v>
      </c>
      <c r="G725" s="1" t="s">
        <v>2568</v>
      </c>
      <c r="H725" s="8">
        <v>45495</v>
      </c>
      <c r="I725" s="7">
        <v>45513</v>
      </c>
      <c r="J725" s="7">
        <v>45624</v>
      </c>
      <c r="K725" s="2">
        <v>27</v>
      </c>
      <c r="L725" s="3">
        <v>1</v>
      </c>
      <c r="M725" s="2">
        <v>3</v>
      </c>
      <c r="N725" s="4">
        <v>30</v>
      </c>
      <c r="O725" s="2">
        <v>34</v>
      </c>
      <c r="P725" s="2">
        <v>63</v>
      </c>
      <c r="Q725" s="5">
        <v>0.34</v>
      </c>
    </row>
    <row r="726" spans="1:17" x14ac:dyDescent="0.3">
      <c r="A726" s="1" t="s">
        <v>1516</v>
      </c>
      <c r="B726" s="1" t="s">
        <v>32</v>
      </c>
      <c r="C726" s="1" t="s">
        <v>176</v>
      </c>
      <c r="D726" s="1" t="s">
        <v>1668</v>
      </c>
      <c r="E726" s="1" t="s">
        <v>21</v>
      </c>
      <c r="F726" s="1" t="s">
        <v>1669</v>
      </c>
      <c r="G726" s="1" t="s">
        <v>1670</v>
      </c>
      <c r="H726" s="8">
        <v>45496</v>
      </c>
      <c r="I726" s="7">
        <v>45616</v>
      </c>
      <c r="J726" s="7">
        <v>45697</v>
      </c>
      <c r="K726" s="2">
        <v>45</v>
      </c>
      <c r="L726" s="3">
        <v>63</v>
      </c>
      <c r="M726" s="2">
        <v>75</v>
      </c>
      <c r="N726" s="4">
        <v>7</v>
      </c>
      <c r="O726" s="2">
        <v>83</v>
      </c>
      <c r="P726" s="2">
        <v>5</v>
      </c>
      <c r="Q726" s="5">
        <v>-0.55000000000000004</v>
      </c>
    </row>
    <row r="727" spans="1:17" x14ac:dyDescent="0.3">
      <c r="A727" s="1" t="s">
        <v>272</v>
      </c>
      <c r="B727" s="1" t="s">
        <v>32</v>
      </c>
      <c r="C727" s="1" t="s">
        <v>570</v>
      </c>
      <c r="D727" s="1" t="s">
        <v>2659</v>
      </c>
      <c r="E727" s="1" t="s">
        <v>28</v>
      </c>
      <c r="F727" s="1" t="s">
        <v>2660</v>
      </c>
      <c r="G727" s="1" t="s">
        <v>2661</v>
      </c>
      <c r="H727" s="8">
        <v>45496</v>
      </c>
      <c r="I727" s="7">
        <v>45617</v>
      </c>
      <c r="J727" s="7">
        <v>45690</v>
      </c>
      <c r="K727" s="2">
        <v>52</v>
      </c>
      <c r="L727" s="3">
        <v>31</v>
      </c>
      <c r="M727" s="2">
        <v>18</v>
      </c>
      <c r="N727" s="4">
        <v>1</v>
      </c>
      <c r="O727" s="2">
        <v>77</v>
      </c>
      <c r="P727" s="2">
        <v>16</v>
      </c>
      <c r="Q727" s="5">
        <v>-1.48</v>
      </c>
    </row>
    <row r="728" spans="1:17" x14ac:dyDescent="0.3">
      <c r="A728" s="1" t="s">
        <v>1085</v>
      </c>
      <c r="B728" s="1" t="s">
        <v>32</v>
      </c>
      <c r="C728" s="1" t="s">
        <v>926</v>
      </c>
      <c r="D728" s="1" t="s">
        <v>3288</v>
      </c>
      <c r="E728" s="1" t="s">
        <v>56</v>
      </c>
      <c r="F728" s="1" t="s">
        <v>3289</v>
      </c>
      <c r="G728" s="1" t="s">
        <v>3290</v>
      </c>
      <c r="H728" s="8">
        <v>45496</v>
      </c>
      <c r="I728" s="7">
        <v>45616</v>
      </c>
      <c r="J728" s="7">
        <v>45574</v>
      </c>
      <c r="K728" s="2">
        <v>80</v>
      </c>
      <c r="L728" s="3">
        <v>9</v>
      </c>
      <c r="M728" s="2">
        <v>29</v>
      </c>
      <c r="N728" s="4">
        <v>8.1</v>
      </c>
      <c r="O728" s="2">
        <v>54</v>
      </c>
      <c r="P728" s="2">
        <v>62</v>
      </c>
      <c r="Q728" s="5">
        <v>0.5</v>
      </c>
    </row>
    <row r="729" spans="1:17" x14ac:dyDescent="0.3">
      <c r="A729" s="1" t="s">
        <v>126</v>
      </c>
      <c r="B729" s="1" t="s">
        <v>127</v>
      </c>
      <c r="C729" s="1" t="s">
        <v>1739</v>
      </c>
      <c r="D729" s="1" t="s">
        <v>1740</v>
      </c>
      <c r="E729" s="1" t="s">
        <v>28</v>
      </c>
      <c r="F729" s="1" t="s">
        <v>1741</v>
      </c>
      <c r="G729" s="1" t="s">
        <v>1742</v>
      </c>
      <c r="H729" s="8">
        <v>45497</v>
      </c>
      <c r="I729" s="7">
        <v>45642</v>
      </c>
      <c r="J729" s="7">
        <v>45599</v>
      </c>
      <c r="K729" s="2">
        <v>13</v>
      </c>
      <c r="L729" s="3">
        <v>55</v>
      </c>
      <c r="M729" s="2">
        <v>77</v>
      </c>
      <c r="N729" s="4">
        <v>20</v>
      </c>
      <c r="O729" s="2">
        <v>67</v>
      </c>
      <c r="P729" s="2">
        <v>68</v>
      </c>
      <c r="Q729" s="5">
        <v>0.85</v>
      </c>
    </row>
    <row r="730" spans="1:17" x14ac:dyDescent="0.3">
      <c r="A730" s="1" t="s">
        <v>258</v>
      </c>
      <c r="B730" s="1" t="s">
        <v>25</v>
      </c>
      <c r="C730" s="1" t="s">
        <v>107</v>
      </c>
      <c r="D730" s="1" t="s">
        <v>1691</v>
      </c>
      <c r="E730" s="1" t="s">
        <v>28</v>
      </c>
      <c r="F730" s="1" t="s">
        <v>1692</v>
      </c>
      <c r="G730" s="1" t="s">
        <v>1693</v>
      </c>
      <c r="H730" s="8">
        <v>45498</v>
      </c>
      <c r="I730" s="7">
        <v>45576</v>
      </c>
      <c r="J730" s="7">
        <v>45612</v>
      </c>
      <c r="K730" s="2">
        <v>64</v>
      </c>
      <c r="L730" s="3">
        <v>21</v>
      </c>
      <c r="M730" s="2">
        <v>13</v>
      </c>
      <c r="N730" s="4">
        <v>4</v>
      </c>
      <c r="O730" s="2">
        <v>51</v>
      </c>
      <c r="P730" s="2">
        <v>26</v>
      </c>
      <c r="Q730" s="5">
        <v>0.98</v>
      </c>
    </row>
    <row r="731" spans="1:17" x14ac:dyDescent="0.3">
      <c r="A731" s="1" t="s">
        <v>947</v>
      </c>
      <c r="B731" s="1" t="s">
        <v>18</v>
      </c>
      <c r="C731" s="1" t="s">
        <v>1020</v>
      </c>
      <c r="D731" s="1" t="s">
        <v>2074</v>
      </c>
      <c r="E731" s="1" t="s">
        <v>56</v>
      </c>
      <c r="F731" s="1" t="s">
        <v>2075</v>
      </c>
      <c r="G731" s="1" t="s">
        <v>2076</v>
      </c>
      <c r="H731" s="8">
        <v>45499</v>
      </c>
      <c r="I731" s="7">
        <v>45502</v>
      </c>
      <c r="J731" s="7">
        <v>45592</v>
      </c>
      <c r="K731" s="2">
        <v>28</v>
      </c>
      <c r="L731" s="3">
        <v>40</v>
      </c>
      <c r="M731" s="2">
        <v>27</v>
      </c>
      <c r="N731" s="4">
        <v>1.2</v>
      </c>
      <c r="O731" s="2">
        <v>30</v>
      </c>
      <c r="P731" s="2">
        <v>56</v>
      </c>
      <c r="Q731" s="5">
        <v>-1.4</v>
      </c>
    </row>
    <row r="732" spans="1:17" x14ac:dyDescent="0.3">
      <c r="A732" s="1" t="s">
        <v>700</v>
      </c>
      <c r="B732" s="1" t="s">
        <v>18</v>
      </c>
      <c r="C732" s="1" t="s">
        <v>985</v>
      </c>
      <c r="D732" s="1" t="s">
        <v>2322</v>
      </c>
      <c r="E732" s="1" t="s">
        <v>21</v>
      </c>
      <c r="F732" s="1" t="s">
        <v>2323</v>
      </c>
      <c r="G732" s="1" t="s">
        <v>2324</v>
      </c>
      <c r="H732" s="8">
        <v>45500</v>
      </c>
      <c r="I732" s="7">
        <v>45548</v>
      </c>
      <c r="J732" s="7">
        <v>45566</v>
      </c>
      <c r="K732" s="2">
        <v>41</v>
      </c>
      <c r="L732" s="3">
        <v>29</v>
      </c>
      <c r="M732" s="2">
        <v>76</v>
      </c>
      <c r="N732" s="4">
        <v>2.4</v>
      </c>
      <c r="O732" s="2">
        <v>59</v>
      </c>
      <c r="P732" s="2">
        <v>4</v>
      </c>
      <c r="Q732" s="5">
        <v>-1.07</v>
      </c>
    </row>
    <row r="733" spans="1:17" x14ac:dyDescent="0.3">
      <c r="A733" s="1" t="s">
        <v>175</v>
      </c>
      <c r="B733" s="1" t="s">
        <v>53</v>
      </c>
      <c r="C733" s="1" t="s">
        <v>316</v>
      </c>
      <c r="D733" s="1" t="s">
        <v>1792</v>
      </c>
      <c r="E733" s="1" t="s">
        <v>21</v>
      </c>
      <c r="F733" s="1" t="s">
        <v>1793</v>
      </c>
      <c r="G733" s="1" t="s">
        <v>1794</v>
      </c>
      <c r="H733" s="8">
        <v>45503</v>
      </c>
      <c r="I733" s="7">
        <v>45518</v>
      </c>
      <c r="J733" s="7">
        <v>45617</v>
      </c>
      <c r="K733" s="2">
        <v>99</v>
      </c>
      <c r="L733" s="3">
        <v>54</v>
      </c>
      <c r="M733" s="2">
        <v>71</v>
      </c>
      <c r="N733" s="4">
        <v>1.5</v>
      </c>
      <c r="O733" s="2">
        <v>80</v>
      </c>
      <c r="P733" s="2">
        <v>10</v>
      </c>
      <c r="Q733" s="5">
        <v>-0.3</v>
      </c>
    </row>
    <row r="734" spans="1:17" x14ac:dyDescent="0.3">
      <c r="A734" s="1" t="s">
        <v>96</v>
      </c>
      <c r="B734" s="1" t="s">
        <v>18</v>
      </c>
      <c r="C734" s="1" t="s">
        <v>532</v>
      </c>
      <c r="D734" s="1" t="s">
        <v>2829</v>
      </c>
      <c r="E734" s="1" t="s">
        <v>21</v>
      </c>
      <c r="F734" s="1" t="s">
        <v>2830</v>
      </c>
      <c r="G734" s="1" t="s">
        <v>2831</v>
      </c>
      <c r="H734" s="8">
        <v>45503</v>
      </c>
      <c r="I734" s="7">
        <v>45627</v>
      </c>
      <c r="J734" s="7">
        <v>45508</v>
      </c>
      <c r="K734" s="2">
        <v>57</v>
      </c>
      <c r="L734" s="3">
        <v>43</v>
      </c>
      <c r="M734" s="2">
        <v>46</v>
      </c>
      <c r="N734" s="4">
        <v>2.5</v>
      </c>
      <c r="O734" s="2">
        <v>87</v>
      </c>
      <c r="P734" s="2">
        <v>88</v>
      </c>
      <c r="Q734" s="5">
        <v>0.62</v>
      </c>
    </row>
    <row r="735" spans="1:17" x14ac:dyDescent="0.3">
      <c r="A735" s="1" t="s">
        <v>85</v>
      </c>
      <c r="B735" s="1" t="s">
        <v>18</v>
      </c>
      <c r="C735" s="1" t="s">
        <v>86</v>
      </c>
      <c r="D735" s="1" t="s">
        <v>87</v>
      </c>
      <c r="E735" s="1" t="s">
        <v>28</v>
      </c>
      <c r="F735" s="1" t="s">
        <v>88</v>
      </c>
      <c r="G735" s="1" t="s">
        <v>89</v>
      </c>
      <c r="H735" s="8">
        <v>45505</v>
      </c>
      <c r="I735" s="7">
        <v>45478</v>
      </c>
      <c r="J735" s="7">
        <v>45645</v>
      </c>
      <c r="K735" s="2">
        <v>94</v>
      </c>
      <c r="L735" s="3">
        <v>58</v>
      </c>
      <c r="M735" s="2">
        <v>17</v>
      </c>
      <c r="N735" s="4">
        <v>2.9</v>
      </c>
      <c r="O735" s="2">
        <v>57</v>
      </c>
      <c r="P735" s="2">
        <v>74</v>
      </c>
      <c r="Q735" s="5">
        <v>2.36</v>
      </c>
    </row>
    <row r="736" spans="1:17" x14ac:dyDescent="0.3">
      <c r="A736" s="1" t="s">
        <v>65</v>
      </c>
      <c r="B736" s="1" t="s">
        <v>32</v>
      </c>
      <c r="C736" s="1" t="s">
        <v>207</v>
      </c>
      <c r="D736" s="1" t="s">
        <v>208</v>
      </c>
      <c r="E736" s="1" t="s">
        <v>56</v>
      </c>
      <c r="F736" s="1" t="s">
        <v>209</v>
      </c>
      <c r="G736" s="1" t="s">
        <v>210</v>
      </c>
      <c r="H736" s="8">
        <v>45506</v>
      </c>
      <c r="I736" s="7">
        <v>45577</v>
      </c>
      <c r="J736" s="7">
        <v>45371</v>
      </c>
      <c r="K736" s="2">
        <v>53</v>
      </c>
      <c r="L736" s="3">
        <v>63</v>
      </c>
      <c r="M736" s="2">
        <v>2</v>
      </c>
      <c r="N736" s="4">
        <v>9</v>
      </c>
      <c r="O736" s="2">
        <v>56</v>
      </c>
      <c r="P736" s="2">
        <v>95</v>
      </c>
      <c r="Q736" s="5">
        <v>1.83</v>
      </c>
    </row>
    <row r="737" spans="1:17" x14ac:dyDescent="0.3">
      <c r="A737" s="1" t="s">
        <v>211</v>
      </c>
      <c r="B737" s="1" t="s">
        <v>32</v>
      </c>
      <c r="C737" s="1" t="s">
        <v>212</v>
      </c>
      <c r="D737" s="1" t="s">
        <v>213</v>
      </c>
      <c r="E737" s="1" t="s">
        <v>56</v>
      </c>
      <c r="F737" s="1" t="s">
        <v>214</v>
      </c>
      <c r="G737" s="1" t="s">
        <v>215</v>
      </c>
      <c r="H737" s="8">
        <v>45506</v>
      </c>
      <c r="I737" s="7">
        <v>45564</v>
      </c>
      <c r="J737" s="7">
        <v>45640</v>
      </c>
      <c r="K737" s="2">
        <v>11</v>
      </c>
      <c r="L737" s="3">
        <v>30</v>
      </c>
      <c r="M737" s="2">
        <v>4</v>
      </c>
      <c r="N737" s="4">
        <v>4</v>
      </c>
      <c r="O737" s="2">
        <v>84</v>
      </c>
      <c r="P737" s="2">
        <v>4</v>
      </c>
      <c r="Q737" s="5">
        <v>1.77</v>
      </c>
    </row>
    <row r="738" spans="1:17" x14ac:dyDescent="0.3">
      <c r="A738" s="1" t="s">
        <v>216</v>
      </c>
      <c r="B738" s="1" t="s">
        <v>91</v>
      </c>
      <c r="C738" s="1" t="s">
        <v>54</v>
      </c>
      <c r="D738" s="1" t="s">
        <v>217</v>
      </c>
      <c r="E738" s="1" t="s">
        <v>28</v>
      </c>
      <c r="F738" s="1" t="s">
        <v>218</v>
      </c>
      <c r="G738" s="1" t="s">
        <v>219</v>
      </c>
      <c r="H738" s="8">
        <v>45506</v>
      </c>
      <c r="I738" s="7">
        <v>45528</v>
      </c>
      <c r="J738" s="7">
        <v>45653</v>
      </c>
      <c r="K738" s="2">
        <v>17</v>
      </c>
      <c r="L738" s="3">
        <v>63</v>
      </c>
      <c r="M738" s="2">
        <v>3</v>
      </c>
      <c r="N738" s="4">
        <v>3.5</v>
      </c>
      <c r="O738" s="2">
        <v>93</v>
      </c>
      <c r="P738" s="2">
        <v>26</v>
      </c>
      <c r="Q738" s="5">
        <v>1.66</v>
      </c>
    </row>
    <row r="739" spans="1:17" x14ac:dyDescent="0.3">
      <c r="A739" s="1" t="s">
        <v>220</v>
      </c>
      <c r="B739" s="1" t="s">
        <v>127</v>
      </c>
      <c r="C739" s="1" t="s">
        <v>221</v>
      </c>
      <c r="D739" s="1" t="s">
        <v>222</v>
      </c>
      <c r="E739" s="1" t="s">
        <v>21</v>
      </c>
      <c r="F739" s="1" t="s">
        <v>223</v>
      </c>
      <c r="G739" s="1" t="s">
        <v>224</v>
      </c>
      <c r="H739" s="8">
        <v>45506</v>
      </c>
      <c r="I739" s="7">
        <v>45532</v>
      </c>
      <c r="J739" s="7">
        <v>45536</v>
      </c>
      <c r="K739" s="2">
        <v>14</v>
      </c>
      <c r="L739" s="3">
        <v>77</v>
      </c>
      <c r="M739" s="2">
        <v>78</v>
      </c>
      <c r="N739" s="4">
        <v>10</v>
      </c>
      <c r="O739" s="2">
        <v>32</v>
      </c>
      <c r="P739" s="2">
        <v>24</v>
      </c>
      <c r="Q739" s="5">
        <v>1.52</v>
      </c>
    </row>
    <row r="740" spans="1:17" x14ac:dyDescent="0.3">
      <c r="A740" s="1" t="s">
        <v>225</v>
      </c>
      <c r="B740" s="1" t="s">
        <v>91</v>
      </c>
      <c r="C740" s="1" t="s">
        <v>226</v>
      </c>
      <c r="D740" s="1" t="s">
        <v>227</v>
      </c>
      <c r="E740" s="1" t="s">
        <v>56</v>
      </c>
      <c r="F740" s="1" t="s">
        <v>228</v>
      </c>
      <c r="G740" s="1" t="s">
        <v>229</v>
      </c>
      <c r="H740" s="8">
        <v>45506</v>
      </c>
      <c r="I740" s="7">
        <v>45372</v>
      </c>
      <c r="J740" s="7">
        <v>45492</v>
      </c>
      <c r="K740" s="2">
        <v>100</v>
      </c>
      <c r="L740" s="3">
        <v>1</v>
      </c>
      <c r="M740" s="2">
        <v>26</v>
      </c>
      <c r="N740" s="4">
        <v>5</v>
      </c>
      <c r="O740" s="2">
        <v>47</v>
      </c>
      <c r="P740" s="2">
        <v>79</v>
      </c>
      <c r="Q740" s="5">
        <v>1.32</v>
      </c>
    </row>
    <row r="741" spans="1:17" x14ac:dyDescent="0.3">
      <c r="A741" s="1" t="s">
        <v>329</v>
      </c>
      <c r="B741" s="1" t="s">
        <v>53</v>
      </c>
      <c r="C741" s="1" t="s">
        <v>166</v>
      </c>
      <c r="D741" s="1" t="s">
        <v>330</v>
      </c>
      <c r="E741" s="1" t="s">
        <v>28</v>
      </c>
      <c r="F741" s="1" t="s">
        <v>331</v>
      </c>
      <c r="G741" s="1" t="s">
        <v>332</v>
      </c>
      <c r="H741" s="8">
        <v>45507</v>
      </c>
      <c r="I741" s="7">
        <v>45453</v>
      </c>
      <c r="J741" s="7">
        <v>45557</v>
      </c>
      <c r="K741" s="2">
        <v>30</v>
      </c>
      <c r="L741" s="3">
        <v>38</v>
      </c>
      <c r="M741" s="2">
        <v>83</v>
      </c>
      <c r="N741" s="4">
        <v>6</v>
      </c>
      <c r="O741" s="2">
        <v>31</v>
      </c>
      <c r="P741" s="2">
        <v>34</v>
      </c>
      <c r="Q741" s="5">
        <v>0.55000000000000004</v>
      </c>
    </row>
    <row r="742" spans="1:17" x14ac:dyDescent="0.3">
      <c r="A742" s="1" t="s">
        <v>333</v>
      </c>
      <c r="B742" s="1" t="s">
        <v>53</v>
      </c>
      <c r="C742" s="1" t="s">
        <v>334</v>
      </c>
      <c r="D742" s="1" t="s">
        <v>335</v>
      </c>
      <c r="E742" s="1" t="s">
        <v>21</v>
      </c>
      <c r="F742" s="1" t="s">
        <v>336</v>
      </c>
      <c r="G742" s="1" t="s">
        <v>337</v>
      </c>
      <c r="H742" s="8">
        <v>45507</v>
      </c>
      <c r="I742" s="7">
        <v>45520</v>
      </c>
      <c r="J742" s="7">
        <v>45414</v>
      </c>
      <c r="K742" s="2">
        <v>26</v>
      </c>
      <c r="L742" s="3">
        <v>21</v>
      </c>
      <c r="M742" s="2">
        <v>47</v>
      </c>
      <c r="N742" s="4">
        <v>10</v>
      </c>
      <c r="O742" s="2">
        <v>40</v>
      </c>
      <c r="P742" s="2">
        <v>59</v>
      </c>
      <c r="Q742" s="5">
        <v>-0.1</v>
      </c>
    </row>
    <row r="743" spans="1:17" x14ac:dyDescent="0.3">
      <c r="A743" s="1" t="s">
        <v>333</v>
      </c>
      <c r="B743" s="1" t="s">
        <v>53</v>
      </c>
      <c r="C743" s="1" t="s">
        <v>338</v>
      </c>
      <c r="D743" s="1" t="s">
        <v>339</v>
      </c>
      <c r="E743" s="1" t="s">
        <v>28</v>
      </c>
      <c r="F743" s="1" t="s">
        <v>340</v>
      </c>
      <c r="G743" s="1" t="s">
        <v>341</v>
      </c>
      <c r="H743" s="8">
        <v>45507</v>
      </c>
      <c r="I743" s="7">
        <v>45482</v>
      </c>
      <c r="J743" s="7">
        <v>45563</v>
      </c>
      <c r="K743" s="2">
        <v>72</v>
      </c>
      <c r="L743" s="3">
        <v>82</v>
      </c>
      <c r="M743" s="2">
        <v>52</v>
      </c>
      <c r="N743" s="4">
        <v>9.75</v>
      </c>
      <c r="O743" s="2">
        <v>51</v>
      </c>
      <c r="P743" s="2">
        <v>95</v>
      </c>
      <c r="Q743" s="5">
        <v>-0.48</v>
      </c>
    </row>
    <row r="744" spans="1:17" x14ac:dyDescent="0.3">
      <c r="A744" s="1" t="s">
        <v>239</v>
      </c>
      <c r="B744" s="1" t="s">
        <v>25</v>
      </c>
      <c r="C744" s="1" t="s">
        <v>904</v>
      </c>
      <c r="D744" s="1" t="s">
        <v>2584</v>
      </c>
      <c r="E744" s="1" t="s">
        <v>21</v>
      </c>
      <c r="F744" s="1" t="s">
        <v>2585</v>
      </c>
      <c r="G744" s="1" t="s">
        <v>2586</v>
      </c>
      <c r="H744" s="8">
        <v>45508</v>
      </c>
      <c r="I744" s="7">
        <v>45584</v>
      </c>
      <c r="J744" s="7">
        <v>45644</v>
      </c>
      <c r="K744" s="2">
        <v>27</v>
      </c>
      <c r="L744" s="3">
        <v>92</v>
      </c>
      <c r="M744" s="2">
        <v>56</v>
      </c>
      <c r="N744" s="4">
        <v>6.5</v>
      </c>
      <c r="O744" s="2">
        <v>29</v>
      </c>
      <c r="P744" s="2">
        <v>32</v>
      </c>
      <c r="Q744" s="5">
        <v>0.75</v>
      </c>
    </row>
    <row r="745" spans="1:17" x14ac:dyDescent="0.3">
      <c r="A745" s="1" t="s">
        <v>490</v>
      </c>
      <c r="B745" s="1" t="s">
        <v>18</v>
      </c>
      <c r="C745" s="1" t="s">
        <v>264</v>
      </c>
      <c r="D745" s="1" t="s">
        <v>559</v>
      </c>
      <c r="E745" s="1" t="s">
        <v>28</v>
      </c>
      <c r="F745" s="1" t="s">
        <v>560</v>
      </c>
      <c r="G745" s="1" t="s">
        <v>561</v>
      </c>
      <c r="H745" s="8">
        <v>45509</v>
      </c>
      <c r="I745" s="7">
        <v>45668</v>
      </c>
      <c r="J745" s="7">
        <v>45477</v>
      </c>
      <c r="K745" s="2">
        <v>68</v>
      </c>
      <c r="L745" s="3">
        <v>12</v>
      </c>
      <c r="M745" s="2">
        <v>73</v>
      </c>
      <c r="N745" s="4">
        <v>5</v>
      </c>
      <c r="O745" s="2">
        <v>84</v>
      </c>
      <c r="P745" s="2">
        <v>95</v>
      </c>
      <c r="Q745" s="5">
        <v>-1.1599999999999999</v>
      </c>
    </row>
    <row r="746" spans="1:17" x14ac:dyDescent="0.3">
      <c r="A746" s="1" t="s">
        <v>1350</v>
      </c>
      <c r="B746" s="1" t="s">
        <v>32</v>
      </c>
      <c r="C746" s="1" t="s">
        <v>338</v>
      </c>
      <c r="D746" s="1" t="s">
        <v>2671</v>
      </c>
      <c r="E746" s="1" t="s">
        <v>21</v>
      </c>
      <c r="F746" s="1" t="s">
        <v>2672</v>
      </c>
      <c r="G746" s="1" t="s">
        <v>2673</v>
      </c>
      <c r="H746" s="8">
        <v>45509</v>
      </c>
      <c r="I746" s="7">
        <v>45586</v>
      </c>
      <c r="J746" s="7">
        <v>45557</v>
      </c>
      <c r="K746" s="2">
        <v>51</v>
      </c>
      <c r="L746" s="3">
        <v>100</v>
      </c>
      <c r="M746" s="2">
        <v>70</v>
      </c>
      <c r="N746" s="4">
        <v>3</v>
      </c>
      <c r="O746" s="2">
        <v>40</v>
      </c>
      <c r="P746" s="2">
        <v>21</v>
      </c>
      <c r="Q746" s="5">
        <v>-2.5</v>
      </c>
    </row>
    <row r="747" spans="1:17" x14ac:dyDescent="0.3">
      <c r="A747" s="1" t="s">
        <v>691</v>
      </c>
      <c r="B747" s="1" t="s">
        <v>32</v>
      </c>
      <c r="C747" s="1" t="s">
        <v>692</v>
      </c>
      <c r="D747" s="1" t="s">
        <v>693</v>
      </c>
      <c r="E747" s="1" t="s">
        <v>28</v>
      </c>
      <c r="F747" s="1" t="s">
        <v>694</v>
      </c>
      <c r="G747" s="1" t="s">
        <v>695</v>
      </c>
      <c r="H747" s="8">
        <v>45510</v>
      </c>
      <c r="I747" s="7">
        <v>45446</v>
      </c>
      <c r="J747" s="7">
        <v>45544</v>
      </c>
      <c r="K747" s="2">
        <v>68</v>
      </c>
      <c r="L747" s="3">
        <v>29</v>
      </c>
      <c r="M747" s="2">
        <v>31</v>
      </c>
      <c r="N747" s="4">
        <v>7</v>
      </c>
      <c r="O747" s="2">
        <v>53</v>
      </c>
      <c r="P747" s="2">
        <v>20</v>
      </c>
      <c r="Q747" s="5">
        <v>0.55000000000000004</v>
      </c>
    </row>
    <row r="748" spans="1:17" x14ac:dyDescent="0.3">
      <c r="A748" s="1" t="s">
        <v>142</v>
      </c>
      <c r="B748" s="1" t="s">
        <v>18</v>
      </c>
      <c r="C748" s="1" t="s">
        <v>782</v>
      </c>
      <c r="D748" s="1" t="s">
        <v>783</v>
      </c>
      <c r="E748" s="1" t="s">
        <v>28</v>
      </c>
      <c r="F748" s="1" t="s">
        <v>784</v>
      </c>
      <c r="G748" s="1" t="s">
        <v>785</v>
      </c>
      <c r="H748" s="8">
        <v>45511</v>
      </c>
      <c r="I748" s="7">
        <v>45391</v>
      </c>
      <c r="J748" s="7">
        <v>45583</v>
      </c>
      <c r="K748" s="2">
        <v>79</v>
      </c>
      <c r="L748" s="3">
        <v>74</v>
      </c>
      <c r="M748" s="2">
        <v>87</v>
      </c>
      <c r="N748" s="4">
        <v>4</v>
      </c>
      <c r="O748" s="2">
        <v>80</v>
      </c>
      <c r="P748" s="2">
        <v>26</v>
      </c>
      <c r="Q748" s="5">
        <v>0.36</v>
      </c>
    </row>
    <row r="749" spans="1:17" x14ac:dyDescent="0.3">
      <c r="A749" s="1" t="s">
        <v>85</v>
      </c>
      <c r="B749" s="1" t="s">
        <v>18</v>
      </c>
      <c r="C749" s="1" t="s">
        <v>92</v>
      </c>
      <c r="D749" s="1" t="s">
        <v>2420</v>
      </c>
      <c r="E749" s="1" t="s">
        <v>21</v>
      </c>
      <c r="F749" s="1" t="s">
        <v>2421</v>
      </c>
      <c r="G749" s="1" t="s">
        <v>2422</v>
      </c>
      <c r="H749" s="8">
        <v>45511</v>
      </c>
      <c r="I749" s="7">
        <v>45654</v>
      </c>
      <c r="J749" s="7">
        <v>45690</v>
      </c>
      <c r="K749" s="2">
        <v>85</v>
      </c>
      <c r="L749" s="3">
        <v>45</v>
      </c>
      <c r="M749" s="2">
        <v>71</v>
      </c>
      <c r="N749" s="4">
        <v>3</v>
      </c>
      <c r="O749" s="2">
        <v>95</v>
      </c>
      <c r="P749" s="2">
        <v>72</v>
      </c>
      <c r="Q749" s="5">
        <v>0.63</v>
      </c>
    </row>
    <row r="750" spans="1:17" x14ac:dyDescent="0.3">
      <c r="A750" s="1" t="s">
        <v>828</v>
      </c>
      <c r="B750" s="1" t="s">
        <v>32</v>
      </c>
      <c r="C750" s="1" t="s">
        <v>678</v>
      </c>
      <c r="D750" s="1" t="s">
        <v>2614</v>
      </c>
      <c r="E750" s="1" t="s">
        <v>28</v>
      </c>
      <c r="F750" s="1" t="s">
        <v>2615</v>
      </c>
      <c r="G750" s="1" t="s">
        <v>2616</v>
      </c>
      <c r="H750" s="8">
        <v>45511</v>
      </c>
      <c r="I750" s="7">
        <v>45535</v>
      </c>
      <c r="J750" s="7">
        <v>45633</v>
      </c>
      <c r="K750" s="2">
        <v>67</v>
      </c>
      <c r="L750" s="3">
        <v>98</v>
      </c>
      <c r="M750" s="2">
        <v>92</v>
      </c>
      <c r="N750" s="4">
        <v>5</v>
      </c>
      <c r="O750" s="2">
        <v>35</v>
      </c>
      <c r="P750" s="2">
        <v>98</v>
      </c>
      <c r="Q750" s="5">
        <v>-0.61</v>
      </c>
    </row>
    <row r="751" spans="1:17" x14ac:dyDescent="0.3">
      <c r="A751" s="1" t="s">
        <v>446</v>
      </c>
      <c r="B751" s="1" t="s">
        <v>53</v>
      </c>
      <c r="C751" s="1" t="s">
        <v>3032</v>
      </c>
      <c r="D751" s="1" t="s">
        <v>3033</v>
      </c>
      <c r="E751" s="1" t="s">
        <v>21</v>
      </c>
      <c r="F751" s="1" t="s">
        <v>3034</v>
      </c>
      <c r="G751" s="1" t="s">
        <v>3035</v>
      </c>
      <c r="H751" s="8">
        <v>45511</v>
      </c>
      <c r="I751" s="7">
        <v>45704</v>
      </c>
      <c r="J751" s="7">
        <v>45685</v>
      </c>
      <c r="K751" s="2">
        <v>79</v>
      </c>
      <c r="L751" s="3">
        <v>47</v>
      </c>
      <c r="M751" s="2">
        <v>51</v>
      </c>
      <c r="N751" s="4">
        <v>9.5</v>
      </c>
      <c r="O751" s="2">
        <v>83</v>
      </c>
      <c r="P751" s="2">
        <v>69</v>
      </c>
      <c r="Q751" s="5">
        <v>0.3</v>
      </c>
    </row>
    <row r="752" spans="1:17" x14ac:dyDescent="0.3">
      <c r="A752" s="1" t="s">
        <v>627</v>
      </c>
      <c r="B752" s="1" t="s">
        <v>53</v>
      </c>
      <c r="C752" s="1" t="s">
        <v>343</v>
      </c>
      <c r="D752" s="1" t="s">
        <v>865</v>
      </c>
      <c r="E752" s="1" t="s">
        <v>21</v>
      </c>
      <c r="F752" s="1" t="s">
        <v>866</v>
      </c>
      <c r="G752" s="1" t="s">
        <v>867</v>
      </c>
      <c r="H752" s="8">
        <v>45512</v>
      </c>
      <c r="I752" s="7">
        <v>45393</v>
      </c>
      <c r="J752" s="7">
        <v>45654</v>
      </c>
      <c r="K752" s="2">
        <v>68</v>
      </c>
      <c r="L752" s="3">
        <v>7</v>
      </c>
      <c r="M752" s="2">
        <v>37</v>
      </c>
      <c r="N752" s="4">
        <v>2.5</v>
      </c>
      <c r="O752" s="2">
        <v>69</v>
      </c>
      <c r="P752" s="2">
        <v>1</v>
      </c>
      <c r="Q752" s="5">
        <v>0.17</v>
      </c>
    </row>
    <row r="753" spans="1:17" x14ac:dyDescent="0.3">
      <c r="A753" s="1" t="s">
        <v>165</v>
      </c>
      <c r="B753" s="1" t="s">
        <v>60</v>
      </c>
      <c r="C753" s="1" t="s">
        <v>868</v>
      </c>
      <c r="D753" s="1" t="s">
        <v>869</v>
      </c>
      <c r="E753" s="1" t="s">
        <v>56</v>
      </c>
      <c r="F753" s="1" t="s">
        <v>870</v>
      </c>
      <c r="G753" s="1" t="s">
        <v>871</v>
      </c>
      <c r="H753" s="8">
        <v>45512</v>
      </c>
      <c r="I753" s="7">
        <v>45644</v>
      </c>
      <c r="J753" s="7">
        <v>45478</v>
      </c>
      <c r="K753" s="2">
        <v>78</v>
      </c>
      <c r="L753" s="3">
        <v>75</v>
      </c>
      <c r="M753" s="2">
        <v>3</v>
      </c>
      <c r="N753" s="4">
        <v>7</v>
      </c>
      <c r="O753" s="2">
        <v>63</v>
      </c>
      <c r="P753" s="2">
        <v>100</v>
      </c>
      <c r="Q753" s="5">
        <v>0.99</v>
      </c>
    </row>
    <row r="754" spans="1:17" x14ac:dyDescent="0.3">
      <c r="A754" s="1" t="s">
        <v>433</v>
      </c>
      <c r="B754" s="1" t="s">
        <v>18</v>
      </c>
      <c r="C754" s="1" t="s">
        <v>254</v>
      </c>
      <c r="D754" s="1" t="s">
        <v>872</v>
      </c>
      <c r="E754" s="1" t="s">
        <v>28</v>
      </c>
      <c r="F754" s="1" t="s">
        <v>873</v>
      </c>
      <c r="G754" s="1" t="s">
        <v>874</v>
      </c>
      <c r="H754" s="8">
        <v>45512</v>
      </c>
      <c r="I754" s="7">
        <v>45369</v>
      </c>
      <c r="J754" s="7">
        <v>45635</v>
      </c>
      <c r="K754" s="2">
        <v>82</v>
      </c>
      <c r="L754" s="3">
        <v>29</v>
      </c>
      <c r="M754" s="2">
        <v>62</v>
      </c>
      <c r="N754" s="4">
        <v>15.31</v>
      </c>
      <c r="O754" s="2">
        <v>77</v>
      </c>
      <c r="P754" s="2">
        <v>27</v>
      </c>
      <c r="Q754" s="5">
        <v>-0.59</v>
      </c>
    </row>
    <row r="755" spans="1:17" x14ac:dyDescent="0.3">
      <c r="A755" s="1" t="s">
        <v>325</v>
      </c>
      <c r="B755" s="1" t="s">
        <v>53</v>
      </c>
      <c r="C755" s="1" t="s">
        <v>875</v>
      </c>
      <c r="D755" s="1" t="s">
        <v>876</v>
      </c>
      <c r="E755" s="1" t="s">
        <v>56</v>
      </c>
      <c r="F755" s="1" t="s">
        <v>877</v>
      </c>
      <c r="G755" s="1" t="s">
        <v>878</v>
      </c>
      <c r="H755" s="8">
        <v>45512</v>
      </c>
      <c r="I755" s="7">
        <v>45591</v>
      </c>
      <c r="J755" s="7">
        <v>45396</v>
      </c>
      <c r="K755" s="2">
        <v>22</v>
      </c>
      <c r="L755" s="3">
        <v>10</v>
      </c>
      <c r="M755" s="2">
        <v>53</v>
      </c>
      <c r="N755" s="4">
        <v>4.25</v>
      </c>
      <c r="O755" s="2">
        <v>64</v>
      </c>
      <c r="P755" s="2">
        <v>7</v>
      </c>
      <c r="Q755" s="5">
        <v>0.65</v>
      </c>
    </row>
    <row r="756" spans="1:17" x14ac:dyDescent="0.3">
      <c r="A756" s="1" t="s">
        <v>116</v>
      </c>
      <c r="B756" s="1" t="s">
        <v>18</v>
      </c>
      <c r="C756" s="1" t="s">
        <v>972</v>
      </c>
      <c r="D756" s="1" t="s">
        <v>973</v>
      </c>
      <c r="E756" s="1" t="s">
        <v>56</v>
      </c>
      <c r="F756" s="1" t="s">
        <v>974</v>
      </c>
      <c r="G756" s="1" t="s">
        <v>975</v>
      </c>
      <c r="H756" s="8">
        <v>45513</v>
      </c>
      <c r="I756" s="7">
        <v>45578</v>
      </c>
      <c r="J756" s="7">
        <v>45504</v>
      </c>
      <c r="K756" s="2">
        <v>74</v>
      </c>
      <c r="L756" s="3">
        <v>30</v>
      </c>
      <c r="M756" s="2">
        <v>24</v>
      </c>
      <c r="N756" s="4">
        <v>3</v>
      </c>
      <c r="O756" s="2">
        <v>82</v>
      </c>
      <c r="P756" s="2">
        <v>12</v>
      </c>
      <c r="Q756" s="5">
        <v>-0.73</v>
      </c>
    </row>
    <row r="757" spans="1:17" x14ac:dyDescent="0.3">
      <c r="A757" s="1" t="s">
        <v>976</v>
      </c>
      <c r="B757" s="1" t="s">
        <v>60</v>
      </c>
      <c r="C757" s="1" t="s">
        <v>747</v>
      </c>
      <c r="D757" s="1" t="s">
        <v>977</v>
      </c>
      <c r="E757" s="1" t="s">
        <v>56</v>
      </c>
      <c r="F757" s="1" t="s">
        <v>978</v>
      </c>
      <c r="G757" s="1" t="s">
        <v>979</v>
      </c>
      <c r="H757" s="8">
        <v>45513</v>
      </c>
      <c r="I757" s="7">
        <v>45633</v>
      </c>
      <c r="J757" s="7">
        <v>45498</v>
      </c>
      <c r="K757" s="2">
        <v>47</v>
      </c>
      <c r="L757" s="3">
        <v>29</v>
      </c>
      <c r="M757" s="2">
        <v>70</v>
      </c>
      <c r="N757" s="4">
        <v>20</v>
      </c>
      <c r="O757" s="2">
        <v>61</v>
      </c>
      <c r="P757" s="2">
        <v>44</v>
      </c>
      <c r="Q757" s="5">
        <v>0.85</v>
      </c>
    </row>
    <row r="758" spans="1:17" x14ac:dyDescent="0.3">
      <c r="A758" s="1" t="s">
        <v>980</v>
      </c>
      <c r="B758" s="1" t="s">
        <v>60</v>
      </c>
      <c r="C758" s="1" t="s">
        <v>692</v>
      </c>
      <c r="D758" s="1" t="s">
        <v>981</v>
      </c>
      <c r="E758" s="1" t="s">
        <v>56</v>
      </c>
      <c r="F758" s="1" t="s">
        <v>982</v>
      </c>
      <c r="G758" s="1" t="s">
        <v>983</v>
      </c>
      <c r="H758" s="8">
        <v>45513</v>
      </c>
      <c r="I758" s="7">
        <v>45655</v>
      </c>
      <c r="J758" s="7">
        <v>45386</v>
      </c>
      <c r="K758" s="2">
        <v>98</v>
      </c>
      <c r="L758" s="3">
        <v>67</v>
      </c>
      <c r="M758" s="2">
        <v>49</v>
      </c>
      <c r="N758" s="4">
        <v>15</v>
      </c>
      <c r="O758" s="2">
        <v>21</v>
      </c>
      <c r="P758" s="2">
        <v>61</v>
      </c>
      <c r="Q758" s="5">
        <v>0.28000000000000003</v>
      </c>
    </row>
    <row r="759" spans="1:17" x14ac:dyDescent="0.3">
      <c r="A759" s="1" t="s">
        <v>984</v>
      </c>
      <c r="B759" s="1" t="s">
        <v>18</v>
      </c>
      <c r="C759" s="1" t="s">
        <v>985</v>
      </c>
      <c r="D759" s="1" t="s">
        <v>986</v>
      </c>
      <c r="E759" s="1" t="s">
        <v>21</v>
      </c>
      <c r="F759" s="1" t="s">
        <v>987</v>
      </c>
      <c r="G759" s="1" t="s">
        <v>988</v>
      </c>
      <c r="H759" s="8">
        <v>45513</v>
      </c>
      <c r="I759" s="7">
        <v>45526</v>
      </c>
      <c r="J759" s="7">
        <v>45520</v>
      </c>
      <c r="K759" s="2">
        <v>35</v>
      </c>
      <c r="L759" s="3">
        <v>4</v>
      </c>
      <c r="M759" s="2">
        <v>76</v>
      </c>
      <c r="N759" s="4">
        <v>4</v>
      </c>
      <c r="O759" s="2">
        <v>90</v>
      </c>
      <c r="P759" s="2">
        <v>30</v>
      </c>
      <c r="Q759" s="5">
        <v>-1.9</v>
      </c>
    </row>
    <row r="760" spans="1:17" x14ac:dyDescent="0.3">
      <c r="A760" s="1" t="s">
        <v>392</v>
      </c>
      <c r="B760" s="1" t="s">
        <v>18</v>
      </c>
      <c r="C760" s="1" t="s">
        <v>989</v>
      </c>
      <c r="D760" s="1" t="s">
        <v>990</v>
      </c>
      <c r="E760" s="1" t="s">
        <v>56</v>
      </c>
      <c r="F760" s="1" t="s">
        <v>991</v>
      </c>
      <c r="G760" s="1" t="s">
        <v>992</v>
      </c>
      <c r="H760" s="8">
        <v>45513</v>
      </c>
      <c r="I760" s="7">
        <v>45696</v>
      </c>
      <c r="J760" s="7">
        <v>45654</v>
      </c>
      <c r="K760" s="2">
        <v>30</v>
      </c>
      <c r="L760" s="3">
        <v>66</v>
      </c>
      <c r="M760" s="2">
        <v>28</v>
      </c>
      <c r="N760" s="4">
        <v>5.5</v>
      </c>
      <c r="O760" s="2">
        <v>63</v>
      </c>
      <c r="P760" s="2">
        <v>98</v>
      </c>
      <c r="Q760" s="5">
        <v>0.67</v>
      </c>
    </row>
    <row r="761" spans="1:17" x14ac:dyDescent="0.3">
      <c r="A761" s="1" t="s">
        <v>355</v>
      </c>
      <c r="B761" s="1" t="s">
        <v>18</v>
      </c>
      <c r="C761" s="1" t="s">
        <v>601</v>
      </c>
      <c r="D761" s="1" t="s">
        <v>1777</v>
      </c>
      <c r="E761" s="1" t="s">
        <v>21</v>
      </c>
      <c r="F761" s="1" t="s">
        <v>1778</v>
      </c>
      <c r="G761" s="1" t="s">
        <v>1779</v>
      </c>
      <c r="H761" s="8">
        <v>45513</v>
      </c>
      <c r="I761" s="7">
        <v>45668</v>
      </c>
      <c r="J761" s="7">
        <v>45704</v>
      </c>
      <c r="K761" s="2">
        <v>90</v>
      </c>
      <c r="L761" s="3">
        <v>1</v>
      </c>
      <c r="M761" s="2">
        <v>40</v>
      </c>
      <c r="N761" s="4">
        <v>0.9</v>
      </c>
      <c r="O761" s="2">
        <v>52</v>
      </c>
      <c r="P761" s="2">
        <v>19</v>
      </c>
      <c r="Q761" s="5">
        <v>0.13</v>
      </c>
    </row>
    <row r="762" spans="1:17" x14ac:dyDescent="0.3">
      <c r="A762" s="1" t="s">
        <v>700</v>
      </c>
      <c r="B762" s="1" t="s">
        <v>18</v>
      </c>
      <c r="C762" s="1" t="s">
        <v>1077</v>
      </c>
      <c r="D762" s="1" t="s">
        <v>1078</v>
      </c>
      <c r="E762" s="1" t="s">
        <v>28</v>
      </c>
      <c r="F762" s="1" t="s">
        <v>1079</v>
      </c>
      <c r="G762" s="1" t="s">
        <v>1080</v>
      </c>
      <c r="H762" s="8">
        <v>45514</v>
      </c>
      <c r="I762" s="7">
        <v>45500</v>
      </c>
      <c r="J762" s="7">
        <v>45421</v>
      </c>
      <c r="K762" s="2">
        <v>45</v>
      </c>
      <c r="L762" s="3">
        <v>70</v>
      </c>
      <c r="M762" s="2">
        <v>98</v>
      </c>
      <c r="N762" s="4">
        <v>2.4500000000000002</v>
      </c>
      <c r="O762" s="2">
        <v>25</v>
      </c>
      <c r="P762" s="2">
        <v>39</v>
      </c>
      <c r="Q762" s="5">
        <v>0.86</v>
      </c>
    </row>
    <row r="763" spans="1:17" x14ac:dyDescent="0.3">
      <c r="A763" s="1" t="s">
        <v>1081</v>
      </c>
      <c r="B763" s="1" t="s">
        <v>127</v>
      </c>
      <c r="C763" s="1" t="s">
        <v>778</v>
      </c>
      <c r="D763" s="1" t="s">
        <v>1082</v>
      </c>
      <c r="E763" s="1" t="s">
        <v>56</v>
      </c>
      <c r="F763" s="1" t="s">
        <v>1083</v>
      </c>
      <c r="G763" s="1" t="s">
        <v>1084</v>
      </c>
      <c r="H763" s="8">
        <v>45514</v>
      </c>
      <c r="I763" s="7">
        <v>45620</v>
      </c>
      <c r="J763" s="7">
        <v>45370</v>
      </c>
      <c r="K763" s="2">
        <v>26</v>
      </c>
      <c r="L763" s="3">
        <v>59</v>
      </c>
      <c r="M763" s="2">
        <v>54</v>
      </c>
      <c r="N763" s="4">
        <v>8</v>
      </c>
      <c r="O763" s="2">
        <v>92</v>
      </c>
      <c r="P763" s="2">
        <v>49</v>
      </c>
      <c r="Q763" s="5">
        <v>-0.56000000000000005</v>
      </c>
    </row>
    <row r="764" spans="1:17" x14ac:dyDescent="0.3">
      <c r="A764" s="1" t="s">
        <v>96</v>
      </c>
      <c r="B764" s="1" t="s">
        <v>18</v>
      </c>
      <c r="C764" s="1" t="s">
        <v>725</v>
      </c>
      <c r="D764" s="1" t="s">
        <v>3113</v>
      </c>
      <c r="E764" s="1" t="s">
        <v>56</v>
      </c>
      <c r="F764" s="1" t="s">
        <v>3114</v>
      </c>
      <c r="G764" s="1" t="s">
        <v>3115</v>
      </c>
      <c r="H764" s="8">
        <v>45514</v>
      </c>
      <c r="I764" s="7">
        <v>45567</v>
      </c>
      <c r="J764" s="7">
        <v>45648</v>
      </c>
      <c r="K764" s="2">
        <v>77</v>
      </c>
      <c r="L764" s="3">
        <v>54</v>
      </c>
      <c r="M764" s="2">
        <v>10</v>
      </c>
      <c r="N764" s="4">
        <v>2.5</v>
      </c>
      <c r="O764" s="2">
        <v>64</v>
      </c>
      <c r="P764" s="2">
        <v>73</v>
      </c>
      <c r="Q764" s="5">
        <v>0.34</v>
      </c>
    </row>
    <row r="765" spans="1:17" x14ac:dyDescent="0.3">
      <c r="A765" s="1" t="s">
        <v>531</v>
      </c>
      <c r="B765" s="1" t="s">
        <v>53</v>
      </c>
      <c r="C765" s="1" t="s">
        <v>641</v>
      </c>
      <c r="D765" s="1" t="s">
        <v>1188</v>
      </c>
      <c r="E765" s="1" t="s">
        <v>56</v>
      </c>
      <c r="F765" s="1" t="s">
        <v>1189</v>
      </c>
      <c r="G765" s="1" t="s">
        <v>1190</v>
      </c>
      <c r="H765" s="8">
        <v>45515</v>
      </c>
      <c r="I765" s="7">
        <v>45367</v>
      </c>
      <c r="J765" s="7">
        <v>45438</v>
      </c>
      <c r="K765" s="2">
        <v>71</v>
      </c>
      <c r="L765" s="3">
        <v>10</v>
      </c>
      <c r="M765" s="2">
        <v>49</v>
      </c>
      <c r="N765" s="4">
        <v>1.5</v>
      </c>
      <c r="O765" s="2">
        <v>66</v>
      </c>
      <c r="P765" s="2">
        <v>43</v>
      </c>
      <c r="Q765" s="5">
        <v>0.06</v>
      </c>
    </row>
    <row r="766" spans="1:17" x14ac:dyDescent="0.3">
      <c r="A766" s="1" t="s">
        <v>276</v>
      </c>
      <c r="B766" s="1" t="s">
        <v>18</v>
      </c>
      <c r="C766" s="1" t="s">
        <v>388</v>
      </c>
      <c r="D766" s="1" t="s">
        <v>1191</v>
      </c>
      <c r="E766" s="1" t="s">
        <v>56</v>
      </c>
      <c r="F766" s="1" t="s">
        <v>1192</v>
      </c>
      <c r="G766" s="1" t="s">
        <v>1193</v>
      </c>
      <c r="H766" s="8">
        <v>45515</v>
      </c>
      <c r="I766" s="7">
        <v>45675</v>
      </c>
      <c r="J766" s="7">
        <v>45562</v>
      </c>
      <c r="K766" s="2">
        <v>65</v>
      </c>
      <c r="L766" s="3">
        <v>35</v>
      </c>
      <c r="M766" s="2">
        <v>3</v>
      </c>
      <c r="N766" s="4">
        <v>3.5</v>
      </c>
      <c r="O766" s="2">
        <v>25</v>
      </c>
      <c r="P766" s="2">
        <v>13</v>
      </c>
      <c r="Q766" s="5">
        <v>0.35</v>
      </c>
    </row>
    <row r="767" spans="1:17" x14ac:dyDescent="0.3">
      <c r="A767" s="1" t="s">
        <v>239</v>
      </c>
      <c r="B767" s="1" t="s">
        <v>25</v>
      </c>
      <c r="C767" s="1" t="s">
        <v>1194</v>
      </c>
      <c r="D767" s="1" t="s">
        <v>1195</v>
      </c>
      <c r="E767" s="1" t="s">
        <v>56</v>
      </c>
      <c r="F767" s="1" t="s">
        <v>1196</v>
      </c>
      <c r="G767" s="1" t="s">
        <v>1197</v>
      </c>
      <c r="H767" s="8">
        <v>45515</v>
      </c>
      <c r="I767" s="7">
        <v>45394</v>
      </c>
      <c r="J767" s="7">
        <v>45447</v>
      </c>
      <c r="K767" s="2">
        <v>100</v>
      </c>
      <c r="L767" s="3">
        <v>86</v>
      </c>
      <c r="M767" s="2">
        <v>94</v>
      </c>
      <c r="N767" s="4">
        <v>6.5</v>
      </c>
      <c r="O767" s="2">
        <v>77</v>
      </c>
      <c r="P767" s="2">
        <v>57</v>
      </c>
      <c r="Q767" s="5">
        <v>0.48</v>
      </c>
    </row>
    <row r="768" spans="1:17" x14ac:dyDescent="0.3">
      <c r="A768" s="1" t="s">
        <v>288</v>
      </c>
      <c r="B768" s="1" t="s">
        <v>60</v>
      </c>
      <c r="C768" s="1" t="s">
        <v>1282</v>
      </c>
      <c r="D768" s="1" t="s">
        <v>1283</v>
      </c>
      <c r="E768" s="1" t="s">
        <v>28</v>
      </c>
      <c r="F768" s="1" t="s">
        <v>1284</v>
      </c>
      <c r="G768" s="1" t="s">
        <v>1285</v>
      </c>
      <c r="H768" s="8">
        <v>45516</v>
      </c>
      <c r="I768" s="7">
        <v>45579</v>
      </c>
      <c r="J768" s="7">
        <v>45615</v>
      </c>
      <c r="K768" s="2">
        <v>91</v>
      </c>
      <c r="L768" s="3">
        <v>68</v>
      </c>
      <c r="M768" s="2">
        <v>80</v>
      </c>
      <c r="N768" s="4">
        <v>11.5</v>
      </c>
      <c r="O768" s="2">
        <v>81</v>
      </c>
      <c r="P768" s="2">
        <v>85</v>
      </c>
      <c r="Q768" s="5">
        <v>0.42</v>
      </c>
    </row>
    <row r="769" spans="1:17" x14ac:dyDescent="0.3">
      <c r="A769" s="1" t="s">
        <v>188</v>
      </c>
      <c r="B769" s="1" t="s">
        <v>32</v>
      </c>
      <c r="C769" s="1" t="s">
        <v>3022</v>
      </c>
      <c r="D769" s="1" t="s">
        <v>3023</v>
      </c>
      <c r="E769" s="1" t="s">
        <v>21</v>
      </c>
      <c r="F769" s="1" t="s">
        <v>3024</v>
      </c>
      <c r="G769" s="1" t="s">
        <v>3025</v>
      </c>
      <c r="H769" s="8">
        <v>45516</v>
      </c>
      <c r="I769" s="7">
        <v>45691</v>
      </c>
      <c r="J769" s="7">
        <v>45649</v>
      </c>
      <c r="K769" s="2">
        <v>43</v>
      </c>
      <c r="L769" s="3">
        <v>88</v>
      </c>
      <c r="M769" s="2">
        <v>33</v>
      </c>
      <c r="N769" s="4">
        <v>1</v>
      </c>
      <c r="O769" s="2">
        <v>84</v>
      </c>
      <c r="P769" s="2">
        <v>75</v>
      </c>
      <c r="Q769" s="5">
        <v>0.27</v>
      </c>
    </row>
    <row r="770" spans="1:17" x14ac:dyDescent="0.3">
      <c r="A770" s="1" t="s">
        <v>465</v>
      </c>
      <c r="B770" s="1" t="s">
        <v>32</v>
      </c>
      <c r="C770" s="1" t="s">
        <v>157</v>
      </c>
      <c r="D770" s="1" t="s">
        <v>1606</v>
      </c>
      <c r="E770" s="1" t="s">
        <v>21</v>
      </c>
      <c r="F770" s="1" t="s">
        <v>1607</v>
      </c>
      <c r="G770" s="1" t="s">
        <v>1608</v>
      </c>
      <c r="H770" s="8">
        <v>45526</v>
      </c>
      <c r="I770" s="7">
        <v>45542</v>
      </c>
      <c r="J770" s="7">
        <v>45641</v>
      </c>
      <c r="K770" s="2">
        <v>90</v>
      </c>
      <c r="L770" s="3">
        <v>62</v>
      </c>
      <c r="M770" s="2">
        <v>54</v>
      </c>
      <c r="N770" s="4">
        <v>3</v>
      </c>
      <c r="O770" s="2">
        <v>70</v>
      </c>
      <c r="P770" s="2">
        <v>83</v>
      </c>
      <c r="Q770" s="5">
        <v>-3.09</v>
      </c>
    </row>
    <row r="771" spans="1:17" x14ac:dyDescent="0.3">
      <c r="A771" s="1" t="s">
        <v>566</v>
      </c>
      <c r="B771" s="1" t="s">
        <v>127</v>
      </c>
      <c r="C771" s="1" t="s">
        <v>1536</v>
      </c>
      <c r="D771" s="1" t="s">
        <v>2860</v>
      </c>
      <c r="E771" s="1" t="s">
        <v>28</v>
      </c>
      <c r="F771" s="1" t="s">
        <v>2861</v>
      </c>
      <c r="G771" s="1" t="s">
        <v>2862</v>
      </c>
      <c r="H771" s="8">
        <v>45527</v>
      </c>
      <c r="I771" s="7">
        <v>45676</v>
      </c>
      <c r="J771" s="7">
        <v>45692</v>
      </c>
      <c r="K771" s="2">
        <v>37</v>
      </c>
      <c r="L771" s="3">
        <v>94</v>
      </c>
      <c r="M771" s="2">
        <v>76</v>
      </c>
      <c r="N771" s="4">
        <v>15</v>
      </c>
      <c r="O771" s="2">
        <v>94</v>
      </c>
      <c r="P771" s="2">
        <v>66</v>
      </c>
      <c r="Q771" s="5">
        <v>0</v>
      </c>
    </row>
    <row r="772" spans="1:17" x14ac:dyDescent="0.3">
      <c r="A772" s="1" t="s">
        <v>416</v>
      </c>
      <c r="B772" s="1" t="s">
        <v>53</v>
      </c>
      <c r="C772" s="1" t="s">
        <v>1743</v>
      </c>
      <c r="D772" s="1" t="s">
        <v>1833</v>
      </c>
      <c r="E772" s="1" t="s">
        <v>56</v>
      </c>
      <c r="F772" s="1" t="s">
        <v>1834</v>
      </c>
      <c r="G772" s="1" t="s">
        <v>1835</v>
      </c>
      <c r="H772" s="8">
        <v>45528</v>
      </c>
      <c r="I772" s="7">
        <v>45692</v>
      </c>
      <c r="J772" s="7">
        <v>45537</v>
      </c>
      <c r="K772" s="2">
        <v>56</v>
      </c>
      <c r="L772" s="3">
        <v>28</v>
      </c>
      <c r="M772" s="2">
        <v>76</v>
      </c>
      <c r="N772" s="4">
        <v>3</v>
      </c>
      <c r="O772" s="2">
        <v>93</v>
      </c>
      <c r="P772" s="2">
        <v>69</v>
      </c>
      <c r="Q772" s="5">
        <v>0.94</v>
      </c>
    </row>
    <row r="773" spans="1:17" x14ac:dyDescent="0.3">
      <c r="A773" s="1" t="s">
        <v>126</v>
      </c>
      <c r="B773" s="1" t="s">
        <v>127</v>
      </c>
      <c r="C773" s="1" t="s">
        <v>128</v>
      </c>
      <c r="D773" s="1" t="s">
        <v>1939</v>
      </c>
      <c r="E773" s="1" t="s">
        <v>21</v>
      </c>
      <c r="F773" s="1" t="s">
        <v>1940</v>
      </c>
      <c r="G773" s="1" t="s">
        <v>1941</v>
      </c>
      <c r="H773" s="8">
        <v>45534</v>
      </c>
      <c r="I773" s="7">
        <v>45537</v>
      </c>
      <c r="J773" s="7">
        <v>45542</v>
      </c>
      <c r="K773" s="2">
        <v>21</v>
      </c>
      <c r="L773" s="3">
        <v>87</v>
      </c>
      <c r="M773" s="2">
        <v>12</v>
      </c>
      <c r="N773" s="4">
        <v>21</v>
      </c>
      <c r="O773" s="2">
        <v>20</v>
      </c>
      <c r="P773" s="2">
        <v>38</v>
      </c>
      <c r="Q773" s="5">
        <v>0.38</v>
      </c>
    </row>
    <row r="774" spans="1:17" x14ac:dyDescent="0.3">
      <c r="A774" s="1" t="s">
        <v>90</v>
      </c>
      <c r="B774" s="1" t="s">
        <v>91</v>
      </c>
      <c r="C774" s="1" t="s">
        <v>92</v>
      </c>
      <c r="D774" s="1" t="s">
        <v>93</v>
      </c>
      <c r="E774" s="1" t="s">
        <v>28</v>
      </c>
      <c r="F774" s="1" t="s">
        <v>94</v>
      </c>
      <c r="G774" s="1" t="s">
        <v>95</v>
      </c>
      <c r="H774" s="8">
        <v>45536</v>
      </c>
      <c r="I774" s="7">
        <v>45368</v>
      </c>
      <c r="J774" s="7">
        <v>45504</v>
      </c>
      <c r="K774" s="2">
        <v>77</v>
      </c>
      <c r="L774" s="3">
        <v>79</v>
      </c>
      <c r="M774" s="2">
        <v>65</v>
      </c>
      <c r="N774" s="4">
        <v>4</v>
      </c>
      <c r="O774" s="2">
        <v>62</v>
      </c>
      <c r="P774" s="2">
        <v>75</v>
      </c>
      <c r="Q774" s="5">
        <v>2.69</v>
      </c>
    </row>
    <row r="775" spans="1:17" x14ac:dyDescent="0.3">
      <c r="A775" s="1" t="s">
        <v>96</v>
      </c>
      <c r="B775" s="1" t="s">
        <v>18</v>
      </c>
      <c r="C775" s="1" t="s">
        <v>97</v>
      </c>
      <c r="D775" s="1" t="s">
        <v>98</v>
      </c>
      <c r="E775" s="1" t="s">
        <v>56</v>
      </c>
      <c r="F775" s="1" t="s">
        <v>99</v>
      </c>
      <c r="G775" s="1" t="s">
        <v>100</v>
      </c>
      <c r="H775" s="8">
        <v>45536</v>
      </c>
      <c r="I775" s="7">
        <v>45392</v>
      </c>
      <c r="J775" s="7">
        <v>45653</v>
      </c>
      <c r="K775" s="2">
        <v>34</v>
      </c>
      <c r="L775" s="3">
        <v>92</v>
      </c>
      <c r="M775" s="2">
        <v>26</v>
      </c>
      <c r="N775" s="4">
        <v>2.5</v>
      </c>
      <c r="O775" s="2">
        <v>28</v>
      </c>
      <c r="P775" s="2">
        <v>71</v>
      </c>
      <c r="Q775" s="5">
        <v>2.61</v>
      </c>
    </row>
    <row r="776" spans="1:17" x14ac:dyDescent="0.3">
      <c r="A776" s="1" t="s">
        <v>101</v>
      </c>
      <c r="B776" s="1" t="s">
        <v>18</v>
      </c>
      <c r="C776" s="1" t="s">
        <v>102</v>
      </c>
      <c r="D776" s="1" t="s">
        <v>103</v>
      </c>
      <c r="E776" s="1" t="s">
        <v>21</v>
      </c>
      <c r="F776" s="1" t="s">
        <v>104</v>
      </c>
      <c r="G776" s="1" t="s">
        <v>105</v>
      </c>
      <c r="H776" s="8">
        <v>45536</v>
      </c>
      <c r="I776" s="7">
        <v>45353</v>
      </c>
      <c r="J776" s="7">
        <v>45381</v>
      </c>
      <c r="K776" s="2">
        <v>79</v>
      </c>
      <c r="L776" s="3">
        <v>37</v>
      </c>
      <c r="M776" s="2">
        <v>98</v>
      </c>
      <c r="N776" s="4">
        <v>4.5</v>
      </c>
      <c r="O776" s="2">
        <v>33</v>
      </c>
      <c r="P776" s="2">
        <v>20</v>
      </c>
      <c r="Q776" s="5">
        <v>2.54</v>
      </c>
    </row>
    <row r="777" spans="1:17" x14ac:dyDescent="0.3">
      <c r="A777" s="1" t="s">
        <v>272</v>
      </c>
      <c r="B777" s="1" t="s">
        <v>32</v>
      </c>
      <c r="C777" s="1" t="s">
        <v>2687</v>
      </c>
      <c r="D777" s="1" t="s">
        <v>2688</v>
      </c>
      <c r="E777" s="1" t="s">
        <v>21</v>
      </c>
      <c r="F777" s="1" t="s">
        <v>2689</v>
      </c>
      <c r="G777" s="1" t="s">
        <v>2690</v>
      </c>
      <c r="H777" s="8">
        <v>45536</v>
      </c>
      <c r="I777" s="7">
        <v>45709</v>
      </c>
      <c r="J777" s="7">
        <v>45672</v>
      </c>
      <c r="K777" s="2">
        <v>23</v>
      </c>
      <c r="L777" s="3">
        <v>38</v>
      </c>
      <c r="M777" s="2">
        <v>25</v>
      </c>
      <c r="N777" s="4">
        <v>1</v>
      </c>
      <c r="O777" s="2">
        <v>84</v>
      </c>
      <c r="P777" s="2">
        <v>78</v>
      </c>
      <c r="Q777" s="5">
        <v>0.25</v>
      </c>
    </row>
    <row r="778" spans="1:17" x14ac:dyDescent="0.3">
      <c r="A778" s="1" t="s">
        <v>59</v>
      </c>
      <c r="B778" s="1" t="s">
        <v>60</v>
      </c>
      <c r="C778" s="1" t="s">
        <v>235</v>
      </c>
      <c r="D778" s="1" t="s">
        <v>236</v>
      </c>
      <c r="E778" s="1" t="s">
        <v>21</v>
      </c>
      <c r="F778" s="1" t="s">
        <v>237</v>
      </c>
      <c r="G778" s="1" t="s">
        <v>238</v>
      </c>
      <c r="H778" s="8">
        <v>45537</v>
      </c>
      <c r="I778" s="7">
        <v>45347</v>
      </c>
      <c r="J778" s="7">
        <v>45703</v>
      </c>
      <c r="K778" s="2">
        <v>60</v>
      </c>
      <c r="L778" s="3">
        <v>64</v>
      </c>
      <c r="M778" s="2">
        <v>36</v>
      </c>
      <c r="N778" s="4">
        <v>10</v>
      </c>
      <c r="O778" s="2">
        <v>34</v>
      </c>
      <c r="P778" s="2">
        <v>48</v>
      </c>
      <c r="Q778" s="5">
        <v>1.1399999999999999</v>
      </c>
    </row>
    <row r="779" spans="1:17" x14ac:dyDescent="0.3">
      <c r="A779" s="1" t="s">
        <v>239</v>
      </c>
      <c r="B779" s="1" t="s">
        <v>25</v>
      </c>
      <c r="C779" s="1" t="s">
        <v>81</v>
      </c>
      <c r="D779" s="1" t="s">
        <v>240</v>
      </c>
      <c r="E779" s="1" t="s">
        <v>21</v>
      </c>
      <c r="F779" s="1" t="s">
        <v>241</v>
      </c>
      <c r="G779" s="1" t="s">
        <v>242</v>
      </c>
      <c r="H779" s="8">
        <v>45537</v>
      </c>
      <c r="I779" s="7">
        <v>45387</v>
      </c>
      <c r="J779" s="7">
        <v>45530</v>
      </c>
      <c r="K779" s="2">
        <v>45</v>
      </c>
      <c r="L779" s="3">
        <v>7</v>
      </c>
      <c r="M779" s="2">
        <v>58</v>
      </c>
      <c r="N779" s="4">
        <v>6.5</v>
      </c>
      <c r="O779" s="2">
        <v>86</v>
      </c>
      <c r="P779" s="2">
        <v>77</v>
      </c>
      <c r="Q779" s="5">
        <v>0.99</v>
      </c>
    </row>
    <row r="780" spans="1:17" x14ac:dyDescent="0.3">
      <c r="A780" s="1" t="s">
        <v>320</v>
      </c>
      <c r="B780" s="1" t="s">
        <v>18</v>
      </c>
      <c r="C780" s="1" t="s">
        <v>2045</v>
      </c>
      <c r="D780" s="1" t="s">
        <v>2046</v>
      </c>
      <c r="E780" s="1" t="s">
        <v>21</v>
      </c>
      <c r="F780" s="1" t="s">
        <v>2047</v>
      </c>
      <c r="G780" s="1" t="s">
        <v>2048</v>
      </c>
      <c r="H780" s="8">
        <v>45537</v>
      </c>
      <c r="I780" s="7">
        <v>45684</v>
      </c>
      <c r="J780" s="7">
        <v>45708</v>
      </c>
      <c r="K780" s="2">
        <v>20</v>
      </c>
      <c r="L780" s="3">
        <v>42</v>
      </c>
      <c r="M780" s="2">
        <v>21</v>
      </c>
      <c r="N780" s="4">
        <v>3.85</v>
      </c>
      <c r="O780" s="2">
        <v>61</v>
      </c>
      <c r="P780" s="2">
        <v>25</v>
      </c>
      <c r="Q780" s="5">
        <v>0.24</v>
      </c>
    </row>
    <row r="781" spans="1:17" x14ac:dyDescent="0.3">
      <c r="A781" s="1" t="s">
        <v>225</v>
      </c>
      <c r="B781" s="1" t="s">
        <v>91</v>
      </c>
      <c r="C781" s="1" t="s">
        <v>2512</v>
      </c>
      <c r="D781" s="1" t="s">
        <v>2513</v>
      </c>
      <c r="E781" s="1" t="s">
        <v>21</v>
      </c>
      <c r="F781" s="1" t="s">
        <v>2514</v>
      </c>
      <c r="G781" s="1" t="s">
        <v>2515</v>
      </c>
      <c r="H781" s="8">
        <v>45537</v>
      </c>
      <c r="I781" s="7">
        <v>45608</v>
      </c>
      <c r="J781" s="7">
        <v>45583</v>
      </c>
      <c r="K781" s="2">
        <v>53</v>
      </c>
      <c r="L781" s="3">
        <v>19</v>
      </c>
      <c r="M781" s="2">
        <v>94</v>
      </c>
      <c r="N781" s="4">
        <v>5</v>
      </c>
      <c r="O781" s="2">
        <v>82</v>
      </c>
      <c r="P781" s="2">
        <v>56</v>
      </c>
      <c r="Q781" s="5">
        <v>0.89</v>
      </c>
    </row>
    <row r="782" spans="1:17" x14ac:dyDescent="0.3">
      <c r="A782" s="1" t="s">
        <v>132</v>
      </c>
      <c r="B782" s="1" t="s">
        <v>18</v>
      </c>
      <c r="C782" s="1" t="s">
        <v>2922</v>
      </c>
      <c r="D782" s="1" t="s">
        <v>3238</v>
      </c>
      <c r="E782" s="1" t="s">
        <v>28</v>
      </c>
      <c r="F782" s="1" t="s">
        <v>3239</v>
      </c>
      <c r="G782" s="1" t="s">
        <v>3240</v>
      </c>
      <c r="H782" s="8">
        <v>45537</v>
      </c>
      <c r="I782" s="7">
        <v>45566</v>
      </c>
      <c r="J782" s="7">
        <v>45698</v>
      </c>
      <c r="K782" s="2">
        <v>100</v>
      </c>
      <c r="L782" s="3">
        <v>3</v>
      </c>
      <c r="M782" s="2">
        <v>32</v>
      </c>
      <c r="N782" s="4">
        <v>2</v>
      </c>
      <c r="O782" s="2">
        <v>98</v>
      </c>
      <c r="P782" s="2">
        <v>91</v>
      </c>
      <c r="Q782" s="5">
        <v>0.72</v>
      </c>
    </row>
    <row r="783" spans="1:17" x14ac:dyDescent="0.3">
      <c r="A783" s="1" t="s">
        <v>342</v>
      </c>
      <c r="B783" s="1" t="s">
        <v>18</v>
      </c>
      <c r="C783" s="1" t="s">
        <v>343</v>
      </c>
      <c r="D783" s="1" t="s">
        <v>344</v>
      </c>
      <c r="E783" s="1" t="s">
        <v>56</v>
      </c>
      <c r="F783" s="1" t="s">
        <v>345</v>
      </c>
      <c r="G783" s="1" t="s">
        <v>346</v>
      </c>
      <c r="H783" s="8">
        <v>45538</v>
      </c>
      <c r="I783" s="7">
        <v>45568</v>
      </c>
      <c r="J783" s="7">
        <v>45504</v>
      </c>
      <c r="K783" s="2">
        <v>59</v>
      </c>
      <c r="L783" s="3">
        <v>79</v>
      </c>
      <c r="M783" s="2">
        <v>87</v>
      </c>
      <c r="N783" s="4">
        <v>6</v>
      </c>
      <c r="O783" s="2">
        <v>47</v>
      </c>
      <c r="P783" s="2">
        <v>18</v>
      </c>
      <c r="Q783" s="5">
        <v>-0.86</v>
      </c>
    </row>
    <row r="784" spans="1:17" x14ac:dyDescent="0.3">
      <c r="A784" s="1" t="s">
        <v>433</v>
      </c>
      <c r="B784" s="1" t="s">
        <v>18</v>
      </c>
      <c r="C784" s="1" t="s">
        <v>434</v>
      </c>
      <c r="D784" s="1" t="s">
        <v>435</v>
      </c>
      <c r="E784" s="1" t="s">
        <v>21</v>
      </c>
      <c r="F784" s="1" t="s">
        <v>436</v>
      </c>
      <c r="G784" s="1" t="s">
        <v>437</v>
      </c>
      <c r="H784" s="8">
        <v>45539</v>
      </c>
      <c r="I784" s="7">
        <v>45406</v>
      </c>
      <c r="J784" s="7">
        <v>45583</v>
      </c>
      <c r="K784" s="2">
        <v>95</v>
      </c>
      <c r="L784" s="3">
        <v>25</v>
      </c>
      <c r="M784" s="2">
        <v>91</v>
      </c>
      <c r="N784" s="4">
        <v>53.82</v>
      </c>
      <c r="O784" s="2">
        <v>87</v>
      </c>
      <c r="P784" s="2">
        <v>5</v>
      </c>
      <c r="Q784" s="5">
        <v>-0.53</v>
      </c>
    </row>
    <row r="785" spans="1:17" x14ac:dyDescent="0.3">
      <c r="A785" s="1" t="s">
        <v>438</v>
      </c>
      <c r="B785" s="1" t="s">
        <v>18</v>
      </c>
      <c r="C785" s="1" t="s">
        <v>43</v>
      </c>
      <c r="D785" s="1" t="s">
        <v>439</v>
      </c>
      <c r="E785" s="1" t="s">
        <v>28</v>
      </c>
      <c r="F785" s="1" t="s">
        <v>440</v>
      </c>
      <c r="G785" s="1" t="s">
        <v>441</v>
      </c>
      <c r="H785" s="8">
        <v>45539</v>
      </c>
      <c r="I785" s="7">
        <v>45386</v>
      </c>
      <c r="J785" s="7">
        <v>45433</v>
      </c>
      <c r="K785" s="2">
        <v>56</v>
      </c>
      <c r="L785" s="3">
        <v>75</v>
      </c>
      <c r="M785" s="2">
        <v>13</v>
      </c>
      <c r="N785" s="4">
        <v>5</v>
      </c>
      <c r="O785" s="2">
        <v>42</v>
      </c>
      <c r="P785" s="2">
        <v>53</v>
      </c>
      <c r="Q785" s="5">
        <v>0.94</v>
      </c>
    </row>
    <row r="786" spans="1:17" x14ac:dyDescent="0.3">
      <c r="A786" s="1" t="s">
        <v>980</v>
      </c>
      <c r="B786" s="1" t="s">
        <v>60</v>
      </c>
      <c r="C786" s="1" t="s">
        <v>1557</v>
      </c>
      <c r="D786" s="1" t="s">
        <v>2803</v>
      </c>
      <c r="E786" s="1" t="s">
        <v>21</v>
      </c>
      <c r="F786" s="1" t="s">
        <v>2804</v>
      </c>
      <c r="G786" s="1" t="s">
        <v>2805</v>
      </c>
      <c r="H786" s="8">
        <v>45539</v>
      </c>
      <c r="I786" s="7">
        <v>45544</v>
      </c>
      <c r="J786" s="7">
        <v>45590</v>
      </c>
      <c r="K786" s="2">
        <v>88</v>
      </c>
      <c r="L786" s="3">
        <v>83</v>
      </c>
      <c r="M786" s="2">
        <v>42</v>
      </c>
      <c r="N786" s="4">
        <v>15</v>
      </c>
      <c r="O786" s="2">
        <v>61</v>
      </c>
      <c r="P786" s="2">
        <v>59</v>
      </c>
      <c r="Q786" s="5">
        <v>-0.83</v>
      </c>
    </row>
    <row r="787" spans="1:17" x14ac:dyDescent="0.3">
      <c r="A787" s="1" t="s">
        <v>65</v>
      </c>
      <c r="B787" s="1" t="s">
        <v>32</v>
      </c>
      <c r="C787" s="1" t="s">
        <v>886</v>
      </c>
      <c r="D787" s="1" t="s">
        <v>3346</v>
      </c>
      <c r="E787" s="1" t="s">
        <v>28</v>
      </c>
      <c r="F787" s="1" t="s">
        <v>3347</v>
      </c>
      <c r="G787" s="1" t="s">
        <v>3348</v>
      </c>
      <c r="H787" s="8">
        <v>45539</v>
      </c>
      <c r="I787" s="7">
        <v>45663</v>
      </c>
      <c r="J787" s="7">
        <v>45652</v>
      </c>
      <c r="K787" s="2">
        <v>100</v>
      </c>
      <c r="L787" s="3">
        <v>31</v>
      </c>
      <c r="M787" s="2">
        <v>43</v>
      </c>
      <c r="N787" s="4">
        <v>9</v>
      </c>
      <c r="O787" s="2">
        <v>88</v>
      </c>
      <c r="P787" s="2">
        <v>52</v>
      </c>
      <c r="Q787" s="5">
        <v>-1.1299999999999999</v>
      </c>
    </row>
    <row r="788" spans="1:17" x14ac:dyDescent="0.3">
      <c r="A788" s="1" t="s">
        <v>303</v>
      </c>
      <c r="B788" s="1" t="s">
        <v>60</v>
      </c>
      <c r="C788" s="1" t="s">
        <v>562</v>
      </c>
      <c r="D788" s="1" t="s">
        <v>563</v>
      </c>
      <c r="E788" s="1" t="s">
        <v>56</v>
      </c>
      <c r="F788" s="1" t="s">
        <v>564</v>
      </c>
      <c r="G788" s="1" t="s">
        <v>565</v>
      </c>
      <c r="H788" s="8">
        <v>45540</v>
      </c>
      <c r="I788" s="7">
        <v>45556</v>
      </c>
      <c r="J788" s="7">
        <v>45375</v>
      </c>
      <c r="K788" s="2">
        <v>44</v>
      </c>
      <c r="L788" s="3">
        <v>67</v>
      </c>
      <c r="M788" s="2">
        <v>48</v>
      </c>
      <c r="N788" s="4">
        <v>6</v>
      </c>
      <c r="O788" s="2">
        <v>90</v>
      </c>
      <c r="P788" s="2">
        <v>11</v>
      </c>
      <c r="Q788" s="5">
        <v>-0.13</v>
      </c>
    </row>
    <row r="789" spans="1:17" x14ac:dyDescent="0.3">
      <c r="A789" s="1" t="s">
        <v>566</v>
      </c>
      <c r="B789" s="1" t="s">
        <v>127</v>
      </c>
      <c r="C789" s="1" t="s">
        <v>157</v>
      </c>
      <c r="D789" s="1" t="s">
        <v>567</v>
      </c>
      <c r="E789" s="1" t="s">
        <v>56</v>
      </c>
      <c r="F789" s="1" t="s">
        <v>568</v>
      </c>
      <c r="G789" s="1" t="s">
        <v>569</v>
      </c>
      <c r="H789" s="8">
        <v>45540</v>
      </c>
      <c r="I789" s="7">
        <v>45588</v>
      </c>
      <c r="J789" s="7">
        <v>45415</v>
      </c>
      <c r="K789" s="2">
        <v>40</v>
      </c>
      <c r="L789" s="3">
        <v>30</v>
      </c>
      <c r="M789" s="2">
        <v>60</v>
      </c>
      <c r="N789" s="4">
        <v>15</v>
      </c>
      <c r="O789" s="2">
        <v>33</v>
      </c>
      <c r="P789" s="2">
        <v>84</v>
      </c>
      <c r="Q789" s="5">
        <v>0.88</v>
      </c>
    </row>
    <row r="790" spans="1:17" x14ac:dyDescent="0.3">
      <c r="A790" s="1" t="s">
        <v>554</v>
      </c>
      <c r="B790" s="1" t="s">
        <v>53</v>
      </c>
      <c r="C790" s="1" t="s">
        <v>570</v>
      </c>
      <c r="D790" s="1" t="s">
        <v>571</v>
      </c>
      <c r="E790" s="1" t="s">
        <v>56</v>
      </c>
      <c r="F790" s="1" t="s">
        <v>572</v>
      </c>
      <c r="G790" s="1" t="s">
        <v>573</v>
      </c>
      <c r="H790" s="8">
        <v>45540</v>
      </c>
      <c r="I790" s="7">
        <v>45546</v>
      </c>
      <c r="J790" s="7">
        <v>45673</v>
      </c>
      <c r="K790" s="2">
        <v>46</v>
      </c>
      <c r="L790" s="3">
        <v>81</v>
      </c>
      <c r="M790" s="2">
        <v>47</v>
      </c>
      <c r="N790" s="4">
        <v>2.5</v>
      </c>
      <c r="O790" s="2">
        <v>48</v>
      </c>
      <c r="P790" s="2">
        <v>48</v>
      </c>
      <c r="Q790" s="5">
        <v>-1.55</v>
      </c>
    </row>
    <row r="791" spans="1:17" x14ac:dyDescent="0.3">
      <c r="A791" s="1" t="s">
        <v>1624</v>
      </c>
      <c r="B791" s="1" t="s">
        <v>60</v>
      </c>
      <c r="C791" s="1" t="s">
        <v>2897</v>
      </c>
      <c r="D791" s="1" t="s">
        <v>2898</v>
      </c>
      <c r="E791" s="1" t="s">
        <v>28</v>
      </c>
      <c r="F791" s="1" t="s">
        <v>2899</v>
      </c>
      <c r="G791" s="1" t="s">
        <v>2900</v>
      </c>
      <c r="H791" s="8">
        <v>45540</v>
      </c>
      <c r="I791" s="7">
        <v>45578</v>
      </c>
      <c r="J791" s="7">
        <v>45555</v>
      </c>
      <c r="K791" s="2">
        <v>30</v>
      </c>
      <c r="L791" s="3">
        <v>29</v>
      </c>
      <c r="M791" s="2">
        <v>70</v>
      </c>
      <c r="N791" s="4">
        <v>7.5</v>
      </c>
      <c r="O791" s="2">
        <v>80</v>
      </c>
      <c r="P791" s="2">
        <v>43</v>
      </c>
      <c r="Q791" s="5">
        <v>0.05</v>
      </c>
    </row>
    <row r="792" spans="1:17" x14ac:dyDescent="0.3">
      <c r="A792" s="1" t="s">
        <v>325</v>
      </c>
      <c r="B792" s="1" t="s">
        <v>53</v>
      </c>
      <c r="C792" s="1" t="s">
        <v>696</v>
      </c>
      <c r="D792" s="1" t="s">
        <v>697</v>
      </c>
      <c r="E792" s="1" t="s">
        <v>28</v>
      </c>
      <c r="F792" s="1" t="s">
        <v>698</v>
      </c>
      <c r="G792" s="1" t="s">
        <v>699</v>
      </c>
      <c r="H792" s="8">
        <v>45541</v>
      </c>
      <c r="I792" s="7">
        <v>45599</v>
      </c>
      <c r="J792" s="7">
        <v>45434</v>
      </c>
      <c r="K792" s="2">
        <v>78</v>
      </c>
      <c r="L792" s="3">
        <v>94</v>
      </c>
      <c r="M792" s="2">
        <v>7</v>
      </c>
      <c r="N792" s="4">
        <v>4.3499999999999996</v>
      </c>
      <c r="O792" s="2">
        <v>69</v>
      </c>
      <c r="P792" s="2">
        <v>40</v>
      </c>
      <c r="Q792" s="5">
        <v>0.62</v>
      </c>
    </row>
    <row r="793" spans="1:17" x14ac:dyDescent="0.3">
      <c r="A793" s="1" t="s">
        <v>700</v>
      </c>
      <c r="B793" s="1" t="s">
        <v>18</v>
      </c>
      <c r="C793" s="1" t="s">
        <v>207</v>
      </c>
      <c r="D793" s="1" t="s">
        <v>701</v>
      </c>
      <c r="E793" s="1" t="s">
        <v>56</v>
      </c>
      <c r="F793" s="1" t="s">
        <v>702</v>
      </c>
      <c r="G793" s="1" t="s">
        <v>703</v>
      </c>
      <c r="H793" s="8">
        <v>45541</v>
      </c>
      <c r="I793" s="7">
        <v>45654</v>
      </c>
      <c r="J793" s="7">
        <v>45600</v>
      </c>
      <c r="K793" s="2">
        <v>88</v>
      </c>
      <c r="L793" s="3">
        <v>78</v>
      </c>
      <c r="M793" s="2">
        <v>17</v>
      </c>
      <c r="N793" s="4">
        <v>2.5</v>
      </c>
      <c r="O793" s="2">
        <v>58</v>
      </c>
      <c r="P793" s="2">
        <v>21</v>
      </c>
      <c r="Q793" s="5">
        <v>0.42</v>
      </c>
    </row>
    <row r="794" spans="1:17" x14ac:dyDescent="0.3">
      <c r="A794" s="1" t="s">
        <v>106</v>
      </c>
      <c r="B794" s="1" t="s">
        <v>32</v>
      </c>
      <c r="C794" s="1" t="s">
        <v>43</v>
      </c>
      <c r="D794" s="1" t="s">
        <v>786</v>
      </c>
      <c r="E794" s="1" t="s">
        <v>56</v>
      </c>
      <c r="F794" s="1" t="s">
        <v>787</v>
      </c>
      <c r="G794" s="1" t="s">
        <v>788</v>
      </c>
      <c r="H794" s="8">
        <v>45542</v>
      </c>
      <c r="I794" s="7">
        <v>45618</v>
      </c>
      <c r="J794" s="7">
        <v>45582</v>
      </c>
      <c r="K794" s="2">
        <v>63</v>
      </c>
      <c r="L794" s="3">
        <v>7</v>
      </c>
      <c r="M794" s="2">
        <v>23</v>
      </c>
      <c r="N794" s="4">
        <v>2.35</v>
      </c>
      <c r="O794" s="2">
        <v>78</v>
      </c>
      <c r="P794" s="2">
        <v>100</v>
      </c>
      <c r="Q794" s="5">
        <v>0.68</v>
      </c>
    </row>
    <row r="795" spans="1:17" x14ac:dyDescent="0.3">
      <c r="A795" s="1" t="s">
        <v>789</v>
      </c>
      <c r="B795" s="1" t="s">
        <v>18</v>
      </c>
      <c r="C795" s="1" t="s">
        <v>555</v>
      </c>
      <c r="D795" s="1" t="s">
        <v>790</v>
      </c>
      <c r="E795" s="1" t="s">
        <v>21</v>
      </c>
      <c r="F795" s="1" t="s">
        <v>791</v>
      </c>
      <c r="G795" s="1" t="s">
        <v>792</v>
      </c>
      <c r="H795" s="8">
        <v>45542</v>
      </c>
      <c r="I795" s="7">
        <v>45361</v>
      </c>
      <c r="J795" s="7">
        <v>45599</v>
      </c>
      <c r="K795" s="2">
        <v>26</v>
      </c>
      <c r="L795" s="3">
        <v>70</v>
      </c>
      <c r="M795" s="2">
        <v>52</v>
      </c>
      <c r="N795" s="4">
        <v>2</v>
      </c>
      <c r="O795" s="2">
        <v>36</v>
      </c>
      <c r="P795" s="2">
        <v>10</v>
      </c>
      <c r="Q795" s="5">
        <v>-0.28000000000000003</v>
      </c>
    </row>
    <row r="796" spans="1:17" x14ac:dyDescent="0.3">
      <c r="A796" s="1" t="s">
        <v>1278</v>
      </c>
      <c r="B796" s="1" t="s">
        <v>18</v>
      </c>
      <c r="C796" s="1" t="s">
        <v>616</v>
      </c>
      <c r="D796" s="1" t="s">
        <v>2475</v>
      </c>
      <c r="E796" s="1" t="s">
        <v>56</v>
      </c>
      <c r="F796" s="1" t="s">
        <v>2476</v>
      </c>
      <c r="G796" s="1" t="s">
        <v>2477</v>
      </c>
      <c r="H796" s="8">
        <v>45542</v>
      </c>
      <c r="I796" s="7">
        <v>45550</v>
      </c>
      <c r="J796" s="7">
        <v>45608</v>
      </c>
      <c r="K796" s="2">
        <v>59</v>
      </c>
      <c r="L796" s="3">
        <v>74</v>
      </c>
      <c r="M796" s="2">
        <v>100</v>
      </c>
      <c r="N796" s="4">
        <v>4.5</v>
      </c>
      <c r="O796" s="2">
        <v>63</v>
      </c>
      <c r="P796" s="2">
        <v>69</v>
      </c>
      <c r="Q796" s="5">
        <v>-0.28000000000000003</v>
      </c>
    </row>
    <row r="797" spans="1:17" x14ac:dyDescent="0.3">
      <c r="A797" s="1" t="s">
        <v>126</v>
      </c>
      <c r="B797" s="1" t="s">
        <v>127</v>
      </c>
      <c r="C797" s="1" t="s">
        <v>478</v>
      </c>
      <c r="D797" s="1" t="s">
        <v>879</v>
      </c>
      <c r="E797" s="1" t="s">
        <v>21</v>
      </c>
      <c r="F797" s="1" t="s">
        <v>880</v>
      </c>
      <c r="G797" s="1" t="s">
        <v>881</v>
      </c>
      <c r="H797" s="8">
        <v>45543</v>
      </c>
      <c r="I797" s="7">
        <v>45449</v>
      </c>
      <c r="J797" s="7">
        <v>45672</v>
      </c>
      <c r="K797" s="2">
        <v>62</v>
      </c>
      <c r="L797" s="3">
        <v>89</v>
      </c>
      <c r="M797" s="2">
        <v>6</v>
      </c>
      <c r="N797" s="4">
        <v>20</v>
      </c>
      <c r="O797" s="2">
        <v>23</v>
      </c>
      <c r="P797" s="2">
        <v>11</v>
      </c>
      <c r="Q797" s="5">
        <v>0.89</v>
      </c>
    </row>
    <row r="798" spans="1:17" x14ac:dyDescent="0.3">
      <c r="A798" s="1" t="s">
        <v>615</v>
      </c>
      <c r="B798" s="1" t="s">
        <v>32</v>
      </c>
      <c r="C798" s="1" t="s">
        <v>882</v>
      </c>
      <c r="D798" s="1" t="s">
        <v>883</v>
      </c>
      <c r="E798" s="1" t="s">
        <v>28</v>
      </c>
      <c r="F798" s="1" t="s">
        <v>884</v>
      </c>
      <c r="G798" s="1" t="s">
        <v>885</v>
      </c>
      <c r="H798" s="8">
        <v>45543</v>
      </c>
      <c r="I798" s="7">
        <v>45349</v>
      </c>
      <c r="J798" s="7">
        <v>45351</v>
      </c>
      <c r="K798" s="2">
        <v>70</v>
      </c>
      <c r="L798" s="3">
        <v>81</v>
      </c>
      <c r="M798" s="2">
        <v>75</v>
      </c>
      <c r="N798" s="4">
        <v>2</v>
      </c>
      <c r="O798" s="2">
        <v>24</v>
      </c>
      <c r="P798" s="2">
        <v>54</v>
      </c>
      <c r="Q798" s="5">
        <v>0.52</v>
      </c>
    </row>
    <row r="799" spans="1:17" x14ac:dyDescent="0.3">
      <c r="A799" s="1" t="s">
        <v>239</v>
      </c>
      <c r="B799" s="1" t="s">
        <v>25</v>
      </c>
      <c r="C799" s="1" t="s">
        <v>933</v>
      </c>
      <c r="D799" s="1" t="s">
        <v>2857</v>
      </c>
      <c r="E799" s="1" t="s">
        <v>56</v>
      </c>
      <c r="F799" s="1" t="s">
        <v>2858</v>
      </c>
      <c r="G799" s="1" t="s">
        <v>2859</v>
      </c>
      <c r="H799" s="8">
        <v>45543</v>
      </c>
      <c r="I799" s="7">
        <v>45602</v>
      </c>
      <c r="J799" s="7">
        <v>45605</v>
      </c>
      <c r="K799" s="2">
        <v>97</v>
      </c>
      <c r="L799" s="3">
        <v>20</v>
      </c>
      <c r="M799" s="2">
        <v>8</v>
      </c>
      <c r="N799" s="4">
        <v>6.5</v>
      </c>
      <c r="O799" s="2">
        <v>51</v>
      </c>
      <c r="P799" s="2">
        <v>51</v>
      </c>
      <c r="Q799" s="5">
        <v>-1.89</v>
      </c>
    </row>
    <row r="800" spans="1:17" x14ac:dyDescent="0.3">
      <c r="A800" s="1" t="s">
        <v>90</v>
      </c>
      <c r="B800" s="1" t="s">
        <v>91</v>
      </c>
      <c r="C800" s="1" t="s">
        <v>670</v>
      </c>
      <c r="D800" s="1" t="s">
        <v>3146</v>
      </c>
      <c r="E800" s="1" t="s">
        <v>21</v>
      </c>
      <c r="F800" s="1" t="s">
        <v>3147</v>
      </c>
      <c r="G800" s="1" t="s">
        <v>3148</v>
      </c>
      <c r="H800" s="8">
        <v>45543</v>
      </c>
      <c r="I800" s="7">
        <v>45638</v>
      </c>
      <c r="J800" s="7">
        <v>45626</v>
      </c>
      <c r="K800" s="2">
        <v>40</v>
      </c>
      <c r="L800" s="3">
        <v>91</v>
      </c>
      <c r="M800" s="2">
        <v>24</v>
      </c>
      <c r="N800" s="4">
        <v>4</v>
      </c>
      <c r="O800" s="2">
        <v>28</v>
      </c>
      <c r="P800" s="2">
        <v>47</v>
      </c>
      <c r="Q800" s="5">
        <v>0.8</v>
      </c>
    </row>
    <row r="801" spans="1:17" x14ac:dyDescent="0.3">
      <c r="A801" s="1" t="s">
        <v>508</v>
      </c>
      <c r="B801" s="1" t="s">
        <v>127</v>
      </c>
      <c r="C801" s="1" t="s">
        <v>3355</v>
      </c>
      <c r="D801" s="1" t="s">
        <v>3356</v>
      </c>
      <c r="E801" s="1" t="s">
        <v>56</v>
      </c>
      <c r="F801" s="1" t="s">
        <v>3357</v>
      </c>
      <c r="G801" s="1" t="s">
        <v>3358</v>
      </c>
      <c r="H801" s="8">
        <v>45543</v>
      </c>
      <c r="I801" s="7">
        <v>45558</v>
      </c>
      <c r="J801" s="7">
        <v>45670</v>
      </c>
      <c r="K801" s="2">
        <v>46</v>
      </c>
      <c r="L801" s="3">
        <v>27</v>
      </c>
      <c r="M801" s="2">
        <v>76</v>
      </c>
      <c r="N801" s="4">
        <v>5</v>
      </c>
      <c r="O801" s="2">
        <v>64</v>
      </c>
      <c r="P801" s="2">
        <v>96</v>
      </c>
      <c r="Q801" s="5">
        <v>-0.11</v>
      </c>
    </row>
    <row r="802" spans="1:17" x14ac:dyDescent="0.3">
      <c r="A802" s="1" t="s">
        <v>342</v>
      </c>
      <c r="B802" s="1" t="s">
        <v>18</v>
      </c>
      <c r="C802" s="1" t="s">
        <v>922</v>
      </c>
      <c r="D802" s="1" t="s">
        <v>993</v>
      </c>
      <c r="E802" s="1" t="s">
        <v>21</v>
      </c>
      <c r="F802" s="1" t="s">
        <v>994</v>
      </c>
      <c r="G802" s="1" t="s">
        <v>995</v>
      </c>
      <c r="H802" s="8">
        <v>45544</v>
      </c>
      <c r="I802" s="7">
        <v>45702</v>
      </c>
      <c r="J802" s="7">
        <v>45547</v>
      </c>
      <c r="K802" s="2">
        <v>19</v>
      </c>
      <c r="L802" s="3">
        <v>65</v>
      </c>
      <c r="M802" s="2">
        <v>48</v>
      </c>
      <c r="N802" s="4">
        <v>6</v>
      </c>
      <c r="O802" s="2">
        <v>59</v>
      </c>
      <c r="P802" s="2">
        <v>53</v>
      </c>
      <c r="Q802" s="5">
        <v>-0.56000000000000005</v>
      </c>
    </row>
    <row r="803" spans="1:17" x14ac:dyDescent="0.3">
      <c r="A803" s="1" t="s">
        <v>1085</v>
      </c>
      <c r="B803" s="1" t="s">
        <v>32</v>
      </c>
      <c r="C803" s="1" t="s">
        <v>849</v>
      </c>
      <c r="D803" s="1" t="s">
        <v>1086</v>
      </c>
      <c r="E803" s="1" t="s">
        <v>21</v>
      </c>
      <c r="F803" s="1" t="s">
        <v>1087</v>
      </c>
      <c r="G803" s="1" t="s">
        <v>1088</v>
      </c>
      <c r="H803" s="8">
        <v>45545</v>
      </c>
      <c r="I803" s="7">
        <v>45431</v>
      </c>
      <c r="J803" s="7">
        <v>45474</v>
      </c>
      <c r="K803" s="2">
        <v>49</v>
      </c>
      <c r="L803" s="3">
        <v>49</v>
      </c>
      <c r="M803" s="2">
        <v>26</v>
      </c>
      <c r="N803" s="4">
        <v>8</v>
      </c>
      <c r="O803" s="2">
        <v>78</v>
      </c>
      <c r="P803" s="2">
        <v>61</v>
      </c>
      <c r="Q803" s="5">
        <v>0.47</v>
      </c>
    </row>
    <row r="804" spans="1:17" x14ac:dyDescent="0.3">
      <c r="A804" s="1" t="s">
        <v>789</v>
      </c>
      <c r="B804" s="1" t="s">
        <v>18</v>
      </c>
      <c r="C804" s="1" t="s">
        <v>755</v>
      </c>
      <c r="D804" s="1" t="s">
        <v>1089</v>
      </c>
      <c r="E804" s="1" t="s">
        <v>56</v>
      </c>
      <c r="F804" s="1" t="s">
        <v>1090</v>
      </c>
      <c r="G804" s="1" t="s">
        <v>1091</v>
      </c>
      <c r="H804" s="8">
        <v>45545</v>
      </c>
      <c r="I804" s="7">
        <v>45706</v>
      </c>
      <c r="J804" s="7">
        <v>45594</v>
      </c>
      <c r="K804" s="2">
        <v>31</v>
      </c>
      <c r="L804" s="3">
        <v>55</v>
      </c>
      <c r="M804" s="2">
        <v>5</v>
      </c>
      <c r="N804" s="4">
        <v>2</v>
      </c>
      <c r="O804" s="2">
        <v>71</v>
      </c>
      <c r="P804" s="2">
        <v>46</v>
      </c>
      <c r="Q804" s="5">
        <v>0.22</v>
      </c>
    </row>
    <row r="805" spans="1:17" x14ac:dyDescent="0.3">
      <c r="A805" s="1" t="s">
        <v>1092</v>
      </c>
      <c r="B805" s="1" t="s">
        <v>18</v>
      </c>
      <c r="C805" s="1" t="s">
        <v>813</v>
      </c>
      <c r="D805" s="1" t="s">
        <v>1093</v>
      </c>
      <c r="E805" s="1" t="s">
        <v>56</v>
      </c>
      <c r="F805" s="1" t="s">
        <v>1094</v>
      </c>
      <c r="G805" s="1" t="s">
        <v>1095</v>
      </c>
      <c r="H805" s="8">
        <v>45545</v>
      </c>
      <c r="I805" s="7">
        <v>45616</v>
      </c>
      <c r="J805" s="7">
        <v>45454</v>
      </c>
      <c r="K805" s="2">
        <v>57</v>
      </c>
      <c r="L805" s="3">
        <v>82</v>
      </c>
      <c r="M805" s="2">
        <v>59</v>
      </c>
      <c r="N805" s="4">
        <v>8</v>
      </c>
      <c r="O805" s="2">
        <v>44</v>
      </c>
      <c r="P805" s="2">
        <v>57</v>
      </c>
      <c r="Q805" s="5">
        <v>0.35</v>
      </c>
    </row>
    <row r="806" spans="1:17" x14ac:dyDescent="0.3">
      <c r="A806" s="1" t="s">
        <v>420</v>
      </c>
      <c r="B806" s="1" t="s">
        <v>60</v>
      </c>
      <c r="C806" s="1" t="s">
        <v>1198</v>
      </c>
      <c r="D806" s="1" t="s">
        <v>1199</v>
      </c>
      <c r="E806" s="1" t="s">
        <v>21</v>
      </c>
      <c r="F806" s="1" t="s">
        <v>1200</v>
      </c>
      <c r="G806" s="1" t="s">
        <v>1201</v>
      </c>
      <c r="H806" s="8">
        <v>45546</v>
      </c>
      <c r="I806" s="7">
        <v>45399</v>
      </c>
      <c r="J806" s="7">
        <v>45381</v>
      </c>
      <c r="K806" s="2">
        <v>58</v>
      </c>
      <c r="L806" s="3">
        <v>77</v>
      </c>
      <c r="M806" s="2">
        <v>96</v>
      </c>
      <c r="N806" s="4">
        <v>18</v>
      </c>
      <c r="O806" s="2">
        <v>25</v>
      </c>
      <c r="P806" s="2">
        <v>17</v>
      </c>
      <c r="Q806" s="5">
        <v>0.26</v>
      </c>
    </row>
    <row r="807" spans="1:17" x14ac:dyDescent="0.3">
      <c r="A807" s="1" t="s">
        <v>1202</v>
      </c>
      <c r="B807" s="1" t="s">
        <v>18</v>
      </c>
      <c r="C807" s="1" t="s">
        <v>1203</v>
      </c>
      <c r="D807" s="1" t="s">
        <v>1204</v>
      </c>
      <c r="E807" s="1" t="s">
        <v>56</v>
      </c>
      <c r="F807" s="1" t="s">
        <v>1205</v>
      </c>
      <c r="G807" s="1" t="s">
        <v>1206</v>
      </c>
      <c r="H807" s="8">
        <v>45546</v>
      </c>
      <c r="I807" s="7">
        <v>45667</v>
      </c>
      <c r="J807" s="7">
        <v>45629</v>
      </c>
      <c r="K807" s="2">
        <v>75</v>
      </c>
      <c r="L807" s="3">
        <v>10</v>
      </c>
      <c r="M807" s="2">
        <v>68</v>
      </c>
      <c r="N807" s="4">
        <v>3</v>
      </c>
      <c r="O807" s="2">
        <v>90</v>
      </c>
      <c r="P807" s="2">
        <v>42</v>
      </c>
      <c r="Q807" s="5">
        <v>0.32</v>
      </c>
    </row>
    <row r="808" spans="1:17" x14ac:dyDescent="0.3">
      <c r="A808" s="1" t="s">
        <v>65</v>
      </c>
      <c r="B808" s="1" t="s">
        <v>32</v>
      </c>
      <c r="C808" s="1" t="s">
        <v>1207</v>
      </c>
      <c r="D808" s="1" t="s">
        <v>1208</v>
      </c>
      <c r="E808" s="1" t="s">
        <v>56</v>
      </c>
      <c r="F808" s="1" t="s">
        <v>1209</v>
      </c>
      <c r="G808" s="1" t="s">
        <v>1210</v>
      </c>
      <c r="H808" s="8">
        <v>45546</v>
      </c>
      <c r="I808" s="7">
        <v>45440</v>
      </c>
      <c r="J808" s="7">
        <v>45456</v>
      </c>
      <c r="K808" s="2">
        <v>69</v>
      </c>
      <c r="L808" s="3">
        <v>53</v>
      </c>
      <c r="M808" s="2">
        <v>32</v>
      </c>
      <c r="N808" s="4">
        <v>9.1999999999999993</v>
      </c>
      <c r="O808" s="2">
        <v>28</v>
      </c>
      <c r="P808" s="2">
        <v>56</v>
      </c>
      <c r="Q808" s="5">
        <v>0.53</v>
      </c>
    </row>
    <row r="809" spans="1:17" x14ac:dyDescent="0.3">
      <c r="A809" s="1" t="s">
        <v>220</v>
      </c>
      <c r="B809" s="1" t="s">
        <v>127</v>
      </c>
      <c r="C809" s="1" t="s">
        <v>43</v>
      </c>
      <c r="D809" s="1" t="s">
        <v>1211</v>
      </c>
      <c r="E809" s="1" t="s">
        <v>28</v>
      </c>
      <c r="F809" s="1" t="s">
        <v>1212</v>
      </c>
      <c r="G809" s="1" t="s">
        <v>1213</v>
      </c>
      <c r="H809" s="8">
        <v>45546</v>
      </c>
      <c r="I809" s="7">
        <v>45489</v>
      </c>
      <c r="J809" s="7">
        <v>45347</v>
      </c>
      <c r="K809" s="2">
        <v>59</v>
      </c>
      <c r="L809" s="3">
        <v>62</v>
      </c>
      <c r="M809" s="2">
        <v>57</v>
      </c>
      <c r="N809" s="4">
        <v>10.3</v>
      </c>
      <c r="O809" s="2">
        <v>90</v>
      </c>
      <c r="P809" s="2">
        <v>94</v>
      </c>
      <c r="Q809" s="5">
        <v>-1</v>
      </c>
    </row>
    <row r="810" spans="1:17" x14ac:dyDescent="0.3">
      <c r="A810" s="1" t="s">
        <v>90</v>
      </c>
      <c r="B810" s="1" t="s">
        <v>91</v>
      </c>
      <c r="C810" s="1" t="s">
        <v>199</v>
      </c>
      <c r="D810" s="1" t="s">
        <v>2881</v>
      </c>
      <c r="E810" s="1" t="s">
        <v>21</v>
      </c>
      <c r="F810" s="1" t="s">
        <v>2882</v>
      </c>
      <c r="G810" s="1" t="s">
        <v>2883</v>
      </c>
      <c r="H810" s="8">
        <v>45546</v>
      </c>
      <c r="I810" s="7">
        <v>45562</v>
      </c>
      <c r="J810" s="7">
        <v>45552</v>
      </c>
      <c r="K810" s="2">
        <v>61</v>
      </c>
      <c r="L810" s="3">
        <v>8</v>
      </c>
      <c r="M810" s="2">
        <v>45</v>
      </c>
      <c r="N810" s="4">
        <v>4</v>
      </c>
      <c r="O810" s="2">
        <v>73</v>
      </c>
      <c r="P810" s="2">
        <v>64</v>
      </c>
      <c r="Q810" s="5">
        <v>-0.71</v>
      </c>
    </row>
    <row r="811" spans="1:17" x14ac:dyDescent="0.3">
      <c r="A811" s="1" t="s">
        <v>490</v>
      </c>
      <c r="B811" s="1" t="s">
        <v>18</v>
      </c>
      <c r="C811" s="1" t="s">
        <v>1286</v>
      </c>
      <c r="D811" s="1" t="s">
        <v>1287</v>
      </c>
      <c r="E811" s="1" t="s">
        <v>56</v>
      </c>
      <c r="F811" s="1" t="s">
        <v>1288</v>
      </c>
      <c r="G811" s="1" t="s">
        <v>1289</v>
      </c>
      <c r="H811" s="8">
        <v>45547</v>
      </c>
      <c r="I811" s="7">
        <v>45657</v>
      </c>
      <c r="J811" s="7">
        <v>45683</v>
      </c>
      <c r="K811" s="2">
        <v>22</v>
      </c>
      <c r="L811" s="3">
        <v>40</v>
      </c>
      <c r="M811" s="2">
        <v>7</v>
      </c>
      <c r="N811" s="4">
        <v>5</v>
      </c>
      <c r="O811" s="2">
        <v>98</v>
      </c>
      <c r="P811" s="2">
        <v>60</v>
      </c>
      <c r="Q811" s="5">
        <v>-0.05</v>
      </c>
    </row>
    <row r="812" spans="1:17" x14ac:dyDescent="0.3">
      <c r="A812" s="1" t="s">
        <v>1179</v>
      </c>
      <c r="B812" s="1" t="s">
        <v>91</v>
      </c>
      <c r="C812" s="1" t="s">
        <v>1286</v>
      </c>
      <c r="D812" s="1" t="s">
        <v>1290</v>
      </c>
      <c r="E812" s="1" t="s">
        <v>28</v>
      </c>
      <c r="F812" s="1" t="s">
        <v>1291</v>
      </c>
      <c r="G812" s="1" t="s">
        <v>1292</v>
      </c>
      <c r="H812" s="8">
        <v>45547</v>
      </c>
      <c r="I812" s="7">
        <v>45356</v>
      </c>
      <c r="J812" s="7">
        <v>45651</v>
      </c>
      <c r="K812" s="2">
        <v>78</v>
      </c>
      <c r="L812" s="3">
        <v>68</v>
      </c>
      <c r="M812" s="2">
        <v>68</v>
      </c>
      <c r="N812" s="4">
        <v>2.5</v>
      </c>
      <c r="O812" s="2">
        <v>89</v>
      </c>
      <c r="P812" s="2">
        <v>24</v>
      </c>
      <c r="Q812" s="5">
        <v>0.39</v>
      </c>
    </row>
    <row r="813" spans="1:17" x14ac:dyDescent="0.3">
      <c r="A813" s="1" t="s">
        <v>59</v>
      </c>
      <c r="B813" s="1" t="s">
        <v>60</v>
      </c>
      <c r="C813" s="1" t="s">
        <v>922</v>
      </c>
      <c r="D813" s="1" t="s">
        <v>2282</v>
      </c>
      <c r="E813" s="1" t="s">
        <v>21</v>
      </c>
      <c r="F813" s="1" t="s">
        <v>2283</v>
      </c>
      <c r="G813" s="1" t="s">
        <v>2284</v>
      </c>
      <c r="H813" s="8">
        <v>45549</v>
      </c>
      <c r="I813" s="7">
        <v>45591</v>
      </c>
      <c r="J813" s="7">
        <v>45633</v>
      </c>
      <c r="K813" s="2">
        <v>100</v>
      </c>
      <c r="L813" s="3">
        <v>99</v>
      </c>
      <c r="M813" s="2">
        <v>8</v>
      </c>
      <c r="N813" s="4">
        <v>10</v>
      </c>
      <c r="O813" s="2">
        <v>54</v>
      </c>
      <c r="P813" s="2">
        <v>92</v>
      </c>
      <c r="Q813" s="5">
        <v>-0.77</v>
      </c>
    </row>
    <row r="814" spans="1:17" x14ac:dyDescent="0.3">
      <c r="A814" s="1" t="s">
        <v>549</v>
      </c>
      <c r="B814" s="1" t="s">
        <v>32</v>
      </c>
      <c r="C814" s="1" t="s">
        <v>199</v>
      </c>
      <c r="D814" s="1" t="s">
        <v>2653</v>
      </c>
      <c r="E814" s="1" t="s">
        <v>28</v>
      </c>
      <c r="F814" s="1" t="s">
        <v>2654</v>
      </c>
      <c r="G814" s="1" t="s">
        <v>2655</v>
      </c>
      <c r="H814" s="8">
        <v>45550</v>
      </c>
      <c r="I814" s="7">
        <v>45707</v>
      </c>
      <c r="J814" s="7">
        <v>45624</v>
      </c>
      <c r="K814" s="2">
        <v>14</v>
      </c>
      <c r="L814" s="3">
        <v>63</v>
      </c>
      <c r="M814" s="2">
        <v>74</v>
      </c>
      <c r="N814" s="4">
        <v>2.5</v>
      </c>
      <c r="O814" s="2">
        <v>59</v>
      </c>
      <c r="P814" s="2">
        <v>63</v>
      </c>
      <c r="Q814" s="5">
        <v>0.93</v>
      </c>
    </row>
    <row r="815" spans="1:17" x14ac:dyDescent="0.3">
      <c r="A815" s="1" t="s">
        <v>592</v>
      </c>
      <c r="B815" s="1" t="s">
        <v>25</v>
      </c>
      <c r="C815" s="1" t="s">
        <v>1282</v>
      </c>
      <c r="D815" s="1" t="s">
        <v>3164</v>
      </c>
      <c r="E815" s="1" t="s">
        <v>21</v>
      </c>
      <c r="F815" s="1" t="s">
        <v>3165</v>
      </c>
      <c r="G815" s="1" t="s">
        <v>3166</v>
      </c>
      <c r="H815" s="8">
        <v>45550</v>
      </c>
      <c r="I815" s="7">
        <v>45646</v>
      </c>
      <c r="J815" s="7">
        <v>45582</v>
      </c>
      <c r="K815" s="2">
        <v>89</v>
      </c>
      <c r="L815" s="3">
        <v>79</v>
      </c>
      <c r="M815" s="2">
        <v>66</v>
      </c>
      <c r="N815" s="4">
        <v>5</v>
      </c>
      <c r="O815" s="2">
        <v>91</v>
      </c>
      <c r="P815" s="2">
        <v>31</v>
      </c>
      <c r="Q815" s="5">
        <v>0.45</v>
      </c>
    </row>
    <row r="816" spans="1:17" x14ac:dyDescent="0.3">
      <c r="A816" s="1" t="s">
        <v>239</v>
      </c>
      <c r="B816" s="1" t="s">
        <v>25</v>
      </c>
      <c r="C816" s="1" t="s">
        <v>161</v>
      </c>
      <c r="D816" s="1" t="s">
        <v>1682</v>
      </c>
      <c r="E816" s="1" t="s">
        <v>56</v>
      </c>
      <c r="F816" s="1" t="s">
        <v>1683</v>
      </c>
      <c r="G816" s="1" t="s">
        <v>1684</v>
      </c>
      <c r="H816" s="8">
        <v>45552</v>
      </c>
      <c r="I816" s="7">
        <v>45695</v>
      </c>
      <c r="J816" s="7">
        <v>45638</v>
      </c>
      <c r="K816" s="2">
        <v>14</v>
      </c>
      <c r="L816" s="3">
        <v>84</v>
      </c>
      <c r="M816" s="2">
        <v>15</v>
      </c>
      <c r="N816" s="4">
        <v>6.5</v>
      </c>
      <c r="O816" s="2">
        <v>51</v>
      </c>
      <c r="P816" s="2">
        <v>73</v>
      </c>
      <c r="Q816" s="5">
        <v>0.57999999999999996</v>
      </c>
    </row>
    <row r="817" spans="1:17" x14ac:dyDescent="0.3">
      <c r="A817" s="1" t="s">
        <v>31</v>
      </c>
      <c r="B817" s="1" t="s">
        <v>32</v>
      </c>
      <c r="C817" s="1" t="s">
        <v>1578</v>
      </c>
      <c r="D817" s="1" t="s">
        <v>2998</v>
      </c>
      <c r="E817" s="1" t="s">
        <v>56</v>
      </c>
      <c r="F817" s="1" t="s">
        <v>2999</v>
      </c>
      <c r="G817" s="1" t="s">
        <v>3000</v>
      </c>
      <c r="H817" s="8">
        <v>45558</v>
      </c>
      <c r="I817" s="7">
        <v>45631</v>
      </c>
      <c r="J817" s="7">
        <v>45677</v>
      </c>
      <c r="K817" s="2">
        <v>99</v>
      </c>
      <c r="L817" s="3">
        <v>10</v>
      </c>
      <c r="M817" s="2">
        <v>88</v>
      </c>
      <c r="N817" s="4">
        <v>12</v>
      </c>
      <c r="O817" s="2">
        <v>69</v>
      </c>
      <c r="P817" s="2">
        <v>98</v>
      </c>
      <c r="Q817" s="5">
        <v>0.73</v>
      </c>
    </row>
    <row r="818" spans="1:17" x14ac:dyDescent="0.3">
      <c r="A818" s="1" t="s">
        <v>574</v>
      </c>
      <c r="B818" s="1" t="s">
        <v>53</v>
      </c>
      <c r="C818" s="1" t="s">
        <v>1756</v>
      </c>
      <c r="D818" s="1" t="s">
        <v>1757</v>
      </c>
      <c r="E818" s="1" t="s">
        <v>28</v>
      </c>
      <c r="F818" s="1" t="s">
        <v>1758</v>
      </c>
      <c r="G818" s="1" t="s">
        <v>1759</v>
      </c>
      <c r="H818" s="8">
        <v>45560</v>
      </c>
      <c r="I818" s="7">
        <v>45637</v>
      </c>
      <c r="J818" s="7">
        <v>45579</v>
      </c>
      <c r="K818" s="2">
        <v>91</v>
      </c>
      <c r="L818" s="3">
        <v>98</v>
      </c>
      <c r="M818" s="2">
        <v>6</v>
      </c>
      <c r="N818" s="4">
        <v>2</v>
      </c>
      <c r="O818" s="2">
        <v>100</v>
      </c>
      <c r="P818" s="2">
        <v>20</v>
      </c>
      <c r="Q818" s="5">
        <v>-0.16</v>
      </c>
    </row>
    <row r="819" spans="1:17" x14ac:dyDescent="0.3">
      <c r="A819" s="1" t="s">
        <v>80</v>
      </c>
      <c r="B819" s="1" t="s">
        <v>25</v>
      </c>
      <c r="C819" s="1" t="s">
        <v>1536</v>
      </c>
      <c r="D819" s="1" t="s">
        <v>2958</v>
      </c>
      <c r="E819" s="1" t="s">
        <v>28</v>
      </c>
      <c r="F819" s="1" t="s">
        <v>2959</v>
      </c>
      <c r="G819" s="1" t="s">
        <v>2960</v>
      </c>
      <c r="H819" s="8">
        <v>45563</v>
      </c>
      <c r="I819" s="7">
        <v>45622</v>
      </c>
      <c r="J819" s="7">
        <v>45639</v>
      </c>
      <c r="K819" s="2">
        <v>10</v>
      </c>
      <c r="L819" s="3">
        <v>86</v>
      </c>
      <c r="M819" s="2">
        <v>23</v>
      </c>
      <c r="N819" s="4">
        <v>10</v>
      </c>
      <c r="O819" s="2">
        <v>24</v>
      </c>
      <c r="P819" s="2">
        <v>52</v>
      </c>
      <c r="Q819" s="5">
        <v>-0.37</v>
      </c>
    </row>
    <row r="820" spans="1:17" x14ac:dyDescent="0.3">
      <c r="A820" s="1" t="s">
        <v>106</v>
      </c>
      <c r="B820" s="1" t="s">
        <v>32</v>
      </c>
      <c r="C820" s="1" t="s">
        <v>107</v>
      </c>
      <c r="D820" s="1" t="s">
        <v>108</v>
      </c>
      <c r="E820" s="1" t="s">
        <v>28</v>
      </c>
      <c r="F820" s="1" t="s">
        <v>109</v>
      </c>
      <c r="G820" s="1" t="s">
        <v>110</v>
      </c>
      <c r="H820" s="8">
        <v>45566</v>
      </c>
      <c r="I820" s="7">
        <v>45521</v>
      </c>
      <c r="J820" s="7">
        <v>45438</v>
      </c>
      <c r="K820" s="2">
        <v>76</v>
      </c>
      <c r="L820" s="3">
        <v>54</v>
      </c>
      <c r="M820" s="2">
        <v>76</v>
      </c>
      <c r="N820" s="4">
        <v>2.5</v>
      </c>
      <c r="O820" s="2">
        <v>69</v>
      </c>
      <c r="P820" s="2">
        <v>27</v>
      </c>
      <c r="Q820" s="5">
        <v>2.58</v>
      </c>
    </row>
    <row r="821" spans="1:17" x14ac:dyDescent="0.3">
      <c r="A821" s="1" t="s">
        <v>111</v>
      </c>
      <c r="B821" s="1" t="s">
        <v>32</v>
      </c>
      <c r="C821" s="1" t="s">
        <v>112</v>
      </c>
      <c r="D821" s="1" t="s">
        <v>113</v>
      </c>
      <c r="E821" s="1" t="s">
        <v>56</v>
      </c>
      <c r="F821" s="1" t="s">
        <v>114</v>
      </c>
      <c r="G821" s="1" t="s">
        <v>115</v>
      </c>
      <c r="H821" s="8">
        <v>45566</v>
      </c>
      <c r="I821" s="7">
        <v>45476</v>
      </c>
      <c r="J821" s="7">
        <v>45504</v>
      </c>
      <c r="K821" s="2">
        <v>50</v>
      </c>
      <c r="L821" s="3">
        <v>46</v>
      </c>
      <c r="M821" s="2">
        <v>38</v>
      </c>
      <c r="N821" s="4">
        <v>6.2</v>
      </c>
      <c r="O821" s="2">
        <v>88</v>
      </c>
      <c r="P821" s="2">
        <v>70</v>
      </c>
      <c r="Q821" s="5">
        <v>2.3199999999999998</v>
      </c>
    </row>
    <row r="822" spans="1:17" x14ac:dyDescent="0.3">
      <c r="A822" s="1" t="s">
        <v>116</v>
      </c>
      <c r="B822" s="1" t="s">
        <v>18</v>
      </c>
      <c r="C822" s="1" t="s">
        <v>117</v>
      </c>
      <c r="D822" s="1" t="s">
        <v>118</v>
      </c>
      <c r="E822" s="1" t="s">
        <v>28</v>
      </c>
      <c r="F822" s="1" t="s">
        <v>119</v>
      </c>
      <c r="G822" s="1" t="s">
        <v>120</v>
      </c>
      <c r="H822" s="8">
        <v>45566</v>
      </c>
      <c r="I822" s="7">
        <v>45627</v>
      </c>
      <c r="J822" s="7">
        <v>45542</v>
      </c>
      <c r="K822" s="2">
        <v>25</v>
      </c>
      <c r="L822" s="3">
        <v>62</v>
      </c>
      <c r="M822" s="2">
        <v>11</v>
      </c>
      <c r="N822" s="4">
        <v>3</v>
      </c>
      <c r="O822" s="2">
        <v>57</v>
      </c>
      <c r="P822" s="2">
        <v>98</v>
      </c>
      <c r="Q822" s="5">
        <v>2.67</v>
      </c>
    </row>
    <row r="823" spans="1:17" x14ac:dyDescent="0.3">
      <c r="A823" s="1" t="s">
        <v>121</v>
      </c>
      <c r="B823" s="1" t="s">
        <v>53</v>
      </c>
      <c r="C823" s="1" t="s">
        <v>122</v>
      </c>
      <c r="D823" s="1" t="s">
        <v>123</v>
      </c>
      <c r="E823" s="1" t="s">
        <v>28</v>
      </c>
      <c r="F823" s="1" t="s">
        <v>124</v>
      </c>
      <c r="G823" s="1" t="s">
        <v>125</v>
      </c>
      <c r="H823" s="8">
        <v>45566</v>
      </c>
      <c r="I823" s="7">
        <v>45499</v>
      </c>
      <c r="J823" s="7">
        <v>45550</v>
      </c>
      <c r="K823" s="2">
        <v>38</v>
      </c>
      <c r="L823" s="3">
        <v>43</v>
      </c>
      <c r="M823" s="2">
        <v>28</v>
      </c>
      <c r="N823" s="4">
        <v>2.7</v>
      </c>
      <c r="O823" s="2">
        <v>34</v>
      </c>
      <c r="P823" s="2">
        <v>54</v>
      </c>
      <c r="Q823" s="5">
        <v>2.61</v>
      </c>
    </row>
    <row r="824" spans="1:17" x14ac:dyDescent="0.3">
      <c r="A824" s="1" t="s">
        <v>812</v>
      </c>
      <c r="B824" s="1" t="s">
        <v>18</v>
      </c>
      <c r="C824" s="1" t="s">
        <v>755</v>
      </c>
      <c r="D824" s="1" t="s">
        <v>1688</v>
      </c>
      <c r="E824" s="1" t="s">
        <v>28</v>
      </c>
      <c r="F824" s="1" t="s">
        <v>1689</v>
      </c>
      <c r="G824" s="1" t="s">
        <v>1690</v>
      </c>
      <c r="H824" s="8">
        <v>45566</v>
      </c>
      <c r="I824" s="7">
        <v>45613</v>
      </c>
      <c r="J824" s="7">
        <v>45659</v>
      </c>
      <c r="K824" s="2">
        <v>71</v>
      </c>
      <c r="L824" s="3">
        <v>36</v>
      </c>
      <c r="M824" s="2">
        <v>45</v>
      </c>
      <c r="N824" s="4">
        <v>3.5</v>
      </c>
      <c r="O824" s="2">
        <v>87</v>
      </c>
      <c r="P824" s="2">
        <v>2</v>
      </c>
      <c r="Q824" s="5">
        <v>-1.72</v>
      </c>
    </row>
    <row r="825" spans="1:17" x14ac:dyDescent="0.3">
      <c r="A825" s="1" t="s">
        <v>243</v>
      </c>
      <c r="B825" s="1" t="s">
        <v>18</v>
      </c>
      <c r="C825" s="1" t="s">
        <v>244</v>
      </c>
      <c r="D825" s="1" t="s">
        <v>245</v>
      </c>
      <c r="E825" s="1" t="s">
        <v>56</v>
      </c>
      <c r="F825" s="1" t="s">
        <v>246</v>
      </c>
      <c r="G825" s="1" t="s">
        <v>247</v>
      </c>
      <c r="H825" s="8">
        <v>45567</v>
      </c>
      <c r="I825" s="7">
        <v>45579</v>
      </c>
      <c r="J825" s="7">
        <v>45388</v>
      </c>
      <c r="K825" s="2">
        <v>58</v>
      </c>
      <c r="L825" s="3">
        <v>5</v>
      </c>
      <c r="M825" s="2">
        <v>1</v>
      </c>
      <c r="N825" s="4">
        <v>2</v>
      </c>
      <c r="O825" s="2">
        <v>53</v>
      </c>
      <c r="P825" s="2">
        <v>80</v>
      </c>
      <c r="Q825" s="5">
        <v>0.8</v>
      </c>
    </row>
    <row r="826" spans="1:17" x14ac:dyDescent="0.3">
      <c r="A826" s="1" t="s">
        <v>248</v>
      </c>
      <c r="B826" s="1" t="s">
        <v>32</v>
      </c>
      <c r="C826" s="1" t="s">
        <v>249</v>
      </c>
      <c r="D826" s="1" t="s">
        <v>250</v>
      </c>
      <c r="E826" s="1" t="s">
        <v>21</v>
      </c>
      <c r="F826" s="1" t="s">
        <v>251</v>
      </c>
      <c r="G826" s="1" t="s">
        <v>252</v>
      </c>
      <c r="H826" s="8">
        <v>45567</v>
      </c>
      <c r="I826" s="7">
        <v>45615</v>
      </c>
      <c r="J826" s="7">
        <v>45509</v>
      </c>
      <c r="K826" s="2">
        <v>98</v>
      </c>
      <c r="L826" s="3">
        <v>77</v>
      </c>
      <c r="M826" s="2">
        <v>7</v>
      </c>
      <c r="N826" s="4">
        <v>7</v>
      </c>
      <c r="O826" s="2">
        <v>92</v>
      </c>
      <c r="P826" s="2">
        <v>29</v>
      </c>
      <c r="Q826" s="5">
        <v>0.62</v>
      </c>
    </row>
    <row r="827" spans="1:17" x14ac:dyDescent="0.3">
      <c r="A827" s="1" t="s">
        <v>329</v>
      </c>
      <c r="B827" s="1" t="s">
        <v>53</v>
      </c>
      <c r="C827" s="1" t="s">
        <v>347</v>
      </c>
      <c r="D827" s="1" t="s">
        <v>348</v>
      </c>
      <c r="E827" s="1" t="s">
        <v>21</v>
      </c>
      <c r="F827" s="1" t="s">
        <v>349</v>
      </c>
      <c r="G827" s="1" t="s">
        <v>350</v>
      </c>
      <c r="H827" s="8">
        <v>45568</v>
      </c>
      <c r="I827" s="7">
        <v>45632</v>
      </c>
      <c r="J827" s="7">
        <v>45672</v>
      </c>
      <c r="K827" s="2">
        <v>34</v>
      </c>
      <c r="L827" s="3">
        <v>96</v>
      </c>
      <c r="M827" s="2">
        <v>76</v>
      </c>
      <c r="N827" s="4">
        <v>6.15</v>
      </c>
      <c r="O827" s="2">
        <v>90</v>
      </c>
      <c r="P827" s="2">
        <v>34</v>
      </c>
      <c r="Q827" s="5">
        <v>0.62</v>
      </c>
    </row>
    <row r="828" spans="1:17" x14ac:dyDescent="0.3">
      <c r="A828" s="1" t="s">
        <v>298</v>
      </c>
      <c r="B828" s="1" t="s">
        <v>32</v>
      </c>
      <c r="C828" s="1" t="s">
        <v>351</v>
      </c>
      <c r="D828" s="1" t="s">
        <v>352</v>
      </c>
      <c r="E828" s="1" t="s">
        <v>56</v>
      </c>
      <c r="F828" s="1" t="s">
        <v>353</v>
      </c>
      <c r="G828" s="1" t="s">
        <v>354</v>
      </c>
      <c r="H828" s="8">
        <v>45568</v>
      </c>
      <c r="I828" s="7">
        <v>45636</v>
      </c>
      <c r="J828" s="7">
        <v>45530</v>
      </c>
      <c r="K828" s="2">
        <v>82</v>
      </c>
      <c r="L828" s="3">
        <v>3</v>
      </c>
      <c r="M828" s="2">
        <v>82</v>
      </c>
      <c r="N828" s="4">
        <v>2.4</v>
      </c>
      <c r="O828" s="2">
        <v>48</v>
      </c>
      <c r="P828" s="2">
        <v>31</v>
      </c>
      <c r="Q828" s="5">
        <v>0.62</v>
      </c>
    </row>
    <row r="829" spans="1:17" x14ac:dyDescent="0.3">
      <c r="A829" s="1" t="s">
        <v>355</v>
      </c>
      <c r="B829" s="1" t="s">
        <v>18</v>
      </c>
      <c r="C829" s="1" t="s">
        <v>356</v>
      </c>
      <c r="D829" s="1" t="s">
        <v>357</v>
      </c>
      <c r="E829" s="1" t="s">
        <v>56</v>
      </c>
      <c r="F829" s="1" t="s">
        <v>358</v>
      </c>
      <c r="G829" s="1" t="s">
        <v>359</v>
      </c>
      <c r="H829" s="8">
        <v>45568</v>
      </c>
      <c r="I829" s="7">
        <v>45589</v>
      </c>
      <c r="J829" s="7">
        <v>45597</v>
      </c>
      <c r="K829" s="2">
        <v>94</v>
      </c>
      <c r="L829" s="3">
        <v>90</v>
      </c>
      <c r="M829" s="2">
        <v>12</v>
      </c>
      <c r="N829" s="4">
        <v>0.9</v>
      </c>
      <c r="O829" s="2">
        <v>98</v>
      </c>
      <c r="P829" s="2">
        <v>71</v>
      </c>
      <c r="Q829" s="5">
        <v>0.35</v>
      </c>
    </row>
    <row r="830" spans="1:17" x14ac:dyDescent="0.3">
      <c r="A830" s="1" t="s">
        <v>175</v>
      </c>
      <c r="B830" s="1" t="s">
        <v>53</v>
      </c>
      <c r="C830" s="1" t="s">
        <v>442</v>
      </c>
      <c r="D830" s="1" t="s">
        <v>443</v>
      </c>
      <c r="E830" s="1" t="s">
        <v>21</v>
      </c>
      <c r="F830" s="1" t="s">
        <v>444</v>
      </c>
      <c r="G830" s="1" t="s">
        <v>445</v>
      </c>
      <c r="H830" s="8">
        <v>45569</v>
      </c>
      <c r="I830" s="7">
        <v>45381</v>
      </c>
      <c r="J830" s="7">
        <v>45442</v>
      </c>
      <c r="K830" s="2">
        <v>96</v>
      </c>
      <c r="L830" s="3">
        <v>83</v>
      </c>
      <c r="M830" s="2">
        <v>50</v>
      </c>
      <c r="N830" s="4">
        <v>1.5</v>
      </c>
      <c r="O830" s="2">
        <v>81</v>
      </c>
      <c r="P830" s="2">
        <v>89</v>
      </c>
      <c r="Q830" s="5">
        <v>-0.26</v>
      </c>
    </row>
    <row r="831" spans="1:17" x14ac:dyDescent="0.3">
      <c r="A831" s="1" t="s">
        <v>446</v>
      </c>
      <c r="B831" s="1" t="s">
        <v>53</v>
      </c>
      <c r="C831" s="1" t="s">
        <v>447</v>
      </c>
      <c r="D831" s="1" t="s">
        <v>448</v>
      </c>
      <c r="E831" s="1" t="s">
        <v>56</v>
      </c>
      <c r="F831" s="1" t="s">
        <v>449</v>
      </c>
      <c r="G831" s="1" t="s">
        <v>450</v>
      </c>
      <c r="H831" s="8">
        <v>45569</v>
      </c>
      <c r="I831" s="7">
        <v>45604</v>
      </c>
      <c r="J831" s="7">
        <v>45440</v>
      </c>
      <c r="K831" s="2">
        <v>76</v>
      </c>
      <c r="L831" s="3">
        <v>8</v>
      </c>
      <c r="M831" s="2">
        <v>2</v>
      </c>
      <c r="N831" s="4">
        <v>9.5</v>
      </c>
      <c r="O831" s="2">
        <v>24</v>
      </c>
      <c r="P831" s="2">
        <v>53</v>
      </c>
      <c r="Q831" s="5">
        <v>-0.1</v>
      </c>
    </row>
    <row r="832" spans="1:17" x14ac:dyDescent="0.3">
      <c r="A832" s="1" t="s">
        <v>146</v>
      </c>
      <c r="B832" s="1" t="s">
        <v>53</v>
      </c>
      <c r="C832" s="1" t="s">
        <v>451</v>
      </c>
      <c r="D832" s="1" t="s">
        <v>452</v>
      </c>
      <c r="E832" s="1" t="s">
        <v>21</v>
      </c>
      <c r="F832" s="1" t="s">
        <v>453</v>
      </c>
      <c r="G832" s="1" t="s">
        <v>454</v>
      </c>
      <c r="H832" s="8">
        <v>45569</v>
      </c>
      <c r="I832" s="7">
        <v>45634</v>
      </c>
      <c r="J832" s="7">
        <v>45496</v>
      </c>
      <c r="K832" s="2">
        <v>17</v>
      </c>
      <c r="L832" s="3">
        <v>19</v>
      </c>
      <c r="M832" s="2">
        <v>74</v>
      </c>
      <c r="N832" s="4">
        <v>4.75</v>
      </c>
      <c r="O832" s="2">
        <v>58</v>
      </c>
      <c r="P832" s="2">
        <v>27</v>
      </c>
      <c r="Q832" s="5">
        <v>-1.21</v>
      </c>
    </row>
    <row r="833" spans="1:17" x14ac:dyDescent="0.3">
      <c r="A833" s="1" t="s">
        <v>80</v>
      </c>
      <c r="B833" s="1" t="s">
        <v>25</v>
      </c>
      <c r="C833" s="1" t="s">
        <v>122</v>
      </c>
      <c r="D833" s="1" t="s">
        <v>455</v>
      </c>
      <c r="E833" s="1" t="s">
        <v>56</v>
      </c>
      <c r="F833" s="1" t="s">
        <v>456</v>
      </c>
      <c r="G833" s="1" t="s">
        <v>457</v>
      </c>
      <c r="H833" s="8">
        <v>45569</v>
      </c>
      <c r="I833" s="7">
        <v>45682</v>
      </c>
      <c r="J833" s="7">
        <v>45474</v>
      </c>
      <c r="K833" s="2">
        <v>14</v>
      </c>
      <c r="L833" s="3">
        <v>75</v>
      </c>
      <c r="M833" s="2">
        <v>10</v>
      </c>
      <c r="N833" s="4">
        <v>10</v>
      </c>
      <c r="O833" s="2">
        <v>65</v>
      </c>
      <c r="P833" s="2">
        <v>62</v>
      </c>
      <c r="Q833" s="5">
        <v>0.53</v>
      </c>
    </row>
    <row r="834" spans="1:17" x14ac:dyDescent="0.3">
      <c r="A834" s="1" t="s">
        <v>574</v>
      </c>
      <c r="B834" s="1" t="s">
        <v>53</v>
      </c>
      <c r="C834" s="1" t="s">
        <v>176</v>
      </c>
      <c r="D834" s="1" t="s">
        <v>575</v>
      </c>
      <c r="E834" s="1" t="s">
        <v>28</v>
      </c>
      <c r="F834" s="1" t="s">
        <v>576</v>
      </c>
      <c r="G834" s="1" t="s">
        <v>577</v>
      </c>
      <c r="H834" s="8">
        <v>45570</v>
      </c>
      <c r="I834" s="7">
        <v>45395</v>
      </c>
      <c r="J834" s="7">
        <v>45649</v>
      </c>
      <c r="K834" s="2">
        <v>24</v>
      </c>
      <c r="L834" s="3">
        <v>69</v>
      </c>
      <c r="M834" s="2">
        <v>2</v>
      </c>
      <c r="N834" s="4">
        <v>2</v>
      </c>
      <c r="O834" s="2">
        <v>20</v>
      </c>
      <c r="P834" s="2">
        <v>20</v>
      </c>
      <c r="Q834" s="5">
        <v>0</v>
      </c>
    </row>
    <row r="835" spans="1:17" x14ac:dyDescent="0.3">
      <c r="A835" s="1" t="s">
        <v>156</v>
      </c>
      <c r="B835" s="1" t="s">
        <v>127</v>
      </c>
      <c r="C835" s="1" t="s">
        <v>578</v>
      </c>
      <c r="D835" s="1" t="s">
        <v>579</v>
      </c>
      <c r="E835" s="1" t="s">
        <v>56</v>
      </c>
      <c r="F835" s="1" t="s">
        <v>580</v>
      </c>
      <c r="G835" s="1" t="s">
        <v>581</v>
      </c>
      <c r="H835" s="8">
        <v>45570</v>
      </c>
      <c r="I835" s="7">
        <v>45483</v>
      </c>
      <c r="J835" s="7">
        <v>45520</v>
      </c>
      <c r="K835" s="2">
        <v>29</v>
      </c>
      <c r="L835" s="3">
        <v>91</v>
      </c>
      <c r="M835" s="2">
        <v>48</v>
      </c>
      <c r="N835" s="4">
        <v>12</v>
      </c>
      <c r="O835" s="2">
        <v>28</v>
      </c>
      <c r="P835" s="2">
        <v>40</v>
      </c>
      <c r="Q835" s="5">
        <v>0</v>
      </c>
    </row>
    <row r="836" spans="1:17" x14ac:dyDescent="0.3">
      <c r="A836" s="1" t="s">
        <v>225</v>
      </c>
      <c r="B836" s="1" t="s">
        <v>91</v>
      </c>
      <c r="C836" s="1" t="s">
        <v>578</v>
      </c>
      <c r="D836" s="1" t="s">
        <v>704</v>
      </c>
      <c r="E836" s="1" t="s">
        <v>28</v>
      </c>
      <c r="F836" s="1" t="s">
        <v>705</v>
      </c>
      <c r="G836" s="1" t="s">
        <v>706</v>
      </c>
      <c r="H836" s="8">
        <v>45571</v>
      </c>
      <c r="I836" s="7">
        <v>45671</v>
      </c>
      <c r="J836" s="7">
        <v>45632</v>
      </c>
      <c r="K836" s="2">
        <v>37</v>
      </c>
      <c r="L836" s="3">
        <v>96</v>
      </c>
      <c r="M836" s="2">
        <v>82</v>
      </c>
      <c r="N836" s="4">
        <v>5</v>
      </c>
      <c r="O836" s="2">
        <v>35</v>
      </c>
      <c r="P836" s="2">
        <v>23</v>
      </c>
      <c r="Q836" s="5">
        <v>0.64</v>
      </c>
    </row>
    <row r="837" spans="1:17" x14ac:dyDescent="0.3">
      <c r="A837" s="1" t="s">
        <v>707</v>
      </c>
      <c r="B837" s="1" t="s">
        <v>25</v>
      </c>
      <c r="C837" s="1" t="s">
        <v>393</v>
      </c>
      <c r="D837" s="1" t="s">
        <v>708</v>
      </c>
      <c r="E837" s="1" t="s">
        <v>56</v>
      </c>
      <c r="F837" s="1" t="s">
        <v>709</v>
      </c>
      <c r="G837" s="1" t="s">
        <v>710</v>
      </c>
      <c r="H837" s="8">
        <v>45571</v>
      </c>
      <c r="I837" s="7">
        <v>45415</v>
      </c>
      <c r="J837" s="7">
        <v>45442</v>
      </c>
      <c r="K837" s="2">
        <v>97</v>
      </c>
      <c r="L837" s="3">
        <v>32</v>
      </c>
      <c r="M837" s="2">
        <v>43</v>
      </c>
      <c r="N837" s="4">
        <v>2.2999999999999998</v>
      </c>
      <c r="O837" s="2">
        <v>82</v>
      </c>
      <c r="P837" s="2">
        <v>98</v>
      </c>
      <c r="Q837" s="5">
        <v>0.34</v>
      </c>
    </row>
    <row r="838" spans="1:17" x14ac:dyDescent="0.3">
      <c r="A838" s="1" t="s">
        <v>700</v>
      </c>
      <c r="B838" s="1" t="s">
        <v>18</v>
      </c>
      <c r="C838" s="1" t="s">
        <v>92</v>
      </c>
      <c r="D838" s="1" t="s">
        <v>793</v>
      </c>
      <c r="E838" s="1" t="s">
        <v>21</v>
      </c>
      <c r="F838" s="1" t="s">
        <v>794</v>
      </c>
      <c r="G838" s="1" t="s">
        <v>795</v>
      </c>
      <c r="H838" s="8">
        <v>45572</v>
      </c>
      <c r="I838" s="7">
        <v>45440</v>
      </c>
      <c r="J838" s="7">
        <v>45465</v>
      </c>
      <c r="K838" s="2">
        <v>72</v>
      </c>
      <c r="L838" s="3">
        <v>70</v>
      </c>
      <c r="M838" s="2">
        <v>99</v>
      </c>
      <c r="N838" s="4">
        <v>2.5</v>
      </c>
      <c r="O838" s="2">
        <v>82</v>
      </c>
      <c r="P838" s="2">
        <v>32</v>
      </c>
      <c r="Q838" s="5">
        <v>0.72</v>
      </c>
    </row>
    <row r="839" spans="1:17" x14ac:dyDescent="0.3">
      <c r="A839" s="1" t="s">
        <v>253</v>
      </c>
      <c r="B839" s="1" t="s">
        <v>18</v>
      </c>
      <c r="C839" s="1" t="s">
        <v>388</v>
      </c>
      <c r="D839" s="1" t="s">
        <v>796</v>
      </c>
      <c r="E839" s="1" t="s">
        <v>56</v>
      </c>
      <c r="F839" s="1" t="s">
        <v>797</v>
      </c>
      <c r="G839" s="1" t="s">
        <v>798</v>
      </c>
      <c r="H839" s="8">
        <v>45572</v>
      </c>
      <c r="I839" s="7">
        <v>45428</v>
      </c>
      <c r="J839" s="7">
        <v>45420</v>
      </c>
      <c r="K839" s="2">
        <v>38</v>
      </c>
      <c r="L839" s="3">
        <v>22</v>
      </c>
      <c r="M839" s="2">
        <v>71</v>
      </c>
      <c r="N839" s="4">
        <v>5</v>
      </c>
      <c r="O839" s="2">
        <v>33</v>
      </c>
      <c r="P839" s="2">
        <v>62</v>
      </c>
      <c r="Q839" s="5">
        <v>0.61</v>
      </c>
    </row>
    <row r="840" spans="1:17" x14ac:dyDescent="0.3">
      <c r="A840" s="1" t="s">
        <v>175</v>
      </c>
      <c r="B840" s="1" t="s">
        <v>53</v>
      </c>
      <c r="C840" s="1" t="s">
        <v>886</v>
      </c>
      <c r="D840" s="1" t="s">
        <v>887</v>
      </c>
      <c r="E840" s="1" t="s">
        <v>21</v>
      </c>
      <c r="F840" s="1" t="s">
        <v>888</v>
      </c>
      <c r="G840" s="1" t="s">
        <v>889</v>
      </c>
      <c r="H840" s="8">
        <v>45573</v>
      </c>
      <c r="I840" s="7">
        <v>45606</v>
      </c>
      <c r="J840" s="7">
        <v>45710</v>
      </c>
      <c r="K840" s="2">
        <v>21</v>
      </c>
      <c r="L840" s="3">
        <v>63</v>
      </c>
      <c r="M840" s="2">
        <v>65</v>
      </c>
      <c r="N840" s="4">
        <v>1.5</v>
      </c>
      <c r="O840" s="2">
        <v>38</v>
      </c>
      <c r="P840" s="2">
        <v>73</v>
      </c>
      <c r="Q840" s="5">
        <v>-1.25</v>
      </c>
    </row>
    <row r="841" spans="1:17" x14ac:dyDescent="0.3">
      <c r="A841" s="1" t="s">
        <v>101</v>
      </c>
      <c r="B841" s="1" t="s">
        <v>18</v>
      </c>
      <c r="C841" s="1" t="s">
        <v>763</v>
      </c>
      <c r="D841" s="1" t="s">
        <v>890</v>
      </c>
      <c r="E841" s="1" t="s">
        <v>56</v>
      </c>
      <c r="F841" s="1" t="s">
        <v>891</v>
      </c>
      <c r="G841" s="1" t="s">
        <v>892</v>
      </c>
      <c r="H841" s="8">
        <v>45573</v>
      </c>
      <c r="I841" s="7">
        <v>45348</v>
      </c>
      <c r="J841" s="7">
        <v>45676</v>
      </c>
      <c r="K841" s="2">
        <v>61</v>
      </c>
      <c r="L841" s="3">
        <v>50</v>
      </c>
      <c r="M841" s="2">
        <v>9</v>
      </c>
      <c r="N841" s="4">
        <v>4.5</v>
      </c>
      <c r="O841" s="2">
        <v>24</v>
      </c>
      <c r="P841" s="2">
        <v>92</v>
      </c>
      <c r="Q841" s="5">
        <v>-0.92</v>
      </c>
    </row>
    <row r="842" spans="1:17" x14ac:dyDescent="0.3">
      <c r="A842" s="1" t="s">
        <v>490</v>
      </c>
      <c r="B842" s="1" t="s">
        <v>18</v>
      </c>
      <c r="C842" s="1" t="s">
        <v>893</v>
      </c>
      <c r="D842" s="1" t="s">
        <v>894</v>
      </c>
      <c r="E842" s="1" t="s">
        <v>28</v>
      </c>
      <c r="F842" s="1" t="s">
        <v>895</v>
      </c>
      <c r="G842" s="1" t="s">
        <v>896</v>
      </c>
      <c r="H842" s="8">
        <v>45573</v>
      </c>
      <c r="I842" s="7">
        <v>45634</v>
      </c>
      <c r="J842" s="7">
        <v>45383</v>
      </c>
      <c r="K842" s="2">
        <v>46</v>
      </c>
      <c r="L842" s="3">
        <v>88</v>
      </c>
      <c r="M842" s="2">
        <v>20</v>
      </c>
      <c r="N842" s="4">
        <v>4.8</v>
      </c>
      <c r="O842" s="2">
        <v>59</v>
      </c>
      <c r="P842" s="2">
        <v>79</v>
      </c>
      <c r="Q842" s="5">
        <v>-2.83</v>
      </c>
    </row>
    <row r="843" spans="1:17" x14ac:dyDescent="0.3">
      <c r="A843" s="1" t="s">
        <v>146</v>
      </c>
      <c r="B843" s="1" t="s">
        <v>53</v>
      </c>
      <c r="C843" s="1" t="s">
        <v>527</v>
      </c>
      <c r="D843" s="1" t="s">
        <v>897</v>
      </c>
      <c r="E843" s="1" t="s">
        <v>21</v>
      </c>
      <c r="F843" s="1" t="s">
        <v>898</v>
      </c>
      <c r="G843" s="1" t="s">
        <v>899</v>
      </c>
      <c r="H843" s="8">
        <v>45573</v>
      </c>
      <c r="I843" s="7">
        <v>45475</v>
      </c>
      <c r="J843" s="7">
        <v>45560</v>
      </c>
      <c r="K843" s="2">
        <v>20</v>
      </c>
      <c r="L843" s="3">
        <v>25</v>
      </c>
      <c r="M843" s="2">
        <v>73</v>
      </c>
      <c r="N843" s="4">
        <v>4.75</v>
      </c>
      <c r="O843" s="2">
        <v>78</v>
      </c>
      <c r="P843" s="2">
        <v>1</v>
      </c>
      <c r="Q843" s="5">
        <v>-0.34</v>
      </c>
    </row>
    <row r="844" spans="1:17" x14ac:dyDescent="0.3">
      <c r="A844" s="1" t="s">
        <v>132</v>
      </c>
      <c r="B844" s="1" t="s">
        <v>18</v>
      </c>
      <c r="C844" s="1" t="s">
        <v>900</v>
      </c>
      <c r="D844" s="1" t="s">
        <v>901</v>
      </c>
      <c r="E844" s="1" t="s">
        <v>56</v>
      </c>
      <c r="F844" s="1" t="s">
        <v>902</v>
      </c>
      <c r="G844" s="1" t="s">
        <v>903</v>
      </c>
      <c r="H844" s="8">
        <v>45573</v>
      </c>
      <c r="I844" s="7">
        <v>45458</v>
      </c>
      <c r="J844" s="7">
        <v>45521</v>
      </c>
      <c r="K844" s="2">
        <v>80</v>
      </c>
      <c r="L844" s="3">
        <v>60</v>
      </c>
      <c r="M844" s="2">
        <v>71</v>
      </c>
      <c r="N844" s="4">
        <v>2</v>
      </c>
      <c r="O844" s="2">
        <v>98</v>
      </c>
      <c r="P844" s="2">
        <v>13</v>
      </c>
      <c r="Q844" s="5">
        <v>0.99</v>
      </c>
    </row>
    <row r="845" spans="1:17" x14ac:dyDescent="0.3">
      <c r="A845" s="1" t="s">
        <v>175</v>
      </c>
      <c r="B845" s="1" t="s">
        <v>53</v>
      </c>
      <c r="C845" s="1" t="s">
        <v>996</v>
      </c>
      <c r="D845" s="1" t="s">
        <v>997</v>
      </c>
      <c r="E845" s="1" t="s">
        <v>28</v>
      </c>
      <c r="F845" s="1" t="s">
        <v>998</v>
      </c>
      <c r="G845" s="1" t="s">
        <v>999</v>
      </c>
      <c r="H845" s="8">
        <v>45574</v>
      </c>
      <c r="I845" s="7">
        <v>45637</v>
      </c>
      <c r="J845" s="7">
        <v>45648</v>
      </c>
      <c r="K845" s="2">
        <v>34</v>
      </c>
      <c r="L845" s="3">
        <v>46</v>
      </c>
      <c r="M845" s="2">
        <v>45</v>
      </c>
      <c r="N845" s="4">
        <v>1.5</v>
      </c>
      <c r="O845" s="2">
        <v>49</v>
      </c>
      <c r="P845" s="2">
        <v>25</v>
      </c>
      <c r="Q845" s="5">
        <v>0.1</v>
      </c>
    </row>
    <row r="846" spans="1:17" x14ac:dyDescent="0.3">
      <c r="A846" s="1" t="s">
        <v>75</v>
      </c>
      <c r="B846" s="1" t="s">
        <v>32</v>
      </c>
      <c r="C846" s="1" t="s">
        <v>1000</v>
      </c>
      <c r="D846" s="1" t="s">
        <v>1001</v>
      </c>
      <c r="E846" s="1" t="s">
        <v>28</v>
      </c>
      <c r="F846" s="1" t="s">
        <v>1002</v>
      </c>
      <c r="G846" s="1" t="s">
        <v>1003</v>
      </c>
      <c r="H846" s="8">
        <v>45574</v>
      </c>
      <c r="I846" s="7">
        <v>45410</v>
      </c>
      <c r="J846" s="7">
        <v>45595</v>
      </c>
      <c r="K846" s="2">
        <v>40</v>
      </c>
      <c r="L846" s="3">
        <v>81</v>
      </c>
      <c r="M846" s="2">
        <v>40</v>
      </c>
      <c r="N846" s="4">
        <v>9</v>
      </c>
      <c r="O846" s="2">
        <v>40</v>
      </c>
      <c r="P846" s="2">
        <v>48</v>
      </c>
      <c r="Q846" s="5">
        <v>0.49</v>
      </c>
    </row>
    <row r="847" spans="1:17" x14ac:dyDescent="0.3">
      <c r="A847" s="1" t="s">
        <v>554</v>
      </c>
      <c r="B847" s="1" t="s">
        <v>53</v>
      </c>
      <c r="C847" s="1" t="s">
        <v>1004</v>
      </c>
      <c r="D847" s="1" t="s">
        <v>1005</v>
      </c>
      <c r="E847" s="1" t="s">
        <v>56</v>
      </c>
      <c r="F847" s="1" t="s">
        <v>1006</v>
      </c>
      <c r="G847" s="1" t="s">
        <v>1007</v>
      </c>
      <c r="H847" s="8">
        <v>45574</v>
      </c>
      <c r="I847" s="7">
        <v>45505</v>
      </c>
      <c r="J847" s="7">
        <v>45415</v>
      </c>
      <c r="K847" s="2">
        <v>89</v>
      </c>
      <c r="L847" s="3">
        <v>54</v>
      </c>
      <c r="M847" s="2">
        <v>15</v>
      </c>
      <c r="N847" s="4">
        <v>2.5</v>
      </c>
      <c r="O847" s="2">
        <v>64</v>
      </c>
      <c r="P847" s="2">
        <v>63</v>
      </c>
      <c r="Q847" s="5">
        <v>-0.2</v>
      </c>
    </row>
    <row r="848" spans="1:17" x14ac:dyDescent="0.3">
      <c r="A848" s="1" t="s">
        <v>691</v>
      </c>
      <c r="B848" s="1" t="s">
        <v>32</v>
      </c>
      <c r="C848" s="1" t="s">
        <v>1008</v>
      </c>
      <c r="D848" s="1" t="s">
        <v>1009</v>
      </c>
      <c r="E848" s="1" t="s">
        <v>21</v>
      </c>
      <c r="F848" s="1" t="s">
        <v>1010</v>
      </c>
      <c r="G848" s="1" t="s">
        <v>1011</v>
      </c>
      <c r="H848" s="8">
        <v>45574</v>
      </c>
      <c r="I848" s="7">
        <v>45523</v>
      </c>
      <c r="J848" s="7">
        <v>45691</v>
      </c>
      <c r="K848" s="2">
        <v>71</v>
      </c>
      <c r="L848" s="3">
        <v>93</v>
      </c>
      <c r="M848" s="2">
        <v>75</v>
      </c>
      <c r="N848" s="4">
        <v>7</v>
      </c>
      <c r="O848" s="2">
        <v>77</v>
      </c>
      <c r="P848" s="2">
        <v>58</v>
      </c>
      <c r="Q848" s="5">
        <v>0.02</v>
      </c>
    </row>
    <row r="849" spans="1:17" x14ac:dyDescent="0.3">
      <c r="A849" s="1" t="s">
        <v>151</v>
      </c>
      <c r="B849" s="1" t="s">
        <v>91</v>
      </c>
      <c r="C849" s="1" t="s">
        <v>304</v>
      </c>
      <c r="D849" s="1" t="s">
        <v>1096</v>
      </c>
      <c r="E849" s="1" t="s">
        <v>21</v>
      </c>
      <c r="F849" s="1" t="s">
        <v>1097</v>
      </c>
      <c r="G849" s="1" t="s">
        <v>1098</v>
      </c>
      <c r="H849" s="8">
        <v>45575</v>
      </c>
      <c r="I849" s="7">
        <v>45472</v>
      </c>
      <c r="J849" s="7">
        <v>45564</v>
      </c>
      <c r="K849" s="2">
        <v>12</v>
      </c>
      <c r="L849" s="3">
        <v>86</v>
      </c>
      <c r="M849" s="2">
        <v>98</v>
      </c>
      <c r="N849" s="4">
        <v>4</v>
      </c>
      <c r="O849" s="2">
        <v>75</v>
      </c>
      <c r="P849" s="2">
        <v>86</v>
      </c>
      <c r="Q849" s="5">
        <v>-0.3</v>
      </c>
    </row>
    <row r="850" spans="1:17" x14ac:dyDescent="0.3">
      <c r="A850" s="1" t="s">
        <v>320</v>
      </c>
      <c r="B850" s="1" t="s">
        <v>18</v>
      </c>
      <c r="C850" s="1" t="s">
        <v>536</v>
      </c>
      <c r="D850" s="1" t="s">
        <v>1099</v>
      </c>
      <c r="E850" s="1" t="s">
        <v>56</v>
      </c>
      <c r="F850" s="1" t="s">
        <v>1100</v>
      </c>
      <c r="G850" s="1" t="s">
        <v>1101</v>
      </c>
      <c r="H850" s="8">
        <v>45575</v>
      </c>
      <c r="I850" s="7">
        <v>45457</v>
      </c>
      <c r="J850" s="7">
        <v>45575</v>
      </c>
      <c r="K850" s="2">
        <v>64</v>
      </c>
      <c r="L850" s="3">
        <v>71</v>
      </c>
      <c r="M850" s="2">
        <v>69</v>
      </c>
      <c r="N850" s="4">
        <v>3.9</v>
      </c>
      <c r="O850" s="2">
        <v>60</v>
      </c>
      <c r="P850" s="2">
        <v>67</v>
      </c>
      <c r="Q850" s="5">
        <v>-0.15</v>
      </c>
    </row>
    <row r="851" spans="1:17" x14ac:dyDescent="0.3">
      <c r="A851" s="1" t="s">
        <v>686</v>
      </c>
      <c r="B851" s="1" t="s">
        <v>18</v>
      </c>
      <c r="C851" s="1" t="s">
        <v>570</v>
      </c>
      <c r="D851" s="1" t="s">
        <v>1102</v>
      </c>
      <c r="E851" s="1" t="s">
        <v>21</v>
      </c>
      <c r="F851" s="1" t="s">
        <v>1103</v>
      </c>
      <c r="G851" s="1" t="s">
        <v>1104</v>
      </c>
      <c r="H851" s="8">
        <v>45575</v>
      </c>
      <c r="I851" s="7">
        <v>45418</v>
      </c>
      <c r="J851" s="7">
        <v>45651</v>
      </c>
      <c r="K851" s="2">
        <v>11</v>
      </c>
      <c r="L851" s="3">
        <v>10</v>
      </c>
      <c r="M851" s="2">
        <v>60</v>
      </c>
      <c r="N851" s="4">
        <v>2.5</v>
      </c>
      <c r="O851" s="2">
        <v>93</v>
      </c>
      <c r="P851" s="2">
        <v>53</v>
      </c>
      <c r="Q851" s="5">
        <v>-0.12</v>
      </c>
    </row>
    <row r="852" spans="1:17" x14ac:dyDescent="0.3">
      <c r="A852" s="1" t="s">
        <v>146</v>
      </c>
      <c r="B852" s="1" t="s">
        <v>53</v>
      </c>
      <c r="C852" s="1" t="s">
        <v>1105</v>
      </c>
      <c r="D852" s="1" t="s">
        <v>1106</v>
      </c>
      <c r="E852" s="1" t="s">
        <v>56</v>
      </c>
      <c r="F852" s="1" t="s">
        <v>1107</v>
      </c>
      <c r="G852" s="1" t="s">
        <v>1108</v>
      </c>
      <c r="H852" s="8">
        <v>45575</v>
      </c>
      <c r="I852" s="7">
        <v>45520</v>
      </c>
      <c r="J852" s="7">
        <v>45606</v>
      </c>
      <c r="K852" s="2">
        <v>46</v>
      </c>
      <c r="L852" s="3">
        <v>39</v>
      </c>
      <c r="M852" s="2">
        <v>11</v>
      </c>
      <c r="N852" s="4">
        <v>4.75</v>
      </c>
      <c r="O852" s="2">
        <v>36</v>
      </c>
      <c r="P852" s="2">
        <v>54</v>
      </c>
      <c r="Q852" s="5">
        <v>0.43</v>
      </c>
    </row>
    <row r="853" spans="1:17" x14ac:dyDescent="0.3">
      <c r="A853" s="1" t="s">
        <v>736</v>
      </c>
      <c r="B853" s="1" t="s">
        <v>91</v>
      </c>
      <c r="C853" s="1" t="s">
        <v>1214</v>
      </c>
      <c r="D853" s="1" t="s">
        <v>1215</v>
      </c>
      <c r="E853" s="1" t="s">
        <v>56</v>
      </c>
      <c r="F853" s="1" t="s">
        <v>1216</v>
      </c>
      <c r="G853" s="1" t="s">
        <v>1217</v>
      </c>
      <c r="H853" s="8">
        <v>45576</v>
      </c>
      <c r="I853" s="7">
        <v>45472</v>
      </c>
      <c r="J853" s="7">
        <v>45611</v>
      </c>
      <c r="K853" s="2">
        <v>34</v>
      </c>
      <c r="L853" s="3">
        <v>55</v>
      </c>
      <c r="M853" s="2">
        <v>22</v>
      </c>
      <c r="N853" s="4">
        <v>5</v>
      </c>
      <c r="O853" s="2">
        <v>77</v>
      </c>
      <c r="P853" s="2">
        <v>85</v>
      </c>
      <c r="Q853" s="5">
        <v>-0.04</v>
      </c>
    </row>
    <row r="854" spans="1:17" x14ac:dyDescent="0.3">
      <c r="A854" s="1" t="s">
        <v>707</v>
      </c>
      <c r="B854" s="1" t="s">
        <v>25</v>
      </c>
      <c r="C854" s="1" t="s">
        <v>755</v>
      </c>
      <c r="D854" s="1" t="s">
        <v>1218</v>
      </c>
      <c r="E854" s="1" t="s">
        <v>28</v>
      </c>
      <c r="F854" s="1" t="s">
        <v>1219</v>
      </c>
      <c r="G854" s="1" t="s">
        <v>1220</v>
      </c>
      <c r="H854" s="8">
        <v>45576</v>
      </c>
      <c r="I854" s="7">
        <v>45588</v>
      </c>
      <c r="J854" s="7">
        <v>45656</v>
      </c>
      <c r="K854" s="2">
        <v>19</v>
      </c>
      <c r="L854" s="3">
        <v>80</v>
      </c>
      <c r="M854" s="2">
        <v>87</v>
      </c>
      <c r="N854" s="4">
        <v>2.2999999999999998</v>
      </c>
      <c r="O854" s="2">
        <v>33</v>
      </c>
      <c r="P854" s="2">
        <v>38</v>
      </c>
      <c r="Q854" s="5">
        <v>-0.1</v>
      </c>
    </row>
    <row r="855" spans="1:17" x14ac:dyDescent="0.3">
      <c r="A855" s="1" t="s">
        <v>1202</v>
      </c>
      <c r="B855" s="1" t="s">
        <v>18</v>
      </c>
      <c r="C855" s="1" t="s">
        <v>26</v>
      </c>
      <c r="D855" s="1" t="s">
        <v>1293</v>
      </c>
      <c r="E855" s="1" t="s">
        <v>28</v>
      </c>
      <c r="F855" s="1" t="s">
        <v>1294</v>
      </c>
      <c r="G855" s="1" t="s">
        <v>1295</v>
      </c>
      <c r="H855" s="8">
        <v>45577</v>
      </c>
      <c r="I855" s="7">
        <v>45496</v>
      </c>
      <c r="J855" s="7">
        <v>45685</v>
      </c>
      <c r="K855" s="2">
        <v>23</v>
      </c>
      <c r="L855" s="3">
        <v>85</v>
      </c>
      <c r="M855" s="2">
        <v>94</v>
      </c>
      <c r="N855" s="4">
        <v>3</v>
      </c>
      <c r="O855" s="2">
        <v>92</v>
      </c>
      <c r="P855" s="2">
        <v>72</v>
      </c>
      <c r="Q855" s="5">
        <v>0.73</v>
      </c>
    </row>
    <row r="856" spans="1:17" x14ac:dyDescent="0.3">
      <c r="A856" s="1" t="s">
        <v>490</v>
      </c>
      <c r="B856" s="1" t="s">
        <v>18</v>
      </c>
      <c r="C856" s="1" t="s">
        <v>1296</v>
      </c>
      <c r="D856" s="1" t="s">
        <v>1297</v>
      </c>
      <c r="E856" s="1" t="s">
        <v>28</v>
      </c>
      <c r="F856" s="1" t="s">
        <v>1298</v>
      </c>
      <c r="G856" s="1" t="s">
        <v>1299</v>
      </c>
      <c r="H856" s="8">
        <v>45577</v>
      </c>
      <c r="I856" s="7">
        <v>45630</v>
      </c>
      <c r="J856" s="7">
        <v>45444</v>
      </c>
      <c r="K856" s="2">
        <v>78</v>
      </c>
      <c r="L856" s="3">
        <v>16</v>
      </c>
      <c r="M856" s="2">
        <v>37</v>
      </c>
      <c r="N856" s="4">
        <v>4.7</v>
      </c>
      <c r="O856" s="2">
        <v>25</v>
      </c>
      <c r="P856" s="2">
        <v>96</v>
      </c>
      <c r="Q856" s="5">
        <v>0.22</v>
      </c>
    </row>
    <row r="857" spans="1:17" x14ac:dyDescent="0.3">
      <c r="A857" s="1" t="s">
        <v>132</v>
      </c>
      <c r="B857" s="1" t="s">
        <v>18</v>
      </c>
      <c r="C857" s="1" t="s">
        <v>1139</v>
      </c>
      <c r="D857" s="1" t="s">
        <v>1300</v>
      </c>
      <c r="E857" s="1" t="s">
        <v>28</v>
      </c>
      <c r="F857" s="1" t="s">
        <v>1301</v>
      </c>
      <c r="G857" s="1" t="s">
        <v>1302</v>
      </c>
      <c r="H857" s="8">
        <v>45577</v>
      </c>
      <c r="I857" s="7">
        <v>45353</v>
      </c>
      <c r="J857" s="7">
        <v>45508</v>
      </c>
      <c r="K857" s="2">
        <v>95</v>
      </c>
      <c r="L857" s="3">
        <v>87</v>
      </c>
      <c r="M857" s="2">
        <v>13</v>
      </c>
      <c r="N857" s="4">
        <v>2</v>
      </c>
      <c r="O857" s="2">
        <v>61</v>
      </c>
      <c r="P857" s="2">
        <v>4</v>
      </c>
      <c r="Q857" s="5">
        <v>-2.84</v>
      </c>
    </row>
    <row r="858" spans="1:17" x14ac:dyDescent="0.3">
      <c r="A858" s="1" t="s">
        <v>976</v>
      </c>
      <c r="B858" s="1" t="s">
        <v>60</v>
      </c>
      <c r="C858" s="1" t="s">
        <v>429</v>
      </c>
      <c r="D858" s="1" t="s">
        <v>2373</v>
      </c>
      <c r="E858" s="1" t="s">
        <v>21</v>
      </c>
      <c r="F858" s="1" t="s">
        <v>2374</v>
      </c>
      <c r="G858" s="1" t="s">
        <v>2375</v>
      </c>
      <c r="H858" s="8">
        <v>45581</v>
      </c>
      <c r="I858" s="7">
        <v>45584</v>
      </c>
      <c r="J858" s="7">
        <v>45584</v>
      </c>
      <c r="K858" s="2">
        <v>14</v>
      </c>
      <c r="L858" s="3">
        <v>67</v>
      </c>
      <c r="M858" s="2">
        <v>65</v>
      </c>
      <c r="N858" s="4">
        <v>20</v>
      </c>
      <c r="O858" s="2">
        <v>71</v>
      </c>
      <c r="P858" s="2">
        <v>94</v>
      </c>
      <c r="Q858" s="5">
        <v>0.5</v>
      </c>
    </row>
    <row r="859" spans="1:17" x14ac:dyDescent="0.3">
      <c r="A859" s="1" t="s">
        <v>239</v>
      </c>
      <c r="B859" s="1" t="s">
        <v>25</v>
      </c>
      <c r="C859" s="1" t="s">
        <v>1550</v>
      </c>
      <c r="D859" s="1" t="s">
        <v>1551</v>
      </c>
      <c r="E859" s="1" t="s">
        <v>56</v>
      </c>
      <c r="F859" s="1" t="s">
        <v>1552</v>
      </c>
      <c r="G859" s="1" t="s">
        <v>1553</v>
      </c>
      <c r="H859" s="8">
        <v>45586</v>
      </c>
      <c r="I859" s="7">
        <v>45615</v>
      </c>
      <c r="J859" s="7">
        <v>45621</v>
      </c>
      <c r="K859" s="2">
        <v>89</v>
      </c>
      <c r="L859" s="3">
        <v>66</v>
      </c>
      <c r="M859" s="2">
        <v>28</v>
      </c>
      <c r="N859" s="4">
        <v>6.5</v>
      </c>
      <c r="O859" s="2">
        <v>39</v>
      </c>
      <c r="P859" s="2">
        <v>25</v>
      </c>
      <c r="Q859" s="5">
        <v>-0.87</v>
      </c>
    </row>
    <row r="860" spans="1:17" x14ac:dyDescent="0.3">
      <c r="A860" s="1" t="s">
        <v>253</v>
      </c>
      <c r="B860" s="1" t="s">
        <v>18</v>
      </c>
      <c r="C860" s="1" t="s">
        <v>61</v>
      </c>
      <c r="D860" s="1" t="s">
        <v>1994</v>
      </c>
      <c r="E860" s="1" t="s">
        <v>56</v>
      </c>
      <c r="F860" s="1" t="s">
        <v>1995</v>
      </c>
      <c r="G860" s="1" t="s">
        <v>1996</v>
      </c>
      <c r="H860" s="8">
        <v>45586</v>
      </c>
      <c r="I860" s="7">
        <v>45623</v>
      </c>
      <c r="J860" s="7">
        <v>45620</v>
      </c>
      <c r="K860" s="2">
        <v>90</v>
      </c>
      <c r="L860" s="3">
        <v>91</v>
      </c>
      <c r="M860" s="2">
        <v>62</v>
      </c>
      <c r="N860" s="4">
        <v>5</v>
      </c>
      <c r="O860" s="2">
        <v>34</v>
      </c>
      <c r="P860" s="2">
        <v>72</v>
      </c>
      <c r="Q860" s="5">
        <v>-0.92</v>
      </c>
    </row>
    <row r="861" spans="1:17" x14ac:dyDescent="0.3">
      <c r="A861" s="1" t="s">
        <v>126</v>
      </c>
      <c r="B861" s="1" t="s">
        <v>127</v>
      </c>
      <c r="C861" s="1" t="s">
        <v>128</v>
      </c>
      <c r="D861" s="1" t="s">
        <v>129</v>
      </c>
      <c r="E861" s="1" t="s">
        <v>21</v>
      </c>
      <c r="F861" s="1" t="s">
        <v>130</v>
      </c>
      <c r="G861" s="1" t="s">
        <v>131</v>
      </c>
      <c r="H861" s="8">
        <v>45597</v>
      </c>
      <c r="I861" s="7">
        <v>45441</v>
      </c>
      <c r="J861" s="7">
        <v>45420</v>
      </c>
      <c r="K861" s="2">
        <v>45</v>
      </c>
      <c r="L861" s="3">
        <v>77</v>
      </c>
      <c r="M861" s="2">
        <v>2</v>
      </c>
      <c r="N861" s="4">
        <v>20</v>
      </c>
      <c r="O861" s="2">
        <v>85</v>
      </c>
      <c r="P861" s="2">
        <v>1</v>
      </c>
      <c r="Q861" s="5">
        <v>2.5499999999999998</v>
      </c>
    </row>
    <row r="862" spans="1:17" x14ac:dyDescent="0.3">
      <c r="A862" s="1" t="s">
        <v>416</v>
      </c>
      <c r="B862" s="1" t="s">
        <v>53</v>
      </c>
      <c r="C862" s="1" t="s">
        <v>2077</v>
      </c>
      <c r="D862" s="1" t="s">
        <v>3176</v>
      </c>
      <c r="E862" s="1" t="s">
        <v>21</v>
      </c>
      <c r="F862" s="1" t="s">
        <v>3177</v>
      </c>
      <c r="G862" s="1" t="s">
        <v>3178</v>
      </c>
      <c r="H862" s="8">
        <v>45597</v>
      </c>
      <c r="I862" s="7">
        <v>45692</v>
      </c>
      <c r="J862" s="7">
        <v>45602</v>
      </c>
      <c r="K862" s="2">
        <v>53</v>
      </c>
      <c r="L862" s="3">
        <v>86</v>
      </c>
      <c r="M862" s="2">
        <v>54</v>
      </c>
      <c r="N862" s="4">
        <v>3</v>
      </c>
      <c r="O862" s="2">
        <v>44</v>
      </c>
      <c r="P862" s="2">
        <v>3</v>
      </c>
      <c r="Q862" s="5">
        <v>0.83</v>
      </c>
    </row>
    <row r="863" spans="1:17" x14ac:dyDescent="0.3">
      <c r="A863" s="1" t="s">
        <v>151</v>
      </c>
      <c r="B863" s="1" t="s">
        <v>91</v>
      </c>
      <c r="C863" s="1" t="s">
        <v>360</v>
      </c>
      <c r="D863" s="1" t="s">
        <v>361</v>
      </c>
      <c r="E863" s="1" t="s">
        <v>56</v>
      </c>
      <c r="F863" s="1" t="s">
        <v>362</v>
      </c>
      <c r="G863" s="1" t="s">
        <v>363</v>
      </c>
      <c r="H863" s="8">
        <v>45599</v>
      </c>
      <c r="I863" s="7">
        <v>45453</v>
      </c>
      <c r="J863" s="7">
        <v>45622</v>
      </c>
      <c r="K863" s="2">
        <v>59</v>
      </c>
      <c r="L863" s="3">
        <v>78</v>
      </c>
      <c r="M863" s="2">
        <v>6</v>
      </c>
      <c r="N863" s="4">
        <v>4.5</v>
      </c>
      <c r="O863" s="2">
        <v>32</v>
      </c>
      <c r="P863" s="2">
        <v>3</v>
      </c>
      <c r="Q863" s="5">
        <v>0.28000000000000003</v>
      </c>
    </row>
    <row r="864" spans="1:17" x14ac:dyDescent="0.3">
      <c r="A864" s="1" t="s">
        <v>37</v>
      </c>
      <c r="B864" s="1" t="s">
        <v>18</v>
      </c>
      <c r="C864" s="1" t="s">
        <v>364</v>
      </c>
      <c r="D864" s="1" t="s">
        <v>365</v>
      </c>
      <c r="E864" s="1" t="s">
        <v>56</v>
      </c>
      <c r="F864" s="1" t="s">
        <v>366</v>
      </c>
      <c r="G864" s="1" t="s">
        <v>367</v>
      </c>
      <c r="H864" s="8">
        <v>45599</v>
      </c>
      <c r="I864" s="7">
        <v>45534</v>
      </c>
      <c r="J864" s="7">
        <v>45707</v>
      </c>
      <c r="K864" s="2">
        <v>18</v>
      </c>
      <c r="L864" s="3">
        <v>50</v>
      </c>
      <c r="M864" s="2">
        <v>77</v>
      </c>
      <c r="N864" s="4">
        <v>1.45</v>
      </c>
      <c r="O864" s="2">
        <v>44</v>
      </c>
      <c r="P864" s="2">
        <v>19</v>
      </c>
      <c r="Q864" s="5">
        <v>0.91</v>
      </c>
    </row>
    <row r="865" spans="1:17" x14ac:dyDescent="0.3">
      <c r="A865" s="1" t="s">
        <v>225</v>
      </c>
      <c r="B865" s="1" t="s">
        <v>91</v>
      </c>
      <c r="C865" s="1" t="s">
        <v>458</v>
      </c>
      <c r="D865" s="1" t="s">
        <v>459</v>
      </c>
      <c r="E865" s="1" t="s">
        <v>56</v>
      </c>
      <c r="F865" s="1" t="s">
        <v>460</v>
      </c>
      <c r="G865" s="1" t="s">
        <v>461</v>
      </c>
      <c r="H865" s="8">
        <v>45600</v>
      </c>
      <c r="I865" s="7">
        <v>45386</v>
      </c>
      <c r="J865" s="7">
        <v>45683</v>
      </c>
      <c r="K865" s="2">
        <v>96</v>
      </c>
      <c r="L865" s="3">
        <v>16</v>
      </c>
      <c r="M865" s="2">
        <v>48</v>
      </c>
      <c r="N865" s="4">
        <v>5</v>
      </c>
      <c r="O865" s="2">
        <v>45</v>
      </c>
      <c r="P865" s="2">
        <v>68</v>
      </c>
      <c r="Q865" s="5">
        <v>0.05</v>
      </c>
    </row>
    <row r="866" spans="1:17" x14ac:dyDescent="0.3">
      <c r="A866" s="1" t="s">
        <v>329</v>
      </c>
      <c r="B866" s="1" t="s">
        <v>53</v>
      </c>
      <c r="C866" s="1" t="s">
        <v>33</v>
      </c>
      <c r="D866" s="1" t="s">
        <v>462</v>
      </c>
      <c r="E866" s="1" t="s">
        <v>28</v>
      </c>
      <c r="F866" s="1" t="s">
        <v>463</v>
      </c>
      <c r="G866" s="1" t="s">
        <v>464</v>
      </c>
      <c r="H866" s="8">
        <v>45600</v>
      </c>
      <c r="I866" s="7">
        <v>45645</v>
      </c>
      <c r="J866" s="7">
        <v>45404</v>
      </c>
      <c r="K866" s="2">
        <v>30</v>
      </c>
      <c r="L866" s="3">
        <v>34</v>
      </c>
      <c r="M866" s="2">
        <v>96</v>
      </c>
      <c r="N866" s="4">
        <v>6.3</v>
      </c>
      <c r="O866" s="2">
        <v>61</v>
      </c>
      <c r="P866" s="2">
        <v>13</v>
      </c>
      <c r="Q866" s="5">
        <v>-0.51</v>
      </c>
    </row>
    <row r="867" spans="1:17" x14ac:dyDescent="0.3">
      <c r="A867" s="1" t="s">
        <v>582</v>
      </c>
      <c r="B867" s="1" t="s">
        <v>32</v>
      </c>
      <c r="C867" s="1" t="s">
        <v>583</v>
      </c>
      <c r="D867" s="1" t="s">
        <v>584</v>
      </c>
      <c r="E867" s="1" t="s">
        <v>21</v>
      </c>
      <c r="F867" s="1" t="s">
        <v>585</v>
      </c>
      <c r="G867" s="1" t="s">
        <v>586</v>
      </c>
      <c r="H867" s="8">
        <v>45601</v>
      </c>
      <c r="I867" s="7">
        <v>45480</v>
      </c>
      <c r="J867" s="7">
        <v>45469</v>
      </c>
      <c r="K867" s="2">
        <v>97</v>
      </c>
      <c r="L867" s="3">
        <v>88</v>
      </c>
      <c r="M867" s="2">
        <v>81</v>
      </c>
      <c r="N867" s="4">
        <v>0.8</v>
      </c>
      <c r="O867" s="2">
        <v>97</v>
      </c>
      <c r="P867" s="2">
        <v>18</v>
      </c>
      <c r="Q867" s="5">
        <v>-0.43</v>
      </c>
    </row>
    <row r="868" spans="1:17" x14ac:dyDescent="0.3">
      <c r="A868" s="1" t="s">
        <v>587</v>
      </c>
      <c r="B868" s="1" t="s">
        <v>127</v>
      </c>
      <c r="C868" s="1" t="s">
        <v>588</v>
      </c>
      <c r="D868" s="1" t="s">
        <v>589</v>
      </c>
      <c r="E868" s="1" t="s">
        <v>21</v>
      </c>
      <c r="F868" s="1" t="s">
        <v>590</v>
      </c>
      <c r="G868" s="1" t="s">
        <v>591</v>
      </c>
      <c r="H868" s="8">
        <v>45601</v>
      </c>
      <c r="I868" s="7">
        <v>45523</v>
      </c>
      <c r="J868" s="7">
        <v>45466</v>
      </c>
      <c r="K868" s="2">
        <v>77</v>
      </c>
      <c r="L868" s="3">
        <v>45</v>
      </c>
      <c r="M868" s="2">
        <v>75</v>
      </c>
      <c r="N868" s="4">
        <v>30</v>
      </c>
      <c r="O868" s="2">
        <v>25</v>
      </c>
      <c r="P868" s="2">
        <v>37</v>
      </c>
      <c r="Q868" s="5">
        <v>0.81</v>
      </c>
    </row>
    <row r="869" spans="1:17" x14ac:dyDescent="0.3">
      <c r="A869" s="1" t="s">
        <v>592</v>
      </c>
      <c r="B869" s="1" t="s">
        <v>25</v>
      </c>
      <c r="C869" s="1" t="s">
        <v>364</v>
      </c>
      <c r="D869" s="1" t="s">
        <v>593</v>
      </c>
      <c r="E869" s="1" t="s">
        <v>21</v>
      </c>
      <c r="F869" s="1" t="s">
        <v>594</v>
      </c>
      <c r="G869" s="1" t="s">
        <v>595</v>
      </c>
      <c r="H869" s="8">
        <v>45601</v>
      </c>
      <c r="I869" s="7">
        <v>45484</v>
      </c>
      <c r="J869" s="7">
        <v>45403</v>
      </c>
      <c r="K869" s="2">
        <v>33</v>
      </c>
      <c r="L869" s="3">
        <v>78</v>
      </c>
      <c r="M869" s="2">
        <v>79</v>
      </c>
      <c r="N869" s="4">
        <v>5</v>
      </c>
      <c r="O869" s="2">
        <v>60</v>
      </c>
      <c r="P869" s="2">
        <v>25</v>
      </c>
      <c r="Q869" s="5">
        <v>-0.48</v>
      </c>
    </row>
    <row r="870" spans="1:17" x14ac:dyDescent="0.3">
      <c r="A870" s="1" t="s">
        <v>272</v>
      </c>
      <c r="B870" s="1" t="s">
        <v>32</v>
      </c>
      <c r="C870" s="1" t="s">
        <v>596</v>
      </c>
      <c r="D870" s="1" t="s">
        <v>597</v>
      </c>
      <c r="E870" s="1" t="s">
        <v>21</v>
      </c>
      <c r="F870" s="1" t="s">
        <v>598</v>
      </c>
      <c r="G870" s="1" t="s">
        <v>599</v>
      </c>
      <c r="H870" s="8">
        <v>45601</v>
      </c>
      <c r="I870" s="7">
        <v>45693</v>
      </c>
      <c r="J870" s="7">
        <v>45372</v>
      </c>
      <c r="K870" s="2">
        <v>77</v>
      </c>
      <c r="L870" s="3">
        <v>1</v>
      </c>
      <c r="M870" s="2">
        <v>41</v>
      </c>
      <c r="N870" s="4">
        <v>1</v>
      </c>
      <c r="O870" s="2">
        <v>58</v>
      </c>
      <c r="P870" s="2">
        <v>55</v>
      </c>
      <c r="Q870" s="5">
        <v>0.57999999999999996</v>
      </c>
    </row>
    <row r="871" spans="1:17" x14ac:dyDescent="0.3">
      <c r="A871" s="1" t="s">
        <v>600</v>
      </c>
      <c r="B871" s="1" t="s">
        <v>32</v>
      </c>
      <c r="C871" s="1" t="s">
        <v>601</v>
      </c>
      <c r="D871" s="1" t="s">
        <v>602</v>
      </c>
      <c r="E871" s="1" t="s">
        <v>56</v>
      </c>
      <c r="F871" s="1" t="s">
        <v>603</v>
      </c>
      <c r="G871" s="1" t="s">
        <v>604</v>
      </c>
      <c r="H871" s="8">
        <v>45601</v>
      </c>
      <c r="I871" s="7">
        <v>45702</v>
      </c>
      <c r="J871" s="7">
        <v>45685</v>
      </c>
      <c r="K871" s="2">
        <v>28</v>
      </c>
      <c r="L871" s="3">
        <v>90</v>
      </c>
      <c r="M871" s="2">
        <v>70</v>
      </c>
      <c r="N871" s="4">
        <v>2.4500000000000002</v>
      </c>
      <c r="O871" s="2">
        <v>76</v>
      </c>
      <c r="P871" s="2">
        <v>78</v>
      </c>
      <c r="Q871" s="5">
        <v>0.05</v>
      </c>
    </row>
    <row r="872" spans="1:17" x14ac:dyDescent="0.3">
      <c r="A872" s="1" t="s">
        <v>420</v>
      </c>
      <c r="B872" s="1" t="s">
        <v>60</v>
      </c>
      <c r="C872" s="1" t="s">
        <v>264</v>
      </c>
      <c r="D872" s="1" t="s">
        <v>605</v>
      </c>
      <c r="E872" s="1" t="s">
        <v>21</v>
      </c>
      <c r="F872" s="1" t="s">
        <v>606</v>
      </c>
      <c r="G872" s="1" t="s">
        <v>607</v>
      </c>
      <c r="H872" s="8">
        <v>45601</v>
      </c>
      <c r="I872" s="7">
        <v>45475</v>
      </c>
      <c r="J872" s="7">
        <v>45390</v>
      </c>
      <c r="K872" s="2">
        <v>85</v>
      </c>
      <c r="L872" s="3">
        <v>17</v>
      </c>
      <c r="M872" s="2">
        <v>96</v>
      </c>
      <c r="N872" s="4">
        <v>18</v>
      </c>
      <c r="O872" s="2">
        <v>92</v>
      </c>
      <c r="P872" s="2">
        <v>34</v>
      </c>
      <c r="Q872" s="5">
        <v>-0.03</v>
      </c>
    </row>
    <row r="873" spans="1:17" x14ac:dyDescent="0.3">
      <c r="A873" s="1" t="s">
        <v>137</v>
      </c>
      <c r="B873" s="1" t="s">
        <v>18</v>
      </c>
      <c r="C873" s="1" t="s">
        <v>608</v>
      </c>
      <c r="D873" s="1" t="s">
        <v>609</v>
      </c>
      <c r="E873" s="1" t="s">
        <v>56</v>
      </c>
      <c r="F873" s="1" t="s">
        <v>610</v>
      </c>
      <c r="G873" s="1" t="s">
        <v>611</v>
      </c>
      <c r="H873" s="8">
        <v>45601</v>
      </c>
      <c r="I873" s="7">
        <v>45426</v>
      </c>
      <c r="J873" s="7">
        <v>45552</v>
      </c>
      <c r="K873" s="2">
        <v>73</v>
      </c>
      <c r="L873" s="3">
        <v>69</v>
      </c>
      <c r="M873" s="2">
        <v>1</v>
      </c>
      <c r="N873" s="4">
        <v>5</v>
      </c>
      <c r="O873" s="2">
        <v>50</v>
      </c>
      <c r="P873" s="2">
        <v>67</v>
      </c>
      <c r="Q873" s="5">
        <v>0.63</v>
      </c>
    </row>
    <row r="874" spans="1:17" x14ac:dyDescent="0.3">
      <c r="A874" s="1" t="s">
        <v>342</v>
      </c>
      <c r="B874" s="1" t="s">
        <v>18</v>
      </c>
      <c r="C874" s="1" t="s">
        <v>316</v>
      </c>
      <c r="D874" s="1" t="s">
        <v>612</v>
      </c>
      <c r="E874" s="1" t="s">
        <v>28</v>
      </c>
      <c r="F874" s="1" t="s">
        <v>613</v>
      </c>
      <c r="G874" s="1" t="s">
        <v>614</v>
      </c>
      <c r="H874" s="8">
        <v>45601</v>
      </c>
      <c r="I874" s="7">
        <v>45604</v>
      </c>
      <c r="J874" s="7">
        <v>45644</v>
      </c>
      <c r="K874" s="2">
        <v>88</v>
      </c>
      <c r="L874" s="3">
        <v>24</v>
      </c>
      <c r="M874" s="2">
        <v>44</v>
      </c>
      <c r="N874" s="4">
        <v>6</v>
      </c>
      <c r="O874" s="2">
        <v>72</v>
      </c>
      <c r="P874" s="2">
        <v>88</v>
      </c>
      <c r="Q874" s="5">
        <v>-0.34</v>
      </c>
    </row>
    <row r="875" spans="1:17" x14ac:dyDescent="0.3">
      <c r="A875" s="1" t="s">
        <v>615</v>
      </c>
      <c r="B875" s="1" t="s">
        <v>32</v>
      </c>
      <c r="C875" s="1" t="s">
        <v>616</v>
      </c>
      <c r="D875" s="1" t="s">
        <v>617</v>
      </c>
      <c r="E875" s="1" t="s">
        <v>56</v>
      </c>
      <c r="F875" s="1" t="s">
        <v>618</v>
      </c>
      <c r="G875" s="1" t="s">
        <v>619</v>
      </c>
      <c r="H875" s="8">
        <v>45601</v>
      </c>
      <c r="I875" s="7">
        <v>45603</v>
      </c>
      <c r="J875" s="7">
        <v>45349</v>
      </c>
      <c r="K875" s="2">
        <v>64</v>
      </c>
      <c r="L875" s="3">
        <v>28</v>
      </c>
      <c r="M875" s="2">
        <v>35</v>
      </c>
      <c r="N875" s="4">
        <v>2</v>
      </c>
      <c r="O875" s="2">
        <v>74</v>
      </c>
      <c r="P875" s="2">
        <v>50</v>
      </c>
      <c r="Q875" s="5">
        <v>-0.22</v>
      </c>
    </row>
    <row r="876" spans="1:17" x14ac:dyDescent="0.3">
      <c r="A876" s="1" t="s">
        <v>329</v>
      </c>
      <c r="B876" s="1" t="s">
        <v>53</v>
      </c>
      <c r="C876" s="1" t="s">
        <v>1766</v>
      </c>
      <c r="D876" s="1" t="s">
        <v>2055</v>
      </c>
      <c r="E876" s="1" t="s">
        <v>28</v>
      </c>
      <c r="F876" s="1" t="s">
        <v>2056</v>
      </c>
      <c r="G876" s="1" t="s">
        <v>2057</v>
      </c>
      <c r="H876" s="8">
        <v>45601</v>
      </c>
      <c r="I876" s="7">
        <v>45627</v>
      </c>
      <c r="J876" s="7">
        <v>45677</v>
      </c>
      <c r="K876" s="2">
        <v>92</v>
      </c>
      <c r="L876" s="3">
        <v>48</v>
      </c>
      <c r="M876" s="2">
        <v>22</v>
      </c>
      <c r="N876" s="4">
        <v>6.25</v>
      </c>
      <c r="O876" s="2">
        <v>38</v>
      </c>
      <c r="P876" s="2">
        <v>61</v>
      </c>
      <c r="Q876" s="5">
        <v>0.35</v>
      </c>
    </row>
    <row r="877" spans="1:17" x14ac:dyDescent="0.3">
      <c r="A877" s="1" t="s">
        <v>188</v>
      </c>
      <c r="B877" s="1" t="s">
        <v>32</v>
      </c>
      <c r="C877" s="1" t="s">
        <v>504</v>
      </c>
      <c r="D877" s="1" t="s">
        <v>711</v>
      </c>
      <c r="E877" s="1" t="s">
        <v>28</v>
      </c>
      <c r="F877" s="1" t="s">
        <v>712</v>
      </c>
      <c r="G877" s="1" t="s">
        <v>713</v>
      </c>
      <c r="H877" s="8">
        <v>45602</v>
      </c>
      <c r="I877" s="7">
        <v>45646</v>
      </c>
      <c r="J877" s="7">
        <v>45403</v>
      </c>
      <c r="K877" s="2">
        <v>12</v>
      </c>
      <c r="L877" s="3">
        <v>54</v>
      </c>
      <c r="M877" s="2">
        <v>48</v>
      </c>
      <c r="N877" s="4">
        <v>1</v>
      </c>
      <c r="O877" s="2">
        <v>31</v>
      </c>
      <c r="P877" s="2">
        <v>88</v>
      </c>
      <c r="Q877" s="5">
        <v>-0.2</v>
      </c>
    </row>
    <row r="878" spans="1:17" x14ac:dyDescent="0.3">
      <c r="A878" s="1" t="s">
        <v>368</v>
      </c>
      <c r="B878" s="1" t="s">
        <v>53</v>
      </c>
      <c r="C878" s="1" t="s">
        <v>588</v>
      </c>
      <c r="D878" s="1" t="s">
        <v>714</v>
      </c>
      <c r="E878" s="1" t="s">
        <v>56</v>
      </c>
      <c r="F878" s="1" t="s">
        <v>715</v>
      </c>
      <c r="G878" s="1" t="s">
        <v>716</v>
      </c>
      <c r="H878" s="8">
        <v>45602</v>
      </c>
      <c r="I878" s="7">
        <v>45707</v>
      </c>
      <c r="J878" s="7">
        <v>45497</v>
      </c>
      <c r="K878" s="2">
        <v>50</v>
      </c>
      <c r="L878" s="3">
        <v>42</v>
      </c>
      <c r="M878" s="2">
        <v>20</v>
      </c>
      <c r="N878" s="4">
        <v>1.75</v>
      </c>
      <c r="O878" s="2">
        <v>87</v>
      </c>
      <c r="P878" s="2">
        <v>59</v>
      </c>
      <c r="Q878" s="5">
        <v>-1.84</v>
      </c>
    </row>
    <row r="879" spans="1:17" x14ac:dyDescent="0.3">
      <c r="A879" s="1" t="s">
        <v>438</v>
      </c>
      <c r="B879" s="1" t="s">
        <v>18</v>
      </c>
      <c r="C879" s="1" t="s">
        <v>2177</v>
      </c>
      <c r="D879" s="1" t="s">
        <v>2823</v>
      </c>
      <c r="E879" s="1" t="s">
        <v>28</v>
      </c>
      <c r="F879" s="1" t="s">
        <v>2824</v>
      </c>
      <c r="G879" s="1" t="s">
        <v>2825</v>
      </c>
      <c r="H879" s="8">
        <v>45602</v>
      </c>
      <c r="I879" s="7">
        <v>45616</v>
      </c>
      <c r="J879" s="7">
        <v>45671</v>
      </c>
      <c r="K879" s="2">
        <v>32</v>
      </c>
      <c r="L879" s="3">
        <v>27</v>
      </c>
      <c r="M879" s="2">
        <v>26</v>
      </c>
      <c r="N879" s="4">
        <v>5</v>
      </c>
      <c r="O879" s="2">
        <v>38</v>
      </c>
      <c r="P879" s="2">
        <v>79</v>
      </c>
      <c r="Q879" s="5">
        <v>0.27</v>
      </c>
    </row>
    <row r="880" spans="1:17" x14ac:dyDescent="0.3">
      <c r="A880" s="1" t="s">
        <v>736</v>
      </c>
      <c r="B880" s="1" t="s">
        <v>91</v>
      </c>
      <c r="C880" s="1" t="s">
        <v>458</v>
      </c>
      <c r="D880" s="1" t="s">
        <v>799</v>
      </c>
      <c r="E880" s="1" t="s">
        <v>56</v>
      </c>
      <c r="F880" s="1" t="s">
        <v>800</v>
      </c>
      <c r="G880" s="1" t="s">
        <v>801</v>
      </c>
      <c r="H880" s="8">
        <v>45603</v>
      </c>
      <c r="I880" s="7">
        <v>45411</v>
      </c>
      <c r="J880" s="7">
        <v>45421</v>
      </c>
      <c r="K880" s="2">
        <v>82</v>
      </c>
      <c r="L880" s="3">
        <v>6</v>
      </c>
      <c r="M880" s="2">
        <v>53</v>
      </c>
      <c r="N880" s="4">
        <v>5</v>
      </c>
      <c r="O880" s="2">
        <v>21</v>
      </c>
      <c r="P880" s="2">
        <v>58</v>
      </c>
      <c r="Q880" s="5">
        <v>-0.88</v>
      </c>
    </row>
    <row r="881" spans="1:17" x14ac:dyDescent="0.3">
      <c r="A881" s="1" t="s">
        <v>333</v>
      </c>
      <c r="B881" s="1" t="s">
        <v>53</v>
      </c>
      <c r="C881" s="1" t="s">
        <v>451</v>
      </c>
      <c r="D881" s="1" t="s">
        <v>802</v>
      </c>
      <c r="E881" s="1" t="s">
        <v>56</v>
      </c>
      <c r="F881" s="1" t="s">
        <v>803</v>
      </c>
      <c r="G881" s="1" t="s">
        <v>804</v>
      </c>
      <c r="H881" s="8">
        <v>45603</v>
      </c>
      <c r="I881" s="7">
        <v>45704</v>
      </c>
      <c r="J881" s="7">
        <v>45529</v>
      </c>
      <c r="K881" s="2">
        <v>19</v>
      </c>
      <c r="L881" s="3">
        <v>77</v>
      </c>
      <c r="M881" s="2">
        <v>66</v>
      </c>
      <c r="N881" s="4">
        <v>10</v>
      </c>
      <c r="O881" s="2">
        <v>62</v>
      </c>
      <c r="P881" s="2">
        <v>100</v>
      </c>
      <c r="Q881" s="5">
        <v>-1.76</v>
      </c>
    </row>
    <row r="882" spans="1:17" x14ac:dyDescent="0.3">
      <c r="A882" s="1" t="s">
        <v>380</v>
      </c>
      <c r="B882" s="1" t="s">
        <v>32</v>
      </c>
      <c r="C882" s="1" t="s">
        <v>904</v>
      </c>
      <c r="D882" s="1" t="s">
        <v>905</v>
      </c>
      <c r="E882" s="1" t="s">
        <v>28</v>
      </c>
      <c r="F882" s="1" t="s">
        <v>906</v>
      </c>
      <c r="G882" s="1" t="s">
        <v>907</v>
      </c>
      <c r="H882" s="8">
        <v>45604</v>
      </c>
      <c r="I882" s="7">
        <v>45381</v>
      </c>
      <c r="J882" s="7">
        <v>45542</v>
      </c>
      <c r="K882" s="2">
        <v>29</v>
      </c>
      <c r="L882" s="3">
        <v>36</v>
      </c>
      <c r="M882" s="2">
        <v>40</v>
      </c>
      <c r="N882" s="4">
        <v>4</v>
      </c>
      <c r="O882" s="2">
        <v>60</v>
      </c>
      <c r="P882" s="2">
        <v>96</v>
      </c>
      <c r="Q882" s="5">
        <v>0.87</v>
      </c>
    </row>
    <row r="883" spans="1:17" x14ac:dyDescent="0.3">
      <c r="A883" s="1" t="s">
        <v>812</v>
      </c>
      <c r="B883" s="1" t="s">
        <v>18</v>
      </c>
      <c r="C883" s="1" t="s">
        <v>908</v>
      </c>
      <c r="D883" s="1" t="s">
        <v>909</v>
      </c>
      <c r="E883" s="1" t="s">
        <v>21</v>
      </c>
      <c r="F883" s="1" t="s">
        <v>910</v>
      </c>
      <c r="G883" s="1" t="s">
        <v>911</v>
      </c>
      <c r="H883" s="8">
        <v>45604</v>
      </c>
      <c r="I883" s="7">
        <v>45639</v>
      </c>
      <c r="J883" s="7">
        <v>45669</v>
      </c>
      <c r="K883" s="2">
        <v>43</v>
      </c>
      <c r="L883" s="3">
        <v>63</v>
      </c>
      <c r="M883" s="2">
        <v>99</v>
      </c>
      <c r="N883" s="4">
        <v>3.5</v>
      </c>
      <c r="O883" s="2">
        <v>39</v>
      </c>
      <c r="P883" s="2">
        <v>77</v>
      </c>
      <c r="Q883" s="5">
        <v>-0.6</v>
      </c>
    </row>
    <row r="884" spans="1:17" x14ac:dyDescent="0.3">
      <c r="A884" s="1" t="s">
        <v>397</v>
      </c>
      <c r="B884" s="1" t="s">
        <v>25</v>
      </c>
      <c r="C884" s="1" t="s">
        <v>912</v>
      </c>
      <c r="D884" s="1" t="s">
        <v>913</v>
      </c>
      <c r="E884" s="1" t="s">
        <v>21</v>
      </c>
      <c r="F884" s="1" t="s">
        <v>914</v>
      </c>
      <c r="G884" s="1" t="s">
        <v>915</v>
      </c>
      <c r="H884" s="8">
        <v>45604</v>
      </c>
      <c r="I884" s="7">
        <v>45596</v>
      </c>
      <c r="J884" s="7">
        <v>45385</v>
      </c>
      <c r="K884" s="2">
        <v>23</v>
      </c>
      <c r="L884" s="3">
        <v>43</v>
      </c>
      <c r="M884" s="2">
        <v>75</v>
      </c>
      <c r="N884" s="4">
        <v>2.5</v>
      </c>
      <c r="O884" s="2">
        <v>91</v>
      </c>
      <c r="P884" s="2">
        <v>86</v>
      </c>
      <c r="Q884" s="5">
        <v>-0.97</v>
      </c>
    </row>
    <row r="885" spans="1:17" x14ac:dyDescent="0.3">
      <c r="A885" s="1" t="s">
        <v>392</v>
      </c>
      <c r="B885" s="1" t="s">
        <v>18</v>
      </c>
      <c r="C885" s="1" t="s">
        <v>249</v>
      </c>
      <c r="D885" s="1" t="s">
        <v>3066</v>
      </c>
      <c r="E885" s="1" t="s">
        <v>28</v>
      </c>
      <c r="F885" s="1" t="s">
        <v>3067</v>
      </c>
      <c r="G885" s="1" t="s">
        <v>3068</v>
      </c>
      <c r="H885" s="8">
        <v>45604</v>
      </c>
      <c r="I885" s="7">
        <v>45709</v>
      </c>
      <c r="J885" s="7">
        <v>45686</v>
      </c>
      <c r="K885" s="2">
        <v>13</v>
      </c>
      <c r="L885" s="3">
        <v>61</v>
      </c>
      <c r="M885" s="2">
        <v>77</v>
      </c>
      <c r="N885" s="4">
        <v>5.5</v>
      </c>
      <c r="O885" s="2">
        <v>42</v>
      </c>
      <c r="P885" s="2">
        <v>18</v>
      </c>
      <c r="Q885" s="5">
        <v>0.97</v>
      </c>
    </row>
    <row r="886" spans="1:17" x14ac:dyDescent="0.3">
      <c r="A886" s="1" t="s">
        <v>248</v>
      </c>
      <c r="B886" s="1" t="s">
        <v>32</v>
      </c>
      <c r="C886" s="1" t="s">
        <v>1012</v>
      </c>
      <c r="D886" s="1" t="s">
        <v>1013</v>
      </c>
      <c r="E886" s="1" t="s">
        <v>21</v>
      </c>
      <c r="F886" s="1" t="s">
        <v>1014</v>
      </c>
      <c r="G886" s="1" t="s">
        <v>1015</v>
      </c>
      <c r="H886" s="8">
        <v>45605</v>
      </c>
      <c r="I886" s="7">
        <v>45516</v>
      </c>
      <c r="J886" s="7">
        <v>45712</v>
      </c>
      <c r="K886" s="2">
        <v>91</v>
      </c>
      <c r="L886" s="3">
        <v>7</v>
      </c>
      <c r="M886" s="2">
        <v>64</v>
      </c>
      <c r="N886" s="4">
        <v>7</v>
      </c>
      <c r="O886" s="2">
        <v>32</v>
      </c>
      <c r="P886" s="2">
        <v>65</v>
      </c>
      <c r="Q886" s="5">
        <v>0.25</v>
      </c>
    </row>
    <row r="887" spans="1:17" x14ac:dyDescent="0.3">
      <c r="A887" s="1" t="s">
        <v>1109</v>
      </c>
      <c r="B887" s="1" t="s">
        <v>18</v>
      </c>
      <c r="C887" s="1" t="s">
        <v>1110</v>
      </c>
      <c r="D887" s="1" t="s">
        <v>1111</v>
      </c>
      <c r="E887" s="1" t="s">
        <v>28</v>
      </c>
      <c r="F887" s="1" t="s">
        <v>1112</v>
      </c>
      <c r="G887" s="1" t="s">
        <v>1113</v>
      </c>
      <c r="H887" s="8">
        <v>45606</v>
      </c>
      <c r="I887" s="7">
        <v>45503</v>
      </c>
      <c r="J887" s="7">
        <v>45566</v>
      </c>
      <c r="K887" s="2">
        <v>89</v>
      </c>
      <c r="L887" s="3">
        <v>56</v>
      </c>
      <c r="M887" s="2">
        <v>74</v>
      </c>
      <c r="N887" s="4">
        <v>2.5</v>
      </c>
      <c r="O887" s="2">
        <v>27</v>
      </c>
      <c r="P887" s="2">
        <v>51</v>
      </c>
      <c r="Q887" s="5">
        <v>-0.5</v>
      </c>
    </row>
    <row r="888" spans="1:17" x14ac:dyDescent="0.3">
      <c r="A888" s="1" t="s">
        <v>90</v>
      </c>
      <c r="B888" s="1" t="s">
        <v>91</v>
      </c>
      <c r="C888" s="1" t="s">
        <v>356</v>
      </c>
      <c r="D888" s="1" t="s">
        <v>1114</v>
      </c>
      <c r="E888" s="1" t="s">
        <v>21</v>
      </c>
      <c r="F888" s="1" t="s">
        <v>1115</v>
      </c>
      <c r="G888" s="1" t="s">
        <v>1116</v>
      </c>
      <c r="H888" s="8">
        <v>45606</v>
      </c>
      <c r="I888" s="7">
        <v>45379</v>
      </c>
      <c r="J888" s="7">
        <v>45660</v>
      </c>
      <c r="K888" s="2">
        <v>72</v>
      </c>
      <c r="L888" s="3">
        <v>78</v>
      </c>
      <c r="M888" s="2">
        <v>1</v>
      </c>
      <c r="N888" s="4">
        <v>4</v>
      </c>
      <c r="O888" s="2">
        <v>85</v>
      </c>
      <c r="P888" s="2">
        <v>30</v>
      </c>
      <c r="Q888" s="5">
        <v>-0.89</v>
      </c>
    </row>
    <row r="889" spans="1:17" x14ac:dyDescent="0.3">
      <c r="A889" s="1" t="s">
        <v>691</v>
      </c>
      <c r="B889" s="1" t="s">
        <v>32</v>
      </c>
      <c r="C889" s="1" t="s">
        <v>112</v>
      </c>
      <c r="D889" s="1" t="s">
        <v>1221</v>
      </c>
      <c r="E889" s="1" t="s">
        <v>28</v>
      </c>
      <c r="F889" s="1" t="s">
        <v>1222</v>
      </c>
      <c r="G889" s="1" t="s">
        <v>1223</v>
      </c>
      <c r="H889" s="8">
        <v>45607</v>
      </c>
      <c r="I889" s="7">
        <v>45550</v>
      </c>
      <c r="J889" s="7">
        <v>45475</v>
      </c>
      <c r="K889" s="2">
        <v>97</v>
      </c>
      <c r="L889" s="3">
        <v>77</v>
      </c>
      <c r="M889" s="2">
        <v>13</v>
      </c>
      <c r="N889" s="4">
        <v>7</v>
      </c>
      <c r="O889" s="2">
        <v>43</v>
      </c>
      <c r="P889" s="2">
        <v>40</v>
      </c>
      <c r="Q889" s="5">
        <v>-0.15</v>
      </c>
    </row>
    <row r="890" spans="1:17" x14ac:dyDescent="0.3">
      <c r="A890" s="1" t="s">
        <v>600</v>
      </c>
      <c r="B890" s="1" t="s">
        <v>32</v>
      </c>
      <c r="C890" s="1" t="s">
        <v>334</v>
      </c>
      <c r="D890" s="1" t="s">
        <v>1224</v>
      </c>
      <c r="E890" s="1" t="s">
        <v>56</v>
      </c>
      <c r="F890" s="1" t="s">
        <v>1225</v>
      </c>
      <c r="G890" s="1" t="s">
        <v>1226</v>
      </c>
      <c r="H890" s="8">
        <v>45607</v>
      </c>
      <c r="I890" s="7">
        <v>45484</v>
      </c>
      <c r="J890" s="7">
        <v>45379</v>
      </c>
      <c r="K890" s="2">
        <v>70</v>
      </c>
      <c r="L890" s="3">
        <v>66</v>
      </c>
      <c r="M890" s="2">
        <v>74</v>
      </c>
      <c r="N890" s="4">
        <v>2.5</v>
      </c>
      <c r="O890" s="2">
        <v>47</v>
      </c>
      <c r="P890" s="2">
        <v>77</v>
      </c>
      <c r="Q890" s="5">
        <v>7.0000000000000007E-2</v>
      </c>
    </row>
    <row r="891" spans="1:17" x14ac:dyDescent="0.3">
      <c r="A891" s="1" t="s">
        <v>549</v>
      </c>
      <c r="B891" s="1" t="s">
        <v>32</v>
      </c>
      <c r="C891" s="1" t="s">
        <v>1805</v>
      </c>
      <c r="D891" s="1" t="s">
        <v>1806</v>
      </c>
      <c r="E891" s="1" t="s">
        <v>56</v>
      </c>
      <c r="F891" s="1" t="s">
        <v>1807</v>
      </c>
      <c r="G891" s="1" t="s">
        <v>1808</v>
      </c>
      <c r="H891" s="8">
        <v>45611</v>
      </c>
      <c r="I891" s="7">
        <v>45633</v>
      </c>
      <c r="J891" s="7">
        <v>45692</v>
      </c>
      <c r="K891" s="2">
        <v>50</v>
      </c>
      <c r="L891" s="3">
        <v>66</v>
      </c>
      <c r="M891" s="2">
        <v>1</v>
      </c>
      <c r="N891" s="4">
        <v>2.5</v>
      </c>
      <c r="O891" s="2">
        <v>76</v>
      </c>
      <c r="P891" s="2">
        <v>73</v>
      </c>
      <c r="Q891" s="5">
        <v>0.81</v>
      </c>
    </row>
    <row r="892" spans="1:17" x14ac:dyDescent="0.3">
      <c r="A892" s="1" t="s">
        <v>132</v>
      </c>
      <c r="B892" s="1" t="s">
        <v>18</v>
      </c>
      <c r="C892" s="1" t="s">
        <v>133</v>
      </c>
      <c r="D892" s="1" t="s">
        <v>134</v>
      </c>
      <c r="E892" s="1" t="s">
        <v>56</v>
      </c>
      <c r="F892" s="1" t="s">
        <v>135</v>
      </c>
      <c r="G892" s="1" t="s">
        <v>136</v>
      </c>
      <c r="H892" s="8">
        <v>45627</v>
      </c>
      <c r="I892" s="7">
        <v>45649</v>
      </c>
      <c r="J892" s="7">
        <v>45614</v>
      </c>
      <c r="K892" s="2">
        <v>49</v>
      </c>
      <c r="L892" s="3">
        <v>1</v>
      </c>
      <c r="M892" s="2">
        <v>28</v>
      </c>
      <c r="N892" s="4">
        <v>2</v>
      </c>
      <c r="O892" s="2">
        <v>97</v>
      </c>
      <c r="P892" s="2">
        <v>95</v>
      </c>
      <c r="Q892" s="5">
        <v>2.56</v>
      </c>
    </row>
    <row r="893" spans="1:17" x14ac:dyDescent="0.3">
      <c r="A893" s="1" t="s">
        <v>253</v>
      </c>
      <c r="B893" s="1" t="s">
        <v>18</v>
      </c>
      <c r="C893" s="1" t="s">
        <v>254</v>
      </c>
      <c r="D893" s="1" t="s">
        <v>255</v>
      </c>
      <c r="E893" s="1" t="s">
        <v>28</v>
      </c>
      <c r="F893" s="1" t="s">
        <v>256</v>
      </c>
      <c r="G893" s="1" t="s">
        <v>257</v>
      </c>
      <c r="H893" s="8">
        <v>45628</v>
      </c>
      <c r="I893" s="7">
        <v>45688</v>
      </c>
      <c r="J893" s="7">
        <v>45564</v>
      </c>
      <c r="K893" s="2">
        <v>42</v>
      </c>
      <c r="L893" s="3">
        <v>61</v>
      </c>
      <c r="M893" s="2">
        <v>52</v>
      </c>
      <c r="N893" s="4">
        <v>5</v>
      </c>
      <c r="O893" s="2">
        <v>86</v>
      </c>
      <c r="P893" s="2">
        <v>99</v>
      </c>
      <c r="Q893" s="5">
        <v>0.47</v>
      </c>
    </row>
    <row r="894" spans="1:17" x14ac:dyDescent="0.3">
      <c r="A894" s="1" t="s">
        <v>258</v>
      </c>
      <c r="B894" s="1" t="s">
        <v>25</v>
      </c>
      <c r="C894" s="1" t="s">
        <v>259</v>
      </c>
      <c r="D894" s="1" t="s">
        <v>260</v>
      </c>
      <c r="E894" s="1" t="s">
        <v>21</v>
      </c>
      <c r="F894" s="1" t="s">
        <v>261</v>
      </c>
      <c r="G894" s="1" t="s">
        <v>262</v>
      </c>
      <c r="H894" s="8">
        <v>45628</v>
      </c>
      <c r="I894" s="7">
        <v>45638</v>
      </c>
      <c r="J894" s="7">
        <v>45609</v>
      </c>
      <c r="K894" s="2">
        <v>38</v>
      </c>
      <c r="L894" s="3">
        <v>62</v>
      </c>
      <c r="M894" s="2">
        <v>47</v>
      </c>
      <c r="N894" s="4">
        <v>4</v>
      </c>
      <c r="O894" s="2">
        <v>41</v>
      </c>
      <c r="P894" s="2">
        <v>34</v>
      </c>
      <c r="Q894" s="5">
        <v>0.37</v>
      </c>
    </row>
    <row r="895" spans="1:17" x14ac:dyDescent="0.3">
      <c r="A895" s="1" t="s">
        <v>368</v>
      </c>
      <c r="B895" s="1" t="s">
        <v>53</v>
      </c>
      <c r="C895" s="1" t="s">
        <v>122</v>
      </c>
      <c r="D895" s="1" t="s">
        <v>369</v>
      </c>
      <c r="E895" s="1" t="s">
        <v>21</v>
      </c>
      <c r="F895" s="1" t="s">
        <v>370</v>
      </c>
      <c r="G895" s="1" t="s">
        <v>371</v>
      </c>
      <c r="H895" s="8">
        <v>45629</v>
      </c>
      <c r="I895" s="7">
        <v>45438</v>
      </c>
      <c r="J895" s="7">
        <v>45540</v>
      </c>
      <c r="K895" s="2">
        <v>55</v>
      </c>
      <c r="L895" s="3">
        <v>33</v>
      </c>
      <c r="M895" s="2">
        <v>14</v>
      </c>
      <c r="N895" s="4">
        <v>1.75</v>
      </c>
      <c r="O895" s="2">
        <v>34</v>
      </c>
      <c r="P895" s="2">
        <v>62</v>
      </c>
      <c r="Q895" s="5">
        <v>0.56999999999999995</v>
      </c>
    </row>
    <row r="896" spans="1:17" x14ac:dyDescent="0.3">
      <c r="A896" s="1" t="s">
        <v>75</v>
      </c>
      <c r="B896" s="1" t="s">
        <v>32</v>
      </c>
      <c r="C896" s="1" t="s">
        <v>372</v>
      </c>
      <c r="D896" s="1" t="s">
        <v>373</v>
      </c>
      <c r="E896" s="1" t="s">
        <v>28</v>
      </c>
      <c r="F896" s="1" t="s">
        <v>374</v>
      </c>
      <c r="G896" s="1" t="s">
        <v>375</v>
      </c>
      <c r="H896" s="8">
        <v>45629</v>
      </c>
      <c r="I896" s="7">
        <v>45582</v>
      </c>
      <c r="J896" s="7">
        <v>45357</v>
      </c>
      <c r="K896" s="2">
        <v>31</v>
      </c>
      <c r="L896" s="3">
        <v>65</v>
      </c>
      <c r="M896" s="2">
        <v>94</v>
      </c>
      <c r="N896" s="4">
        <v>9</v>
      </c>
      <c r="O896" s="2">
        <v>63</v>
      </c>
      <c r="P896" s="2">
        <v>7</v>
      </c>
      <c r="Q896" s="5">
        <v>-0.82</v>
      </c>
    </row>
    <row r="897" spans="1:17" x14ac:dyDescent="0.3">
      <c r="A897" s="1" t="s">
        <v>465</v>
      </c>
      <c r="B897" s="1" t="s">
        <v>32</v>
      </c>
      <c r="C897" s="1" t="s">
        <v>466</v>
      </c>
      <c r="D897" s="1" t="s">
        <v>467</v>
      </c>
      <c r="E897" s="1" t="s">
        <v>56</v>
      </c>
      <c r="F897" s="1" t="s">
        <v>468</v>
      </c>
      <c r="G897" s="1" t="s">
        <v>469</v>
      </c>
      <c r="H897" s="8">
        <v>45630</v>
      </c>
      <c r="I897" s="7">
        <v>45445</v>
      </c>
      <c r="J897" s="7">
        <v>45665</v>
      </c>
      <c r="K897" s="2">
        <v>91</v>
      </c>
      <c r="L897" s="3">
        <v>84</v>
      </c>
      <c r="M897" s="2">
        <v>11</v>
      </c>
      <c r="N897" s="4">
        <v>3</v>
      </c>
      <c r="O897" s="2">
        <v>56</v>
      </c>
      <c r="P897" s="2">
        <v>90</v>
      </c>
      <c r="Q897" s="5">
        <v>0.79</v>
      </c>
    </row>
    <row r="898" spans="1:17" x14ac:dyDescent="0.3">
      <c r="A898" s="1" t="s">
        <v>470</v>
      </c>
      <c r="B898" s="1" t="s">
        <v>18</v>
      </c>
      <c r="C898" s="1" t="s">
        <v>434</v>
      </c>
      <c r="D898" s="1" t="s">
        <v>471</v>
      </c>
      <c r="E898" s="1" t="s">
        <v>28</v>
      </c>
      <c r="F898" s="1" t="s">
        <v>472</v>
      </c>
      <c r="G898" s="1" t="s">
        <v>473</v>
      </c>
      <c r="H898" s="8">
        <v>45630</v>
      </c>
      <c r="I898" s="7">
        <v>45495</v>
      </c>
      <c r="J898" s="7">
        <v>45711</v>
      </c>
      <c r="K898" s="2">
        <v>47</v>
      </c>
      <c r="L898" s="3">
        <v>67</v>
      </c>
      <c r="M898" s="2">
        <v>57</v>
      </c>
      <c r="N898" s="4">
        <v>4</v>
      </c>
      <c r="O898" s="2">
        <v>36</v>
      </c>
      <c r="P898" s="2">
        <v>48</v>
      </c>
      <c r="Q898" s="5">
        <v>-0.61</v>
      </c>
    </row>
    <row r="899" spans="1:17" x14ac:dyDescent="0.3">
      <c r="A899" s="1" t="s">
        <v>220</v>
      </c>
      <c r="B899" s="1" t="s">
        <v>127</v>
      </c>
      <c r="C899" s="1" t="s">
        <v>620</v>
      </c>
      <c r="D899" s="1" t="s">
        <v>621</v>
      </c>
      <c r="E899" s="1" t="s">
        <v>28</v>
      </c>
      <c r="F899" s="1" t="s">
        <v>622</v>
      </c>
      <c r="G899" s="1" t="s">
        <v>623</v>
      </c>
      <c r="H899" s="8">
        <v>45631</v>
      </c>
      <c r="I899" s="7">
        <v>45709</v>
      </c>
      <c r="J899" s="7">
        <v>45648</v>
      </c>
      <c r="K899" s="2">
        <v>68</v>
      </c>
      <c r="L899" s="3">
        <v>12</v>
      </c>
      <c r="M899" s="2">
        <v>42</v>
      </c>
      <c r="N899" s="4">
        <v>10</v>
      </c>
      <c r="O899" s="2">
        <v>39</v>
      </c>
      <c r="P899" s="2">
        <v>6</v>
      </c>
      <c r="Q899" s="5">
        <v>0.32</v>
      </c>
    </row>
    <row r="900" spans="1:17" x14ac:dyDescent="0.3">
      <c r="A900" s="1" t="s">
        <v>717</v>
      </c>
      <c r="B900" s="1" t="s">
        <v>53</v>
      </c>
      <c r="C900" s="1" t="s">
        <v>181</v>
      </c>
      <c r="D900" s="1" t="s">
        <v>718</v>
      </c>
      <c r="E900" s="1" t="s">
        <v>21</v>
      </c>
      <c r="F900" s="1" t="s">
        <v>719</v>
      </c>
      <c r="G900" s="1" t="s">
        <v>720</v>
      </c>
      <c r="H900" s="8">
        <v>45632</v>
      </c>
      <c r="I900" s="7">
        <v>45457</v>
      </c>
      <c r="J900" s="7">
        <v>45549</v>
      </c>
      <c r="K900" s="2">
        <v>15</v>
      </c>
      <c r="L900" s="3">
        <v>49</v>
      </c>
      <c r="M900" s="2">
        <v>40</v>
      </c>
      <c r="N900" s="4">
        <v>4.5</v>
      </c>
      <c r="O900" s="2">
        <v>68</v>
      </c>
      <c r="P900" s="2">
        <v>74</v>
      </c>
      <c r="Q900" s="5">
        <v>0.32</v>
      </c>
    </row>
    <row r="901" spans="1:17" x14ac:dyDescent="0.3">
      <c r="A901" s="1" t="s">
        <v>508</v>
      </c>
      <c r="B901" s="1" t="s">
        <v>127</v>
      </c>
      <c r="C901" s="1" t="s">
        <v>721</v>
      </c>
      <c r="D901" s="1" t="s">
        <v>722</v>
      </c>
      <c r="E901" s="1" t="s">
        <v>21</v>
      </c>
      <c r="F901" s="1" t="s">
        <v>723</v>
      </c>
      <c r="G901" s="1" t="s">
        <v>724</v>
      </c>
      <c r="H901" s="8">
        <v>45632</v>
      </c>
      <c r="I901" s="7">
        <v>45473</v>
      </c>
      <c r="J901" s="7">
        <v>45455</v>
      </c>
      <c r="K901" s="2">
        <v>59</v>
      </c>
      <c r="L901" s="3">
        <v>20</v>
      </c>
      <c r="M901" s="2">
        <v>17</v>
      </c>
      <c r="N901" s="4">
        <v>5</v>
      </c>
      <c r="O901" s="2">
        <v>45</v>
      </c>
      <c r="P901" s="2">
        <v>15</v>
      </c>
      <c r="Q901" s="5">
        <v>-0.09</v>
      </c>
    </row>
    <row r="902" spans="1:17" x14ac:dyDescent="0.3">
      <c r="A902" s="1" t="s">
        <v>554</v>
      </c>
      <c r="B902" s="1" t="s">
        <v>53</v>
      </c>
      <c r="C902" s="1" t="s">
        <v>725</v>
      </c>
      <c r="D902" s="1" t="s">
        <v>726</v>
      </c>
      <c r="E902" s="1" t="s">
        <v>56</v>
      </c>
      <c r="F902" s="1" t="s">
        <v>727</v>
      </c>
      <c r="G902" s="1" t="s">
        <v>728</v>
      </c>
      <c r="H902" s="8">
        <v>45632</v>
      </c>
      <c r="I902" s="7">
        <v>45357</v>
      </c>
      <c r="J902" s="7">
        <v>45515</v>
      </c>
      <c r="K902" s="2">
        <v>39</v>
      </c>
      <c r="L902" s="3">
        <v>57</v>
      </c>
      <c r="M902" s="2">
        <v>54</v>
      </c>
      <c r="N902" s="4">
        <v>2.5</v>
      </c>
      <c r="O902" s="2">
        <v>77</v>
      </c>
      <c r="P902" s="2">
        <v>32</v>
      </c>
      <c r="Q902" s="5">
        <v>0.67</v>
      </c>
    </row>
    <row r="903" spans="1:17" x14ac:dyDescent="0.3">
      <c r="A903" s="1" t="s">
        <v>193</v>
      </c>
      <c r="B903" s="1" t="s">
        <v>18</v>
      </c>
      <c r="C903" s="1" t="s">
        <v>729</v>
      </c>
      <c r="D903" s="1" t="s">
        <v>730</v>
      </c>
      <c r="E903" s="1" t="s">
        <v>28</v>
      </c>
      <c r="F903" s="1" t="s">
        <v>731</v>
      </c>
      <c r="G903" s="1" t="s">
        <v>732</v>
      </c>
      <c r="H903" s="8">
        <v>45632</v>
      </c>
      <c r="I903" s="7">
        <v>45466</v>
      </c>
      <c r="J903" s="7">
        <v>45520</v>
      </c>
      <c r="K903" s="2">
        <v>76</v>
      </c>
      <c r="L903" s="3">
        <v>39</v>
      </c>
      <c r="M903" s="2">
        <v>15</v>
      </c>
      <c r="N903" s="4">
        <v>2</v>
      </c>
      <c r="O903" s="2">
        <v>77</v>
      </c>
      <c r="P903" s="2">
        <v>70</v>
      </c>
      <c r="Q903" s="5">
        <v>0.57999999999999996</v>
      </c>
    </row>
    <row r="904" spans="1:17" x14ac:dyDescent="0.3">
      <c r="A904" s="1" t="s">
        <v>470</v>
      </c>
      <c r="B904" s="1" t="s">
        <v>18</v>
      </c>
      <c r="C904" s="1" t="s">
        <v>562</v>
      </c>
      <c r="D904" s="1" t="s">
        <v>733</v>
      </c>
      <c r="E904" s="1" t="s">
        <v>28</v>
      </c>
      <c r="F904" s="1" t="s">
        <v>734</v>
      </c>
      <c r="G904" s="1" t="s">
        <v>735</v>
      </c>
      <c r="H904" s="8">
        <v>45632</v>
      </c>
      <c r="I904" s="7">
        <v>45469</v>
      </c>
      <c r="J904" s="7">
        <v>45611</v>
      </c>
      <c r="K904" s="2">
        <v>45</v>
      </c>
      <c r="L904" s="3">
        <v>79</v>
      </c>
      <c r="M904" s="2">
        <v>95</v>
      </c>
      <c r="N904" s="4">
        <v>4</v>
      </c>
      <c r="O904" s="2">
        <v>84</v>
      </c>
      <c r="P904" s="2">
        <v>62</v>
      </c>
      <c r="Q904" s="5">
        <v>0.09</v>
      </c>
    </row>
    <row r="905" spans="1:17" x14ac:dyDescent="0.3">
      <c r="A905" s="1" t="s">
        <v>216</v>
      </c>
      <c r="B905" s="1" t="s">
        <v>91</v>
      </c>
      <c r="C905" s="1" t="s">
        <v>312</v>
      </c>
      <c r="D905" s="1" t="s">
        <v>805</v>
      </c>
      <c r="E905" s="1" t="s">
        <v>56</v>
      </c>
      <c r="F905" s="1" t="s">
        <v>806</v>
      </c>
      <c r="G905" s="1" t="s">
        <v>807</v>
      </c>
      <c r="H905" s="8">
        <v>45633</v>
      </c>
      <c r="I905" s="7">
        <v>45507</v>
      </c>
      <c r="J905" s="7">
        <v>45370</v>
      </c>
      <c r="K905" s="2">
        <v>58</v>
      </c>
      <c r="L905" s="3">
        <v>48</v>
      </c>
      <c r="M905" s="2">
        <v>9</v>
      </c>
      <c r="N905" s="4">
        <v>3.5</v>
      </c>
      <c r="O905" s="2">
        <v>98</v>
      </c>
      <c r="P905" s="2">
        <v>69</v>
      </c>
      <c r="Q905" s="5">
        <v>-0.61</v>
      </c>
    </row>
    <row r="906" spans="1:17" x14ac:dyDescent="0.3">
      <c r="A906" s="1" t="s">
        <v>531</v>
      </c>
      <c r="B906" s="1" t="s">
        <v>53</v>
      </c>
      <c r="C906" s="1" t="s">
        <v>518</v>
      </c>
      <c r="D906" s="1" t="s">
        <v>916</v>
      </c>
      <c r="E906" s="1" t="s">
        <v>56</v>
      </c>
      <c r="F906" s="1" t="s">
        <v>917</v>
      </c>
      <c r="G906" s="1" t="s">
        <v>918</v>
      </c>
      <c r="H906" s="8">
        <v>45634</v>
      </c>
      <c r="I906" s="7">
        <v>45707</v>
      </c>
      <c r="J906" s="7">
        <v>45399</v>
      </c>
      <c r="K906" s="2">
        <v>12</v>
      </c>
      <c r="L906" s="3">
        <v>59</v>
      </c>
      <c r="M906" s="2">
        <v>62</v>
      </c>
      <c r="N906" s="4">
        <v>1.5</v>
      </c>
      <c r="O906" s="2">
        <v>95</v>
      </c>
      <c r="P906" s="2">
        <v>99</v>
      </c>
      <c r="Q906" s="5">
        <v>0.05</v>
      </c>
    </row>
    <row r="907" spans="1:17" x14ac:dyDescent="0.3">
      <c r="A907" s="1" t="s">
        <v>517</v>
      </c>
      <c r="B907" s="1" t="s">
        <v>127</v>
      </c>
      <c r="C907" s="1" t="s">
        <v>231</v>
      </c>
      <c r="D907" s="1" t="s">
        <v>919</v>
      </c>
      <c r="E907" s="1" t="s">
        <v>56</v>
      </c>
      <c r="F907" s="1" t="s">
        <v>920</v>
      </c>
      <c r="G907" s="1" t="s">
        <v>921</v>
      </c>
      <c r="H907" s="8">
        <v>45634</v>
      </c>
      <c r="I907" s="7">
        <v>45351</v>
      </c>
      <c r="J907" s="7">
        <v>45368</v>
      </c>
      <c r="K907" s="2">
        <v>99</v>
      </c>
      <c r="L907" s="3">
        <v>87</v>
      </c>
      <c r="M907" s="2">
        <v>10</v>
      </c>
      <c r="N907" s="4">
        <v>25</v>
      </c>
      <c r="O907" s="2">
        <v>93</v>
      </c>
      <c r="P907" s="2">
        <v>70</v>
      </c>
      <c r="Q907" s="5">
        <v>-0.04</v>
      </c>
    </row>
    <row r="908" spans="1:17" x14ac:dyDescent="0.3">
      <c r="A908" s="1" t="s">
        <v>392</v>
      </c>
      <c r="B908" s="1" t="s">
        <v>18</v>
      </c>
      <c r="C908" s="1" t="s">
        <v>922</v>
      </c>
      <c r="D908" s="1" t="s">
        <v>923</v>
      </c>
      <c r="E908" s="1" t="s">
        <v>28</v>
      </c>
      <c r="F908" s="1" t="s">
        <v>924</v>
      </c>
      <c r="G908" s="1" t="s">
        <v>925</v>
      </c>
      <c r="H908" s="8">
        <v>45634</v>
      </c>
      <c r="I908" s="7">
        <v>45669</v>
      </c>
      <c r="J908" s="7">
        <v>45402</v>
      </c>
      <c r="K908" s="2">
        <v>37</v>
      </c>
      <c r="L908" s="3">
        <v>45</v>
      </c>
      <c r="M908" s="2">
        <v>62</v>
      </c>
      <c r="N908" s="4">
        <v>5.5</v>
      </c>
      <c r="O908" s="2">
        <v>34</v>
      </c>
      <c r="P908" s="2">
        <v>23</v>
      </c>
      <c r="Q908" s="5">
        <v>0.25</v>
      </c>
    </row>
    <row r="909" spans="1:17" x14ac:dyDescent="0.3">
      <c r="A909" s="1" t="s">
        <v>717</v>
      </c>
      <c r="B909" s="1" t="s">
        <v>53</v>
      </c>
      <c r="C909" s="1" t="s">
        <v>926</v>
      </c>
      <c r="D909" s="1" t="s">
        <v>927</v>
      </c>
      <c r="E909" s="1" t="s">
        <v>28</v>
      </c>
      <c r="F909" s="1" t="s">
        <v>928</v>
      </c>
      <c r="G909" s="1" t="s">
        <v>929</v>
      </c>
      <c r="H909" s="8">
        <v>45634</v>
      </c>
      <c r="I909" s="7">
        <v>45547</v>
      </c>
      <c r="J909" s="7">
        <v>45386</v>
      </c>
      <c r="K909" s="2">
        <v>26</v>
      </c>
      <c r="L909" s="3">
        <v>67</v>
      </c>
      <c r="M909" s="2">
        <v>46</v>
      </c>
      <c r="N909" s="4">
        <v>4.4000000000000004</v>
      </c>
      <c r="O909" s="2">
        <v>54</v>
      </c>
      <c r="P909" s="2">
        <v>46</v>
      </c>
      <c r="Q909" s="5">
        <v>0.32</v>
      </c>
    </row>
    <row r="910" spans="1:17" x14ac:dyDescent="0.3">
      <c r="A910" s="1" t="s">
        <v>582</v>
      </c>
      <c r="B910" s="1" t="s">
        <v>32</v>
      </c>
      <c r="C910" s="1" t="s">
        <v>458</v>
      </c>
      <c r="D910" s="1" t="s">
        <v>930</v>
      </c>
      <c r="E910" s="1" t="s">
        <v>56</v>
      </c>
      <c r="F910" s="1" t="s">
        <v>931</v>
      </c>
      <c r="G910" s="1" t="s">
        <v>932</v>
      </c>
      <c r="H910" s="8">
        <v>45634</v>
      </c>
      <c r="I910" s="7">
        <v>45358</v>
      </c>
      <c r="J910" s="7">
        <v>45555</v>
      </c>
      <c r="K910" s="2">
        <v>94</v>
      </c>
      <c r="L910" s="3">
        <v>60</v>
      </c>
      <c r="M910" s="2">
        <v>78</v>
      </c>
      <c r="N910" s="4">
        <v>0.8</v>
      </c>
      <c r="O910" s="2">
        <v>100</v>
      </c>
      <c r="P910" s="2">
        <v>42</v>
      </c>
      <c r="Q910" s="5">
        <v>0.15</v>
      </c>
    </row>
    <row r="911" spans="1:17" x14ac:dyDescent="0.3">
      <c r="A911" s="1" t="s">
        <v>438</v>
      </c>
      <c r="B911" s="1" t="s">
        <v>18</v>
      </c>
      <c r="C911" s="1" t="s">
        <v>522</v>
      </c>
      <c r="D911" s="1" t="s">
        <v>2100</v>
      </c>
      <c r="E911" s="1" t="s">
        <v>21</v>
      </c>
      <c r="F911" s="1" t="s">
        <v>2101</v>
      </c>
      <c r="G911" s="1" t="s">
        <v>2102</v>
      </c>
      <c r="H911" s="8">
        <v>45634</v>
      </c>
      <c r="I911" s="7">
        <v>45712</v>
      </c>
      <c r="J911" s="7">
        <v>45685</v>
      </c>
      <c r="K911" s="2">
        <v>19</v>
      </c>
      <c r="L911" s="3">
        <v>47</v>
      </c>
      <c r="M911" s="2">
        <v>25</v>
      </c>
      <c r="N911" s="4">
        <v>5</v>
      </c>
      <c r="O911" s="2">
        <v>96</v>
      </c>
      <c r="P911" s="2">
        <v>37</v>
      </c>
      <c r="Q911" s="5">
        <v>0.57999999999999996</v>
      </c>
    </row>
    <row r="912" spans="1:17" x14ac:dyDescent="0.3">
      <c r="A912" s="1" t="s">
        <v>1016</v>
      </c>
      <c r="B912" s="1" t="s">
        <v>25</v>
      </c>
      <c r="C912" s="1" t="s">
        <v>259</v>
      </c>
      <c r="D912" s="1" t="s">
        <v>1017</v>
      </c>
      <c r="E912" s="1" t="s">
        <v>28</v>
      </c>
      <c r="F912" s="1" t="s">
        <v>1018</v>
      </c>
      <c r="G912" s="1" t="s">
        <v>1019</v>
      </c>
      <c r="H912" s="8">
        <v>45635</v>
      </c>
      <c r="I912" s="7">
        <v>45394</v>
      </c>
      <c r="J912" s="7">
        <v>45544</v>
      </c>
      <c r="K912" s="2">
        <v>20</v>
      </c>
      <c r="L912" s="3">
        <v>55</v>
      </c>
      <c r="M912" s="2">
        <v>15</v>
      </c>
      <c r="N912" s="4">
        <v>2.5</v>
      </c>
      <c r="O912" s="2">
        <v>86</v>
      </c>
      <c r="P912" s="2">
        <v>61</v>
      </c>
      <c r="Q912" s="5">
        <v>-1.03</v>
      </c>
    </row>
    <row r="913" spans="1:17" x14ac:dyDescent="0.3">
      <c r="A913" s="1" t="s">
        <v>1117</v>
      </c>
      <c r="B913" s="1" t="s">
        <v>91</v>
      </c>
      <c r="C913" s="1" t="s">
        <v>721</v>
      </c>
      <c r="D913" s="1" t="s">
        <v>1118</v>
      </c>
      <c r="E913" s="1" t="s">
        <v>56</v>
      </c>
      <c r="F913" s="1" t="s">
        <v>1119</v>
      </c>
      <c r="G913" s="1" t="s">
        <v>1120</v>
      </c>
      <c r="H913" s="8">
        <v>45636</v>
      </c>
      <c r="I913" s="7">
        <v>45488</v>
      </c>
      <c r="J913" s="7">
        <v>45534</v>
      </c>
      <c r="K913" s="2">
        <v>38</v>
      </c>
      <c r="L913" s="3">
        <v>93</v>
      </c>
      <c r="M913" s="2">
        <v>61</v>
      </c>
      <c r="N913" s="4">
        <v>6</v>
      </c>
      <c r="O913" s="2">
        <v>67</v>
      </c>
      <c r="P913" s="2">
        <v>100</v>
      </c>
      <c r="Q913" s="5">
        <v>0.65</v>
      </c>
    </row>
    <row r="914" spans="1:17" x14ac:dyDescent="0.3">
      <c r="A914" s="1" t="s">
        <v>329</v>
      </c>
      <c r="B914" s="1" t="s">
        <v>53</v>
      </c>
      <c r="C914" s="1" t="s">
        <v>832</v>
      </c>
      <c r="D914" s="1" t="s">
        <v>1121</v>
      </c>
      <c r="E914" s="1" t="s">
        <v>28</v>
      </c>
      <c r="F914" s="1" t="s">
        <v>1122</v>
      </c>
      <c r="G914" s="1" t="s">
        <v>1123</v>
      </c>
      <c r="H914" s="8">
        <v>45636</v>
      </c>
      <c r="I914" s="7">
        <v>45674</v>
      </c>
      <c r="J914" s="7">
        <v>45429</v>
      </c>
      <c r="K914" s="2">
        <v>79</v>
      </c>
      <c r="L914" s="3">
        <v>98</v>
      </c>
      <c r="M914" s="2">
        <v>97</v>
      </c>
      <c r="N914" s="4">
        <v>6</v>
      </c>
      <c r="O914" s="2">
        <v>26</v>
      </c>
      <c r="P914" s="2">
        <v>21</v>
      </c>
      <c r="Q914" s="5">
        <v>-0.49</v>
      </c>
    </row>
    <row r="915" spans="1:17" x14ac:dyDescent="0.3">
      <c r="A915" s="1" t="s">
        <v>508</v>
      </c>
      <c r="B915" s="1" t="s">
        <v>127</v>
      </c>
      <c r="C915" s="1" t="s">
        <v>321</v>
      </c>
      <c r="D915" s="1" t="s">
        <v>1124</v>
      </c>
      <c r="E915" s="1" t="s">
        <v>56</v>
      </c>
      <c r="F915" s="1" t="s">
        <v>1125</v>
      </c>
      <c r="G915" s="1" t="s">
        <v>1126</v>
      </c>
      <c r="H915" s="8">
        <v>45636</v>
      </c>
      <c r="I915" s="7">
        <v>45371</v>
      </c>
      <c r="J915" s="7">
        <v>45401</v>
      </c>
      <c r="K915" s="2">
        <v>56</v>
      </c>
      <c r="L915" s="3">
        <v>12</v>
      </c>
      <c r="M915" s="2">
        <v>85</v>
      </c>
      <c r="N915" s="4">
        <v>5</v>
      </c>
      <c r="O915" s="2">
        <v>52</v>
      </c>
      <c r="P915" s="2">
        <v>46</v>
      </c>
      <c r="Q915" s="5">
        <v>0.19</v>
      </c>
    </row>
    <row r="916" spans="1:17" x14ac:dyDescent="0.3">
      <c r="A916" s="1" t="s">
        <v>517</v>
      </c>
      <c r="B916" s="1" t="s">
        <v>127</v>
      </c>
      <c r="C916" s="1" t="s">
        <v>1050</v>
      </c>
      <c r="D916" s="1" t="s">
        <v>1227</v>
      </c>
      <c r="E916" s="1" t="s">
        <v>28</v>
      </c>
      <c r="F916" s="1" t="s">
        <v>1228</v>
      </c>
      <c r="G916" s="1" t="s">
        <v>1229</v>
      </c>
      <c r="H916" s="8">
        <v>45637</v>
      </c>
      <c r="I916" s="7">
        <v>45511</v>
      </c>
      <c r="J916" s="7">
        <v>45430</v>
      </c>
      <c r="K916" s="2">
        <v>36</v>
      </c>
      <c r="L916" s="3">
        <v>90</v>
      </c>
      <c r="M916" s="2">
        <v>57</v>
      </c>
      <c r="N916" s="4">
        <v>25</v>
      </c>
      <c r="O916" s="2">
        <v>35</v>
      </c>
      <c r="P916" s="2">
        <v>68</v>
      </c>
      <c r="Q916" s="5">
        <v>-0.64</v>
      </c>
    </row>
    <row r="917" spans="1:17" x14ac:dyDescent="0.3">
      <c r="A917" s="1" t="s">
        <v>397</v>
      </c>
      <c r="B917" s="1" t="s">
        <v>25</v>
      </c>
      <c r="C917" s="1" t="s">
        <v>926</v>
      </c>
      <c r="D917" s="1" t="s">
        <v>1230</v>
      </c>
      <c r="E917" s="1" t="s">
        <v>21</v>
      </c>
      <c r="F917" s="1" t="s">
        <v>1231</v>
      </c>
      <c r="G917" s="1" t="s">
        <v>1232</v>
      </c>
      <c r="H917" s="8">
        <v>45637</v>
      </c>
      <c r="I917" s="7">
        <v>45593</v>
      </c>
      <c r="J917" s="7">
        <v>45635</v>
      </c>
      <c r="K917" s="2">
        <v>88</v>
      </c>
      <c r="L917" s="3">
        <v>100</v>
      </c>
      <c r="M917" s="2">
        <v>17</v>
      </c>
      <c r="N917" s="4">
        <v>2.5</v>
      </c>
      <c r="O917" s="2">
        <v>25</v>
      </c>
      <c r="P917" s="2">
        <v>28</v>
      </c>
      <c r="Q917" s="5">
        <v>-0.94</v>
      </c>
    </row>
    <row r="918" spans="1:17" x14ac:dyDescent="0.3">
      <c r="A918" s="1" t="s">
        <v>85</v>
      </c>
      <c r="B918" s="1" t="s">
        <v>18</v>
      </c>
      <c r="C918" s="1" t="s">
        <v>294</v>
      </c>
      <c r="D918" s="1" t="s">
        <v>1233</v>
      </c>
      <c r="E918" s="1" t="s">
        <v>28</v>
      </c>
      <c r="F918" s="1" t="s">
        <v>1234</v>
      </c>
      <c r="G918" s="1" t="s">
        <v>1235</v>
      </c>
      <c r="H918" s="8">
        <v>45637</v>
      </c>
      <c r="I918" s="7">
        <v>45521</v>
      </c>
      <c r="J918" s="7">
        <v>45533</v>
      </c>
      <c r="K918" s="2">
        <v>75</v>
      </c>
      <c r="L918" s="3">
        <v>48</v>
      </c>
      <c r="M918" s="2">
        <v>25</v>
      </c>
      <c r="N918" s="4">
        <v>3</v>
      </c>
      <c r="O918" s="2">
        <v>96</v>
      </c>
      <c r="P918" s="2">
        <v>65</v>
      </c>
      <c r="Q918" s="5">
        <v>-0.12</v>
      </c>
    </row>
    <row r="919" spans="1:17" x14ac:dyDescent="0.3">
      <c r="A919" s="1" t="s">
        <v>111</v>
      </c>
      <c r="B919" s="1" t="s">
        <v>32</v>
      </c>
      <c r="C919" s="1" t="s">
        <v>1303</v>
      </c>
      <c r="D919" s="1" t="s">
        <v>1304</v>
      </c>
      <c r="E919" s="1" t="s">
        <v>56</v>
      </c>
      <c r="F919" s="1" t="s">
        <v>1305</v>
      </c>
      <c r="G919" s="1" t="s">
        <v>1306</v>
      </c>
      <c r="H919" s="8">
        <v>45638</v>
      </c>
      <c r="I919" s="7">
        <v>45514</v>
      </c>
      <c r="J919" s="7">
        <v>45398</v>
      </c>
      <c r="K919" s="2">
        <v>49</v>
      </c>
      <c r="L919" s="3">
        <v>94</v>
      </c>
      <c r="M919" s="2">
        <v>18</v>
      </c>
      <c r="N919" s="4">
        <v>6</v>
      </c>
      <c r="O919" s="2">
        <v>38</v>
      </c>
      <c r="P919" s="2">
        <v>11</v>
      </c>
      <c r="Q919" s="5">
        <v>0.93</v>
      </c>
    </row>
    <row r="920" spans="1:17" x14ac:dyDescent="0.3">
      <c r="A920" s="1" t="s">
        <v>320</v>
      </c>
      <c r="B920" s="1" t="s">
        <v>18</v>
      </c>
      <c r="C920" s="1" t="s">
        <v>1307</v>
      </c>
      <c r="D920" s="1" t="s">
        <v>1308</v>
      </c>
      <c r="E920" s="1" t="s">
        <v>56</v>
      </c>
      <c r="F920" s="1" t="s">
        <v>1309</v>
      </c>
      <c r="G920" s="1" t="s">
        <v>1310</v>
      </c>
      <c r="H920" s="8">
        <v>45638</v>
      </c>
      <c r="I920" s="7">
        <v>45451</v>
      </c>
      <c r="J920" s="7">
        <v>45492</v>
      </c>
      <c r="K920" s="2">
        <v>26</v>
      </c>
      <c r="L920" s="3">
        <v>69</v>
      </c>
      <c r="M920" s="2">
        <v>90</v>
      </c>
      <c r="N920" s="4">
        <v>4</v>
      </c>
      <c r="O920" s="2">
        <v>47</v>
      </c>
      <c r="P920" s="2">
        <v>35</v>
      </c>
      <c r="Q920" s="5">
        <v>0.71</v>
      </c>
    </row>
    <row r="921" spans="1:17" x14ac:dyDescent="0.3">
      <c r="A921" s="1" t="s">
        <v>293</v>
      </c>
      <c r="B921" s="1" t="s">
        <v>18</v>
      </c>
      <c r="C921" s="1" t="s">
        <v>1311</v>
      </c>
      <c r="D921" s="1" t="s">
        <v>1312</v>
      </c>
      <c r="E921" s="1" t="s">
        <v>21</v>
      </c>
      <c r="F921" s="1" t="s">
        <v>1313</v>
      </c>
      <c r="G921" s="1" t="s">
        <v>1314</v>
      </c>
      <c r="H921" s="8">
        <v>45638</v>
      </c>
      <c r="I921" s="7">
        <v>45421</v>
      </c>
      <c r="J921" s="7">
        <v>45448</v>
      </c>
      <c r="K921" s="2">
        <v>50</v>
      </c>
      <c r="L921" s="3">
        <v>68</v>
      </c>
      <c r="M921" s="2">
        <v>90</v>
      </c>
      <c r="N921" s="4">
        <v>2</v>
      </c>
      <c r="O921" s="2">
        <v>40</v>
      </c>
      <c r="P921" s="2">
        <v>13</v>
      </c>
      <c r="Q921" s="5">
        <v>0.26</v>
      </c>
    </row>
    <row r="922" spans="1:17" x14ac:dyDescent="0.3">
      <c r="A922" s="1" t="s">
        <v>239</v>
      </c>
      <c r="B922" s="1" t="s">
        <v>25</v>
      </c>
      <c r="C922" s="1" t="s">
        <v>900</v>
      </c>
      <c r="D922" s="1" t="s">
        <v>1315</v>
      </c>
      <c r="E922" s="1" t="s">
        <v>28</v>
      </c>
      <c r="F922" s="1" t="s">
        <v>1316</v>
      </c>
      <c r="G922" s="1" t="s">
        <v>1317</v>
      </c>
      <c r="H922" s="8">
        <v>45638</v>
      </c>
      <c r="I922" s="7">
        <v>45516</v>
      </c>
      <c r="J922" s="7">
        <v>45474</v>
      </c>
      <c r="K922" s="2">
        <v>50</v>
      </c>
      <c r="L922" s="3">
        <v>36</v>
      </c>
      <c r="M922" s="2">
        <v>96</v>
      </c>
      <c r="N922" s="4">
        <v>6.5</v>
      </c>
      <c r="O922" s="2">
        <v>53</v>
      </c>
      <c r="P922" s="2">
        <v>73</v>
      </c>
      <c r="Q922" s="5">
        <v>0.68</v>
      </c>
    </row>
    <row r="923" spans="1:17" x14ac:dyDescent="0.3">
      <c r="A923" s="1" t="s">
        <v>239</v>
      </c>
      <c r="B923" s="1" t="s">
        <v>25</v>
      </c>
      <c r="C923" s="1" t="s">
        <v>882</v>
      </c>
      <c r="D923" s="1" t="s">
        <v>3260</v>
      </c>
      <c r="E923" s="1" t="s">
        <v>21</v>
      </c>
      <c r="F923" s="1" t="s">
        <v>3261</v>
      </c>
      <c r="G923" s="1" t="s">
        <v>3262</v>
      </c>
      <c r="H923" s="8">
        <v>45648</v>
      </c>
      <c r="I923" s="7">
        <v>45669</v>
      </c>
      <c r="J923" s="7">
        <v>45673</v>
      </c>
      <c r="K923" s="2">
        <v>15</v>
      </c>
      <c r="L923" s="3">
        <v>34</v>
      </c>
      <c r="M923" s="2">
        <v>57</v>
      </c>
      <c r="N923" s="4">
        <v>6.5</v>
      </c>
      <c r="O923" s="2">
        <v>49</v>
      </c>
      <c r="P923" s="2">
        <v>96</v>
      </c>
      <c r="Q923" s="5">
        <v>0.23</v>
      </c>
    </row>
    <row r="924" spans="1:17" x14ac:dyDescent="0.3">
      <c r="A924" s="1" t="s">
        <v>574</v>
      </c>
      <c r="B924" s="1" t="s">
        <v>53</v>
      </c>
      <c r="C924" s="1" t="s">
        <v>1286</v>
      </c>
      <c r="D924" s="1" t="s">
        <v>1864</v>
      </c>
      <c r="E924" s="1" t="s">
        <v>28</v>
      </c>
      <c r="F924" s="1" t="s">
        <v>1865</v>
      </c>
      <c r="G924" s="1" t="s">
        <v>1866</v>
      </c>
      <c r="H924" s="8">
        <v>45649</v>
      </c>
      <c r="I924" s="7">
        <v>45712</v>
      </c>
      <c r="J924" s="7">
        <v>45651</v>
      </c>
      <c r="K924" s="2">
        <v>29</v>
      </c>
      <c r="L924" s="3">
        <v>54</v>
      </c>
      <c r="M924" s="2">
        <v>54</v>
      </c>
      <c r="N924" s="4">
        <v>2</v>
      </c>
      <c r="O924" s="2">
        <v>58</v>
      </c>
      <c r="P924" s="2">
        <v>63</v>
      </c>
      <c r="Q924" s="5">
        <v>-0.17</v>
      </c>
    </row>
    <row r="925" spans="1:17" x14ac:dyDescent="0.3">
      <c r="A925" s="1" t="s">
        <v>828</v>
      </c>
      <c r="B925" s="1" t="s">
        <v>32</v>
      </c>
      <c r="C925" s="1" t="s">
        <v>513</v>
      </c>
      <c r="D925" s="1" t="s">
        <v>1340</v>
      </c>
      <c r="E925" s="1" t="s">
        <v>56</v>
      </c>
      <c r="F925" s="1" t="s">
        <v>1341</v>
      </c>
      <c r="G925" s="1" t="s">
        <v>1342</v>
      </c>
      <c r="H925" s="8">
        <v>45659</v>
      </c>
      <c r="I925" s="7">
        <v>45348</v>
      </c>
      <c r="J925" s="7">
        <v>45624</v>
      </c>
      <c r="K925" s="2">
        <v>37</v>
      </c>
      <c r="L925" s="3">
        <v>5</v>
      </c>
      <c r="M925" s="2">
        <v>1</v>
      </c>
      <c r="N925" s="4">
        <v>5</v>
      </c>
      <c r="O925" s="2">
        <v>68</v>
      </c>
      <c r="P925" s="2">
        <v>99</v>
      </c>
      <c r="Q925" s="5">
        <v>-0.93</v>
      </c>
    </row>
    <row r="926" spans="1:17" x14ac:dyDescent="0.3">
      <c r="A926" s="1" t="s">
        <v>420</v>
      </c>
      <c r="B926" s="1" t="s">
        <v>60</v>
      </c>
      <c r="C926" s="1" t="s">
        <v>466</v>
      </c>
      <c r="D926" s="1" t="s">
        <v>1343</v>
      </c>
      <c r="E926" s="1" t="s">
        <v>56</v>
      </c>
      <c r="F926" s="1" t="s">
        <v>1344</v>
      </c>
      <c r="G926" s="1" t="s">
        <v>1345</v>
      </c>
      <c r="H926" s="8">
        <v>45659</v>
      </c>
      <c r="I926" s="7">
        <v>45570</v>
      </c>
      <c r="J926" s="7">
        <v>45416</v>
      </c>
      <c r="K926" s="2">
        <v>25</v>
      </c>
      <c r="L926" s="3">
        <v>75</v>
      </c>
      <c r="M926" s="2">
        <v>27</v>
      </c>
      <c r="N926" s="4">
        <v>18</v>
      </c>
      <c r="O926" s="2">
        <v>31</v>
      </c>
      <c r="P926" s="2">
        <v>36</v>
      </c>
      <c r="Q926" s="5">
        <v>-0.46</v>
      </c>
    </row>
    <row r="927" spans="1:17" x14ac:dyDescent="0.3">
      <c r="A927" s="1" t="s">
        <v>674</v>
      </c>
      <c r="B927" s="1" t="s">
        <v>60</v>
      </c>
      <c r="C927" s="1" t="s">
        <v>1346</v>
      </c>
      <c r="D927" s="1" t="s">
        <v>1347</v>
      </c>
      <c r="E927" s="1" t="s">
        <v>56</v>
      </c>
      <c r="F927" s="1" t="s">
        <v>1348</v>
      </c>
      <c r="G927" s="1" t="s">
        <v>1349</v>
      </c>
      <c r="H927" s="8">
        <v>45659</v>
      </c>
      <c r="I927" s="7">
        <v>45449</v>
      </c>
      <c r="J927" s="7">
        <v>45697</v>
      </c>
      <c r="K927" s="2">
        <v>11</v>
      </c>
      <c r="L927" s="3">
        <v>87</v>
      </c>
      <c r="M927" s="2">
        <v>43</v>
      </c>
      <c r="N927" s="4">
        <v>9</v>
      </c>
      <c r="O927" s="2">
        <v>86</v>
      </c>
      <c r="P927" s="2">
        <v>91</v>
      </c>
      <c r="Q927" s="5">
        <v>-0.16</v>
      </c>
    </row>
    <row r="928" spans="1:17" x14ac:dyDescent="0.3">
      <c r="A928" s="1" t="s">
        <v>1350</v>
      </c>
      <c r="B928" s="1" t="s">
        <v>32</v>
      </c>
      <c r="C928" s="1" t="s">
        <v>1351</v>
      </c>
      <c r="D928" s="1" t="s">
        <v>1352</v>
      </c>
      <c r="E928" s="1" t="s">
        <v>21</v>
      </c>
      <c r="F928" s="1" t="s">
        <v>1353</v>
      </c>
      <c r="G928" s="1" t="s">
        <v>1354</v>
      </c>
      <c r="H928" s="8">
        <v>45660</v>
      </c>
      <c r="I928" s="7">
        <v>45680</v>
      </c>
      <c r="J928" s="7">
        <v>45382</v>
      </c>
      <c r="K928" s="2">
        <v>21</v>
      </c>
      <c r="L928" s="3">
        <v>87</v>
      </c>
      <c r="M928" s="2">
        <v>67</v>
      </c>
      <c r="N928" s="4">
        <v>3.1</v>
      </c>
      <c r="O928" s="2">
        <v>64</v>
      </c>
      <c r="P928" s="2">
        <v>69</v>
      </c>
      <c r="Q928" s="5">
        <v>-0.06</v>
      </c>
    </row>
    <row r="929" spans="1:17" x14ac:dyDescent="0.3">
      <c r="A929" s="1" t="s">
        <v>582</v>
      </c>
      <c r="B929" s="1" t="s">
        <v>32</v>
      </c>
      <c r="C929" s="1" t="s">
        <v>112</v>
      </c>
      <c r="D929" s="1" t="s">
        <v>1355</v>
      </c>
      <c r="E929" s="1" t="s">
        <v>28</v>
      </c>
      <c r="F929" s="1" t="s">
        <v>1356</v>
      </c>
      <c r="G929" s="1" t="s">
        <v>1357</v>
      </c>
      <c r="H929" s="8">
        <v>45660</v>
      </c>
      <c r="I929" s="7">
        <v>45363</v>
      </c>
      <c r="J929" s="7">
        <v>45490</v>
      </c>
      <c r="K929" s="2">
        <v>34</v>
      </c>
      <c r="L929" s="3">
        <v>94</v>
      </c>
      <c r="M929" s="2">
        <v>69</v>
      </c>
      <c r="N929" s="4">
        <v>0.8</v>
      </c>
      <c r="O929" s="2">
        <v>96</v>
      </c>
      <c r="P929" s="2">
        <v>30</v>
      </c>
      <c r="Q929" s="5">
        <v>-0.08</v>
      </c>
    </row>
    <row r="930" spans="1:17" x14ac:dyDescent="0.3">
      <c r="A930" s="1" t="s">
        <v>126</v>
      </c>
      <c r="B930" s="1" t="s">
        <v>127</v>
      </c>
      <c r="C930" s="1" t="s">
        <v>1378</v>
      </c>
      <c r="D930" s="1" t="s">
        <v>1379</v>
      </c>
      <c r="E930" s="1" t="s">
        <v>28</v>
      </c>
      <c r="F930" s="1" t="s">
        <v>1380</v>
      </c>
      <c r="G930" s="1" t="s">
        <v>1381</v>
      </c>
      <c r="H930" s="8">
        <v>45661</v>
      </c>
      <c r="I930" s="7">
        <v>45372</v>
      </c>
      <c r="J930" s="7">
        <v>45357</v>
      </c>
      <c r="K930" s="2">
        <v>46</v>
      </c>
      <c r="L930" s="3">
        <v>31</v>
      </c>
      <c r="M930" s="2">
        <v>89</v>
      </c>
      <c r="N930" s="4">
        <v>20</v>
      </c>
      <c r="O930" s="2">
        <v>59</v>
      </c>
      <c r="P930" s="2">
        <v>65</v>
      </c>
      <c r="Q930" s="5">
        <v>0.8</v>
      </c>
    </row>
    <row r="931" spans="1:17" x14ac:dyDescent="0.3">
      <c r="A931" s="1" t="s">
        <v>65</v>
      </c>
      <c r="B931" s="1" t="s">
        <v>32</v>
      </c>
      <c r="C931" s="1" t="s">
        <v>755</v>
      </c>
      <c r="D931" s="1" t="s">
        <v>1382</v>
      </c>
      <c r="E931" s="1" t="s">
        <v>21</v>
      </c>
      <c r="F931" s="1" t="s">
        <v>1383</v>
      </c>
      <c r="G931" s="1" t="s">
        <v>1384</v>
      </c>
      <c r="H931" s="8">
        <v>45661</v>
      </c>
      <c r="I931" s="7">
        <v>45650</v>
      </c>
      <c r="J931" s="7">
        <v>45694</v>
      </c>
      <c r="K931" s="2">
        <v>88</v>
      </c>
      <c r="L931" s="3">
        <v>53</v>
      </c>
      <c r="M931" s="2">
        <v>44</v>
      </c>
      <c r="N931" s="4">
        <v>9</v>
      </c>
      <c r="O931" s="2">
        <v>56</v>
      </c>
      <c r="P931" s="2">
        <v>14</v>
      </c>
      <c r="Q931" s="5">
        <v>-0.1</v>
      </c>
    </row>
    <row r="932" spans="1:17" x14ac:dyDescent="0.3">
      <c r="A932" s="1" t="s">
        <v>549</v>
      </c>
      <c r="B932" s="1" t="s">
        <v>32</v>
      </c>
      <c r="C932" s="1" t="s">
        <v>1139</v>
      </c>
      <c r="D932" s="1" t="s">
        <v>1385</v>
      </c>
      <c r="E932" s="1" t="s">
        <v>21</v>
      </c>
      <c r="F932" s="1" t="s">
        <v>1386</v>
      </c>
      <c r="G932" s="1" t="s">
        <v>1387</v>
      </c>
      <c r="H932" s="8">
        <v>45661</v>
      </c>
      <c r="I932" s="7">
        <v>45564</v>
      </c>
      <c r="J932" s="7">
        <v>45696</v>
      </c>
      <c r="K932" s="2">
        <v>88</v>
      </c>
      <c r="L932" s="3">
        <v>22</v>
      </c>
      <c r="M932" s="2">
        <v>61</v>
      </c>
      <c r="N932" s="4">
        <v>2.5</v>
      </c>
      <c r="O932" s="2">
        <v>54</v>
      </c>
      <c r="P932" s="2">
        <v>100</v>
      </c>
      <c r="Q932" s="5">
        <v>0.75</v>
      </c>
    </row>
    <row r="933" spans="1:17" x14ac:dyDescent="0.3">
      <c r="A933" s="1" t="s">
        <v>151</v>
      </c>
      <c r="B933" s="1" t="s">
        <v>91</v>
      </c>
      <c r="C933" s="1" t="s">
        <v>641</v>
      </c>
      <c r="D933" s="1" t="s">
        <v>1388</v>
      </c>
      <c r="E933" s="1" t="s">
        <v>28</v>
      </c>
      <c r="F933" s="1" t="s">
        <v>1389</v>
      </c>
      <c r="G933" s="1" t="s">
        <v>1390</v>
      </c>
      <c r="H933" s="8">
        <v>45661</v>
      </c>
      <c r="I933" s="7">
        <v>45628</v>
      </c>
      <c r="J933" s="7">
        <v>45562</v>
      </c>
      <c r="K933" s="2">
        <v>94</v>
      </c>
      <c r="L933" s="3">
        <v>56</v>
      </c>
      <c r="M933" s="2">
        <v>80</v>
      </c>
      <c r="N933" s="4">
        <v>4</v>
      </c>
      <c r="O933" s="2">
        <v>47</v>
      </c>
      <c r="P933" s="2">
        <v>96</v>
      </c>
      <c r="Q933" s="5">
        <v>-0.85</v>
      </c>
    </row>
    <row r="934" spans="1:17" x14ac:dyDescent="0.3">
      <c r="A934" s="1" t="s">
        <v>329</v>
      </c>
      <c r="B934" s="1" t="s">
        <v>53</v>
      </c>
      <c r="C934" s="1" t="s">
        <v>1296</v>
      </c>
      <c r="D934" s="1" t="s">
        <v>1391</v>
      </c>
      <c r="E934" s="1" t="s">
        <v>56</v>
      </c>
      <c r="F934" s="1" t="s">
        <v>1392</v>
      </c>
      <c r="G934" s="1" t="s">
        <v>1393</v>
      </c>
      <c r="H934" s="8">
        <v>45661</v>
      </c>
      <c r="I934" s="7">
        <v>45478</v>
      </c>
      <c r="J934" s="7">
        <v>45364</v>
      </c>
      <c r="K934" s="2">
        <v>18</v>
      </c>
      <c r="L934" s="3">
        <v>78</v>
      </c>
      <c r="M934" s="2">
        <v>43</v>
      </c>
      <c r="N934" s="4">
        <v>6</v>
      </c>
      <c r="O934" s="2">
        <v>85</v>
      </c>
      <c r="P934" s="2">
        <v>97</v>
      </c>
      <c r="Q934" s="5">
        <v>-1.04</v>
      </c>
    </row>
    <row r="935" spans="1:17" x14ac:dyDescent="0.3">
      <c r="A935" s="1" t="s">
        <v>17</v>
      </c>
      <c r="B935" s="1" t="s">
        <v>18</v>
      </c>
      <c r="C935" s="1" t="s">
        <v>1394</v>
      </c>
      <c r="D935" s="1" t="s">
        <v>1395</v>
      </c>
      <c r="E935" s="1" t="s">
        <v>21</v>
      </c>
      <c r="F935" s="1" t="s">
        <v>1396</v>
      </c>
      <c r="G935" s="1" t="s">
        <v>1397</v>
      </c>
      <c r="H935" s="8">
        <v>45661</v>
      </c>
      <c r="I935" s="7">
        <v>45580</v>
      </c>
      <c r="J935" s="7">
        <v>45552</v>
      </c>
      <c r="K935" s="2">
        <v>94</v>
      </c>
      <c r="L935" s="3">
        <v>18</v>
      </c>
      <c r="M935" s="2">
        <v>84</v>
      </c>
      <c r="N935" s="4">
        <v>4.5</v>
      </c>
      <c r="O935" s="2">
        <v>44</v>
      </c>
      <c r="P935" s="2">
        <v>49</v>
      </c>
      <c r="Q935" s="5">
        <v>-0.14000000000000001</v>
      </c>
    </row>
    <row r="936" spans="1:17" x14ac:dyDescent="0.3">
      <c r="A936" s="1" t="s">
        <v>298</v>
      </c>
      <c r="B936" s="1" t="s">
        <v>32</v>
      </c>
      <c r="C936" s="1" t="s">
        <v>1402</v>
      </c>
      <c r="D936" s="1" t="s">
        <v>1403</v>
      </c>
      <c r="E936" s="1" t="s">
        <v>28</v>
      </c>
      <c r="F936" s="1" t="s">
        <v>1404</v>
      </c>
      <c r="G936" s="1" t="s">
        <v>1405</v>
      </c>
      <c r="H936" s="8">
        <v>45662</v>
      </c>
      <c r="I936" s="7">
        <v>45424</v>
      </c>
      <c r="J936" s="7">
        <v>45437</v>
      </c>
      <c r="K936" s="2">
        <v>18</v>
      </c>
      <c r="L936" s="3">
        <v>14</v>
      </c>
      <c r="M936" s="2">
        <v>77</v>
      </c>
      <c r="N936" s="4">
        <v>2.5</v>
      </c>
      <c r="O936" s="2">
        <v>78</v>
      </c>
      <c r="P936" s="2">
        <v>4</v>
      </c>
      <c r="Q936" s="5">
        <v>-0.05</v>
      </c>
    </row>
    <row r="937" spans="1:17" x14ac:dyDescent="0.3">
      <c r="A937" s="1" t="s">
        <v>789</v>
      </c>
      <c r="B937" s="1" t="s">
        <v>18</v>
      </c>
      <c r="C937" s="1" t="s">
        <v>33</v>
      </c>
      <c r="D937" s="1" t="s">
        <v>1406</v>
      </c>
      <c r="E937" s="1" t="s">
        <v>56</v>
      </c>
      <c r="F937" s="1" t="s">
        <v>1407</v>
      </c>
      <c r="G937" s="1" t="s">
        <v>1408</v>
      </c>
      <c r="H937" s="8">
        <v>45662</v>
      </c>
      <c r="I937" s="7">
        <v>45668</v>
      </c>
      <c r="J937" s="7">
        <v>45578</v>
      </c>
      <c r="K937" s="2">
        <v>19</v>
      </c>
      <c r="L937" s="3">
        <v>92</v>
      </c>
      <c r="M937" s="2">
        <v>41</v>
      </c>
      <c r="N937" s="4">
        <v>2</v>
      </c>
      <c r="O937" s="2">
        <v>51</v>
      </c>
      <c r="P937" s="2">
        <v>79</v>
      </c>
      <c r="Q937" s="5">
        <v>0.95</v>
      </c>
    </row>
    <row r="938" spans="1:17" x14ac:dyDescent="0.3">
      <c r="A938" s="1" t="s">
        <v>329</v>
      </c>
      <c r="B938" s="1" t="s">
        <v>53</v>
      </c>
      <c r="C938" s="1" t="s">
        <v>1058</v>
      </c>
      <c r="D938" s="1" t="s">
        <v>1409</v>
      </c>
      <c r="E938" s="1" t="s">
        <v>28</v>
      </c>
      <c r="F938" s="1" t="s">
        <v>1410</v>
      </c>
      <c r="G938" s="1" t="s">
        <v>1411</v>
      </c>
      <c r="H938" s="8">
        <v>45662</v>
      </c>
      <c r="I938" s="7">
        <v>45535</v>
      </c>
      <c r="J938" s="7">
        <v>45675</v>
      </c>
      <c r="K938" s="2">
        <v>98</v>
      </c>
      <c r="L938" s="3">
        <v>41</v>
      </c>
      <c r="M938" s="2">
        <v>98</v>
      </c>
      <c r="N938" s="4">
        <v>6.35</v>
      </c>
      <c r="O938" s="2">
        <v>70</v>
      </c>
      <c r="P938" s="2">
        <v>75</v>
      </c>
      <c r="Q938" s="5">
        <v>-0.55000000000000004</v>
      </c>
    </row>
    <row r="939" spans="1:17" x14ac:dyDescent="0.3">
      <c r="A939" s="1" t="s">
        <v>526</v>
      </c>
      <c r="B939" s="1" t="s">
        <v>53</v>
      </c>
      <c r="C939" s="1" t="s">
        <v>1418</v>
      </c>
      <c r="D939" s="1" t="s">
        <v>1419</v>
      </c>
      <c r="E939" s="1" t="s">
        <v>28</v>
      </c>
      <c r="F939" s="1" t="s">
        <v>1420</v>
      </c>
      <c r="G939" s="1" t="s">
        <v>1421</v>
      </c>
      <c r="H939" s="8">
        <v>45663</v>
      </c>
      <c r="I939" s="7">
        <v>45444</v>
      </c>
      <c r="J939" s="7">
        <v>45418</v>
      </c>
      <c r="K939" s="2">
        <v>20</v>
      </c>
      <c r="L939" s="3">
        <v>20</v>
      </c>
      <c r="M939" s="2">
        <v>56</v>
      </c>
      <c r="N939" s="4">
        <v>1.8</v>
      </c>
      <c r="O939" s="2">
        <v>62</v>
      </c>
      <c r="P939" s="2">
        <v>69</v>
      </c>
      <c r="Q939" s="5">
        <v>-0.31</v>
      </c>
    </row>
    <row r="940" spans="1:17" x14ac:dyDescent="0.3">
      <c r="A940" s="1" t="s">
        <v>495</v>
      </c>
      <c r="B940" s="1" t="s">
        <v>18</v>
      </c>
      <c r="C940" s="1" t="s">
        <v>1207</v>
      </c>
      <c r="D940" s="1" t="s">
        <v>1422</v>
      </c>
      <c r="E940" s="1" t="s">
        <v>28</v>
      </c>
      <c r="F940" s="1" t="s">
        <v>1423</v>
      </c>
      <c r="G940" s="1" t="s">
        <v>1424</v>
      </c>
      <c r="H940" s="8">
        <v>45663</v>
      </c>
      <c r="I940" s="7">
        <v>45626</v>
      </c>
      <c r="J940" s="7">
        <v>45605</v>
      </c>
      <c r="K940" s="2">
        <v>35</v>
      </c>
      <c r="L940" s="3">
        <v>19</v>
      </c>
      <c r="M940" s="2">
        <v>30</v>
      </c>
      <c r="N940" s="4">
        <v>6.5</v>
      </c>
      <c r="O940" s="2">
        <v>88</v>
      </c>
      <c r="P940" s="2">
        <v>6</v>
      </c>
      <c r="Q940" s="5">
        <v>-0.11</v>
      </c>
    </row>
    <row r="941" spans="1:17" x14ac:dyDescent="0.3">
      <c r="A941" s="1" t="s">
        <v>1278</v>
      </c>
      <c r="B941" s="1" t="s">
        <v>18</v>
      </c>
      <c r="C941" s="1" t="s">
        <v>518</v>
      </c>
      <c r="D941" s="1" t="s">
        <v>1425</v>
      </c>
      <c r="E941" s="1" t="s">
        <v>28</v>
      </c>
      <c r="F941" s="1" t="s">
        <v>1426</v>
      </c>
      <c r="G941" s="1" t="s">
        <v>1427</v>
      </c>
      <c r="H941" s="8">
        <v>45663</v>
      </c>
      <c r="I941" s="7">
        <v>45508</v>
      </c>
      <c r="J941" s="7">
        <v>45498</v>
      </c>
      <c r="K941" s="2">
        <v>81</v>
      </c>
      <c r="L941" s="3">
        <v>16</v>
      </c>
      <c r="M941" s="2">
        <v>69</v>
      </c>
      <c r="N941" s="4">
        <v>4.3</v>
      </c>
      <c r="O941" s="2">
        <v>23</v>
      </c>
      <c r="P941" s="2">
        <v>96</v>
      </c>
      <c r="Q941" s="5">
        <v>0.93</v>
      </c>
    </row>
    <row r="942" spans="1:17" x14ac:dyDescent="0.3">
      <c r="A942" s="1" t="s">
        <v>1369</v>
      </c>
      <c r="B942" s="1" t="s">
        <v>32</v>
      </c>
      <c r="C942" s="1" t="s">
        <v>226</v>
      </c>
      <c r="D942" s="1" t="s">
        <v>1428</v>
      </c>
      <c r="E942" s="1" t="s">
        <v>21</v>
      </c>
      <c r="F942" s="1" t="s">
        <v>1429</v>
      </c>
      <c r="G942" s="1" t="s">
        <v>1430</v>
      </c>
      <c r="H942" s="8">
        <v>45663</v>
      </c>
      <c r="I942" s="7">
        <v>45596</v>
      </c>
      <c r="J942" s="7">
        <v>45544</v>
      </c>
      <c r="K942" s="2">
        <v>85</v>
      </c>
      <c r="L942" s="3">
        <v>66</v>
      </c>
      <c r="M942" s="2">
        <v>85</v>
      </c>
      <c r="N942" s="4">
        <v>4.2</v>
      </c>
      <c r="O942" s="2">
        <v>65</v>
      </c>
      <c r="P942" s="2">
        <v>58</v>
      </c>
      <c r="Q942" s="5">
        <v>-3.17</v>
      </c>
    </row>
    <row r="943" spans="1:17" x14ac:dyDescent="0.3">
      <c r="A943" s="1" t="s">
        <v>508</v>
      </c>
      <c r="B943" s="1" t="s">
        <v>127</v>
      </c>
      <c r="C943" s="1" t="s">
        <v>1431</v>
      </c>
      <c r="D943" s="1" t="s">
        <v>1432</v>
      </c>
      <c r="E943" s="1" t="s">
        <v>56</v>
      </c>
      <c r="F943" s="1" t="s">
        <v>1433</v>
      </c>
      <c r="G943" s="1" t="s">
        <v>1434</v>
      </c>
      <c r="H943" s="8">
        <v>45663</v>
      </c>
      <c r="I943" s="7">
        <v>45372</v>
      </c>
      <c r="J943" s="7">
        <v>45381</v>
      </c>
      <c r="K943" s="2">
        <v>45</v>
      </c>
      <c r="L943" s="3">
        <v>58</v>
      </c>
      <c r="M943" s="2">
        <v>84</v>
      </c>
      <c r="N943" s="4">
        <v>5</v>
      </c>
      <c r="O943" s="2">
        <v>90</v>
      </c>
      <c r="P943" s="2">
        <v>67</v>
      </c>
      <c r="Q943" s="5">
        <v>0.11</v>
      </c>
    </row>
    <row r="944" spans="1:17" x14ac:dyDescent="0.3">
      <c r="A944" s="1" t="s">
        <v>517</v>
      </c>
      <c r="B944" s="1" t="s">
        <v>127</v>
      </c>
      <c r="C944" s="1" t="s">
        <v>482</v>
      </c>
      <c r="D944" s="1" t="s">
        <v>1442</v>
      </c>
      <c r="E944" s="1" t="s">
        <v>56</v>
      </c>
      <c r="F944" s="1" t="s">
        <v>1443</v>
      </c>
      <c r="G944" s="1" t="s">
        <v>1444</v>
      </c>
      <c r="H944" s="8">
        <v>45664</v>
      </c>
      <c r="I944" s="7">
        <v>45349</v>
      </c>
      <c r="J944" s="7">
        <v>45380</v>
      </c>
      <c r="K944" s="2">
        <v>20</v>
      </c>
      <c r="L944" s="3">
        <v>43</v>
      </c>
      <c r="M944" s="2">
        <v>43</v>
      </c>
      <c r="N944" s="4">
        <v>25</v>
      </c>
      <c r="O944" s="2">
        <v>73</v>
      </c>
      <c r="P944" s="2">
        <v>6</v>
      </c>
      <c r="Q944" s="5">
        <v>0.78</v>
      </c>
    </row>
    <row r="945" spans="1:17" x14ac:dyDescent="0.3">
      <c r="A945" s="1" t="s">
        <v>1445</v>
      </c>
      <c r="B945" s="1" t="s">
        <v>18</v>
      </c>
      <c r="C945" s="1" t="s">
        <v>1365</v>
      </c>
      <c r="D945" s="1" t="s">
        <v>1446</v>
      </c>
      <c r="E945" s="1" t="s">
        <v>28</v>
      </c>
      <c r="F945" s="1" t="s">
        <v>1447</v>
      </c>
      <c r="G945" s="1" t="s">
        <v>1448</v>
      </c>
      <c r="H945" s="8">
        <v>45664</v>
      </c>
      <c r="I945" s="7">
        <v>45448</v>
      </c>
      <c r="J945" s="7">
        <v>45418</v>
      </c>
      <c r="K945" s="2">
        <v>87</v>
      </c>
      <c r="L945" s="3">
        <v>51</v>
      </c>
      <c r="M945" s="2">
        <v>67</v>
      </c>
      <c r="N945" s="4">
        <v>10</v>
      </c>
      <c r="O945" s="2">
        <v>55</v>
      </c>
      <c r="P945" s="2">
        <v>100</v>
      </c>
      <c r="Q945" s="5">
        <v>0.92</v>
      </c>
    </row>
    <row r="946" spans="1:17" x14ac:dyDescent="0.3">
      <c r="A946" s="1" t="s">
        <v>225</v>
      </c>
      <c r="B946" s="1" t="s">
        <v>91</v>
      </c>
      <c r="C946" s="1" t="s">
        <v>381</v>
      </c>
      <c r="D946" s="1" t="s">
        <v>1449</v>
      </c>
      <c r="E946" s="1" t="s">
        <v>28</v>
      </c>
      <c r="F946" s="1" t="s">
        <v>1450</v>
      </c>
      <c r="G946" s="1" t="s">
        <v>1451</v>
      </c>
      <c r="H946" s="8">
        <v>45664</v>
      </c>
      <c r="I946" s="7">
        <v>45554</v>
      </c>
      <c r="J946" s="7">
        <v>45536</v>
      </c>
      <c r="K946" s="2">
        <v>23</v>
      </c>
      <c r="L946" s="3">
        <v>76</v>
      </c>
      <c r="M946" s="2">
        <v>70</v>
      </c>
      <c r="N946" s="4">
        <v>5</v>
      </c>
      <c r="O946" s="2">
        <v>97</v>
      </c>
      <c r="P946" s="2">
        <v>38</v>
      </c>
      <c r="Q946" s="5">
        <v>-0.82</v>
      </c>
    </row>
    <row r="947" spans="1:17" x14ac:dyDescent="0.3">
      <c r="A947" s="1" t="s">
        <v>465</v>
      </c>
      <c r="B947" s="1" t="s">
        <v>18</v>
      </c>
      <c r="C947" s="1" t="s">
        <v>343</v>
      </c>
      <c r="D947" s="1" t="s">
        <v>1462</v>
      </c>
      <c r="E947" s="1" t="s">
        <v>21</v>
      </c>
      <c r="F947" s="1" t="s">
        <v>1463</v>
      </c>
      <c r="G947" s="1" t="s">
        <v>1464</v>
      </c>
      <c r="H947" s="8">
        <v>45665</v>
      </c>
      <c r="I947" s="7">
        <v>45398</v>
      </c>
      <c r="J947" s="7">
        <v>45486</v>
      </c>
      <c r="K947" s="2">
        <v>62</v>
      </c>
      <c r="L947" s="3">
        <v>44</v>
      </c>
      <c r="M947" s="2">
        <v>11</v>
      </c>
      <c r="N947" s="4">
        <v>51.17</v>
      </c>
      <c r="O947" s="2">
        <v>92</v>
      </c>
      <c r="P947" s="2">
        <v>37</v>
      </c>
      <c r="Q947" s="5">
        <v>0.84</v>
      </c>
    </row>
    <row r="948" spans="1:17" x14ac:dyDescent="0.3">
      <c r="A948" s="1" t="s">
        <v>175</v>
      </c>
      <c r="B948" s="1" t="s">
        <v>53</v>
      </c>
      <c r="C948" s="1" t="s">
        <v>1465</v>
      </c>
      <c r="D948" s="1" t="s">
        <v>1466</v>
      </c>
      <c r="E948" s="1" t="s">
        <v>28</v>
      </c>
      <c r="F948" s="1" t="s">
        <v>1467</v>
      </c>
      <c r="G948" s="1" t="s">
        <v>1468</v>
      </c>
      <c r="H948" s="8">
        <v>45665</v>
      </c>
      <c r="I948" s="7">
        <v>45633</v>
      </c>
      <c r="J948" s="7">
        <v>45618</v>
      </c>
      <c r="K948" s="2">
        <v>84</v>
      </c>
      <c r="L948" s="3">
        <v>91</v>
      </c>
      <c r="M948" s="2">
        <v>86</v>
      </c>
      <c r="N948" s="4">
        <v>1.5</v>
      </c>
      <c r="O948" s="2">
        <v>83</v>
      </c>
      <c r="P948" s="2">
        <v>95</v>
      </c>
      <c r="Q948" s="5">
        <v>0.6</v>
      </c>
    </row>
    <row r="949" spans="1:17" x14ac:dyDescent="0.3">
      <c r="A949" s="1" t="s">
        <v>342</v>
      </c>
      <c r="B949" s="1" t="s">
        <v>18</v>
      </c>
      <c r="C949" s="1" t="s">
        <v>562</v>
      </c>
      <c r="D949" s="1" t="s">
        <v>1469</v>
      </c>
      <c r="E949" s="1" t="s">
        <v>28</v>
      </c>
      <c r="F949" s="1" t="s">
        <v>1470</v>
      </c>
      <c r="G949" s="1" t="s">
        <v>1471</v>
      </c>
      <c r="H949" s="8">
        <v>45665</v>
      </c>
      <c r="I949" s="7">
        <v>45682</v>
      </c>
      <c r="J949" s="7">
        <v>45544</v>
      </c>
      <c r="K949" s="2">
        <v>81</v>
      </c>
      <c r="L949" s="3">
        <v>87</v>
      </c>
      <c r="M949" s="2">
        <v>15</v>
      </c>
      <c r="N949" s="4">
        <v>6</v>
      </c>
      <c r="O949" s="2">
        <v>94</v>
      </c>
      <c r="P949" s="2">
        <v>10</v>
      </c>
      <c r="Q949" s="5">
        <v>-0.14000000000000001</v>
      </c>
    </row>
    <row r="950" spans="1:17" x14ac:dyDescent="0.3">
      <c r="A950" s="1" t="s">
        <v>674</v>
      </c>
      <c r="B950" s="1" t="s">
        <v>60</v>
      </c>
      <c r="C950" s="1" t="s">
        <v>92</v>
      </c>
      <c r="D950" s="1" t="s">
        <v>1472</v>
      </c>
      <c r="E950" s="1" t="s">
        <v>56</v>
      </c>
      <c r="F950" s="1" t="s">
        <v>1473</v>
      </c>
      <c r="G950" s="1" t="s">
        <v>1474</v>
      </c>
      <c r="H950" s="8">
        <v>45665</v>
      </c>
      <c r="I950" s="7">
        <v>45531</v>
      </c>
      <c r="J950" s="7">
        <v>45452</v>
      </c>
      <c r="K950" s="2">
        <v>61</v>
      </c>
      <c r="L950" s="3">
        <v>91</v>
      </c>
      <c r="M950" s="2">
        <v>40</v>
      </c>
      <c r="N950" s="4">
        <v>9</v>
      </c>
      <c r="O950" s="2">
        <v>34</v>
      </c>
      <c r="P950" s="2">
        <v>76</v>
      </c>
      <c r="Q950" s="5">
        <v>0.89</v>
      </c>
    </row>
    <row r="951" spans="1:17" x14ac:dyDescent="0.3">
      <c r="A951" s="1" t="s">
        <v>111</v>
      </c>
      <c r="B951" s="1" t="s">
        <v>32</v>
      </c>
      <c r="C951" s="1" t="s">
        <v>1479</v>
      </c>
      <c r="D951" s="1" t="s">
        <v>1480</v>
      </c>
      <c r="E951" s="1" t="s">
        <v>21</v>
      </c>
      <c r="F951" s="1" t="s">
        <v>1481</v>
      </c>
      <c r="G951" s="1" t="s">
        <v>1482</v>
      </c>
      <c r="H951" s="8">
        <v>45666</v>
      </c>
      <c r="I951" s="7">
        <v>45671</v>
      </c>
      <c r="J951" s="7">
        <v>45407</v>
      </c>
      <c r="K951" s="2">
        <v>49</v>
      </c>
      <c r="L951" s="3">
        <v>28</v>
      </c>
      <c r="M951" s="2">
        <v>74</v>
      </c>
      <c r="N951" s="4">
        <v>6</v>
      </c>
      <c r="O951" s="2">
        <v>70</v>
      </c>
      <c r="P951" s="2">
        <v>38</v>
      </c>
      <c r="Q951" s="5">
        <v>-0.33</v>
      </c>
    </row>
    <row r="952" spans="1:17" x14ac:dyDescent="0.3">
      <c r="A952" s="1" t="s">
        <v>156</v>
      </c>
      <c r="B952" s="1" t="s">
        <v>127</v>
      </c>
      <c r="C952" s="1" t="s">
        <v>1175</v>
      </c>
      <c r="D952" s="1" t="s">
        <v>1483</v>
      </c>
      <c r="E952" s="1" t="s">
        <v>56</v>
      </c>
      <c r="F952" s="1" t="s">
        <v>1484</v>
      </c>
      <c r="G952" s="1" t="s">
        <v>1485</v>
      </c>
      <c r="H952" s="8">
        <v>45666</v>
      </c>
      <c r="I952" s="7">
        <v>45477</v>
      </c>
      <c r="J952" s="7">
        <v>45598</v>
      </c>
      <c r="K952" s="2">
        <v>20</v>
      </c>
      <c r="L952" s="3">
        <v>68</v>
      </c>
      <c r="M952" s="2">
        <v>20</v>
      </c>
      <c r="N952" s="4">
        <v>12</v>
      </c>
      <c r="O952" s="2">
        <v>38</v>
      </c>
      <c r="P952" s="2">
        <v>51</v>
      </c>
      <c r="Q952" s="5">
        <v>0.46</v>
      </c>
    </row>
    <row r="953" spans="1:17" x14ac:dyDescent="0.3">
      <c r="A953" s="1" t="s">
        <v>146</v>
      </c>
      <c r="B953" s="1" t="s">
        <v>53</v>
      </c>
      <c r="C953" s="1" t="s">
        <v>1040</v>
      </c>
      <c r="D953" s="1" t="s">
        <v>1486</v>
      </c>
      <c r="E953" s="1" t="s">
        <v>56</v>
      </c>
      <c r="F953" s="1" t="s">
        <v>1487</v>
      </c>
      <c r="G953" s="1" t="s">
        <v>1488</v>
      </c>
      <c r="H953" s="8">
        <v>45666</v>
      </c>
      <c r="I953" s="7">
        <v>45379</v>
      </c>
      <c r="J953" s="7">
        <v>45397</v>
      </c>
      <c r="K953" s="2">
        <v>50</v>
      </c>
      <c r="L953" s="3">
        <v>14</v>
      </c>
      <c r="M953" s="2">
        <v>99</v>
      </c>
      <c r="N953" s="4">
        <v>4.75</v>
      </c>
      <c r="O953" s="2">
        <v>52</v>
      </c>
      <c r="P953" s="2">
        <v>75</v>
      </c>
      <c r="Q953" s="5">
        <v>-0.34</v>
      </c>
    </row>
    <row r="954" spans="1:17" x14ac:dyDescent="0.3">
      <c r="A954" s="1" t="s">
        <v>1109</v>
      </c>
      <c r="B954" s="1" t="s">
        <v>18</v>
      </c>
      <c r="C954" s="1" t="s">
        <v>912</v>
      </c>
      <c r="D954" s="1" t="s">
        <v>1489</v>
      </c>
      <c r="E954" s="1" t="s">
        <v>28</v>
      </c>
      <c r="F954" s="1" t="s">
        <v>1490</v>
      </c>
      <c r="G954" s="1" t="s">
        <v>1491</v>
      </c>
      <c r="H954" s="8">
        <v>45666</v>
      </c>
      <c r="I954" s="7">
        <v>45450</v>
      </c>
      <c r="J954" s="7">
        <v>45581</v>
      </c>
      <c r="K954" s="2">
        <v>63</v>
      </c>
      <c r="L954" s="3">
        <v>56</v>
      </c>
      <c r="M954" s="2">
        <v>33</v>
      </c>
      <c r="N954" s="4">
        <v>2.5</v>
      </c>
      <c r="O954" s="2">
        <v>35</v>
      </c>
      <c r="P954" s="2">
        <v>16</v>
      </c>
      <c r="Q954" s="5">
        <v>-0.44</v>
      </c>
    </row>
    <row r="955" spans="1:17" x14ac:dyDescent="0.3">
      <c r="A955" s="1" t="s">
        <v>789</v>
      </c>
      <c r="B955" s="1" t="s">
        <v>18</v>
      </c>
      <c r="C955" s="1" t="s">
        <v>181</v>
      </c>
      <c r="D955" s="1" t="s">
        <v>1492</v>
      </c>
      <c r="E955" s="1" t="s">
        <v>56</v>
      </c>
      <c r="F955" s="1" t="s">
        <v>1493</v>
      </c>
      <c r="G955" s="1" t="s">
        <v>1494</v>
      </c>
      <c r="H955" s="8">
        <v>45666</v>
      </c>
      <c r="I955" s="7">
        <v>45401</v>
      </c>
      <c r="J955" s="7">
        <v>45405</v>
      </c>
      <c r="K955" s="2">
        <v>42</v>
      </c>
      <c r="L955" s="3">
        <v>48</v>
      </c>
      <c r="M955" s="2">
        <v>18</v>
      </c>
      <c r="N955" s="4">
        <v>2</v>
      </c>
      <c r="O955" s="2">
        <v>39</v>
      </c>
      <c r="P955" s="2">
        <v>57</v>
      </c>
      <c r="Q955" s="5">
        <v>0.54</v>
      </c>
    </row>
    <row r="956" spans="1:17" x14ac:dyDescent="0.3">
      <c r="A956" s="1" t="s">
        <v>836</v>
      </c>
      <c r="B956" s="1" t="s">
        <v>91</v>
      </c>
      <c r="C956" s="1" t="s">
        <v>1505</v>
      </c>
      <c r="D956" s="1" t="s">
        <v>1506</v>
      </c>
      <c r="E956" s="1" t="s">
        <v>28</v>
      </c>
      <c r="F956" s="1" t="s">
        <v>1507</v>
      </c>
      <c r="G956" s="1" t="s">
        <v>1508</v>
      </c>
      <c r="H956" s="8">
        <v>45667</v>
      </c>
      <c r="I956" s="7">
        <v>45570</v>
      </c>
      <c r="J956" s="7">
        <v>45552</v>
      </c>
      <c r="K956" s="2">
        <v>46</v>
      </c>
      <c r="L956" s="3">
        <v>43</v>
      </c>
      <c r="M956" s="2">
        <v>46</v>
      </c>
      <c r="N956" s="4">
        <v>3.5</v>
      </c>
      <c r="O956" s="2">
        <v>68</v>
      </c>
      <c r="P956" s="2">
        <v>59</v>
      </c>
      <c r="Q956" s="5">
        <v>-0.23</v>
      </c>
    </row>
    <row r="957" spans="1:17" x14ac:dyDescent="0.3">
      <c r="A957" s="1" t="s">
        <v>1445</v>
      </c>
      <c r="B957" s="1" t="s">
        <v>18</v>
      </c>
      <c r="C957" s="1" t="s">
        <v>1509</v>
      </c>
      <c r="D957" s="1" t="s">
        <v>1510</v>
      </c>
      <c r="E957" s="1" t="s">
        <v>56</v>
      </c>
      <c r="F957" s="1" t="s">
        <v>1511</v>
      </c>
      <c r="G957" s="1" t="s">
        <v>1512</v>
      </c>
      <c r="H957" s="8">
        <v>45667</v>
      </c>
      <c r="I957" s="7">
        <v>45478</v>
      </c>
      <c r="J957" s="7">
        <v>45394</v>
      </c>
      <c r="K957" s="2">
        <v>42</v>
      </c>
      <c r="L957" s="3">
        <v>4</v>
      </c>
      <c r="M957" s="2">
        <v>53</v>
      </c>
      <c r="N957" s="4">
        <v>10</v>
      </c>
      <c r="O957" s="2">
        <v>37</v>
      </c>
      <c r="P957" s="2">
        <v>53</v>
      </c>
      <c r="Q957" s="5">
        <v>0.13</v>
      </c>
    </row>
    <row r="958" spans="1:17" x14ac:dyDescent="0.3">
      <c r="A958" s="1" t="s">
        <v>216</v>
      </c>
      <c r="B958" s="1" t="s">
        <v>91</v>
      </c>
      <c r="C958" s="1" t="s">
        <v>696</v>
      </c>
      <c r="D958" s="1" t="s">
        <v>1513</v>
      </c>
      <c r="E958" s="1" t="s">
        <v>56</v>
      </c>
      <c r="F958" s="1" t="s">
        <v>1514</v>
      </c>
      <c r="G958" s="1" t="s">
        <v>1515</v>
      </c>
      <c r="H958" s="8">
        <v>45667</v>
      </c>
      <c r="I958" s="7">
        <v>45505</v>
      </c>
      <c r="J958" s="7">
        <v>45446</v>
      </c>
      <c r="K958" s="2">
        <v>91</v>
      </c>
      <c r="L958" s="3">
        <v>71</v>
      </c>
      <c r="M958" s="2">
        <v>17</v>
      </c>
      <c r="N958" s="4">
        <v>3.5</v>
      </c>
      <c r="O958" s="2">
        <v>74</v>
      </c>
      <c r="P958" s="2">
        <v>57</v>
      </c>
      <c r="Q958" s="5">
        <v>-0.43</v>
      </c>
    </row>
    <row r="959" spans="1:17" x14ac:dyDescent="0.3">
      <c r="A959" s="1" t="s">
        <v>665</v>
      </c>
      <c r="B959" s="1" t="s">
        <v>18</v>
      </c>
      <c r="C959" s="1" t="s">
        <v>1526</v>
      </c>
      <c r="D959" s="1" t="s">
        <v>1527</v>
      </c>
      <c r="E959" s="1" t="s">
        <v>21</v>
      </c>
      <c r="F959" s="1" t="s">
        <v>1528</v>
      </c>
      <c r="G959" s="1" t="s">
        <v>1529</v>
      </c>
      <c r="H959" s="8">
        <v>45668</v>
      </c>
      <c r="I959" s="7">
        <v>45649</v>
      </c>
      <c r="J959" s="7">
        <v>45422</v>
      </c>
      <c r="K959" s="2">
        <v>63</v>
      </c>
      <c r="L959" s="3">
        <v>57</v>
      </c>
      <c r="M959" s="2">
        <v>11</v>
      </c>
      <c r="N959" s="4">
        <v>5.8</v>
      </c>
      <c r="O959" s="2">
        <v>20</v>
      </c>
      <c r="P959" s="2">
        <v>100</v>
      </c>
      <c r="Q959" s="5">
        <v>0.9</v>
      </c>
    </row>
    <row r="960" spans="1:17" x14ac:dyDescent="0.3">
      <c r="A960" s="1" t="s">
        <v>549</v>
      </c>
      <c r="B960" s="1" t="s">
        <v>32</v>
      </c>
      <c r="C960" s="1" t="s">
        <v>641</v>
      </c>
      <c r="D960" s="1" t="s">
        <v>1530</v>
      </c>
      <c r="E960" s="1" t="s">
        <v>28</v>
      </c>
      <c r="F960" s="1" t="s">
        <v>1531</v>
      </c>
      <c r="G960" s="1" t="s">
        <v>1532</v>
      </c>
      <c r="H960" s="8">
        <v>45668</v>
      </c>
      <c r="I960" s="7">
        <v>45353</v>
      </c>
      <c r="J960" s="7">
        <v>45424</v>
      </c>
      <c r="K960" s="2">
        <v>50</v>
      </c>
      <c r="L960" s="3">
        <v>93</v>
      </c>
      <c r="M960" s="2">
        <v>37</v>
      </c>
      <c r="N960" s="4">
        <v>2.4500000000000002</v>
      </c>
      <c r="O960" s="2">
        <v>78</v>
      </c>
      <c r="P960" s="2">
        <v>79</v>
      </c>
      <c r="Q960" s="5">
        <v>-4</v>
      </c>
    </row>
    <row r="961" spans="1:17" x14ac:dyDescent="0.3">
      <c r="A961" s="1" t="s">
        <v>243</v>
      </c>
      <c r="B961" s="1" t="s">
        <v>18</v>
      </c>
      <c r="C961" s="1" t="s">
        <v>1536</v>
      </c>
      <c r="D961" s="1" t="s">
        <v>1537</v>
      </c>
      <c r="E961" s="1" t="s">
        <v>56</v>
      </c>
      <c r="F961" s="1" t="s">
        <v>1538</v>
      </c>
      <c r="G961" s="1" t="s">
        <v>1539</v>
      </c>
      <c r="H961" s="8">
        <v>45669</v>
      </c>
      <c r="I961" s="7">
        <v>45394</v>
      </c>
      <c r="J961" s="7">
        <v>45471</v>
      </c>
      <c r="K961" s="2">
        <v>88</v>
      </c>
      <c r="L961" s="3">
        <v>56</v>
      </c>
      <c r="M961" s="2">
        <v>72</v>
      </c>
      <c r="N961" s="4">
        <v>2</v>
      </c>
      <c r="O961" s="2">
        <v>25</v>
      </c>
      <c r="P961" s="2">
        <v>36</v>
      </c>
      <c r="Q961" s="5">
        <v>-0.28999999999999998</v>
      </c>
    </row>
    <row r="962" spans="1:17" x14ac:dyDescent="0.3">
      <c r="A962" s="1" t="s">
        <v>146</v>
      </c>
      <c r="B962" s="1" t="s">
        <v>53</v>
      </c>
      <c r="C962" s="1" t="s">
        <v>1318</v>
      </c>
      <c r="D962" s="1" t="s">
        <v>1319</v>
      </c>
      <c r="E962" s="1" t="s">
        <v>21</v>
      </c>
      <c r="F962" s="1" t="s">
        <v>1320</v>
      </c>
      <c r="G962" s="1" t="s">
        <v>1321</v>
      </c>
      <c r="H962" s="8">
        <v>45689</v>
      </c>
      <c r="I962" s="7">
        <v>45528</v>
      </c>
      <c r="J962" s="7">
        <v>45633</v>
      </c>
      <c r="K962" s="2">
        <v>91</v>
      </c>
      <c r="L962" s="3">
        <v>73</v>
      </c>
      <c r="M962" s="2">
        <v>77</v>
      </c>
      <c r="N962" s="4">
        <v>4.75</v>
      </c>
      <c r="O962" s="2">
        <v>51</v>
      </c>
      <c r="P962" s="2">
        <v>49</v>
      </c>
      <c r="Q962" s="5">
        <v>-0.38</v>
      </c>
    </row>
    <row r="963" spans="1:17" x14ac:dyDescent="0.3">
      <c r="A963" s="1" t="s">
        <v>632</v>
      </c>
      <c r="B963" s="1" t="s">
        <v>60</v>
      </c>
      <c r="C963" s="1" t="s">
        <v>628</v>
      </c>
      <c r="D963" s="1" t="s">
        <v>1322</v>
      </c>
      <c r="E963" s="1" t="s">
        <v>28</v>
      </c>
      <c r="F963" s="1" t="s">
        <v>1323</v>
      </c>
      <c r="G963" s="1" t="s">
        <v>1324</v>
      </c>
      <c r="H963" s="8">
        <v>45689</v>
      </c>
      <c r="I963" s="7">
        <v>45488</v>
      </c>
      <c r="J963" s="7">
        <v>45375</v>
      </c>
      <c r="K963" s="2">
        <v>23</v>
      </c>
      <c r="L963" s="3">
        <v>42</v>
      </c>
      <c r="M963" s="2">
        <v>87</v>
      </c>
      <c r="N963" s="4">
        <v>8</v>
      </c>
      <c r="O963" s="2">
        <v>63</v>
      </c>
      <c r="P963" s="2">
        <v>5</v>
      </c>
      <c r="Q963" s="5">
        <v>0.04</v>
      </c>
    </row>
    <row r="964" spans="1:17" x14ac:dyDescent="0.3">
      <c r="A964" s="1" t="s">
        <v>65</v>
      </c>
      <c r="B964" s="1" t="s">
        <v>32</v>
      </c>
      <c r="C964" s="1" t="s">
        <v>1054</v>
      </c>
      <c r="D964" s="1" t="s">
        <v>1325</v>
      </c>
      <c r="E964" s="1" t="s">
        <v>21</v>
      </c>
      <c r="F964" s="1" t="s">
        <v>1326</v>
      </c>
      <c r="G964" s="1" t="s">
        <v>1327</v>
      </c>
      <c r="H964" s="8">
        <v>45689</v>
      </c>
      <c r="I964" s="7">
        <v>45499</v>
      </c>
      <c r="J964" s="7">
        <v>45418</v>
      </c>
      <c r="K964" s="2">
        <v>76</v>
      </c>
      <c r="L964" s="3">
        <v>15</v>
      </c>
      <c r="M964" s="2">
        <v>99</v>
      </c>
      <c r="N964" s="4">
        <v>9.5</v>
      </c>
      <c r="O964" s="2">
        <v>60</v>
      </c>
      <c r="P964" s="2">
        <v>49</v>
      </c>
      <c r="Q964" s="5">
        <v>0.92</v>
      </c>
    </row>
    <row r="965" spans="1:17" x14ac:dyDescent="0.3">
      <c r="A965" s="1" t="s">
        <v>615</v>
      </c>
      <c r="B965" s="1" t="s">
        <v>32</v>
      </c>
      <c r="C965" s="1" t="s">
        <v>1328</v>
      </c>
      <c r="D965" s="1" t="s">
        <v>1329</v>
      </c>
      <c r="E965" s="1" t="s">
        <v>21</v>
      </c>
      <c r="F965" s="1" t="s">
        <v>1330</v>
      </c>
      <c r="G965" s="1" t="s">
        <v>1331</v>
      </c>
      <c r="H965" s="8">
        <v>45689</v>
      </c>
      <c r="I965" s="7">
        <v>45700</v>
      </c>
      <c r="J965" s="7">
        <v>45702</v>
      </c>
      <c r="K965" s="2">
        <v>15</v>
      </c>
      <c r="L965" s="3">
        <v>75</v>
      </c>
      <c r="M965" s="2">
        <v>78</v>
      </c>
      <c r="N965" s="4">
        <v>1.9</v>
      </c>
      <c r="O965" s="2">
        <v>71</v>
      </c>
      <c r="P965" s="2">
        <v>21</v>
      </c>
      <c r="Q965" s="5">
        <v>0.18</v>
      </c>
    </row>
    <row r="966" spans="1:17" x14ac:dyDescent="0.3">
      <c r="A966" s="1" t="s">
        <v>980</v>
      </c>
      <c r="B966" s="1" t="s">
        <v>60</v>
      </c>
      <c r="C966" s="1" t="s">
        <v>1332</v>
      </c>
      <c r="D966" s="1" t="s">
        <v>1333</v>
      </c>
      <c r="E966" s="1" t="s">
        <v>56</v>
      </c>
      <c r="F966" s="1" t="s">
        <v>1334</v>
      </c>
      <c r="G966" s="1" t="s">
        <v>1335</v>
      </c>
      <c r="H966" s="8">
        <v>45689</v>
      </c>
      <c r="I966" s="7">
        <v>45555</v>
      </c>
      <c r="J966" s="7">
        <v>45429</v>
      </c>
      <c r="K966" s="2">
        <v>79</v>
      </c>
      <c r="L966" s="3">
        <v>28</v>
      </c>
      <c r="M966" s="2">
        <v>4</v>
      </c>
      <c r="N966" s="4">
        <v>15</v>
      </c>
      <c r="O966" s="2">
        <v>42</v>
      </c>
      <c r="P966" s="2">
        <v>46</v>
      </c>
      <c r="Q966" s="5">
        <v>0.7</v>
      </c>
    </row>
    <row r="967" spans="1:17" x14ac:dyDescent="0.3">
      <c r="A967" s="1" t="s">
        <v>211</v>
      </c>
      <c r="B967" s="1" t="s">
        <v>32</v>
      </c>
      <c r="C967" s="1" t="s">
        <v>1336</v>
      </c>
      <c r="D967" s="1" t="s">
        <v>1337</v>
      </c>
      <c r="E967" s="1" t="s">
        <v>28</v>
      </c>
      <c r="F967" s="1" t="s">
        <v>1338</v>
      </c>
      <c r="G967" s="1" t="s">
        <v>1339</v>
      </c>
      <c r="H967" s="8">
        <v>45689</v>
      </c>
      <c r="I967" s="7">
        <v>45499</v>
      </c>
      <c r="J967" s="7">
        <v>45573</v>
      </c>
      <c r="K967" s="2">
        <v>22</v>
      </c>
      <c r="L967" s="3">
        <v>43</v>
      </c>
      <c r="M967" s="2">
        <v>3</v>
      </c>
      <c r="N967" s="4">
        <v>4.0999999999999996</v>
      </c>
      <c r="O967" s="2">
        <v>45</v>
      </c>
      <c r="P967" s="2">
        <v>87</v>
      </c>
      <c r="Q967" s="5">
        <v>-0.1</v>
      </c>
    </row>
    <row r="968" spans="1:17" x14ac:dyDescent="0.3">
      <c r="A968" s="1" t="s">
        <v>549</v>
      </c>
      <c r="B968" s="1" t="s">
        <v>32</v>
      </c>
      <c r="C968" s="1" t="s">
        <v>1358</v>
      </c>
      <c r="D968" s="1" t="s">
        <v>1359</v>
      </c>
      <c r="E968" s="1" t="s">
        <v>21</v>
      </c>
      <c r="F968" s="1" t="s">
        <v>1360</v>
      </c>
      <c r="G968" s="1" t="s">
        <v>1361</v>
      </c>
      <c r="H968" s="8">
        <v>45691</v>
      </c>
      <c r="I968" s="7">
        <v>45391</v>
      </c>
      <c r="J968" s="7">
        <v>45693</v>
      </c>
      <c r="K968" s="2">
        <v>44</v>
      </c>
      <c r="L968" s="3">
        <v>90</v>
      </c>
      <c r="M968" s="2">
        <v>17</v>
      </c>
      <c r="N968" s="4">
        <v>2.5</v>
      </c>
      <c r="O968" s="2">
        <v>21</v>
      </c>
      <c r="P968" s="2">
        <v>91</v>
      </c>
      <c r="Q968" s="5">
        <v>0.69</v>
      </c>
    </row>
    <row r="969" spans="1:17" x14ac:dyDescent="0.3">
      <c r="A969" s="1" t="s">
        <v>85</v>
      </c>
      <c r="B969" s="1" t="s">
        <v>18</v>
      </c>
      <c r="C969" s="1" t="s">
        <v>316</v>
      </c>
      <c r="D969" s="1" t="s">
        <v>1362</v>
      </c>
      <c r="E969" s="1" t="s">
        <v>21</v>
      </c>
      <c r="F969" s="1" t="s">
        <v>1363</v>
      </c>
      <c r="G969" s="1" t="s">
        <v>1364</v>
      </c>
      <c r="H969" s="8">
        <v>45691</v>
      </c>
      <c r="I969" s="7">
        <v>45609</v>
      </c>
      <c r="J969" s="7">
        <v>45370</v>
      </c>
      <c r="K969" s="2">
        <v>88</v>
      </c>
      <c r="L969" s="3">
        <v>37</v>
      </c>
      <c r="M969" s="2">
        <v>61</v>
      </c>
      <c r="N969" s="4">
        <v>2.9</v>
      </c>
      <c r="O969" s="2">
        <v>63</v>
      </c>
      <c r="P969" s="2">
        <v>35</v>
      </c>
      <c r="Q969" s="5">
        <v>-3.33</v>
      </c>
    </row>
    <row r="970" spans="1:17" x14ac:dyDescent="0.3">
      <c r="A970" s="1" t="s">
        <v>566</v>
      </c>
      <c r="B970" s="1" t="s">
        <v>127</v>
      </c>
      <c r="C970" s="1" t="s">
        <v>1365</v>
      </c>
      <c r="D970" s="1" t="s">
        <v>1366</v>
      </c>
      <c r="E970" s="1" t="s">
        <v>21</v>
      </c>
      <c r="F970" s="1" t="s">
        <v>1367</v>
      </c>
      <c r="G970" s="1" t="s">
        <v>1368</v>
      </c>
      <c r="H970" s="8">
        <v>45691</v>
      </c>
      <c r="I970" s="7">
        <v>45590</v>
      </c>
      <c r="J970" s="7">
        <v>45354</v>
      </c>
      <c r="K970" s="2">
        <v>61</v>
      </c>
      <c r="L970" s="3">
        <v>43</v>
      </c>
      <c r="M970" s="2">
        <v>29</v>
      </c>
      <c r="N970" s="4">
        <v>15</v>
      </c>
      <c r="O970" s="2">
        <v>67</v>
      </c>
      <c r="P970" s="2">
        <v>6</v>
      </c>
      <c r="Q970" s="5">
        <v>0.44</v>
      </c>
    </row>
    <row r="971" spans="1:17" x14ac:dyDescent="0.3">
      <c r="A971" s="1" t="s">
        <v>1369</v>
      </c>
      <c r="B971" s="1" t="s">
        <v>32</v>
      </c>
      <c r="C971" s="1" t="s">
        <v>1370</v>
      </c>
      <c r="D971" s="1" t="s">
        <v>1371</v>
      </c>
      <c r="E971" s="1" t="s">
        <v>21</v>
      </c>
      <c r="F971" s="1" t="s">
        <v>1372</v>
      </c>
      <c r="G971" s="1" t="s">
        <v>1373</v>
      </c>
      <c r="H971" s="8">
        <v>45691</v>
      </c>
      <c r="I971" s="7">
        <v>45367</v>
      </c>
      <c r="J971" s="7">
        <v>45536</v>
      </c>
      <c r="K971" s="2">
        <v>12</v>
      </c>
      <c r="L971" s="3">
        <v>60</v>
      </c>
      <c r="M971" s="2">
        <v>73</v>
      </c>
      <c r="N971" s="4">
        <v>4</v>
      </c>
      <c r="O971" s="2">
        <v>20</v>
      </c>
      <c r="P971" s="2">
        <v>35</v>
      </c>
      <c r="Q971" s="5">
        <v>0.91</v>
      </c>
    </row>
    <row r="972" spans="1:17" x14ac:dyDescent="0.3">
      <c r="A972" s="1" t="s">
        <v>293</v>
      </c>
      <c r="B972" s="1" t="s">
        <v>18</v>
      </c>
      <c r="C972" s="1" t="s">
        <v>1374</v>
      </c>
      <c r="D972" s="1" t="s">
        <v>1375</v>
      </c>
      <c r="E972" s="1" t="s">
        <v>56</v>
      </c>
      <c r="F972" s="1" t="s">
        <v>1376</v>
      </c>
      <c r="G972" s="1" t="s">
        <v>1377</v>
      </c>
      <c r="H972" s="8">
        <v>45691</v>
      </c>
      <c r="I972" s="7">
        <v>45595</v>
      </c>
      <c r="J972" s="7">
        <v>45645</v>
      </c>
      <c r="K972" s="2">
        <v>98</v>
      </c>
      <c r="L972" s="3">
        <v>40</v>
      </c>
      <c r="M972" s="2">
        <v>100</v>
      </c>
      <c r="N972" s="4">
        <v>2</v>
      </c>
      <c r="O972" s="2">
        <v>46</v>
      </c>
      <c r="P972" s="2">
        <v>9</v>
      </c>
      <c r="Q972" s="5">
        <v>-0.75</v>
      </c>
    </row>
    <row r="973" spans="1:17" x14ac:dyDescent="0.3">
      <c r="A973" s="1" t="s">
        <v>85</v>
      </c>
      <c r="B973" s="1" t="s">
        <v>18</v>
      </c>
      <c r="C973" s="1" t="s">
        <v>1398</v>
      </c>
      <c r="D973" s="1" t="s">
        <v>1399</v>
      </c>
      <c r="E973" s="1" t="s">
        <v>21</v>
      </c>
      <c r="F973" s="1" t="s">
        <v>1400</v>
      </c>
      <c r="G973" s="1" t="s">
        <v>1401</v>
      </c>
      <c r="H973" s="8">
        <v>45692</v>
      </c>
      <c r="I973" s="7">
        <v>45499</v>
      </c>
      <c r="J973" s="7">
        <v>45405</v>
      </c>
      <c r="K973" s="2">
        <v>41</v>
      </c>
      <c r="L973" s="3">
        <v>94</v>
      </c>
      <c r="M973" s="2">
        <v>4</v>
      </c>
      <c r="N973" s="4">
        <v>3</v>
      </c>
      <c r="O973" s="2">
        <v>88</v>
      </c>
      <c r="P973" s="2">
        <v>92</v>
      </c>
      <c r="Q973" s="5">
        <v>-0.11</v>
      </c>
    </row>
    <row r="974" spans="1:17" x14ac:dyDescent="0.3">
      <c r="A974" s="1" t="s">
        <v>627</v>
      </c>
      <c r="B974" s="1" t="s">
        <v>53</v>
      </c>
      <c r="C974" s="1" t="s">
        <v>926</v>
      </c>
      <c r="D974" s="1" t="s">
        <v>1412</v>
      </c>
      <c r="E974" s="1" t="s">
        <v>56</v>
      </c>
      <c r="F974" s="1" t="s">
        <v>1413</v>
      </c>
      <c r="G974" s="1" t="s">
        <v>1414</v>
      </c>
      <c r="H974" s="8">
        <v>45693</v>
      </c>
      <c r="I974" s="7">
        <v>45576</v>
      </c>
      <c r="J974" s="7">
        <v>45512</v>
      </c>
      <c r="K974" s="2">
        <v>21</v>
      </c>
      <c r="L974" s="3">
        <v>15</v>
      </c>
      <c r="M974" s="2">
        <v>27</v>
      </c>
      <c r="N974" s="4">
        <v>2.5</v>
      </c>
      <c r="O974" s="2">
        <v>37</v>
      </c>
      <c r="P974" s="2">
        <v>41</v>
      </c>
      <c r="Q974" s="5">
        <v>-7.0000000000000007E-2</v>
      </c>
    </row>
    <row r="975" spans="1:17" x14ac:dyDescent="0.3">
      <c r="A975" s="1" t="s">
        <v>1117</v>
      </c>
      <c r="B975" s="1" t="s">
        <v>91</v>
      </c>
      <c r="C975" s="1" t="s">
        <v>868</v>
      </c>
      <c r="D975" s="1" t="s">
        <v>1415</v>
      </c>
      <c r="E975" s="1" t="s">
        <v>56</v>
      </c>
      <c r="F975" s="1" t="s">
        <v>1416</v>
      </c>
      <c r="G975" s="1" t="s">
        <v>1417</v>
      </c>
      <c r="H975" s="8">
        <v>45693</v>
      </c>
      <c r="I975" s="7">
        <v>45414</v>
      </c>
      <c r="J975" s="7">
        <v>45439</v>
      </c>
      <c r="K975" s="2">
        <v>74</v>
      </c>
      <c r="L975" s="3">
        <v>81</v>
      </c>
      <c r="M975" s="2">
        <v>41</v>
      </c>
      <c r="N975" s="4">
        <v>6</v>
      </c>
      <c r="O975" s="2">
        <v>51</v>
      </c>
      <c r="P975" s="2">
        <v>67</v>
      </c>
      <c r="Q975" s="5">
        <v>-0.11</v>
      </c>
    </row>
    <row r="976" spans="1:17" x14ac:dyDescent="0.3">
      <c r="A976" s="1" t="s">
        <v>665</v>
      </c>
      <c r="B976" s="1" t="s">
        <v>18</v>
      </c>
      <c r="C976" s="1" t="s">
        <v>774</v>
      </c>
      <c r="D976" s="1" t="s">
        <v>1435</v>
      </c>
      <c r="E976" s="1" t="s">
        <v>21</v>
      </c>
      <c r="F976" s="1" t="s">
        <v>1436</v>
      </c>
      <c r="G976" s="1" t="s">
        <v>1437</v>
      </c>
      <c r="H976" s="8">
        <v>45694</v>
      </c>
      <c r="I976" s="7">
        <v>45568</v>
      </c>
      <c r="J976" s="7">
        <v>45476</v>
      </c>
      <c r="K976" s="2">
        <v>47</v>
      </c>
      <c r="L976" s="3">
        <v>75</v>
      </c>
      <c r="M976" s="2">
        <v>53</v>
      </c>
      <c r="N976" s="4">
        <v>6</v>
      </c>
      <c r="O976" s="2">
        <v>70</v>
      </c>
      <c r="P976" s="2">
        <v>20</v>
      </c>
      <c r="Q976" s="5">
        <v>0.26</v>
      </c>
    </row>
    <row r="977" spans="1:17" x14ac:dyDescent="0.3">
      <c r="A977" s="1" t="s">
        <v>1117</v>
      </c>
      <c r="B977" s="1" t="s">
        <v>91</v>
      </c>
      <c r="C977" s="1" t="s">
        <v>1438</v>
      </c>
      <c r="D977" s="1" t="s">
        <v>1439</v>
      </c>
      <c r="E977" s="1" t="s">
        <v>21</v>
      </c>
      <c r="F977" s="1" t="s">
        <v>1440</v>
      </c>
      <c r="G977" s="1" t="s">
        <v>1441</v>
      </c>
      <c r="H977" s="8">
        <v>45694</v>
      </c>
      <c r="I977" s="7">
        <v>45705</v>
      </c>
      <c r="J977" s="7">
        <v>45466</v>
      </c>
      <c r="K977" s="2">
        <v>12</v>
      </c>
      <c r="L977" s="3">
        <v>7</v>
      </c>
      <c r="M977" s="2">
        <v>23</v>
      </c>
      <c r="N977" s="4">
        <v>6</v>
      </c>
      <c r="O977" s="2">
        <v>72</v>
      </c>
      <c r="P977" s="2">
        <v>16</v>
      </c>
      <c r="Q977" s="5">
        <v>0.71</v>
      </c>
    </row>
    <row r="978" spans="1:17" x14ac:dyDescent="0.3">
      <c r="A978" s="1" t="s">
        <v>85</v>
      </c>
      <c r="B978" s="1" t="s">
        <v>18</v>
      </c>
      <c r="C978" s="1" t="s">
        <v>687</v>
      </c>
      <c r="D978" s="1" t="s">
        <v>1452</v>
      </c>
      <c r="E978" s="1" t="s">
        <v>28</v>
      </c>
      <c r="F978" s="1" t="s">
        <v>1453</v>
      </c>
      <c r="G978" s="1" t="s">
        <v>1454</v>
      </c>
      <c r="H978" s="8">
        <v>45695</v>
      </c>
      <c r="I978" s="7">
        <v>45674</v>
      </c>
      <c r="J978" s="7">
        <v>45639</v>
      </c>
      <c r="K978" s="2">
        <v>92</v>
      </c>
      <c r="L978" s="3">
        <v>54</v>
      </c>
      <c r="M978" s="2">
        <v>73</v>
      </c>
      <c r="N978" s="4">
        <v>3.1</v>
      </c>
      <c r="O978" s="2">
        <v>79</v>
      </c>
      <c r="P978" s="2">
        <v>1</v>
      </c>
      <c r="Q978" s="5">
        <v>0.61</v>
      </c>
    </row>
    <row r="979" spans="1:17" x14ac:dyDescent="0.3">
      <c r="A979" s="1" t="s">
        <v>1138</v>
      </c>
      <c r="B979" s="1" t="s">
        <v>32</v>
      </c>
      <c r="C979" s="1" t="s">
        <v>1455</v>
      </c>
      <c r="D979" s="1" t="s">
        <v>1456</v>
      </c>
      <c r="E979" s="1" t="s">
        <v>56</v>
      </c>
      <c r="F979" s="1" t="s">
        <v>1457</v>
      </c>
      <c r="G979" s="1" t="s">
        <v>1458</v>
      </c>
      <c r="H979" s="8">
        <v>45695</v>
      </c>
      <c r="I979" s="7">
        <v>45471</v>
      </c>
      <c r="J979" s="7">
        <v>45610</v>
      </c>
      <c r="K979" s="2">
        <v>22</v>
      </c>
      <c r="L979" s="3">
        <v>58</v>
      </c>
      <c r="M979" s="2">
        <v>2</v>
      </c>
      <c r="N979" s="4">
        <v>0.2</v>
      </c>
      <c r="O979" s="2">
        <v>33</v>
      </c>
      <c r="P979" s="2">
        <v>68</v>
      </c>
      <c r="Q979" s="5">
        <v>0.99</v>
      </c>
    </row>
    <row r="980" spans="1:17" x14ac:dyDescent="0.3">
      <c r="A980" s="1" t="s">
        <v>146</v>
      </c>
      <c r="B980" s="1" t="s">
        <v>53</v>
      </c>
      <c r="C980" s="1" t="s">
        <v>19</v>
      </c>
      <c r="D980" s="1" t="s">
        <v>1459</v>
      </c>
      <c r="E980" s="1" t="s">
        <v>28</v>
      </c>
      <c r="F980" s="1" t="s">
        <v>1460</v>
      </c>
      <c r="G980" s="1" t="s">
        <v>1461</v>
      </c>
      <c r="H980" s="8">
        <v>45695</v>
      </c>
      <c r="I980" s="7">
        <v>45594</v>
      </c>
      <c r="J980" s="7">
        <v>45429</v>
      </c>
      <c r="K980" s="2">
        <v>26</v>
      </c>
      <c r="L980" s="3">
        <v>83</v>
      </c>
      <c r="M980" s="2">
        <v>24</v>
      </c>
      <c r="N980" s="4">
        <v>4.75</v>
      </c>
      <c r="O980" s="2">
        <v>75</v>
      </c>
      <c r="P980" s="2">
        <v>12</v>
      </c>
      <c r="Q980" s="5">
        <v>-1.06</v>
      </c>
    </row>
    <row r="981" spans="1:17" x14ac:dyDescent="0.3">
      <c r="A981" s="1" t="s">
        <v>75</v>
      </c>
      <c r="B981" s="1" t="s">
        <v>32</v>
      </c>
      <c r="C981" s="1" t="s">
        <v>1475</v>
      </c>
      <c r="D981" s="1" t="s">
        <v>1476</v>
      </c>
      <c r="E981" s="1" t="s">
        <v>28</v>
      </c>
      <c r="F981" s="1" t="s">
        <v>1477</v>
      </c>
      <c r="G981" s="1" t="s">
        <v>1478</v>
      </c>
      <c r="H981" s="8">
        <v>45696</v>
      </c>
      <c r="I981" s="7">
        <v>45467</v>
      </c>
      <c r="J981" s="7">
        <v>45674</v>
      </c>
      <c r="K981" s="2">
        <v>70</v>
      </c>
      <c r="L981" s="3">
        <v>96</v>
      </c>
      <c r="M981" s="2">
        <v>35</v>
      </c>
      <c r="N981" s="4">
        <v>9</v>
      </c>
      <c r="O981" s="2">
        <v>63</v>
      </c>
      <c r="P981" s="2">
        <v>84</v>
      </c>
      <c r="Q981" s="5">
        <v>-1.24</v>
      </c>
    </row>
    <row r="982" spans="1:17" x14ac:dyDescent="0.3">
      <c r="A982" s="1" t="s">
        <v>392</v>
      </c>
      <c r="B982" s="1" t="s">
        <v>18</v>
      </c>
      <c r="C982" s="1" t="s">
        <v>813</v>
      </c>
      <c r="D982" s="1" t="s">
        <v>1495</v>
      </c>
      <c r="E982" s="1" t="s">
        <v>28</v>
      </c>
      <c r="F982" s="1" t="s">
        <v>1496</v>
      </c>
      <c r="G982" s="1" t="s">
        <v>1497</v>
      </c>
      <c r="H982" s="8">
        <v>45697</v>
      </c>
      <c r="I982" s="7">
        <v>45458</v>
      </c>
      <c r="J982" s="7">
        <v>45708</v>
      </c>
      <c r="K982" s="2">
        <v>22</v>
      </c>
      <c r="L982" s="3">
        <v>69</v>
      </c>
      <c r="M982" s="2">
        <v>87</v>
      </c>
      <c r="N982" s="4">
        <v>5.5</v>
      </c>
      <c r="O982" s="2">
        <v>34</v>
      </c>
      <c r="P982" s="2">
        <v>26</v>
      </c>
      <c r="Q982" s="5">
        <v>-0.46</v>
      </c>
    </row>
    <row r="983" spans="1:17" x14ac:dyDescent="0.3">
      <c r="A983" s="1" t="s">
        <v>1278</v>
      </c>
      <c r="B983" s="1" t="s">
        <v>18</v>
      </c>
      <c r="C983" s="1" t="s">
        <v>1498</v>
      </c>
      <c r="D983" s="1" t="s">
        <v>1499</v>
      </c>
      <c r="E983" s="1" t="s">
        <v>21</v>
      </c>
      <c r="F983" s="1" t="s">
        <v>1500</v>
      </c>
      <c r="G983" s="1" t="s">
        <v>1501</v>
      </c>
      <c r="H983" s="8">
        <v>45697</v>
      </c>
      <c r="I983" s="7">
        <v>45703</v>
      </c>
      <c r="J983" s="7">
        <v>45640</v>
      </c>
      <c r="K983" s="2">
        <v>84</v>
      </c>
      <c r="L983" s="3">
        <v>28</v>
      </c>
      <c r="M983" s="2">
        <v>29</v>
      </c>
      <c r="N983" s="4">
        <v>4.4000000000000004</v>
      </c>
      <c r="O983" s="2">
        <v>54</v>
      </c>
      <c r="P983" s="2">
        <v>32</v>
      </c>
      <c r="Q983" s="5">
        <v>0.24</v>
      </c>
    </row>
    <row r="984" spans="1:17" x14ac:dyDescent="0.3">
      <c r="A984" s="1" t="s">
        <v>582</v>
      </c>
      <c r="B984" s="1" t="s">
        <v>32</v>
      </c>
      <c r="C984" s="1" t="s">
        <v>751</v>
      </c>
      <c r="D984" s="1" t="s">
        <v>1502</v>
      </c>
      <c r="E984" s="1" t="s">
        <v>21</v>
      </c>
      <c r="F984" s="1" t="s">
        <v>1503</v>
      </c>
      <c r="G984" s="1" t="s">
        <v>1504</v>
      </c>
      <c r="H984" s="8">
        <v>45697</v>
      </c>
      <c r="I984" s="7">
        <v>45362</v>
      </c>
      <c r="J984" s="7">
        <v>45552</v>
      </c>
      <c r="K984" s="2">
        <v>93</v>
      </c>
      <c r="L984" s="3">
        <v>68</v>
      </c>
      <c r="M984" s="2">
        <v>71</v>
      </c>
      <c r="N984" s="4">
        <v>0.8</v>
      </c>
      <c r="O984" s="2">
        <v>30</v>
      </c>
      <c r="P984" s="2">
        <v>37</v>
      </c>
      <c r="Q984" s="5">
        <v>0.41</v>
      </c>
    </row>
    <row r="985" spans="1:17" x14ac:dyDescent="0.3">
      <c r="A985" s="1" t="s">
        <v>1516</v>
      </c>
      <c r="B985" s="1" t="s">
        <v>32</v>
      </c>
      <c r="C985" s="1" t="s">
        <v>1286</v>
      </c>
      <c r="D985" s="1" t="s">
        <v>1517</v>
      </c>
      <c r="E985" s="1" t="s">
        <v>21</v>
      </c>
      <c r="F985" s="1" t="s">
        <v>1518</v>
      </c>
      <c r="G985" s="1" t="s">
        <v>1519</v>
      </c>
      <c r="H985" s="8">
        <v>45698</v>
      </c>
      <c r="I985" s="7">
        <v>45361</v>
      </c>
      <c r="J985" s="7">
        <v>45567</v>
      </c>
      <c r="K985" s="2">
        <v>16</v>
      </c>
      <c r="L985" s="3">
        <v>56</v>
      </c>
      <c r="M985" s="2">
        <v>13</v>
      </c>
      <c r="N985" s="4">
        <v>7.2</v>
      </c>
      <c r="O985" s="2">
        <v>56</v>
      </c>
      <c r="P985" s="2">
        <v>28</v>
      </c>
      <c r="Q985" s="5">
        <v>0.23</v>
      </c>
    </row>
    <row r="986" spans="1:17" x14ac:dyDescent="0.3">
      <c r="A986" s="1" t="s">
        <v>111</v>
      </c>
      <c r="B986" s="1" t="s">
        <v>32</v>
      </c>
      <c r="C986" s="1" t="s">
        <v>1402</v>
      </c>
      <c r="D986" s="1" t="s">
        <v>1520</v>
      </c>
      <c r="E986" s="1" t="s">
        <v>28</v>
      </c>
      <c r="F986" s="1" t="s">
        <v>1521</v>
      </c>
      <c r="G986" s="1" t="s">
        <v>1522</v>
      </c>
      <c r="H986" s="8">
        <v>45698</v>
      </c>
      <c r="I986" s="7">
        <v>45682</v>
      </c>
      <c r="J986" s="7">
        <v>45679</v>
      </c>
      <c r="K986" s="2">
        <v>91</v>
      </c>
      <c r="L986" s="3">
        <v>14</v>
      </c>
      <c r="M986" s="2">
        <v>99</v>
      </c>
      <c r="N986" s="4">
        <v>6</v>
      </c>
      <c r="O986" s="2">
        <v>50</v>
      </c>
      <c r="P986" s="2">
        <v>5</v>
      </c>
      <c r="Q986" s="5">
        <v>0.5</v>
      </c>
    </row>
    <row r="987" spans="1:17" x14ac:dyDescent="0.3">
      <c r="A987" s="1" t="s">
        <v>342</v>
      </c>
      <c r="B987" s="1" t="s">
        <v>18</v>
      </c>
      <c r="C987" s="1" t="s">
        <v>138</v>
      </c>
      <c r="D987" s="1" t="s">
        <v>1523</v>
      </c>
      <c r="E987" s="1" t="s">
        <v>28</v>
      </c>
      <c r="F987" s="1" t="s">
        <v>1524</v>
      </c>
      <c r="G987" s="1" t="s">
        <v>1525</v>
      </c>
      <c r="H987" s="8">
        <v>45698</v>
      </c>
      <c r="I987" s="7">
        <v>45387</v>
      </c>
      <c r="J987" s="7">
        <v>45628</v>
      </c>
      <c r="K987" s="2">
        <v>26</v>
      </c>
      <c r="L987" s="3">
        <v>1</v>
      </c>
      <c r="M987" s="2">
        <v>9</v>
      </c>
      <c r="N987" s="4">
        <v>6</v>
      </c>
      <c r="O987" s="2">
        <v>82</v>
      </c>
      <c r="P987" s="2">
        <v>8</v>
      </c>
      <c r="Q987" s="5">
        <v>0.9</v>
      </c>
    </row>
    <row r="988" spans="1:17" x14ac:dyDescent="0.3">
      <c r="A988" s="1" t="s">
        <v>836</v>
      </c>
      <c r="B988" s="1" t="s">
        <v>91</v>
      </c>
      <c r="C988" s="1" t="s">
        <v>43</v>
      </c>
      <c r="D988" s="1" t="s">
        <v>1533</v>
      </c>
      <c r="E988" s="1" t="s">
        <v>28</v>
      </c>
      <c r="F988" s="1" t="s">
        <v>1534</v>
      </c>
      <c r="G988" s="1" t="s">
        <v>1535</v>
      </c>
      <c r="H988" s="8">
        <v>45699</v>
      </c>
      <c r="I988" s="7">
        <v>45356</v>
      </c>
      <c r="J988" s="7">
        <v>45645</v>
      </c>
      <c r="K988" s="2">
        <v>93</v>
      </c>
      <c r="L988" s="3">
        <v>55</v>
      </c>
      <c r="M988" s="2">
        <v>95</v>
      </c>
      <c r="N988" s="4">
        <v>3.25</v>
      </c>
      <c r="O988" s="2">
        <v>56</v>
      </c>
      <c r="P988" s="2">
        <v>72</v>
      </c>
      <c r="Q988" s="5">
        <v>-0.01</v>
      </c>
    </row>
    <row r="989" spans="1:17" x14ac:dyDescent="0.3">
      <c r="A989" s="1" t="s">
        <v>392</v>
      </c>
      <c r="B989" s="1" t="s">
        <v>18</v>
      </c>
      <c r="C989" s="1" t="s">
        <v>1540</v>
      </c>
      <c r="D989" s="1" t="s">
        <v>1541</v>
      </c>
      <c r="E989" s="1" t="s">
        <v>28</v>
      </c>
      <c r="F989" s="1" t="s">
        <v>1542</v>
      </c>
      <c r="G989" s="1" t="s">
        <v>1543</v>
      </c>
      <c r="H989" s="8">
        <v>45700</v>
      </c>
      <c r="I989" s="7">
        <v>45436</v>
      </c>
      <c r="J989" s="7">
        <v>45401</v>
      </c>
      <c r="K989" s="2">
        <v>54</v>
      </c>
      <c r="L989" s="3">
        <v>88</v>
      </c>
      <c r="M989" s="2">
        <v>43</v>
      </c>
      <c r="N989" s="4">
        <v>5.5</v>
      </c>
      <c r="O989" s="2">
        <v>81</v>
      </c>
      <c r="P989" s="2">
        <v>77</v>
      </c>
      <c r="Q989" s="5">
        <v>-0.44</v>
      </c>
    </row>
    <row r="990" spans="1:17" x14ac:dyDescent="0.3">
      <c r="A990" s="1" t="s">
        <v>70</v>
      </c>
      <c r="B990" s="1" t="s">
        <v>32</v>
      </c>
      <c r="C990" s="1" t="s">
        <v>832</v>
      </c>
      <c r="D990" s="1" t="s">
        <v>1544</v>
      </c>
      <c r="E990" s="1" t="s">
        <v>21</v>
      </c>
      <c r="F990" s="1" t="s">
        <v>1545</v>
      </c>
      <c r="G990" s="1" t="s">
        <v>1546</v>
      </c>
      <c r="H990" s="8">
        <v>45700</v>
      </c>
      <c r="I990" s="7">
        <v>45480</v>
      </c>
      <c r="J990" s="7">
        <v>45507</v>
      </c>
      <c r="K990" s="2">
        <v>86</v>
      </c>
      <c r="L990" s="3">
        <v>20</v>
      </c>
      <c r="M990" s="2">
        <v>67</v>
      </c>
      <c r="N990" s="4">
        <v>1.75</v>
      </c>
      <c r="O990" s="2">
        <v>83</v>
      </c>
      <c r="P990" s="2">
        <v>82</v>
      </c>
      <c r="Q990" s="5">
        <v>0.05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D408-C374-4C34-B6CF-53D3CE988531}">
  <dimension ref="A1:U990"/>
  <sheetViews>
    <sheetView zoomScaleNormal="100" workbookViewId="0">
      <pane ySplit="1" topLeftCell="A249" activePane="bottomLeft" state="frozen"/>
      <selection activeCell="C1" sqref="C1"/>
      <selection pane="bottomLeft" activeCell="E407" sqref="E407"/>
    </sheetView>
  </sheetViews>
  <sheetFormatPr defaultRowHeight="14.4" x14ac:dyDescent="0.3"/>
  <cols>
    <col min="1" max="1" width="20.21875" customWidth="1"/>
    <col min="2" max="2" width="18.6640625" customWidth="1"/>
    <col min="3" max="3" width="15.6640625" bestFit="1" customWidth="1"/>
    <col min="4" max="4" width="26" customWidth="1"/>
    <col min="5" max="5" width="15.5546875" bestFit="1" customWidth="1"/>
    <col min="6" max="6" width="17.21875" bestFit="1" customWidth="1"/>
    <col min="7" max="7" width="16.44140625" bestFit="1" customWidth="1"/>
    <col min="8" max="8" width="15.77734375" bestFit="1" customWidth="1"/>
    <col min="9" max="9" width="15" bestFit="1" customWidth="1"/>
    <col min="10" max="10" width="11.6640625" bestFit="1" customWidth="1"/>
    <col min="11" max="11" width="14.5546875" bestFit="1" customWidth="1"/>
    <col min="12" max="12" width="18.6640625" customWidth="1"/>
    <col min="13" max="13" width="12.33203125" bestFit="1" customWidth="1"/>
    <col min="14" max="14" width="12.33203125" style="11" customWidth="1"/>
    <col min="15" max="15" width="11.33203125" style="11" customWidth="1"/>
    <col min="16" max="16" width="14.109375" style="11" customWidth="1"/>
    <col min="17" max="17" width="14.77734375" style="11" customWidth="1"/>
  </cols>
  <sheetData>
    <row r="1" spans="1:21" ht="28.2" customHeight="1" x14ac:dyDescent="0.3">
      <c r="A1" s="10" t="s">
        <v>0</v>
      </c>
      <c r="B1" s="10" t="s">
        <v>3487</v>
      </c>
      <c r="C1" s="10" t="s">
        <v>2</v>
      </c>
      <c r="D1" s="10" t="s">
        <v>3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13</v>
      </c>
      <c r="K1" s="10" t="s">
        <v>14</v>
      </c>
      <c r="L1" s="10" t="s">
        <v>15</v>
      </c>
      <c r="M1" s="10" t="s">
        <v>16</v>
      </c>
      <c r="N1" s="10" t="s">
        <v>3465</v>
      </c>
      <c r="O1" s="12" t="s">
        <v>3466</v>
      </c>
      <c r="P1" s="12" t="s">
        <v>3467</v>
      </c>
      <c r="Q1" s="12" t="s">
        <v>3468</v>
      </c>
    </row>
    <row r="2" spans="1:21" x14ac:dyDescent="0.3">
      <c r="A2" s="1" t="s">
        <v>31</v>
      </c>
      <c r="B2" s="1" t="s">
        <v>32</v>
      </c>
      <c r="C2" s="1" t="s">
        <v>926</v>
      </c>
      <c r="D2" s="1" t="s">
        <v>1836</v>
      </c>
      <c r="E2" s="9">
        <v>45294</v>
      </c>
      <c r="F2" s="7">
        <v>45404</v>
      </c>
      <c r="G2" s="7">
        <v>45617</v>
      </c>
      <c r="H2" s="2">
        <v>37</v>
      </c>
      <c r="I2" s="3">
        <v>3</v>
      </c>
      <c r="J2" s="4">
        <v>12</v>
      </c>
      <c r="K2" s="2">
        <v>39</v>
      </c>
      <c r="L2" s="2">
        <v>28</v>
      </c>
      <c r="M2" s="5">
        <v>0.26</v>
      </c>
      <c r="N2" s="13">
        <f>J2*K2</f>
        <v>468</v>
      </c>
      <c r="O2" s="14">
        <f>J2*H2</f>
        <v>444</v>
      </c>
      <c r="P2" s="15">
        <f>N2*M2</f>
        <v>121.68</v>
      </c>
      <c r="Q2" s="13" t="str">
        <f t="shared" ref="Q2:Q43" si="0">IF(G2 - E2 &lt; 0,"Expired",G2 - E2 &amp; " Days Left")</f>
        <v>323 Days Left</v>
      </c>
      <c r="S2">
        <f>COUNTIF($Q$2:$Q$990,"Expired")</f>
        <v>390</v>
      </c>
      <c r="U2">
        <f>(390/998)*100</f>
        <v>39.078156312625254</v>
      </c>
    </row>
    <row r="3" spans="1:21" x14ac:dyDescent="0.3">
      <c r="A3" s="1" t="s">
        <v>175</v>
      </c>
      <c r="B3" s="1" t="s">
        <v>53</v>
      </c>
      <c r="C3" s="1" t="s">
        <v>1926</v>
      </c>
      <c r="D3" s="1" t="s">
        <v>1927</v>
      </c>
      <c r="E3" s="9">
        <v>45295</v>
      </c>
      <c r="F3" s="7">
        <v>45360</v>
      </c>
      <c r="G3" s="7">
        <v>45387</v>
      </c>
      <c r="H3" s="2">
        <v>27</v>
      </c>
      <c r="I3" s="3">
        <v>93</v>
      </c>
      <c r="J3" s="4">
        <v>1.5</v>
      </c>
      <c r="K3" s="2">
        <v>66</v>
      </c>
      <c r="L3" s="2">
        <v>13</v>
      </c>
      <c r="M3" s="5">
        <v>0.35</v>
      </c>
      <c r="N3" s="13">
        <f t="shared" ref="N3:N66" si="1">J3*K3</f>
        <v>99</v>
      </c>
      <c r="O3" s="14">
        <f t="shared" ref="O3:O66" si="2">J3*H3</f>
        <v>40.5</v>
      </c>
      <c r="P3" s="15">
        <f t="shared" ref="P3:P66" si="3">N3*M3</f>
        <v>34.65</v>
      </c>
      <c r="Q3" s="13" t="str">
        <f t="shared" si="0"/>
        <v>92 Days Left</v>
      </c>
      <c r="S3">
        <f>S2*100</f>
        <v>39000</v>
      </c>
    </row>
    <row r="4" spans="1:21" x14ac:dyDescent="0.3">
      <c r="A4" s="1" t="s">
        <v>193</v>
      </c>
      <c r="B4" s="1" t="s">
        <v>18</v>
      </c>
      <c r="C4" s="1" t="s">
        <v>235</v>
      </c>
      <c r="D4" s="1" t="s">
        <v>2154</v>
      </c>
      <c r="E4" s="9">
        <v>45295</v>
      </c>
      <c r="F4" s="7">
        <v>45423</v>
      </c>
      <c r="G4" s="7">
        <v>45355</v>
      </c>
      <c r="H4" s="2">
        <v>14</v>
      </c>
      <c r="I4" s="3">
        <v>75</v>
      </c>
      <c r="J4" s="4">
        <v>1.9</v>
      </c>
      <c r="K4" s="2">
        <v>100</v>
      </c>
      <c r="L4" s="2">
        <v>84</v>
      </c>
      <c r="M4" s="5">
        <v>0.5</v>
      </c>
      <c r="N4" s="13">
        <f t="shared" si="1"/>
        <v>190</v>
      </c>
      <c r="O4" s="14">
        <f t="shared" si="2"/>
        <v>26.599999999999998</v>
      </c>
      <c r="P4" s="15">
        <f t="shared" si="3"/>
        <v>95</v>
      </c>
      <c r="Q4" s="13" t="str">
        <f t="shared" si="0"/>
        <v>60 Days Left</v>
      </c>
    </row>
    <row r="5" spans="1:21" x14ac:dyDescent="0.3">
      <c r="A5" s="1" t="s">
        <v>976</v>
      </c>
      <c r="B5" s="1" t="s">
        <v>60</v>
      </c>
      <c r="C5" s="1" t="s">
        <v>2033</v>
      </c>
      <c r="D5" s="1" t="s">
        <v>2575</v>
      </c>
      <c r="E5" s="9">
        <v>45296</v>
      </c>
      <c r="F5" s="7">
        <v>45386</v>
      </c>
      <c r="G5" s="7">
        <v>45698</v>
      </c>
      <c r="H5" s="2">
        <v>35</v>
      </c>
      <c r="I5" s="3">
        <v>72</v>
      </c>
      <c r="J5" s="4">
        <v>20</v>
      </c>
      <c r="K5" s="2">
        <v>74</v>
      </c>
      <c r="L5" s="2">
        <v>15</v>
      </c>
      <c r="M5" s="5">
        <v>0.76</v>
      </c>
      <c r="N5" s="13">
        <f t="shared" si="1"/>
        <v>1480</v>
      </c>
      <c r="O5" s="14">
        <f t="shared" si="2"/>
        <v>700</v>
      </c>
      <c r="P5" s="15">
        <f t="shared" si="3"/>
        <v>1124.8</v>
      </c>
      <c r="Q5" s="13" t="str">
        <f t="shared" si="0"/>
        <v>402 Days Left</v>
      </c>
      <c r="S5" s="18">
        <f>SUMIF($A$2:$A$990,"Arabica Coffee",$N$2:$N$990)</f>
        <v>17644</v>
      </c>
    </row>
    <row r="6" spans="1:21" x14ac:dyDescent="0.3">
      <c r="A6" s="1" t="s">
        <v>137</v>
      </c>
      <c r="B6" s="1" t="s">
        <v>18</v>
      </c>
      <c r="C6" s="1" t="s">
        <v>1398</v>
      </c>
      <c r="D6" s="1" t="s">
        <v>3119</v>
      </c>
      <c r="E6" s="9">
        <v>45296</v>
      </c>
      <c r="F6" s="7">
        <v>45583</v>
      </c>
      <c r="G6" s="7">
        <v>45377</v>
      </c>
      <c r="H6" s="2">
        <v>92</v>
      </c>
      <c r="I6" s="3">
        <v>46</v>
      </c>
      <c r="J6" s="4">
        <v>5</v>
      </c>
      <c r="K6" s="2">
        <v>24</v>
      </c>
      <c r="L6" s="2">
        <v>75</v>
      </c>
      <c r="M6" s="5">
        <v>0.28000000000000003</v>
      </c>
      <c r="N6" s="13">
        <f t="shared" si="1"/>
        <v>120</v>
      </c>
      <c r="O6" s="14">
        <f t="shared" si="2"/>
        <v>460</v>
      </c>
      <c r="P6" s="15">
        <f t="shared" si="3"/>
        <v>33.6</v>
      </c>
      <c r="Q6" s="13" t="str">
        <f t="shared" si="0"/>
        <v>81 Days Left</v>
      </c>
    </row>
    <row r="7" spans="1:21" x14ac:dyDescent="0.3">
      <c r="A7" s="1" t="s">
        <v>446</v>
      </c>
      <c r="B7" s="1" t="s">
        <v>53</v>
      </c>
      <c r="C7" s="1" t="s">
        <v>1271</v>
      </c>
      <c r="D7" s="1" t="s">
        <v>3152</v>
      </c>
      <c r="E7" s="9">
        <v>45296</v>
      </c>
      <c r="F7" s="7">
        <v>45596</v>
      </c>
      <c r="G7" s="7">
        <v>45493</v>
      </c>
      <c r="H7" s="2">
        <v>37</v>
      </c>
      <c r="I7" s="3">
        <v>47</v>
      </c>
      <c r="J7" s="4">
        <v>9.5</v>
      </c>
      <c r="K7" s="2">
        <v>38</v>
      </c>
      <c r="L7" s="2">
        <v>89</v>
      </c>
      <c r="M7" s="5">
        <v>-0.06</v>
      </c>
      <c r="N7" s="13">
        <f t="shared" si="1"/>
        <v>361</v>
      </c>
      <c r="O7" s="14">
        <f t="shared" si="2"/>
        <v>351.5</v>
      </c>
      <c r="P7" s="15">
        <f t="shared" si="3"/>
        <v>-21.66</v>
      </c>
      <c r="Q7" s="13" t="str">
        <f t="shared" si="0"/>
        <v>197 Days Left</v>
      </c>
    </row>
    <row r="8" spans="1:21" x14ac:dyDescent="0.3">
      <c r="A8" s="1" t="s">
        <v>253</v>
      </c>
      <c r="B8" s="1" t="s">
        <v>18</v>
      </c>
      <c r="C8" s="1" t="s">
        <v>1058</v>
      </c>
      <c r="D8" s="1" t="s">
        <v>3241</v>
      </c>
      <c r="E8" s="9">
        <v>45296</v>
      </c>
      <c r="F8" s="7">
        <v>45502</v>
      </c>
      <c r="G8" s="7">
        <v>45353</v>
      </c>
      <c r="H8" s="2">
        <v>90</v>
      </c>
      <c r="I8" s="3">
        <v>30</v>
      </c>
      <c r="J8" s="4">
        <v>5</v>
      </c>
      <c r="K8" s="2">
        <v>76</v>
      </c>
      <c r="L8" s="2">
        <v>69</v>
      </c>
      <c r="M8" s="5">
        <v>7.0000000000000007E-2</v>
      </c>
      <c r="N8" s="13">
        <f t="shared" si="1"/>
        <v>380</v>
      </c>
      <c r="O8" s="14">
        <f t="shared" si="2"/>
        <v>450</v>
      </c>
      <c r="P8" s="15">
        <f t="shared" si="3"/>
        <v>26.6</v>
      </c>
      <c r="Q8" s="13" t="str">
        <f t="shared" si="0"/>
        <v>57 Days Left</v>
      </c>
    </row>
    <row r="9" spans="1:21" x14ac:dyDescent="0.3">
      <c r="A9" s="1" t="s">
        <v>248</v>
      </c>
      <c r="B9" s="1" t="s">
        <v>32</v>
      </c>
      <c r="C9" s="1" t="s">
        <v>38</v>
      </c>
      <c r="D9" s="1" t="s">
        <v>3443</v>
      </c>
      <c r="E9" s="9">
        <v>45297</v>
      </c>
      <c r="F9" s="7">
        <v>45533</v>
      </c>
      <c r="G9" s="7">
        <v>45694</v>
      </c>
      <c r="H9" s="2">
        <v>97</v>
      </c>
      <c r="I9" s="3">
        <v>57</v>
      </c>
      <c r="J9" s="4">
        <v>7</v>
      </c>
      <c r="K9" s="2">
        <v>95</v>
      </c>
      <c r="L9" s="2">
        <v>28</v>
      </c>
      <c r="M9" s="5">
        <v>-0.08</v>
      </c>
      <c r="N9" s="13">
        <f t="shared" si="1"/>
        <v>665</v>
      </c>
      <c r="O9" s="14">
        <f t="shared" si="2"/>
        <v>679</v>
      </c>
      <c r="P9" s="15">
        <f t="shared" si="3"/>
        <v>-53.2</v>
      </c>
      <c r="Q9" s="13" t="str">
        <f t="shared" si="0"/>
        <v>397 Days Left</v>
      </c>
    </row>
    <row r="10" spans="1:21" x14ac:dyDescent="0.3">
      <c r="A10" s="1" t="s">
        <v>554</v>
      </c>
      <c r="B10" s="1" t="s">
        <v>53</v>
      </c>
      <c r="C10" s="1" t="s">
        <v>1394</v>
      </c>
      <c r="D10" s="1" t="s">
        <v>1839</v>
      </c>
      <c r="E10" s="9">
        <v>45297</v>
      </c>
      <c r="F10" s="7">
        <v>45461</v>
      </c>
      <c r="G10" s="7">
        <v>45576</v>
      </c>
      <c r="H10" s="2">
        <v>31</v>
      </c>
      <c r="I10" s="3">
        <v>29</v>
      </c>
      <c r="J10" s="4">
        <v>2.5</v>
      </c>
      <c r="K10" s="2">
        <v>25</v>
      </c>
      <c r="L10" s="2">
        <v>22</v>
      </c>
      <c r="M10" s="5">
        <v>0.28000000000000003</v>
      </c>
      <c r="N10" s="13">
        <f t="shared" si="1"/>
        <v>62.5</v>
      </c>
      <c r="O10" s="14">
        <f t="shared" si="2"/>
        <v>77.5</v>
      </c>
      <c r="P10" s="15">
        <f t="shared" si="3"/>
        <v>17.5</v>
      </c>
      <c r="Q10" s="13" t="str">
        <f t="shared" si="0"/>
        <v>279 Days Left</v>
      </c>
    </row>
    <row r="11" spans="1:21" x14ac:dyDescent="0.3">
      <c r="A11" s="1" t="s">
        <v>151</v>
      </c>
      <c r="B11" s="1" t="s">
        <v>91</v>
      </c>
      <c r="C11" s="1" t="s">
        <v>2037</v>
      </c>
      <c r="D11" s="1" t="s">
        <v>2038</v>
      </c>
      <c r="E11" s="9">
        <v>45297</v>
      </c>
      <c r="F11" s="7">
        <v>45348</v>
      </c>
      <c r="G11" s="7">
        <v>45480</v>
      </c>
      <c r="H11" s="2">
        <v>71</v>
      </c>
      <c r="I11" s="3">
        <v>97</v>
      </c>
      <c r="J11" s="4">
        <v>4</v>
      </c>
      <c r="K11" s="2">
        <v>58</v>
      </c>
      <c r="L11" s="2">
        <v>14</v>
      </c>
      <c r="M11" s="5">
        <v>0.35</v>
      </c>
      <c r="N11" s="13">
        <f t="shared" si="1"/>
        <v>232</v>
      </c>
      <c r="O11" s="14">
        <f t="shared" si="2"/>
        <v>284</v>
      </c>
      <c r="P11" s="15">
        <f t="shared" si="3"/>
        <v>81.199999999999989</v>
      </c>
      <c r="Q11" s="13" t="str">
        <f t="shared" si="0"/>
        <v>183 Days Left</v>
      </c>
    </row>
    <row r="12" spans="1:21" x14ac:dyDescent="0.3">
      <c r="A12" s="1" t="s">
        <v>126</v>
      </c>
      <c r="B12" s="1" t="s">
        <v>127</v>
      </c>
      <c r="C12" s="1" t="s">
        <v>2710</v>
      </c>
      <c r="D12" s="1" t="s">
        <v>2800</v>
      </c>
      <c r="E12" s="9">
        <v>45391</v>
      </c>
      <c r="F12" s="7">
        <v>45604</v>
      </c>
      <c r="G12" s="7">
        <v>45417</v>
      </c>
      <c r="H12" s="2">
        <v>55</v>
      </c>
      <c r="I12" s="3">
        <v>93</v>
      </c>
      <c r="J12" s="4">
        <v>20</v>
      </c>
      <c r="K12" s="2">
        <v>46</v>
      </c>
      <c r="L12" s="2">
        <v>84</v>
      </c>
      <c r="M12" s="5">
        <v>-1.08</v>
      </c>
      <c r="N12" s="13">
        <f>J12*K12</f>
        <v>920</v>
      </c>
      <c r="O12" s="14">
        <f>J12*H12</f>
        <v>1100</v>
      </c>
      <c r="P12" s="15">
        <f>N12*M12</f>
        <v>-993.6</v>
      </c>
      <c r="Q12" s="13" t="str">
        <f>IF(G12 - E12 &lt; 0,"Expired",G12 - E12 &amp; " days left")</f>
        <v>26 days left</v>
      </c>
    </row>
    <row r="13" spans="1:21" x14ac:dyDescent="0.3">
      <c r="A13" s="1" t="s">
        <v>220</v>
      </c>
      <c r="B13" s="1" t="s">
        <v>127</v>
      </c>
      <c r="C13" s="1" t="s">
        <v>2360</v>
      </c>
      <c r="D13" s="1" t="s">
        <v>2361</v>
      </c>
      <c r="E13" s="9">
        <v>45298</v>
      </c>
      <c r="F13" s="7">
        <v>45691</v>
      </c>
      <c r="G13" s="7">
        <v>45388</v>
      </c>
      <c r="H13" s="2">
        <v>74</v>
      </c>
      <c r="I13" s="3">
        <v>2</v>
      </c>
      <c r="J13" s="4">
        <v>10</v>
      </c>
      <c r="K13" s="2">
        <v>37</v>
      </c>
      <c r="L13" s="2">
        <v>99</v>
      </c>
      <c r="M13" s="5">
        <v>-1.03</v>
      </c>
      <c r="N13" s="13">
        <f>J13*K13</f>
        <v>370</v>
      </c>
      <c r="O13" s="14">
        <f>J13*H13</f>
        <v>740</v>
      </c>
      <c r="P13" s="15">
        <f>N13*M13</f>
        <v>-381.1</v>
      </c>
      <c r="Q13" s="13" t="str">
        <f>IF(G13 - E13 &lt; 0,"Expired",G13 - E13 &amp; " Days Left")</f>
        <v>90 Days Left</v>
      </c>
    </row>
    <row r="14" spans="1:21" x14ac:dyDescent="0.3">
      <c r="A14" s="1" t="s">
        <v>111</v>
      </c>
      <c r="B14" s="1" t="s">
        <v>32</v>
      </c>
      <c r="C14" s="1" t="s">
        <v>2706</v>
      </c>
      <c r="D14" s="1" t="s">
        <v>2757</v>
      </c>
      <c r="E14" s="9">
        <v>45299</v>
      </c>
      <c r="F14" s="7">
        <v>45526</v>
      </c>
      <c r="G14" s="7">
        <v>45429</v>
      </c>
      <c r="H14" s="2">
        <v>64</v>
      </c>
      <c r="I14" s="3">
        <v>95</v>
      </c>
      <c r="J14" s="4">
        <v>6</v>
      </c>
      <c r="K14" s="2">
        <v>55</v>
      </c>
      <c r="L14" s="2">
        <v>1</v>
      </c>
      <c r="M14" s="5">
        <v>-0.3</v>
      </c>
      <c r="N14" s="13">
        <f>J14*K14</f>
        <v>330</v>
      </c>
      <c r="O14" s="14">
        <f>J14*H14</f>
        <v>384</v>
      </c>
      <c r="P14" s="15">
        <f>N14*M14</f>
        <v>-99</v>
      </c>
      <c r="Q14" s="13" t="str">
        <f>IF(G14 - E14 &lt; 0,"Expired",G14 - E14 &amp; " Days Left")</f>
        <v>130 Days Left</v>
      </c>
    </row>
    <row r="15" spans="1:21" x14ac:dyDescent="0.3">
      <c r="A15" s="1" t="s">
        <v>392</v>
      </c>
      <c r="B15" s="1" t="s">
        <v>18</v>
      </c>
      <c r="C15" s="1" t="s">
        <v>1311</v>
      </c>
      <c r="D15" s="1" t="s">
        <v>2995</v>
      </c>
      <c r="E15" s="9">
        <v>45300</v>
      </c>
      <c r="F15" s="7">
        <v>45347</v>
      </c>
      <c r="G15" s="7">
        <v>45543</v>
      </c>
      <c r="H15" s="2">
        <v>99</v>
      </c>
      <c r="I15" s="3">
        <v>68</v>
      </c>
      <c r="J15" s="4">
        <v>5.5</v>
      </c>
      <c r="K15" s="2">
        <v>59</v>
      </c>
      <c r="L15" s="2">
        <v>16</v>
      </c>
      <c r="M15" s="5">
        <v>0.73</v>
      </c>
      <c r="N15" s="13">
        <f>J15*K15</f>
        <v>324.5</v>
      </c>
      <c r="O15" s="14">
        <f>J15*H15</f>
        <v>544.5</v>
      </c>
      <c r="P15" s="15">
        <f>N15*M15</f>
        <v>236.88499999999999</v>
      </c>
      <c r="Q15" s="13" t="str">
        <f>IF(G15 - E15 &lt; 0,"Expired",G15 - E15 &amp; " Days Left")</f>
        <v>243 Days Left</v>
      </c>
    </row>
    <row r="16" spans="1:21" x14ac:dyDescent="0.3">
      <c r="A16" s="1" t="s">
        <v>984</v>
      </c>
      <c r="B16" s="1" t="s">
        <v>18</v>
      </c>
      <c r="C16" s="1" t="s">
        <v>1465</v>
      </c>
      <c r="D16" s="1" t="s">
        <v>3428</v>
      </c>
      <c r="E16" s="9">
        <v>45300</v>
      </c>
      <c r="F16" s="7">
        <v>45672</v>
      </c>
      <c r="G16" s="7">
        <v>45423</v>
      </c>
      <c r="H16" s="2">
        <v>73</v>
      </c>
      <c r="I16" s="3">
        <v>87</v>
      </c>
      <c r="J16" s="4">
        <v>4</v>
      </c>
      <c r="K16" s="2">
        <v>47</v>
      </c>
      <c r="L16" s="2">
        <v>67</v>
      </c>
      <c r="M16" s="5">
        <v>0.45</v>
      </c>
      <c r="N16" s="13">
        <f>J16*K16</f>
        <v>188</v>
      </c>
      <c r="O16" s="14">
        <f>J16*H16</f>
        <v>292</v>
      </c>
      <c r="P16" s="15">
        <f>N16*M16</f>
        <v>84.600000000000009</v>
      </c>
      <c r="Q16" s="13" t="str">
        <f>IF(G16 - E16 &lt; 0,"Expired",G16 - E16 &amp; " Days Left")</f>
        <v>123 Days Left</v>
      </c>
    </row>
    <row r="17" spans="1:17" x14ac:dyDescent="0.3">
      <c r="A17" s="1" t="s">
        <v>812</v>
      </c>
      <c r="B17" s="1" t="s">
        <v>18</v>
      </c>
      <c r="C17" s="1" t="s">
        <v>1609</v>
      </c>
      <c r="D17" s="1" t="s">
        <v>1610</v>
      </c>
      <c r="E17" s="9">
        <v>45300</v>
      </c>
      <c r="F17" s="7">
        <v>45684</v>
      </c>
      <c r="G17" s="7">
        <v>45669</v>
      </c>
      <c r="H17" s="2">
        <v>81</v>
      </c>
      <c r="I17" s="3">
        <v>74</v>
      </c>
      <c r="J17" s="4">
        <v>3.5</v>
      </c>
      <c r="K17" s="2">
        <v>42</v>
      </c>
      <c r="L17" s="2">
        <v>23</v>
      </c>
      <c r="M17" s="5">
        <v>-0.19</v>
      </c>
      <c r="N17" s="13">
        <f>J17*K17</f>
        <v>147</v>
      </c>
      <c r="O17" s="14">
        <f>J17*H17</f>
        <v>283.5</v>
      </c>
      <c r="P17" s="15">
        <f>N17*M17</f>
        <v>-27.93</v>
      </c>
      <c r="Q17" s="13" t="str">
        <f>IF(G17 - E17 &lt; 0,"Expired",G17 - E17 &amp; " Days Left")</f>
        <v>369 Days Left</v>
      </c>
    </row>
    <row r="18" spans="1:17" x14ac:dyDescent="0.3">
      <c r="A18" s="1" t="s">
        <v>111</v>
      </c>
      <c r="B18" s="1" t="s">
        <v>32</v>
      </c>
      <c r="C18" s="1" t="s">
        <v>1697</v>
      </c>
      <c r="D18" s="1" t="s">
        <v>1698</v>
      </c>
      <c r="E18" s="9">
        <v>45301</v>
      </c>
      <c r="F18" s="7">
        <v>45473</v>
      </c>
      <c r="G18" s="7">
        <v>45559</v>
      </c>
      <c r="H18" s="2">
        <v>51</v>
      </c>
      <c r="I18" s="3">
        <v>53</v>
      </c>
      <c r="J18" s="4">
        <v>6</v>
      </c>
      <c r="K18" s="2">
        <v>54</v>
      </c>
      <c r="L18" s="2">
        <v>59</v>
      </c>
      <c r="M18" s="5">
        <v>-1</v>
      </c>
      <c r="N18" s="13">
        <f>J18*K18</f>
        <v>324</v>
      </c>
      <c r="O18" s="14">
        <f>J18*H18</f>
        <v>306</v>
      </c>
      <c r="P18" s="15">
        <f>N18*M18</f>
        <v>-324</v>
      </c>
      <c r="Q18" s="13" t="str">
        <f>IF(G18 - E18 &lt; 0,"Expired",G18 - E18 &amp; " Days Left")</f>
        <v>258 Days Left</v>
      </c>
    </row>
    <row r="19" spans="1:17" x14ac:dyDescent="0.3">
      <c r="A19" s="1" t="s">
        <v>263</v>
      </c>
      <c r="B19" s="1" t="s">
        <v>25</v>
      </c>
      <c r="C19" s="1" t="s">
        <v>1812</v>
      </c>
      <c r="D19" s="1" t="s">
        <v>1813</v>
      </c>
      <c r="E19" s="9">
        <v>45301</v>
      </c>
      <c r="F19" s="7">
        <v>45524</v>
      </c>
      <c r="G19" s="7">
        <v>45531</v>
      </c>
      <c r="H19" s="2">
        <v>28</v>
      </c>
      <c r="I19" s="3">
        <v>17</v>
      </c>
      <c r="J19" s="4">
        <v>6</v>
      </c>
      <c r="K19" s="2">
        <v>38</v>
      </c>
      <c r="L19" s="2">
        <v>25</v>
      </c>
      <c r="M19" s="5">
        <v>-1.1000000000000001</v>
      </c>
      <c r="N19" s="13">
        <f>J19*K19</f>
        <v>228</v>
      </c>
      <c r="O19" s="14">
        <f>J19*H19</f>
        <v>168</v>
      </c>
      <c r="P19" s="15">
        <f>N19*M19</f>
        <v>-250.8</v>
      </c>
      <c r="Q19" s="13" t="str">
        <f>IF(G19 - E19 &lt; 0,"Expired",G19 - E19 &amp; " Days Left")</f>
        <v>230 Days Left</v>
      </c>
    </row>
    <row r="20" spans="1:17" x14ac:dyDescent="0.3">
      <c r="A20" s="1" t="s">
        <v>170</v>
      </c>
      <c r="B20" s="1" t="s">
        <v>53</v>
      </c>
      <c r="C20" s="1" t="s">
        <v>1987</v>
      </c>
      <c r="D20" s="1" t="s">
        <v>1988</v>
      </c>
      <c r="E20" s="9">
        <v>45301</v>
      </c>
      <c r="F20" s="7">
        <v>45697</v>
      </c>
      <c r="G20" s="7">
        <v>45469</v>
      </c>
      <c r="H20" s="2">
        <v>51</v>
      </c>
      <c r="I20" s="3">
        <v>19</v>
      </c>
      <c r="J20" s="4">
        <v>4.5</v>
      </c>
      <c r="K20" s="2">
        <v>73</v>
      </c>
      <c r="L20" s="2">
        <v>42</v>
      </c>
      <c r="M20" s="5">
        <v>0.92</v>
      </c>
      <c r="N20" s="13">
        <f>J20*K20</f>
        <v>328.5</v>
      </c>
      <c r="O20" s="14">
        <f>J20*H20</f>
        <v>229.5</v>
      </c>
      <c r="P20" s="15">
        <f>N20*M20</f>
        <v>302.22000000000003</v>
      </c>
      <c r="Q20" s="13" t="str">
        <f>IF(G20 - E20 &lt; 0,"Expired",G20 - E20 &amp; " Days Left")</f>
        <v>168 Days Left</v>
      </c>
    </row>
    <row r="21" spans="1:17" x14ac:dyDescent="0.3">
      <c r="A21" s="1" t="s">
        <v>1278</v>
      </c>
      <c r="B21" s="1" t="s">
        <v>18</v>
      </c>
      <c r="C21" s="1" t="s">
        <v>496</v>
      </c>
      <c r="D21" s="1" t="s">
        <v>2027</v>
      </c>
      <c r="E21" s="9">
        <v>45301</v>
      </c>
      <c r="F21" s="7">
        <v>45352</v>
      </c>
      <c r="G21" s="7">
        <v>45531</v>
      </c>
      <c r="H21" s="2">
        <v>19</v>
      </c>
      <c r="I21" s="3">
        <v>28</v>
      </c>
      <c r="J21" s="4">
        <v>4.5</v>
      </c>
      <c r="K21" s="2">
        <v>91</v>
      </c>
      <c r="L21" s="2">
        <v>73</v>
      </c>
      <c r="M21" s="5">
        <v>0.72</v>
      </c>
      <c r="N21" s="13">
        <f>J21*K21</f>
        <v>409.5</v>
      </c>
      <c r="O21" s="14">
        <f>J21*H21</f>
        <v>85.5</v>
      </c>
      <c r="P21" s="15">
        <f>N21*M21</f>
        <v>294.83999999999997</v>
      </c>
      <c r="Q21" s="13" t="str">
        <f>IF(G21 - E21 &lt; 0,"Expired",G21 - E21 &amp; " Days Left")</f>
        <v>230 Days Left</v>
      </c>
    </row>
    <row r="22" spans="1:17" x14ac:dyDescent="0.3">
      <c r="A22" s="1" t="s">
        <v>121</v>
      </c>
      <c r="B22" s="1" t="s">
        <v>53</v>
      </c>
      <c r="C22" s="1" t="s">
        <v>321</v>
      </c>
      <c r="D22" s="1" t="s">
        <v>2237</v>
      </c>
      <c r="E22" s="9">
        <v>45302</v>
      </c>
      <c r="F22" s="7">
        <v>45658</v>
      </c>
      <c r="G22" s="7">
        <v>45546</v>
      </c>
      <c r="H22" s="2">
        <v>59</v>
      </c>
      <c r="I22" s="3">
        <v>73</v>
      </c>
      <c r="J22" s="4">
        <v>2.75</v>
      </c>
      <c r="K22" s="2">
        <v>32</v>
      </c>
      <c r="L22" s="2">
        <v>56</v>
      </c>
      <c r="M22" s="5">
        <v>-1.48</v>
      </c>
      <c r="N22" s="13">
        <f>J22*K22</f>
        <v>88</v>
      </c>
      <c r="O22" s="14">
        <f>J22*H22</f>
        <v>162.25</v>
      </c>
      <c r="P22" s="15">
        <f>N22*M22</f>
        <v>-130.24</v>
      </c>
      <c r="Q22" s="13" t="str">
        <f>IF(G22 - E22 &lt; 0,"Expired",G22 - E22 &amp; " Days Left")</f>
        <v>244 Days Left</v>
      </c>
    </row>
    <row r="23" spans="1:17" x14ac:dyDescent="0.3">
      <c r="A23" s="1" t="s">
        <v>106</v>
      </c>
      <c r="B23" s="1" t="s">
        <v>32</v>
      </c>
      <c r="C23" s="1" t="s">
        <v>1671</v>
      </c>
      <c r="D23" s="1" t="s">
        <v>2094</v>
      </c>
      <c r="E23" s="9">
        <v>45303</v>
      </c>
      <c r="F23" s="7">
        <v>45647</v>
      </c>
      <c r="G23" s="7">
        <v>45428</v>
      </c>
      <c r="H23" s="2">
        <v>42</v>
      </c>
      <c r="I23" s="3">
        <v>94</v>
      </c>
      <c r="J23" s="4">
        <v>2.5</v>
      </c>
      <c r="K23" s="2">
        <v>61</v>
      </c>
      <c r="L23" s="2">
        <v>92</v>
      </c>
      <c r="M23" s="5">
        <v>-0.27</v>
      </c>
      <c r="N23" s="13">
        <f>J23*K23</f>
        <v>152.5</v>
      </c>
      <c r="O23" s="14">
        <f>J23*H23</f>
        <v>105</v>
      </c>
      <c r="P23" s="15">
        <f>N23*M23</f>
        <v>-41.175000000000004</v>
      </c>
      <c r="Q23" s="13" t="str">
        <f>IF(G23 - E23 &lt; 0,"Expired",G23 - E23 &amp; " Days Left")</f>
        <v>125 Days Left</v>
      </c>
    </row>
    <row r="24" spans="1:17" x14ac:dyDescent="0.3">
      <c r="A24" s="1" t="s">
        <v>70</v>
      </c>
      <c r="B24" s="1" t="s">
        <v>32</v>
      </c>
      <c r="C24" s="1" t="s">
        <v>882</v>
      </c>
      <c r="D24" s="1" t="s">
        <v>2838</v>
      </c>
      <c r="E24" s="9">
        <v>45325</v>
      </c>
      <c r="F24" s="7">
        <v>45470</v>
      </c>
      <c r="G24" s="7">
        <v>45689</v>
      </c>
      <c r="H24" s="2">
        <v>59</v>
      </c>
      <c r="I24" s="3">
        <v>27</v>
      </c>
      <c r="J24" s="4">
        <v>1.75</v>
      </c>
      <c r="K24" s="2">
        <v>92</v>
      </c>
      <c r="L24" s="2">
        <v>82</v>
      </c>
      <c r="M24" s="5">
        <v>-0.96</v>
      </c>
      <c r="N24" s="13">
        <f>J24*K24</f>
        <v>161</v>
      </c>
      <c r="O24" s="14">
        <f>J24*H24</f>
        <v>103.25</v>
      </c>
      <c r="P24" s="15">
        <f>N24*M24</f>
        <v>-154.56</v>
      </c>
      <c r="Q24" s="13" t="str">
        <f>IF(G24 - E24 &lt; 0,"Expired",G24 - E24 &amp; " Days Left")</f>
        <v>364 Days Left</v>
      </c>
    </row>
    <row r="25" spans="1:17" x14ac:dyDescent="0.3">
      <c r="A25" s="1" t="s">
        <v>632</v>
      </c>
      <c r="B25" s="1" t="s">
        <v>60</v>
      </c>
      <c r="C25" s="1" t="s">
        <v>1261</v>
      </c>
      <c r="D25" s="1" t="s">
        <v>2310</v>
      </c>
      <c r="E25" s="9">
        <v>45325</v>
      </c>
      <c r="F25" s="7">
        <v>45363</v>
      </c>
      <c r="G25" s="7">
        <v>45587</v>
      </c>
      <c r="H25" s="2">
        <v>56</v>
      </c>
      <c r="I25" s="3">
        <v>50</v>
      </c>
      <c r="J25" s="4">
        <v>8</v>
      </c>
      <c r="K25" s="2">
        <v>99</v>
      </c>
      <c r="L25" s="2">
        <v>5</v>
      </c>
      <c r="M25" s="5">
        <v>0.88</v>
      </c>
      <c r="N25" s="13">
        <f>J25*K25</f>
        <v>792</v>
      </c>
      <c r="O25" s="14">
        <f>J25*H25</f>
        <v>448</v>
      </c>
      <c r="P25" s="15">
        <f>N25*M25</f>
        <v>696.96</v>
      </c>
      <c r="Q25" s="13" t="str">
        <f>IF(G25 - E25 &lt; 0,"Expired",G25 - E25 &amp; " Days Left")</f>
        <v>262 Days Left</v>
      </c>
    </row>
    <row r="26" spans="1:17" x14ac:dyDescent="0.3">
      <c r="A26" s="1" t="s">
        <v>707</v>
      </c>
      <c r="B26" s="1" t="s">
        <v>25</v>
      </c>
      <c r="C26" s="1" t="s">
        <v>1328</v>
      </c>
      <c r="D26" s="1" t="s">
        <v>2391</v>
      </c>
      <c r="E26" s="9">
        <v>45325</v>
      </c>
      <c r="F26" s="7">
        <v>45416</v>
      </c>
      <c r="G26" s="7">
        <v>45622</v>
      </c>
      <c r="H26" s="2">
        <v>96</v>
      </c>
      <c r="I26" s="3">
        <v>51</v>
      </c>
      <c r="J26" s="4">
        <v>2.2999999999999998</v>
      </c>
      <c r="K26" s="2">
        <v>61</v>
      </c>
      <c r="L26" s="2">
        <v>4</v>
      </c>
      <c r="M26" s="5">
        <v>-2.21</v>
      </c>
      <c r="N26" s="13">
        <f>J26*K26</f>
        <v>140.29999999999998</v>
      </c>
      <c r="O26" s="14">
        <f>J26*H26</f>
        <v>220.79999999999998</v>
      </c>
      <c r="P26" s="15">
        <f>N26*M26</f>
        <v>-310.06299999999993</v>
      </c>
      <c r="Q26" s="13" t="str">
        <f>IF(G26 - E26 &lt; 0,"Expired",G26 - E26 &amp; " Days Left")</f>
        <v>297 Days Left</v>
      </c>
    </row>
    <row r="27" spans="1:17" x14ac:dyDescent="0.3">
      <c r="A27" s="1" t="s">
        <v>230</v>
      </c>
      <c r="B27" s="1" t="s">
        <v>25</v>
      </c>
      <c r="C27" s="1" t="s">
        <v>570</v>
      </c>
      <c r="D27" s="1" t="s">
        <v>2469</v>
      </c>
      <c r="E27" s="9">
        <v>45326</v>
      </c>
      <c r="F27" s="7">
        <v>45395</v>
      </c>
      <c r="G27" s="7">
        <v>45436</v>
      </c>
      <c r="H27" s="2">
        <v>74</v>
      </c>
      <c r="I27" s="3">
        <v>4</v>
      </c>
      <c r="J27" s="4">
        <v>1.8</v>
      </c>
      <c r="K27" s="2">
        <v>31</v>
      </c>
      <c r="L27" s="2">
        <v>34</v>
      </c>
      <c r="M27" s="5">
        <v>-1.02</v>
      </c>
      <c r="N27" s="13">
        <f>J27*K27</f>
        <v>55.800000000000004</v>
      </c>
      <c r="O27" s="14">
        <f>J27*H27</f>
        <v>133.20000000000002</v>
      </c>
      <c r="P27" s="15">
        <f>N27*M27</f>
        <v>-56.916000000000004</v>
      </c>
      <c r="Q27" s="13" t="str">
        <f>IF(G27 - E27 &lt; 0,"Expired",G27 - E27 &amp; " Days Left")</f>
        <v>110 Days Left</v>
      </c>
    </row>
    <row r="28" spans="1:17" x14ac:dyDescent="0.3">
      <c r="A28" s="1" t="s">
        <v>1350</v>
      </c>
      <c r="B28" s="1" t="s">
        <v>32</v>
      </c>
      <c r="C28" s="1" t="s">
        <v>2539</v>
      </c>
      <c r="D28" s="1" t="s">
        <v>2540</v>
      </c>
      <c r="E28" s="9">
        <v>45326</v>
      </c>
      <c r="F28" s="7">
        <v>45460</v>
      </c>
      <c r="G28" s="7">
        <v>45619</v>
      </c>
      <c r="H28" s="2">
        <v>36</v>
      </c>
      <c r="I28" s="3">
        <v>75</v>
      </c>
      <c r="J28" s="4">
        <v>2.9</v>
      </c>
      <c r="K28" s="2">
        <v>26</v>
      </c>
      <c r="L28" s="2">
        <v>41</v>
      </c>
      <c r="M28" s="5">
        <v>0.63</v>
      </c>
      <c r="N28" s="13">
        <f>J28*K28</f>
        <v>75.399999999999991</v>
      </c>
      <c r="O28" s="14">
        <f>J28*H28</f>
        <v>104.39999999999999</v>
      </c>
      <c r="P28" s="15">
        <f>N28*M28</f>
        <v>47.501999999999995</v>
      </c>
      <c r="Q28" s="13" t="str">
        <f>IF(G28 - E28 &lt; 0,"Expired",G28 - E28 &amp; " Days Left")</f>
        <v>293 Days Left</v>
      </c>
    </row>
    <row r="29" spans="1:17" x14ac:dyDescent="0.3">
      <c r="A29" s="1" t="s">
        <v>1369</v>
      </c>
      <c r="B29" s="1" t="s">
        <v>32</v>
      </c>
      <c r="C29" s="1" t="s">
        <v>1877</v>
      </c>
      <c r="D29" s="1" t="s">
        <v>2611</v>
      </c>
      <c r="E29" s="9">
        <v>45326</v>
      </c>
      <c r="F29" s="7">
        <v>45663</v>
      </c>
      <c r="G29" s="7">
        <v>45469</v>
      </c>
      <c r="H29" s="2">
        <v>14</v>
      </c>
      <c r="I29" s="3">
        <v>99</v>
      </c>
      <c r="J29" s="4">
        <v>4.2</v>
      </c>
      <c r="K29" s="2">
        <v>28</v>
      </c>
      <c r="L29" s="2">
        <v>45</v>
      </c>
      <c r="M29" s="5">
        <v>-1.19</v>
      </c>
      <c r="N29" s="13">
        <f>J29*K29</f>
        <v>117.60000000000001</v>
      </c>
      <c r="O29" s="14">
        <f>J29*H29</f>
        <v>58.800000000000004</v>
      </c>
      <c r="P29" s="15">
        <f>N29*M29</f>
        <v>-139.94400000000002</v>
      </c>
      <c r="Q29" s="13" t="str">
        <f>IF(G29 - E29 &lt; 0,"Expired",G29 - E29 &amp; " Days Left")</f>
        <v>143 Days Left</v>
      </c>
    </row>
    <row r="30" spans="1:17" x14ac:dyDescent="0.3">
      <c r="A30" s="1" t="s">
        <v>574</v>
      </c>
      <c r="B30" s="1" t="s">
        <v>53</v>
      </c>
      <c r="C30" s="1" t="s">
        <v>281</v>
      </c>
      <c r="D30" s="1" t="s">
        <v>3069</v>
      </c>
      <c r="E30" s="9">
        <v>45327</v>
      </c>
      <c r="F30" s="7">
        <v>45354</v>
      </c>
      <c r="G30" s="7">
        <v>45464</v>
      </c>
      <c r="H30" s="2">
        <v>14</v>
      </c>
      <c r="I30" s="3">
        <v>16</v>
      </c>
      <c r="J30" s="4">
        <v>2</v>
      </c>
      <c r="K30" s="2">
        <v>39</v>
      </c>
      <c r="L30" s="2">
        <v>30</v>
      </c>
      <c r="M30" s="5">
        <v>0.56999999999999995</v>
      </c>
      <c r="N30" s="13">
        <f>J30*K30</f>
        <v>78</v>
      </c>
      <c r="O30" s="14">
        <f>J30*H30</f>
        <v>28</v>
      </c>
      <c r="P30" s="15">
        <f>N30*M30</f>
        <v>44.459999999999994</v>
      </c>
      <c r="Q30" s="13" t="str">
        <f>IF(G30 - E30 &lt; 0,"Expired",G30 - E30 &amp; " Days Left")</f>
        <v>137 Days Left</v>
      </c>
    </row>
    <row r="31" spans="1:17" x14ac:dyDescent="0.3">
      <c r="A31" s="1" t="s">
        <v>298</v>
      </c>
      <c r="B31" s="1" t="s">
        <v>32</v>
      </c>
      <c r="C31" s="1" t="s">
        <v>3403</v>
      </c>
      <c r="D31" s="1" t="s">
        <v>3404</v>
      </c>
      <c r="E31" s="9">
        <v>45327</v>
      </c>
      <c r="F31" s="7">
        <v>45443</v>
      </c>
      <c r="G31" s="7">
        <v>45634</v>
      </c>
      <c r="H31" s="2">
        <v>62</v>
      </c>
      <c r="I31" s="3">
        <v>91</v>
      </c>
      <c r="J31" s="4">
        <v>2.5</v>
      </c>
      <c r="K31" s="2">
        <v>41</v>
      </c>
      <c r="L31" s="2">
        <v>77</v>
      </c>
      <c r="M31" s="5">
        <v>-0.33</v>
      </c>
      <c r="N31" s="13">
        <f>J31*K31</f>
        <v>102.5</v>
      </c>
      <c r="O31" s="14">
        <f>J31*H31</f>
        <v>155</v>
      </c>
      <c r="P31" s="15">
        <f>N31*M31</f>
        <v>-33.825000000000003</v>
      </c>
      <c r="Q31" s="13" t="str">
        <f>IF(G31 - E31 &lt; 0,"Expired",G31 - E31 &amp; " Days Left")</f>
        <v>307 Days Left</v>
      </c>
    </row>
    <row r="32" spans="1:17" x14ac:dyDescent="0.3">
      <c r="A32" s="1" t="s">
        <v>42</v>
      </c>
      <c r="B32" s="1" t="s">
        <v>18</v>
      </c>
      <c r="C32" s="1" t="s">
        <v>1073</v>
      </c>
      <c r="D32" s="1" t="s">
        <v>2367</v>
      </c>
      <c r="E32" s="9">
        <v>45327</v>
      </c>
      <c r="F32" s="7">
        <v>45669</v>
      </c>
      <c r="G32" s="7">
        <v>45457</v>
      </c>
      <c r="H32" s="2">
        <v>33</v>
      </c>
      <c r="I32" s="3">
        <v>4</v>
      </c>
      <c r="J32" s="4">
        <v>7</v>
      </c>
      <c r="K32" s="2">
        <v>46</v>
      </c>
      <c r="L32" s="2">
        <v>92</v>
      </c>
      <c r="M32" s="5">
        <v>0.38</v>
      </c>
      <c r="N32" s="13">
        <f>J32*K32</f>
        <v>322</v>
      </c>
      <c r="O32" s="14">
        <f>J32*H32</f>
        <v>231</v>
      </c>
      <c r="P32" s="15">
        <f>N32*M32</f>
        <v>122.36</v>
      </c>
      <c r="Q32" s="13" t="str">
        <f>IF(G32 - E32 &lt; 0,"Expired",G32 - E32 &amp; " Days Left")</f>
        <v>130 Days Left</v>
      </c>
    </row>
    <row r="33" spans="1:17" x14ac:dyDescent="0.3">
      <c r="A33" s="1" t="s">
        <v>1016</v>
      </c>
      <c r="B33" s="1" t="s">
        <v>25</v>
      </c>
      <c r="C33" s="1" t="s">
        <v>922</v>
      </c>
      <c r="D33" s="1" t="s">
        <v>2988</v>
      </c>
      <c r="E33" s="9">
        <v>45327</v>
      </c>
      <c r="F33" s="7">
        <v>45382</v>
      </c>
      <c r="G33" s="7">
        <v>45530</v>
      </c>
      <c r="H33" s="2">
        <v>50</v>
      </c>
      <c r="I33" s="3">
        <v>40</v>
      </c>
      <c r="J33" s="4">
        <v>2.5</v>
      </c>
      <c r="K33" s="2">
        <v>28</v>
      </c>
      <c r="L33" s="2">
        <v>98</v>
      </c>
      <c r="M33" s="5">
        <v>-0.06</v>
      </c>
      <c r="N33" s="13">
        <f>J33*K33</f>
        <v>70</v>
      </c>
      <c r="O33" s="14">
        <f>J33*H33</f>
        <v>125</v>
      </c>
      <c r="P33" s="15">
        <f>N33*M33</f>
        <v>-4.2</v>
      </c>
      <c r="Q33" s="13" t="str">
        <f>IF(G33 - E33 &lt; 0,"Expired",G33 - E33 &amp; " Days Left")</f>
        <v>203 Days Left</v>
      </c>
    </row>
    <row r="34" spans="1:17" x14ac:dyDescent="0.3">
      <c r="A34" s="1" t="s">
        <v>1624</v>
      </c>
      <c r="B34" s="1" t="s">
        <v>60</v>
      </c>
      <c r="C34" s="1" t="s">
        <v>740</v>
      </c>
      <c r="D34" s="1" t="s">
        <v>3001</v>
      </c>
      <c r="E34" s="9">
        <v>45328</v>
      </c>
      <c r="F34" s="7">
        <v>45530</v>
      </c>
      <c r="G34" s="7">
        <v>45478</v>
      </c>
      <c r="H34" s="2">
        <v>45</v>
      </c>
      <c r="I34" s="3">
        <v>56</v>
      </c>
      <c r="J34" s="4">
        <v>7.5</v>
      </c>
      <c r="K34" s="2">
        <v>35</v>
      </c>
      <c r="L34" s="2">
        <v>82</v>
      </c>
      <c r="M34" s="5">
        <v>-0.42</v>
      </c>
      <c r="N34" s="13">
        <f>J34*K34</f>
        <v>262.5</v>
      </c>
      <c r="O34" s="14">
        <f>J34*H34</f>
        <v>337.5</v>
      </c>
      <c r="P34" s="15">
        <f>N34*M34</f>
        <v>-110.25</v>
      </c>
      <c r="Q34" s="13" t="str">
        <f>IF(G34 - E34 &lt; 0,"Expired",G34 - E34 &amp; " Days Left")</f>
        <v>150 Days Left</v>
      </c>
    </row>
    <row r="35" spans="1:17" x14ac:dyDescent="0.3">
      <c r="A35" s="1" t="s">
        <v>817</v>
      </c>
      <c r="B35" s="1" t="s">
        <v>18</v>
      </c>
      <c r="C35" s="1" t="s">
        <v>1398</v>
      </c>
      <c r="D35" s="1" t="s">
        <v>1786</v>
      </c>
      <c r="E35" s="9">
        <v>45328</v>
      </c>
      <c r="F35" s="7">
        <v>45382</v>
      </c>
      <c r="G35" s="7">
        <v>45636</v>
      </c>
      <c r="H35" s="2">
        <v>49</v>
      </c>
      <c r="I35" s="3">
        <v>46</v>
      </c>
      <c r="J35" s="4">
        <v>3</v>
      </c>
      <c r="K35" s="2">
        <v>82</v>
      </c>
      <c r="L35" s="2">
        <v>21</v>
      </c>
      <c r="M35" s="5">
        <v>0.36</v>
      </c>
      <c r="N35" s="13">
        <f>J35*K35</f>
        <v>246</v>
      </c>
      <c r="O35" s="14">
        <f>J35*H35</f>
        <v>147</v>
      </c>
      <c r="P35" s="15">
        <f>N35*M35</f>
        <v>88.56</v>
      </c>
      <c r="Q35" s="13" t="str">
        <f>IF(G35 - E35 &lt; 0,"Expired",G35 - E35 &amp; " Days Left")</f>
        <v>308 Days Left</v>
      </c>
    </row>
    <row r="36" spans="1:17" x14ac:dyDescent="0.3">
      <c r="A36" s="1" t="s">
        <v>420</v>
      </c>
      <c r="B36" s="1" t="s">
        <v>60</v>
      </c>
      <c r="C36" s="1" t="s">
        <v>527</v>
      </c>
      <c r="D36" s="1" t="s">
        <v>2168</v>
      </c>
      <c r="E36" s="9">
        <v>45328</v>
      </c>
      <c r="F36" s="7">
        <v>45349</v>
      </c>
      <c r="G36" s="7">
        <v>45411</v>
      </c>
      <c r="H36" s="2">
        <v>16</v>
      </c>
      <c r="I36" s="3">
        <v>34</v>
      </c>
      <c r="J36" s="4">
        <v>18</v>
      </c>
      <c r="K36" s="2">
        <v>35</v>
      </c>
      <c r="L36" s="2">
        <v>52</v>
      </c>
      <c r="M36" s="5">
        <v>-1.1200000000000001</v>
      </c>
      <c r="N36" s="13">
        <f>J36*K36</f>
        <v>630</v>
      </c>
      <c r="O36" s="14">
        <f>J36*H36</f>
        <v>288</v>
      </c>
      <c r="P36" s="15">
        <f>N36*M36</f>
        <v>-705.6</v>
      </c>
      <c r="Q36" s="13" t="str">
        <f>IF(G36 - E36 &lt; 0,"Expired",G36 - E36 &amp; " Days Left")</f>
        <v>83 Days Left</v>
      </c>
    </row>
    <row r="37" spans="1:17" x14ac:dyDescent="0.3">
      <c r="A37" s="1" t="s">
        <v>288</v>
      </c>
      <c r="B37" s="1" t="s">
        <v>60</v>
      </c>
      <c r="C37" s="1" t="s">
        <v>2250</v>
      </c>
      <c r="D37" s="1" t="s">
        <v>2251</v>
      </c>
      <c r="E37" s="9">
        <v>45328</v>
      </c>
      <c r="F37" s="7">
        <v>45662</v>
      </c>
      <c r="G37" s="7">
        <v>45606</v>
      </c>
      <c r="H37" s="2">
        <v>89</v>
      </c>
      <c r="I37" s="3">
        <v>67</v>
      </c>
      <c r="J37" s="4">
        <v>12</v>
      </c>
      <c r="K37" s="2">
        <v>96</v>
      </c>
      <c r="L37" s="2">
        <v>42</v>
      </c>
      <c r="M37" s="5">
        <v>0.17</v>
      </c>
      <c r="N37" s="13">
        <f>J37*K37</f>
        <v>1152</v>
      </c>
      <c r="O37" s="14">
        <f>J37*H37</f>
        <v>1068</v>
      </c>
      <c r="P37" s="15">
        <f>N37*M37</f>
        <v>195.84</v>
      </c>
      <c r="Q37" s="13" t="str">
        <f>IF(G37 - E37 &lt; 0,"Expired",G37 - E37 &amp; " Days Left")</f>
        <v>278 Days Left</v>
      </c>
    </row>
    <row r="38" spans="1:17" x14ac:dyDescent="0.3">
      <c r="A38" s="1" t="s">
        <v>665</v>
      </c>
      <c r="B38" s="1" t="s">
        <v>18</v>
      </c>
      <c r="C38" s="1" t="s">
        <v>1550</v>
      </c>
      <c r="D38" s="1" t="s">
        <v>2700</v>
      </c>
      <c r="E38" s="9">
        <v>45329</v>
      </c>
      <c r="F38" s="7">
        <v>45519</v>
      </c>
      <c r="G38" s="7">
        <v>45423</v>
      </c>
      <c r="H38" s="2">
        <v>28</v>
      </c>
      <c r="I38" s="3">
        <v>27</v>
      </c>
      <c r="J38" s="4">
        <v>6</v>
      </c>
      <c r="K38" s="2">
        <v>70</v>
      </c>
      <c r="L38" s="2">
        <v>30</v>
      </c>
      <c r="M38" s="5">
        <v>-0.47</v>
      </c>
      <c r="N38" s="13">
        <f>J38*K38</f>
        <v>420</v>
      </c>
      <c r="O38" s="14">
        <f>J38*H38</f>
        <v>168</v>
      </c>
      <c r="P38" s="15">
        <f>N38*M38</f>
        <v>-197.39999999999998</v>
      </c>
      <c r="Q38" s="13" t="str">
        <f>IF(G38 - E38 &lt; 0,"Expired",G38 - E38 &amp; " Days Left")</f>
        <v>94 Days Left</v>
      </c>
    </row>
    <row r="39" spans="1:17" x14ac:dyDescent="0.3">
      <c r="A39" s="1" t="s">
        <v>980</v>
      </c>
      <c r="B39" s="1" t="s">
        <v>60</v>
      </c>
      <c r="C39" s="1" t="s">
        <v>1595</v>
      </c>
      <c r="D39" s="1" t="s">
        <v>3372</v>
      </c>
      <c r="E39" s="9">
        <v>45330</v>
      </c>
      <c r="F39" s="7">
        <v>45347</v>
      </c>
      <c r="G39" s="7">
        <v>45518</v>
      </c>
      <c r="H39" s="2">
        <v>49</v>
      </c>
      <c r="I39" s="3">
        <v>48</v>
      </c>
      <c r="J39" s="4">
        <v>15</v>
      </c>
      <c r="K39" s="2">
        <v>96</v>
      </c>
      <c r="L39" s="2">
        <v>37</v>
      </c>
      <c r="M39" s="5">
        <v>-0.03</v>
      </c>
      <c r="N39" s="13">
        <f>J39*K39</f>
        <v>1440</v>
      </c>
      <c r="O39" s="14">
        <f>J39*H39</f>
        <v>735</v>
      </c>
      <c r="P39" s="15">
        <f>N39*M39</f>
        <v>-43.199999999999996</v>
      </c>
      <c r="Q39" s="13" t="str">
        <f>IF(G39 - E39 &lt; 0,"Expired",G39 - E39 &amp; " Days Left")</f>
        <v>188 Days Left</v>
      </c>
    </row>
    <row r="40" spans="1:17" x14ac:dyDescent="0.3">
      <c r="A40" s="1" t="s">
        <v>96</v>
      </c>
      <c r="B40" s="1" t="s">
        <v>18</v>
      </c>
      <c r="C40" s="1" t="s">
        <v>1870</v>
      </c>
      <c r="D40" s="1" t="s">
        <v>1871</v>
      </c>
      <c r="E40" s="9">
        <v>45330</v>
      </c>
      <c r="F40" s="7">
        <v>45483</v>
      </c>
      <c r="G40" s="7">
        <v>45375</v>
      </c>
      <c r="H40" s="2">
        <v>52</v>
      </c>
      <c r="I40" s="3">
        <v>22</v>
      </c>
      <c r="J40" s="4">
        <v>2.5</v>
      </c>
      <c r="K40" s="2">
        <v>56</v>
      </c>
      <c r="L40" s="2">
        <v>44</v>
      </c>
      <c r="M40" s="5">
        <v>-1.92</v>
      </c>
      <c r="N40" s="13">
        <f>J40*K40</f>
        <v>140</v>
      </c>
      <c r="O40" s="14">
        <f>J40*H40</f>
        <v>130</v>
      </c>
      <c r="P40" s="15">
        <f>N40*M40</f>
        <v>-268.8</v>
      </c>
      <c r="Q40" s="13" t="str">
        <f>IF(G40 - E40 &lt; 0,"Expired",G40 - E40 &amp; " Days Left")</f>
        <v>45 Days Left</v>
      </c>
    </row>
    <row r="41" spans="1:17" x14ac:dyDescent="0.3">
      <c r="A41" s="1" t="s">
        <v>165</v>
      </c>
      <c r="B41" s="1" t="s">
        <v>60</v>
      </c>
      <c r="C41" s="1" t="s">
        <v>1617</v>
      </c>
      <c r="D41" s="1" t="s">
        <v>1936</v>
      </c>
      <c r="E41" s="9">
        <v>45330</v>
      </c>
      <c r="F41" s="7">
        <v>45448</v>
      </c>
      <c r="G41" s="7">
        <v>45359</v>
      </c>
      <c r="H41" s="2">
        <v>95</v>
      </c>
      <c r="I41" s="3">
        <v>63</v>
      </c>
      <c r="J41" s="4">
        <v>7</v>
      </c>
      <c r="K41" s="2">
        <v>61</v>
      </c>
      <c r="L41" s="2">
        <v>38</v>
      </c>
      <c r="M41" s="5">
        <v>-1.17</v>
      </c>
      <c r="N41" s="13">
        <f>J41*K41</f>
        <v>427</v>
      </c>
      <c r="O41" s="14">
        <f>J41*H41</f>
        <v>665</v>
      </c>
      <c r="P41" s="15">
        <f>N41*M41</f>
        <v>-499.59</v>
      </c>
      <c r="Q41" s="13" t="str">
        <f>IF(G41 - E41 &lt; 0,"Expired",G41 - E41 &amp; " Days Left")</f>
        <v>29 Days Left</v>
      </c>
    </row>
    <row r="42" spans="1:17" x14ac:dyDescent="0.3">
      <c r="A42" s="1" t="s">
        <v>1516</v>
      </c>
      <c r="B42" s="1" t="s">
        <v>32</v>
      </c>
      <c r="C42" s="1" t="s">
        <v>996</v>
      </c>
      <c r="D42" s="1" t="s">
        <v>1963</v>
      </c>
      <c r="E42" s="9">
        <v>45330</v>
      </c>
      <c r="F42" s="7">
        <v>45485</v>
      </c>
      <c r="G42" s="7">
        <v>45351</v>
      </c>
      <c r="H42" s="2">
        <v>24</v>
      </c>
      <c r="I42" s="3">
        <v>1</v>
      </c>
      <c r="J42" s="4">
        <v>7</v>
      </c>
      <c r="K42" s="2">
        <v>58</v>
      </c>
      <c r="L42" s="2">
        <v>61</v>
      </c>
      <c r="M42" s="5">
        <v>0.38</v>
      </c>
      <c r="N42" s="13">
        <f>J42*K42</f>
        <v>406</v>
      </c>
      <c r="O42" s="14">
        <f>J42*H42</f>
        <v>168</v>
      </c>
      <c r="P42" s="15">
        <f>N42*M42</f>
        <v>154.28</v>
      </c>
      <c r="Q42" s="13" t="str">
        <f>IF(G42 - E42 &lt; 0,"Expired",G42 - E42 &amp; " Days Left")</f>
        <v>21 Days Left</v>
      </c>
    </row>
    <row r="43" spans="1:17" x14ac:dyDescent="0.3">
      <c r="A43" s="1" t="s">
        <v>392</v>
      </c>
      <c r="B43" s="1" t="s">
        <v>18</v>
      </c>
      <c r="C43" s="1" t="s">
        <v>2033</v>
      </c>
      <c r="D43" s="1" t="s">
        <v>2034</v>
      </c>
      <c r="E43" s="9">
        <v>45330</v>
      </c>
      <c r="F43" s="7">
        <v>45412</v>
      </c>
      <c r="G43" s="7">
        <v>45465</v>
      </c>
      <c r="H43" s="2">
        <v>88</v>
      </c>
      <c r="I43" s="3">
        <v>27</v>
      </c>
      <c r="J43" s="4">
        <v>5.5</v>
      </c>
      <c r="K43" s="2">
        <v>57</v>
      </c>
      <c r="L43" s="2">
        <v>37</v>
      </c>
      <c r="M43" s="5">
        <v>-0.14000000000000001</v>
      </c>
      <c r="N43" s="13">
        <f>J43*K43</f>
        <v>313.5</v>
      </c>
      <c r="O43" s="14">
        <f>J43*H43</f>
        <v>484</v>
      </c>
      <c r="P43" s="15">
        <f>N43*M43</f>
        <v>-43.890000000000008</v>
      </c>
      <c r="Q43" s="13" t="str">
        <f>IF(G43 - E43 &lt; 0,"Expired",G43 - E43 &amp; " Days Left")</f>
        <v>135 Days Left</v>
      </c>
    </row>
    <row r="44" spans="1:17" x14ac:dyDescent="0.3">
      <c r="A44" s="1" t="s">
        <v>106</v>
      </c>
      <c r="B44" s="1" t="s">
        <v>32</v>
      </c>
      <c r="C44" s="1" t="s">
        <v>1509</v>
      </c>
      <c r="D44" s="1" t="s">
        <v>2633</v>
      </c>
      <c r="E44" s="9">
        <v>45330</v>
      </c>
      <c r="F44" s="7">
        <v>45494</v>
      </c>
      <c r="G44" s="7">
        <v>45373</v>
      </c>
      <c r="H44" s="2">
        <v>19</v>
      </c>
      <c r="I44" s="3">
        <v>100</v>
      </c>
      <c r="J44" s="4">
        <v>2.5</v>
      </c>
      <c r="K44" s="2">
        <v>66</v>
      </c>
      <c r="L44" s="2">
        <v>28</v>
      </c>
      <c r="M44" s="5">
        <v>0.26</v>
      </c>
      <c r="N44" s="13">
        <f>J44*K44</f>
        <v>165</v>
      </c>
      <c r="O44" s="14">
        <f>J44*H44</f>
        <v>47.5</v>
      </c>
      <c r="P44" s="15">
        <f>N44*M44</f>
        <v>42.9</v>
      </c>
      <c r="Q44" s="13" t="str">
        <f>IF(G44 - E44 &lt; 0,"Expired",G44 - E44 &amp; " days left")</f>
        <v>43 days left</v>
      </c>
    </row>
    <row r="45" spans="1:17" x14ac:dyDescent="0.3">
      <c r="A45" s="1" t="s">
        <v>180</v>
      </c>
      <c r="B45" s="1" t="s">
        <v>18</v>
      </c>
      <c r="C45" s="1" t="s">
        <v>1770</v>
      </c>
      <c r="D45" s="1" t="s">
        <v>1771</v>
      </c>
      <c r="E45" s="9">
        <v>45331</v>
      </c>
      <c r="F45" s="7">
        <v>45437</v>
      </c>
      <c r="G45" s="7">
        <v>45552</v>
      </c>
      <c r="H45" s="2">
        <v>76</v>
      </c>
      <c r="I45" s="3">
        <v>11</v>
      </c>
      <c r="J45" s="4">
        <v>1.8</v>
      </c>
      <c r="K45" s="2">
        <v>22</v>
      </c>
      <c r="L45" s="2">
        <v>91</v>
      </c>
      <c r="M45" s="5">
        <v>0.53</v>
      </c>
      <c r="N45" s="13">
        <f>J45*K45</f>
        <v>39.6</v>
      </c>
      <c r="O45" s="14">
        <f>J45*H45</f>
        <v>136.80000000000001</v>
      </c>
      <c r="P45" s="15">
        <f>N45*M45</f>
        <v>20.988000000000003</v>
      </c>
      <c r="Q45" s="13" t="str">
        <f>IF(G45 - E45 &lt; 0,"Expired",G45 - E45 &amp; " days left")</f>
        <v>221 days left</v>
      </c>
    </row>
    <row r="46" spans="1:17" x14ac:dyDescent="0.3">
      <c r="A46" s="1" t="s">
        <v>59</v>
      </c>
      <c r="B46" s="1" t="s">
        <v>60</v>
      </c>
      <c r="C46" s="1" t="s">
        <v>1795</v>
      </c>
      <c r="D46" s="1" t="s">
        <v>1796</v>
      </c>
      <c r="E46" s="9">
        <v>45331</v>
      </c>
      <c r="F46" s="7">
        <v>45420</v>
      </c>
      <c r="G46" s="7">
        <v>45520</v>
      </c>
      <c r="H46" s="2">
        <v>51</v>
      </c>
      <c r="I46" s="3">
        <v>35</v>
      </c>
      <c r="J46" s="4">
        <v>10</v>
      </c>
      <c r="K46" s="2">
        <v>80</v>
      </c>
      <c r="L46" s="2">
        <v>89</v>
      </c>
      <c r="M46" s="5">
        <v>0.88</v>
      </c>
      <c r="N46" s="13">
        <f>J46*K46</f>
        <v>800</v>
      </c>
      <c r="O46" s="14">
        <f>J46*H46</f>
        <v>510</v>
      </c>
      <c r="P46" s="15">
        <f>N46*M46</f>
        <v>704</v>
      </c>
      <c r="Q46" s="13" t="str">
        <f>IF(G46 - E46 &lt; 0,"Expired",G46 - E46 &amp; " days left")</f>
        <v>189 days left</v>
      </c>
    </row>
    <row r="47" spans="1:17" x14ac:dyDescent="0.3">
      <c r="A47" s="1" t="s">
        <v>272</v>
      </c>
      <c r="B47" s="1" t="s">
        <v>32</v>
      </c>
      <c r="C47" s="1" t="s">
        <v>1398</v>
      </c>
      <c r="D47" s="1" t="s">
        <v>2141</v>
      </c>
      <c r="E47" s="9">
        <v>45332</v>
      </c>
      <c r="F47" s="7">
        <v>45700</v>
      </c>
      <c r="G47" s="7">
        <v>45408</v>
      </c>
      <c r="H47" s="2">
        <v>63</v>
      </c>
      <c r="I47" s="3">
        <v>38</v>
      </c>
      <c r="J47" s="4">
        <v>1</v>
      </c>
      <c r="K47" s="2">
        <v>23</v>
      </c>
      <c r="L47" s="2">
        <v>18</v>
      </c>
      <c r="M47" s="5">
        <v>-0.53</v>
      </c>
      <c r="N47" s="13">
        <f>J47*K47</f>
        <v>23</v>
      </c>
      <c r="O47" s="14">
        <f>J47*H47</f>
        <v>63</v>
      </c>
      <c r="P47" s="15">
        <f>N47*M47</f>
        <v>-12.190000000000001</v>
      </c>
      <c r="Q47" s="13" t="str">
        <f>IF(G47 - E47 &lt; 0,"Expired",G47 - E47 &amp; " days left")</f>
        <v>76 days left</v>
      </c>
    </row>
    <row r="48" spans="1:17" x14ac:dyDescent="0.3">
      <c r="A48" s="1" t="s">
        <v>156</v>
      </c>
      <c r="B48" s="1" t="s">
        <v>127</v>
      </c>
      <c r="C48" s="1" t="s">
        <v>356</v>
      </c>
      <c r="D48" s="1" t="s">
        <v>2207</v>
      </c>
      <c r="E48" s="9">
        <v>45332</v>
      </c>
      <c r="F48" s="7">
        <v>45367</v>
      </c>
      <c r="G48" s="7">
        <v>45561</v>
      </c>
      <c r="H48" s="2">
        <v>61</v>
      </c>
      <c r="I48" s="3">
        <v>31</v>
      </c>
      <c r="J48" s="4">
        <v>12.5</v>
      </c>
      <c r="K48" s="2">
        <v>95</v>
      </c>
      <c r="L48" s="2">
        <v>61</v>
      </c>
      <c r="M48" s="5">
        <v>0.1</v>
      </c>
      <c r="N48" s="13">
        <f>J48*K48</f>
        <v>1187.5</v>
      </c>
      <c r="O48" s="14">
        <f>J48*H48</f>
        <v>762.5</v>
      </c>
      <c r="P48" s="15">
        <f>N48*M48</f>
        <v>118.75</v>
      </c>
      <c r="Q48" s="13" t="str">
        <f>IF(G48 - E48 &lt; 0,"Expired",G48 - E48 &amp; " days left")</f>
        <v>229 days left</v>
      </c>
    </row>
    <row r="49" spans="1:17" x14ac:dyDescent="0.3">
      <c r="A49" s="1" t="s">
        <v>984</v>
      </c>
      <c r="B49" s="1" t="s">
        <v>18</v>
      </c>
      <c r="C49" s="1" t="s">
        <v>1194</v>
      </c>
      <c r="D49" s="1" t="s">
        <v>2423</v>
      </c>
      <c r="E49" s="9">
        <v>45334</v>
      </c>
      <c r="F49" s="7">
        <v>45671</v>
      </c>
      <c r="G49" s="7">
        <v>45393</v>
      </c>
      <c r="H49" s="2">
        <v>30</v>
      </c>
      <c r="I49" s="3">
        <v>59</v>
      </c>
      <c r="J49" s="4">
        <v>4</v>
      </c>
      <c r="K49" s="2">
        <v>61</v>
      </c>
      <c r="L49" s="2">
        <v>3</v>
      </c>
      <c r="M49" s="5">
        <v>0.24</v>
      </c>
      <c r="N49" s="13">
        <f>J49*K49</f>
        <v>244</v>
      </c>
      <c r="O49" s="14">
        <f>J49*H49</f>
        <v>120</v>
      </c>
      <c r="P49" s="15">
        <f>N49*M49</f>
        <v>58.559999999999995</v>
      </c>
      <c r="Q49" s="13" t="str">
        <f>IF(G49 - E49 &lt; 0,"Expired",G49 - E49 &amp; " days left")</f>
        <v>59 days left</v>
      </c>
    </row>
    <row r="50" spans="1:17" x14ac:dyDescent="0.3">
      <c r="A50" s="1" t="s">
        <v>812</v>
      </c>
      <c r="B50" s="1" t="s">
        <v>18</v>
      </c>
      <c r="C50" s="1" t="s">
        <v>2452</v>
      </c>
      <c r="D50" s="1" t="s">
        <v>2724</v>
      </c>
      <c r="E50" s="9">
        <v>45334</v>
      </c>
      <c r="F50" s="7">
        <v>45567</v>
      </c>
      <c r="G50" s="7">
        <v>45650</v>
      </c>
      <c r="H50" s="2">
        <v>84</v>
      </c>
      <c r="I50" s="3">
        <v>46</v>
      </c>
      <c r="J50" s="4">
        <v>3.5</v>
      </c>
      <c r="K50" s="2">
        <v>66</v>
      </c>
      <c r="L50" s="2">
        <v>84</v>
      </c>
      <c r="M50" s="5">
        <v>-0.91</v>
      </c>
      <c r="N50" s="13">
        <f>J50*K50</f>
        <v>231</v>
      </c>
      <c r="O50" s="14">
        <f>J50*H50</f>
        <v>294</v>
      </c>
      <c r="P50" s="15">
        <f>N50*M50</f>
        <v>-210.21</v>
      </c>
      <c r="Q50" s="13" t="str">
        <f>IF(G50 - E50 &lt; 0,"Expired",G50 - E50 &amp; " days left")</f>
        <v>316 days left</v>
      </c>
    </row>
    <row r="51" spans="1:17" x14ac:dyDescent="0.3">
      <c r="A51" s="1" t="s">
        <v>566</v>
      </c>
      <c r="B51" s="1" t="s">
        <v>127</v>
      </c>
      <c r="C51" s="1" t="s">
        <v>3075</v>
      </c>
      <c r="D51" s="1" t="s">
        <v>3076</v>
      </c>
      <c r="E51" s="9">
        <v>45354</v>
      </c>
      <c r="F51" s="7">
        <v>45411</v>
      </c>
      <c r="G51" s="7">
        <v>45359</v>
      </c>
      <c r="H51" s="2">
        <v>62</v>
      </c>
      <c r="I51" s="3">
        <v>23</v>
      </c>
      <c r="J51" s="4">
        <v>15.5</v>
      </c>
      <c r="K51" s="2">
        <v>34</v>
      </c>
      <c r="L51" s="2">
        <v>68</v>
      </c>
      <c r="M51" s="5">
        <v>0.54</v>
      </c>
      <c r="N51" s="13">
        <f>J51*K51</f>
        <v>527</v>
      </c>
      <c r="O51" s="14">
        <f>J51*H51</f>
        <v>961</v>
      </c>
      <c r="P51" s="15">
        <f>N51*M51</f>
        <v>284.58000000000004</v>
      </c>
      <c r="Q51" s="13" t="str">
        <f>IF(G51 - E51 &lt; 0,"Expired",G51 - E51 &amp; " days left")</f>
        <v>5 days left</v>
      </c>
    </row>
    <row r="52" spans="1:17" x14ac:dyDescent="0.3">
      <c r="A52" s="1" t="s">
        <v>947</v>
      </c>
      <c r="B52" s="1" t="s">
        <v>18</v>
      </c>
      <c r="C52" s="1" t="s">
        <v>1599</v>
      </c>
      <c r="D52" s="1" t="s">
        <v>1600</v>
      </c>
      <c r="E52" s="9">
        <v>45355</v>
      </c>
      <c r="F52" s="7">
        <v>45357</v>
      </c>
      <c r="G52" s="7">
        <v>45352</v>
      </c>
      <c r="H52" s="2">
        <v>42</v>
      </c>
      <c r="I52" s="3">
        <v>69</v>
      </c>
      <c r="J52" s="4">
        <v>1.2</v>
      </c>
      <c r="K52" s="2">
        <v>43</v>
      </c>
      <c r="L52" s="2">
        <v>96</v>
      </c>
      <c r="M52" s="5">
        <v>0.61</v>
      </c>
      <c r="N52" s="13">
        <f>J52*K52</f>
        <v>51.6</v>
      </c>
      <c r="O52" s="14">
        <f>J52*H52</f>
        <v>50.4</v>
      </c>
      <c r="P52" s="15">
        <f>N52*M52</f>
        <v>31.475999999999999</v>
      </c>
      <c r="Q52" s="13" t="str">
        <f>IF(G52 - E52 &lt; 0,"Expired",G52 - E52 &amp; " days left")</f>
        <v>Expired</v>
      </c>
    </row>
    <row r="53" spans="1:17" x14ac:dyDescent="0.3">
      <c r="A53" s="1" t="s">
        <v>674</v>
      </c>
      <c r="B53" s="1" t="s">
        <v>60</v>
      </c>
      <c r="C53" s="1" t="s">
        <v>1708</v>
      </c>
      <c r="D53" s="1" t="s">
        <v>1709</v>
      </c>
      <c r="E53" s="9">
        <v>45355</v>
      </c>
      <c r="F53" s="7">
        <v>45350</v>
      </c>
      <c r="G53" s="7">
        <v>45531</v>
      </c>
      <c r="H53" s="2">
        <v>98</v>
      </c>
      <c r="I53" s="3">
        <v>100</v>
      </c>
      <c r="J53" s="4">
        <v>9</v>
      </c>
      <c r="K53" s="2">
        <v>53</v>
      </c>
      <c r="L53" s="2">
        <v>20</v>
      </c>
      <c r="M53" s="5">
        <v>-1</v>
      </c>
      <c r="N53" s="13">
        <f>J53*K53</f>
        <v>477</v>
      </c>
      <c r="O53" s="14">
        <f>J53*H53</f>
        <v>882</v>
      </c>
      <c r="P53" s="15">
        <f>N53*M53</f>
        <v>-477</v>
      </c>
      <c r="Q53" s="13" t="str">
        <f>IF(G53 - E53 &lt; 0,"Expired",G53 - E53 &amp; " days left")</f>
        <v>176 days left</v>
      </c>
    </row>
    <row r="54" spans="1:17" x14ac:dyDescent="0.3">
      <c r="A54" s="1" t="s">
        <v>495</v>
      </c>
      <c r="B54" s="1" t="s">
        <v>18</v>
      </c>
      <c r="C54" s="1" t="s">
        <v>107</v>
      </c>
      <c r="D54" s="1" t="s">
        <v>1823</v>
      </c>
      <c r="E54" s="9">
        <v>45355</v>
      </c>
      <c r="F54" s="7">
        <v>45462</v>
      </c>
      <c r="G54" s="7">
        <v>45486</v>
      </c>
      <c r="H54" s="2">
        <v>65</v>
      </c>
      <c r="I54" s="3">
        <v>42</v>
      </c>
      <c r="J54" s="4">
        <v>6.3</v>
      </c>
      <c r="K54" s="2">
        <v>54</v>
      </c>
      <c r="L54" s="2">
        <v>2</v>
      </c>
      <c r="M54" s="5">
        <v>-0.96</v>
      </c>
      <c r="N54" s="13">
        <f>J54*K54</f>
        <v>340.2</v>
      </c>
      <c r="O54" s="14">
        <f>J54*H54</f>
        <v>409.5</v>
      </c>
      <c r="P54" s="15">
        <f>N54*M54</f>
        <v>-326.59199999999998</v>
      </c>
      <c r="Q54" s="13" t="str">
        <f>IF(G54 - E54 &lt; 0,"Expired",G54 - E54 &amp; " days left")</f>
        <v>131 days left</v>
      </c>
    </row>
    <row r="55" spans="1:17" x14ac:dyDescent="0.3">
      <c r="A55" s="1" t="s">
        <v>1202</v>
      </c>
      <c r="B55" s="1" t="s">
        <v>18</v>
      </c>
      <c r="C55" s="1" t="s">
        <v>996</v>
      </c>
      <c r="D55" s="1" t="s">
        <v>2388</v>
      </c>
      <c r="E55" s="9">
        <v>45355</v>
      </c>
      <c r="F55" s="7">
        <v>45670</v>
      </c>
      <c r="G55" s="7">
        <v>45554</v>
      </c>
      <c r="H55" s="2">
        <v>53</v>
      </c>
      <c r="I55" s="3">
        <v>41</v>
      </c>
      <c r="J55" s="4">
        <v>3</v>
      </c>
      <c r="K55" s="2">
        <v>24</v>
      </c>
      <c r="L55" s="2">
        <v>77</v>
      </c>
      <c r="M55" s="5">
        <v>0.8</v>
      </c>
      <c r="N55" s="13">
        <f>J55*K55</f>
        <v>72</v>
      </c>
      <c r="O55" s="14">
        <f>J55*H55</f>
        <v>159</v>
      </c>
      <c r="P55" s="15">
        <f>N55*M55</f>
        <v>57.6</v>
      </c>
      <c r="Q55" s="13" t="str">
        <f>IF(G55 - E55 &lt; 0,"Expired",G55 - E55 &amp; " days left")</f>
        <v>199 days left</v>
      </c>
    </row>
    <row r="56" spans="1:17" x14ac:dyDescent="0.3">
      <c r="A56" s="1" t="s">
        <v>582</v>
      </c>
      <c r="B56" s="1" t="s">
        <v>32</v>
      </c>
      <c r="C56" s="1" t="s">
        <v>360</v>
      </c>
      <c r="D56" s="1" t="s">
        <v>3029</v>
      </c>
      <c r="E56" s="9">
        <v>45356</v>
      </c>
      <c r="F56" s="7">
        <v>45527</v>
      </c>
      <c r="G56" s="7">
        <v>45427</v>
      </c>
      <c r="H56" s="2">
        <v>29</v>
      </c>
      <c r="I56" s="3">
        <v>33</v>
      </c>
      <c r="J56" s="4">
        <v>0.8</v>
      </c>
      <c r="K56" s="2">
        <v>50</v>
      </c>
      <c r="L56" s="2">
        <v>35</v>
      </c>
      <c r="M56" s="5">
        <v>-0.51</v>
      </c>
      <c r="N56" s="13">
        <f>J56*K56</f>
        <v>40</v>
      </c>
      <c r="O56" s="14">
        <f>J56*H56</f>
        <v>23.200000000000003</v>
      </c>
      <c r="P56" s="15">
        <f>N56*M56</f>
        <v>-20.399999999999999</v>
      </c>
      <c r="Q56" s="13" t="str">
        <f>IF(G56 - E56 &lt; 0,"Expired",G56 - E56 &amp; " days left")</f>
        <v>71 days left</v>
      </c>
    </row>
    <row r="57" spans="1:17" x14ac:dyDescent="0.3">
      <c r="A57" s="1" t="s">
        <v>175</v>
      </c>
      <c r="B57" s="1" t="s">
        <v>53</v>
      </c>
      <c r="C57" s="1" t="s">
        <v>1877</v>
      </c>
      <c r="D57" s="1" t="s">
        <v>1878</v>
      </c>
      <c r="E57" s="9">
        <v>45356</v>
      </c>
      <c r="F57" s="7">
        <v>45655</v>
      </c>
      <c r="G57" s="7">
        <v>45347</v>
      </c>
      <c r="H57" s="2">
        <v>84</v>
      </c>
      <c r="I57" s="3">
        <v>92</v>
      </c>
      <c r="J57" s="4">
        <v>1.5</v>
      </c>
      <c r="K57" s="2">
        <v>92</v>
      </c>
      <c r="L57" s="2">
        <v>69</v>
      </c>
      <c r="M57" s="5">
        <v>-0.17</v>
      </c>
      <c r="N57" s="13">
        <f>J57*K57</f>
        <v>138</v>
      </c>
      <c r="O57" s="14">
        <f>J57*H57</f>
        <v>126</v>
      </c>
      <c r="P57" s="15">
        <f>N57*M57</f>
        <v>-23.46</v>
      </c>
      <c r="Q57" s="13" t="str">
        <f>IF(G57 - E57 &lt; 0,"Expired",G57 - E57 &amp; " days left")</f>
        <v>Expired</v>
      </c>
    </row>
    <row r="58" spans="1:17" x14ac:dyDescent="0.3">
      <c r="A58" s="1" t="s">
        <v>674</v>
      </c>
      <c r="B58" s="1" t="s">
        <v>60</v>
      </c>
      <c r="C58" s="1" t="s">
        <v>1708</v>
      </c>
      <c r="D58" s="1" t="s">
        <v>1969</v>
      </c>
      <c r="E58" s="9">
        <v>45356</v>
      </c>
      <c r="F58" s="7">
        <v>45705</v>
      </c>
      <c r="G58" s="7">
        <v>45656</v>
      </c>
      <c r="H58" s="2">
        <v>19</v>
      </c>
      <c r="I58" s="3">
        <v>99</v>
      </c>
      <c r="J58" s="4">
        <v>9</v>
      </c>
      <c r="K58" s="2">
        <v>29</v>
      </c>
      <c r="L58" s="2">
        <v>54</v>
      </c>
      <c r="M58" s="5">
        <v>0.48</v>
      </c>
      <c r="N58" s="13">
        <f>J58*K58</f>
        <v>261</v>
      </c>
      <c r="O58" s="14">
        <f>J58*H58</f>
        <v>171</v>
      </c>
      <c r="P58" s="15">
        <f>N58*M58</f>
        <v>125.28</v>
      </c>
      <c r="Q58" s="13" t="str">
        <f>IF(G58 - E58 &lt; 0,"Expired",G58 - E58 &amp; " days left")</f>
        <v>300 days left</v>
      </c>
    </row>
    <row r="59" spans="1:17" x14ac:dyDescent="0.3">
      <c r="A59" s="1" t="s">
        <v>1016</v>
      </c>
      <c r="B59" s="1" t="s">
        <v>25</v>
      </c>
      <c r="C59" s="1" t="s">
        <v>2325</v>
      </c>
      <c r="D59" s="1" t="s">
        <v>2326</v>
      </c>
      <c r="E59" s="9">
        <v>45357</v>
      </c>
      <c r="F59" s="7">
        <v>45538</v>
      </c>
      <c r="G59" s="7">
        <v>45592</v>
      </c>
      <c r="H59" s="2">
        <v>70</v>
      </c>
      <c r="I59" s="3">
        <v>96</v>
      </c>
      <c r="J59" s="4">
        <v>2.5</v>
      </c>
      <c r="K59" s="2">
        <v>34</v>
      </c>
      <c r="L59" s="2">
        <v>3</v>
      </c>
      <c r="M59" s="5">
        <v>0.93</v>
      </c>
      <c r="N59" s="13">
        <f>J59*K59</f>
        <v>85</v>
      </c>
      <c r="O59" s="14">
        <f>J59*H59</f>
        <v>175</v>
      </c>
      <c r="P59" s="15">
        <f>N59*M59</f>
        <v>79.05</v>
      </c>
      <c r="Q59" s="13" t="str">
        <f>IF(G59 - E59 &lt; 0,"Expired",G59 - E59 &amp; " days left")</f>
        <v>235 days left</v>
      </c>
    </row>
    <row r="60" spans="1:17" x14ac:dyDescent="0.3">
      <c r="A60" s="1" t="s">
        <v>75</v>
      </c>
      <c r="B60" s="1" t="s">
        <v>32</v>
      </c>
      <c r="C60" s="1" t="s">
        <v>813</v>
      </c>
      <c r="D60" s="1" t="s">
        <v>2336</v>
      </c>
      <c r="E60" s="9">
        <v>45357</v>
      </c>
      <c r="F60" s="7">
        <v>45567</v>
      </c>
      <c r="G60" s="7">
        <v>45411</v>
      </c>
      <c r="H60" s="2">
        <v>68</v>
      </c>
      <c r="I60" s="3">
        <v>60</v>
      </c>
      <c r="J60" s="4">
        <v>8.9</v>
      </c>
      <c r="K60" s="2">
        <v>79</v>
      </c>
      <c r="L60" s="2">
        <v>46</v>
      </c>
      <c r="M60" s="5">
        <v>-0.2</v>
      </c>
      <c r="N60" s="13">
        <f>J60*K60</f>
        <v>703.1</v>
      </c>
      <c r="O60" s="14">
        <f>J60*H60</f>
        <v>605.20000000000005</v>
      </c>
      <c r="P60" s="15">
        <f>N60*M60</f>
        <v>-140.62</v>
      </c>
      <c r="Q60" s="13" t="str">
        <f>IF(G60 - E60 &lt; 0,"Expired",G60 - E60 &amp; " days left")</f>
        <v>54 days left</v>
      </c>
    </row>
    <row r="61" spans="1:17" x14ac:dyDescent="0.3">
      <c r="A61" s="1" t="s">
        <v>1202</v>
      </c>
      <c r="B61" s="1" t="s">
        <v>18</v>
      </c>
      <c r="C61" s="1" t="s">
        <v>2445</v>
      </c>
      <c r="D61" s="1" t="s">
        <v>2446</v>
      </c>
      <c r="E61" s="9">
        <v>45357</v>
      </c>
      <c r="F61" s="7">
        <v>45396</v>
      </c>
      <c r="G61" s="7">
        <v>45588</v>
      </c>
      <c r="H61" s="2">
        <v>51</v>
      </c>
      <c r="I61" s="3">
        <v>72</v>
      </c>
      <c r="J61" s="4">
        <v>3</v>
      </c>
      <c r="K61" s="2">
        <v>23</v>
      </c>
      <c r="L61" s="2">
        <v>17</v>
      </c>
      <c r="M61" s="5">
        <v>0.61</v>
      </c>
      <c r="N61" s="13">
        <f>J61*K61</f>
        <v>69</v>
      </c>
      <c r="O61" s="14">
        <f>J61*H61</f>
        <v>153</v>
      </c>
      <c r="P61" s="15">
        <f>N61*M61</f>
        <v>42.089999999999996</v>
      </c>
      <c r="Q61" s="13" t="str">
        <f>IF(G61 - E61 &lt; 0,"Expired",G61 - E61 &amp; " days left")</f>
        <v>231 days left</v>
      </c>
    </row>
    <row r="62" spans="1:17" x14ac:dyDescent="0.3">
      <c r="A62" s="1" t="s">
        <v>446</v>
      </c>
      <c r="B62" s="1" t="s">
        <v>53</v>
      </c>
      <c r="C62" s="1" t="s">
        <v>2452</v>
      </c>
      <c r="D62" s="1" t="s">
        <v>2453</v>
      </c>
      <c r="E62" s="9">
        <v>45357</v>
      </c>
      <c r="F62" s="7">
        <v>45590</v>
      </c>
      <c r="G62" s="7">
        <v>45365</v>
      </c>
      <c r="H62" s="2">
        <v>85</v>
      </c>
      <c r="I62" s="3">
        <v>12</v>
      </c>
      <c r="J62" s="4">
        <v>9.5</v>
      </c>
      <c r="K62" s="2">
        <v>26</v>
      </c>
      <c r="L62" s="2">
        <v>32</v>
      </c>
      <c r="M62" s="5">
        <v>0.09</v>
      </c>
      <c r="N62" s="13">
        <f>J62*K62</f>
        <v>247</v>
      </c>
      <c r="O62" s="14">
        <f>J62*H62</f>
        <v>807.5</v>
      </c>
      <c r="P62" s="15">
        <f>N62*M62</f>
        <v>22.23</v>
      </c>
      <c r="Q62" s="13" t="str">
        <f>IF(G62 - E62 &lt; 0,"Expired",G62 - E62 &amp; " days left")</f>
        <v>8 days left</v>
      </c>
    </row>
    <row r="63" spans="1:17" x14ac:dyDescent="0.3">
      <c r="A63" s="1" t="s">
        <v>836</v>
      </c>
      <c r="B63" s="1" t="s">
        <v>91</v>
      </c>
      <c r="C63" s="1" t="s">
        <v>1249</v>
      </c>
      <c r="D63" s="1" t="s">
        <v>2608</v>
      </c>
      <c r="E63" s="9">
        <v>45357</v>
      </c>
      <c r="F63" s="7">
        <v>45455</v>
      </c>
      <c r="G63" s="7">
        <v>45681</v>
      </c>
      <c r="H63" s="2">
        <v>65</v>
      </c>
      <c r="I63" s="3">
        <v>36</v>
      </c>
      <c r="J63" s="4">
        <v>3.5</v>
      </c>
      <c r="K63" s="2">
        <v>32</v>
      </c>
      <c r="L63" s="2">
        <v>70</v>
      </c>
      <c r="M63" s="5">
        <v>0.11</v>
      </c>
      <c r="N63" s="13">
        <f>J63*K63</f>
        <v>112</v>
      </c>
      <c r="O63" s="14">
        <f>J63*H63</f>
        <v>227.5</v>
      </c>
      <c r="P63" s="15">
        <f>N63*M63</f>
        <v>12.32</v>
      </c>
      <c r="Q63" s="13" t="str">
        <f>IF(G63 - E63 &lt; 0,"Expired",G63 - E63 &amp; " days left")</f>
        <v>324 days left</v>
      </c>
    </row>
    <row r="64" spans="1:17" x14ac:dyDescent="0.3">
      <c r="A64" s="1" t="s">
        <v>263</v>
      </c>
      <c r="B64" s="1" t="s">
        <v>25</v>
      </c>
      <c r="C64" s="1" t="s">
        <v>1073</v>
      </c>
      <c r="D64" s="1" t="s">
        <v>2773</v>
      </c>
      <c r="E64" s="9">
        <v>45358</v>
      </c>
      <c r="F64" s="7">
        <v>45417</v>
      </c>
      <c r="G64" s="7">
        <v>45609</v>
      </c>
      <c r="H64" s="2">
        <v>52</v>
      </c>
      <c r="I64" s="3">
        <v>88</v>
      </c>
      <c r="J64" s="4">
        <v>6</v>
      </c>
      <c r="K64" s="2">
        <v>100</v>
      </c>
      <c r="L64" s="2">
        <v>46</v>
      </c>
      <c r="M64" s="5">
        <v>0.15</v>
      </c>
      <c r="N64" s="13">
        <f>J64*K64</f>
        <v>600</v>
      </c>
      <c r="O64" s="14">
        <f>J64*H64</f>
        <v>312</v>
      </c>
      <c r="P64" s="15">
        <f>N64*M64</f>
        <v>90</v>
      </c>
      <c r="Q64" s="13" t="str">
        <f>IF(G64 - E64 &lt; 0,"Expired",G64 - E64 &amp; " days left")</f>
        <v>251 days left</v>
      </c>
    </row>
    <row r="65" spans="1:17" x14ac:dyDescent="0.3">
      <c r="A65" s="1" t="s">
        <v>59</v>
      </c>
      <c r="B65" s="1" t="s">
        <v>60</v>
      </c>
      <c r="C65" s="1" t="s">
        <v>1398</v>
      </c>
      <c r="D65" s="1" t="s">
        <v>2779</v>
      </c>
      <c r="E65" s="9">
        <v>45358</v>
      </c>
      <c r="F65" s="7">
        <v>45392</v>
      </c>
      <c r="G65" s="7">
        <v>45641</v>
      </c>
      <c r="H65" s="2">
        <v>44</v>
      </c>
      <c r="I65" s="3">
        <v>97</v>
      </c>
      <c r="J65" s="4">
        <v>10</v>
      </c>
      <c r="K65" s="2">
        <v>80</v>
      </c>
      <c r="L65" s="2">
        <v>33</v>
      </c>
      <c r="M65" s="5">
        <v>-0.22</v>
      </c>
      <c r="N65" s="13">
        <f>J65*K65</f>
        <v>800</v>
      </c>
      <c r="O65" s="14">
        <f>J65*H65</f>
        <v>440</v>
      </c>
      <c r="P65" s="15">
        <f>N65*M65</f>
        <v>-176</v>
      </c>
      <c r="Q65" s="13" t="str">
        <f>IF(G65 - E65 &lt; 0,"Expired",G65 - E65 &amp; " days left")</f>
        <v>283 days left</v>
      </c>
    </row>
    <row r="66" spans="1:17" x14ac:dyDescent="0.3">
      <c r="A66" s="1" t="s">
        <v>132</v>
      </c>
      <c r="B66" s="1" t="s">
        <v>18</v>
      </c>
      <c r="C66" s="1" t="s">
        <v>912</v>
      </c>
      <c r="D66" s="1" t="s">
        <v>3300</v>
      </c>
      <c r="E66" s="9">
        <v>45359</v>
      </c>
      <c r="F66" s="7">
        <v>45700</v>
      </c>
      <c r="G66" s="7">
        <v>45420</v>
      </c>
      <c r="H66" s="2">
        <v>65</v>
      </c>
      <c r="I66" s="3">
        <v>10</v>
      </c>
      <c r="J66" s="4">
        <v>2</v>
      </c>
      <c r="K66" s="2">
        <v>71</v>
      </c>
      <c r="L66" s="2">
        <v>61</v>
      </c>
      <c r="M66" s="5">
        <v>-0.79</v>
      </c>
      <c r="N66" s="13">
        <f>J66*K66</f>
        <v>142</v>
      </c>
      <c r="O66" s="14">
        <f>J66*H66</f>
        <v>130</v>
      </c>
      <c r="P66" s="15">
        <f>N66*M66</f>
        <v>-112.18</v>
      </c>
      <c r="Q66" s="13" t="str">
        <f>IF(G66 - E66 &lt; 0,"Expired",G66 - E66 &amp; " days left")</f>
        <v>61 days left</v>
      </c>
    </row>
    <row r="67" spans="1:17" x14ac:dyDescent="0.3">
      <c r="A67" s="1" t="s">
        <v>175</v>
      </c>
      <c r="B67" s="1" t="s">
        <v>53</v>
      </c>
      <c r="C67" s="1" t="s">
        <v>500</v>
      </c>
      <c r="D67" s="1" t="s">
        <v>1554</v>
      </c>
      <c r="E67" s="9">
        <v>45359</v>
      </c>
      <c r="F67" s="7">
        <v>45569</v>
      </c>
      <c r="G67" s="7">
        <v>45664</v>
      </c>
      <c r="H67" s="2">
        <v>97</v>
      </c>
      <c r="I67" s="3">
        <v>41</v>
      </c>
      <c r="J67" s="4">
        <v>1.5</v>
      </c>
      <c r="K67" s="2">
        <v>35</v>
      </c>
      <c r="L67" s="2">
        <v>16</v>
      </c>
      <c r="M67" s="5">
        <v>0.36</v>
      </c>
      <c r="N67" s="13">
        <f>J67*K67</f>
        <v>52.5</v>
      </c>
      <c r="O67" s="14">
        <f>J67*H67</f>
        <v>145.5</v>
      </c>
      <c r="P67" s="15">
        <f>N67*M67</f>
        <v>18.899999999999999</v>
      </c>
      <c r="Q67" s="13" t="str">
        <f>IF(G67 - E67 &lt; 0,"Expired",G67 - E67 &amp; " days left")</f>
        <v>305 days left</v>
      </c>
    </row>
    <row r="68" spans="1:17" x14ac:dyDescent="0.3">
      <c r="A68" s="1" t="s">
        <v>193</v>
      </c>
      <c r="B68" s="1" t="s">
        <v>18</v>
      </c>
      <c r="C68" s="1" t="s">
        <v>166</v>
      </c>
      <c r="D68" s="1" t="s">
        <v>1632</v>
      </c>
      <c r="E68" s="9">
        <v>45359</v>
      </c>
      <c r="F68" s="7">
        <v>45695</v>
      </c>
      <c r="G68" s="7">
        <v>45361</v>
      </c>
      <c r="H68" s="2">
        <v>21</v>
      </c>
      <c r="I68" s="3">
        <v>30</v>
      </c>
      <c r="J68" s="4">
        <v>2</v>
      </c>
      <c r="K68" s="2">
        <v>43</v>
      </c>
      <c r="L68" s="2">
        <v>54</v>
      </c>
      <c r="M68" s="5">
        <v>0.61</v>
      </c>
      <c r="N68" s="13">
        <f>J68*K68</f>
        <v>86</v>
      </c>
      <c r="O68" s="14">
        <f>J68*H68</f>
        <v>42</v>
      </c>
      <c r="P68" s="15">
        <f>N68*M68</f>
        <v>52.46</v>
      </c>
      <c r="Q68" s="13" t="str">
        <f>IF(G68 - E68 &lt; 0,"Expired",G68 - E68 &amp; " days left")</f>
        <v>2 days left</v>
      </c>
    </row>
    <row r="69" spans="1:17" x14ac:dyDescent="0.3">
      <c r="A69" s="1" t="s">
        <v>24</v>
      </c>
      <c r="B69" s="1" t="s">
        <v>25</v>
      </c>
      <c r="C69" s="1" t="s">
        <v>1870</v>
      </c>
      <c r="D69" s="1" t="s">
        <v>2304</v>
      </c>
      <c r="E69" s="9">
        <v>45360</v>
      </c>
      <c r="F69" s="7">
        <v>45686</v>
      </c>
      <c r="G69" s="7">
        <v>45567</v>
      </c>
      <c r="H69" s="2">
        <v>75</v>
      </c>
      <c r="I69" s="3">
        <v>61</v>
      </c>
      <c r="J69" s="4">
        <v>2</v>
      </c>
      <c r="K69" s="2">
        <v>79</v>
      </c>
      <c r="L69" s="2">
        <v>69</v>
      </c>
      <c r="M69" s="5">
        <v>0.89</v>
      </c>
      <c r="N69" s="13">
        <f>J69*K69</f>
        <v>158</v>
      </c>
      <c r="O69" s="14">
        <f>J69*H69</f>
        <v>150</v>
      </c>
      <c r="P69" s="15">
        <f>N69*M69</f>
        <v>140.62</v>
      </c>
      <c r="Q69" s="13" t="str">
        <f>IF(G69 - E69 &lt; 0,"Expired",G69 - E69 &amp; " days left")</f>
        <v>207 days left</v>
      </c>
    </row>
    <row r="70" spans="1:17" x14ac:dyDescent="0.3">
      <c r="A70" s="1" t="s">
        <v>686</v>
      </c>
      <c r="B70" s="1" t="s">
        <v>18</v>
      </c>
      <c r="C70" s="1" t="s">
        <v>207</v>
      </c>
      <c r="D70" s="1" t="s">
        <v>2364</v>
      </c>
      <c r="E70" s="9">
        <v>45361</v>
      </c>
      <c r="F70" s="7">
        <v>45361</v>
      </c>
      <c r="G70" s="7">
        <v>45374</v>
      </c>
      <c r="H70" s="2">
        <v>44</v>
      </c>
      <c r="I70" s="3">
        <v>67</v>
      </c>
      <c r="J70" s="4">
        <v>2.5</v>
      </c>
      <c r="K70" s="2">
        <v>82</v>
      </c>
      <c r="L70" s="2">
        <v>51</v>
      </c>
      <c r="M70" s="5">
        <v>-1.68</v>
      </c>
      <c r="N70" s="13">
        <f>J70*K70</f>
        <v>205</v>
      </c>
      <c r="O70" s="14">
        <f>J70*H70</f>
        <v>110</v>
      </c>
      <c r="P70" s="15">
        <f>N70*M70</f>
        <v>-344.4</v>
      </c>
      <c r="Q70" s="13" t="str">
        <f>IF(G70 - E70 &lt; 0,"Expired",G70 - E70 &amp; " days left")</f>
        <v>13 days left</v>
      </c>
    </row>
    <row r="71" spans="1:17" x14ac:dyDescent="0.3">
      <c r="A71" s="1" t="s">
        <v>1179</v>
      </c>
      <c r="B71" s="1" t="s">
        <v>91</v>
      </c>
      <c r="C71" s="1" t="s">
        <v>2501</v>
      </c>
      <c r="D71" s="1" t="s">
        <v>2502</v>
      </c>
      <c r="E71" s="9">
        <v>45361</v>
      </c>
      <c r="F71" s="7">
        <v>45685</v>
      </c>
      <c r="G71" s="7">
        <v>45406</v>
      </c>
      <c r="H71" s="2">
        <v>42</v>
      </c>
      <c r="I71" s="3">
        <v>88</v>
      </c>
      <c r="J71" s="4">
        <v>2.5</v>
      </c>
      <c r="K71" s="2">
        <v>67</v>
      </c>
      <c r="L71" s="2">
        <v>94</v>
      </c>
      <c r="M71" s="5">
        <v>-0.56999999999999995</v>
      </c>
      <c r="N71" s="13">
        <f>J71*K71</f>
        <v>167.5</v>
      </c>
      <c r="O71" s="14">
        <f>J71*H71</f>
        <v>105</v>
      </c>
      <c r="P71" s="15">
        <f>N71*M71</f>
        <v>-95.474999999999994</v>
      </c>
      <c r="Q71" s="13" t="str">
        <f>IF(G71 - E71 &lt; 0,"Expired",G71 - E71 &amp; " days left")</f>
        <v>45 days left</v>
      </c>
    </row>
    <row r="72" spans="1:17" x14ac:dyDescent="0.3">
      <c r="A72" s="1" t="s">
        <v>47</v>
      </c>
      <c r="B72" s="1" t="s">
        <v>18</v>
      </c>
      <c r="C72" s="1" t="s">
        <v>532</v>
      </c>
      <c r="D72" s="1" t="s">
        <v>3128</v>
      </c>
      <c r="E72" s="9">
        <v>45361</v>
      </c>
      <c r="F72" s="7">
        <v>45409</v>
      </c>
      <c r="G72" s="7">
        <v>45365</v>
      </c>
      <c r="H72" s="2">
        <v>90</v>
      </c>
      <c r="I72" s="3">
        <v>92</v>
      </c>
      <c r="J72" s="4">
        <v>2.5</v>
      </c>
      <c r="K72" s="2">
        <v>71</v>
      </c>
      <c r="L72" s="2">
        <v>13</v>
      </c>
      <c r="M72" s="5">
        <v>0.13</v>
      </c>
      <c r="N72" s="13">
        <f>J72*K72</f>
        <v>177.5</v>
      </c>
      <c r="O72" s="14">
        <f>J72*H72</f>
        <v>225</v>
      </c>
      <c r="P72" s="15">
        <f>N72*M72</f>
        <v>23.074999999999999</v>
      </c>
      <c r="Q72" s="13" t="str">
        <f>IF(G72 - E72 &lt; 0,"Expired",G72 - E72 &amp; " days left")</f>
        <v>4 days left</v>
      </c>
    </row>
    <row r="73" spans="1:17" x14ac:dyDescent="0.3">
      <c r="A73" s="1" t="s">
        <v>1179</v>
      </c>
      <c r="B73" s="1" t="s">
        <v>91</v>
      </c>
      <c r="C73" s="1" t="s">
        <v>721</v>
      </c>
      <c r="D73" s="1" t="s">
        <v>3254</v>
      </c>
      <c r="E73" s="9">
        <v>45362</v>
      </c>
      <c r="F73" s="7">
        <v>45538</v>
      </c>
      <c r="G73" s="7">
        <v>45677</v>
      </c>
      <c r="H73" s="2">
        <v>56</v>
      </c>
      <c r="I73" s="3">
        <v>62</v>
      </c>
      <c r="J73" s="4">
        <v>2.5</v>
      </c>
      <c r="K73" s="2">
        <v>56</v>
      </c>
      <c r="L73" s="2">
        <v>73</v>
      </c>
      <c r="M73" s="5">
        <v>-0.76</v>
      </c>
      <c r="N73" s="13">
        <f>J73*K73</f>
        <v>140</v>
      </c>
      <c r="O73" s="14">
        <f>J73*H73</f>
        <v>140</v>
      </c>
      <c r="P73" s="15">
        <f>N73*M73</f>
        <v>-106.4</v>
      </c>
      <c r="Q73" s="13" t="str">
        <f>IF(G73 - E73 &lt; 0,"Expired",G73 - E73 &amp; " days left")</f>
        <v>315 days left</v>
      </c>
    </row>
    <row r="74" spans="1:17" x14ac:dyDescent="0.3">
      <c r="A74" s="1" t="s">
        <v>293</v>
      </c>
      <c r="B74" s="1" t="s">
        <v>18</v>
      </c>
      <c r="C74" s="1" t="s">
        <v>1997</v>
      </c>
      <c r="D74" s="1" t="s">
        <v>1998</v>
      </c>
      <c r="E74" s="9">
        <v>45362</v>
      </c>
      <c r="F74" s="7">
        <v>45691</v>
      </c>
      <c r="G74" s="7">
        <v>45610</v>
      </c>
      <c r="H74" s="2">
        <v>35</v>
      </c>
      <c r="I74" s="3">
        <v>92</v>
      </c>
      <c r="J74" s="4">
        <v>2</v>
      </c>
      <c r="K74" s="2">
        <v>76</v>
      </c>
      <c r="L74" s="2">
        <v>32</v>
      </c>
      <c r="M74" s="5">
        <v>-1.1200000000000001</v>
      </c>
      <c r="N74" s="13">
        <f>J74*K74</f>
        <v>152</v>
      </c>
      <c r="O74" s="14">
        <f>J74*H74</f>
        <v>70</v>
      </c>
      <c r="P74" s="15">
        <f>N74*M74</f>
        <v>-170.24</v>
      </c>
      <c r="Q74" s="13" t="str">
        <f>IF(G74 - E74 &lt; 0,"Expired",G74 - E74 &amp; " days left")</f>
        <v>248 days left</v>
      </c>
    </row>
    <row r="75" spans="1:17" x14ac:dyDescent="0.3">
      <c r="A75" s="1" t="s">
        <v>303</v>
      </c>
      <c r="B75" s="1" t="s">
        <v>60</v>
      </c>
      <c r="C75" s="1" t="s">
        <v>1374</v>
      </c>
      <c r="D75" s="1" t="s">
        <v>2213</v>
      </c>
      <c r="E75" s="9">
        <v>45363</v>
      </c>
      <c r="F75" s="7">
        <v>45359</v>
      </c>
      <c r="G75" s="7">
        <v>45528</v>
      </c>
      <c r="H75" s="2">
        <v>89</v>
      </c>
      <c r="I75" s="3">
        <v>34</v>
      </c>
      <c r="J75" s="4">
        <v>6</v>
      </c>
      <c r="K75" s="2">
        <v>60</v>
      </c>
      <c r="L75" s="2">
        <v>2</v>
      </c>
      <c r="M75" s="5">
        <v>0.17</v>
      </c>
      <c r="N75" s="13">
        <f>J75*K75</f>
        <v>360</v>
      </c>
      <c r="O75" s="14">
        <f>J75*H75</f>
        <v>534</v>
      </c>
      <c r="P75" s="15">
        <f>N75*M75</f>
        <v>61.2</v>
      </c>
      <c r="Q75" s="13" t="str">
        <f>IF(G75 - E75 &lt; 0,"Expired",G75 - E75 &amp; " days left")</f>
        <v>165 days left</v>
      </c>
    </row>
    <row r="76" spans="1:17" x14ac:dyDescent="0.3">
      <c r="A76" s="1" t="s">
        <v>420</v>
      </c>
      <c r="B76" s="1" t="s">
        <v>60</v>
      </c>
      <c r="C76" s="1" t="s">
        <v>189</v>
      </c>
      <c r="D76" s="1" t="s">
        <v>2370</v>
      </c>
      <c r="E76" s="9">
        <v>45363</v>
      </c>
      <c r="F76" s="7">
        <v>45654</v>
      </c>
      <c r="G76" s="7">
        <v>45367</v>
      </c>
      <c r="H76" s="2">
        <v>88</v>
      </c>
      <c r="I76" s="3">
        <v>71</v>
      </c>
      <c r="J76" s="4">
        <v>18</v>
      </c>
      <c r="K76" s="2">
        <v>28</v>
      </c>
      <c r="L76" s="2">
        <v>14</v>
      </c>
      <c r="M76" s="5">
        <v>-1</v>
      </c>
      <c r="N76" s="13">
        <f>J76*K76</f>
        <v>504</v>
      </c>
      <c r="O76" s="14">
        <f>J76*H76</f>
        <v>1584</v>
      </c>
      <c r="P76" s="15">
        <f>N76*M76</f>
        <v>-504</v>
      </c>
      <c r="Q76" s="13" t="str">
        <f>IF(G76 - E76 &lt; 0,"Expired",G76 - E76 &amp; " days left")</f>
        <v>4 days left</v>
      </c>
    </row>
    <row r="77" spans="1:17" x14ac:dyDescent="0.3">
      <c r="A77" s="1" t="s">
        <v>31</v>
      </c>
      <c r="B77" s="1" t="s">
        <v>32</v>
      </c>
      <c r="C77" s="1" t="s">
        <v>199</v>
      </c>
      <c r="D77" s="1" t="s">
        <v>2061</v>
      </c>
      <c r="E77" s="9">
        <v>45385</v>
      </c>
      <c r="F77" s="7">
        <v>45625</v>
      </c>
      <c r="G77" s="7">
        <v>45394</v>
      </c>
      <c r="H77" s="2">
        <v>65</v>
      </c>
      <c r="I77" s="3">
        <v>54</v>
      </c>
      <c r="J77" s="4">
        <v>12</v>
      </c>
      <c r="K77" s="2">
        <v>69</v>
      </c>
      <c r="L77" s="2">
        <v>79</v>
      </c>
      <c r="M77" s="5">
        <v>0.73</v>
      </c>
      <c r="N77" s="13">
        <f>J77*K77</f>
        <v>828</v>
      </c>
      <c r="O77" s="14">
        <f>J77*H77</f>
        <v>780</v>
      </c>
      <c r="P77" s="15">
        <f>N77*M77</f>
        <v>604.43999999999994</v>
      </c>
      <c r="Q77" s="13" t="str">
        <f>IF(G77 - E77 &lt; 0,"Expired",G77 - E77 &amp; " days left")</f>
        <v>9 days left</v>
      </c>
    </row>
    <row r="78" spans="1:17" x14ac:dyDescent="0.3">
      <c r="A78" s="1" t="s">
        <v>674</v>
      </c>
      <c r="B78" s="1" t="s">
        <v>60</v>
      </c>
      <c r="C78" s="1" t="s">
        <v>171</v>
      </c>
      <c r="D78" s="1" t="s">
        <v>2116</v>
      </c>
      <c r="E78" s="9">
        <v>45385</v>
      </c>
      <c r="F78" s="7">
        <v>45396</v>
      </c>
      <c r="G78" s="7">
        <v>45481</v>
      </c>
      <c r="H78" s="2">
        <v>67</v>
      </c>
      <c r="I78" s="3">
        <v>71</v>
      </c>
      <c r="J78" s="4">
        <v>9</v>
      </c>
      <c r="K78" s="2">
        <v>76</v>
      </c>
      <c r="L78" s="2">
        <v>34</v>
      </c>
      <c r="M78" s="5">
        <v>0.48</v>
      </c>
      <c r="N78" s="13">
        <f>J78*K78</f>
        <v>684</v>
      </c>
      <c r="O78" s="14">
        <f>J78*H78</f>
        <v>603</v>
      </c>
      <c r="P78" s="15">
        <f>N78*M78</f>
        <v>328.32</v>
      </c>
      <c r="Q78" s="13" t="str">
        <f>IF(G78 - E78 &lt; 0,"Expired",G78 - E78 &amp; " days left")</f>
        <v>96 days left</v>
      </c>
    </row>
    <row r="79" spans="1:17" x14ac:dyDescent="0.3">
      <c r="A79" s="1" t="s">
        <v>106</v>
      </c>
      <c r="B79" s="1" t="s">
        <v>32</v>
      </c>
      <c r="C79" s="1" t="s">
        <v>1568</v>
      </c>
      <c r="D79" s="1" t="s">
        <v>2345</v>
      </c>
      <c r="E79" s="9">
        <v>45385</v>
      </c>
      <c r="F79" s="7">
        <v>45490</v>
      </c>
      <c r="G79" s="7">
        <v>45625</v>
      </c>
      <c r="H79" s="2">
        <v>56</v>
      </c>
      <c r="I79" s="3">
        <v>97</v>
      </c>
      <c r="J79" s="4">
        <v>2.5</v>
      </c>
      <c r="K79" s="2">
        <v>82</v>
      </c>
      <c r="L79" s="2">
        <v>100</v>
      </c>
      <c r="M79" s="5">
        <v>0.09</v>
      </c>
      <c r="N79" s="13">
        <f>J79*K79</f>
        <v>205</v>
      </c>
      <c r="O79" s="14">
        <f>J79*H79</f>
        <v>140</v>
      </c>
      <c r="P79" s="15">
        <f>N79*M79</f>
        <v>18.45</v>
      </c>
      <c r="Q79" s="13" t="str">
        <f>IF(G79 - E79 &lt; 0,"Expired",G79 - E79 &amp; " days left")</f>
        <v>240 days left</v>
      </c>
    </row>
    <row r="80" spans="1:17" x14ac:dyDescent="0.3">
      <c r="A80" s="1" t="s">
        <v>42</v>
      </c>
      <c r="B80" s="1" t="s">
        <v>18</v>
      </c>
      <c r="C80" s="1" t="s">
        <v>2041</v>
      </c>
      <c r="D80" s="1" t="s">
        <v>2481</v>
      </c>
      <c r="E80" s="9">
        <v>45386</v>
      </c>
      <c r="F80" s="7">
        <v>45528</v>
      </c>
      <c r="G80" s="7">
        <v>45423</v>
      </c>
      <c r="H80" s="2">
        <v>76</v>
      </c>
      <c r="I80" s="3">
        <v>97</v>
      </c>
      <c r="J80" s="4">
        <v>7</v>
      </c>
      <c r="K80" s="2">
        <v>52</v>
      </c>
      <c r="L80" s="2">
        <v>82</v>
      </c>
      <c r="M80" s="5">
        <v>0.96</v>
      </c>
      <c r="N80" s="13">
        <f>J80*K80</f>
        <v>364</v>
      </c>
      <c r="O80" s="14">
        <f>J80*H80</f>
        <v>532</v>
      </c>
      <c r="P80" s="15">
        <f>N80*M80</f>
        <v>349.44</v>
      </c>
      <c r="Q80" s="13" t="str">
        <f>IF(G80 - E80 &lt; 0,"Expired",G80 - E80 &amp; " days left")</f>
        <v>37 days left</v>
      </c>
    </row>
    <row r="81" spans="1:17" x14ac:dyDescent="0.3">
      <c r="A81" s="1" t="s">
        <v>707</v>
      </c>
      <c r="B81" s="1" t="s">
        <v>25</v>
      </c>
      <c r="C81" s="1" t="s">
        <v>886</v>
      </c>
      <c r="D81" s="1" t="s">
        <v>2643</v>
      </c>
      <c r="E81" s="9">
        <v>45386</v>
      </c>
      <c r="F81" s="7">
        <v>45586</v>
      </c>
      <c r="G81" s="7">
        <v>45710</v>
      </c>
      <c r="H81" s="2">
        <v>91</v>
      </c>
      <c r="I81" s="3">
        <v>82</v>
      </c>
      <c r="J81" s="4">
        <v>2.2999999999999998</v>
      </c>
      <c r="K81" s="2">
        <v>43</v>
      </c>
      <c r="L81" s="2">
        <v>45</v>
      </c>
      <c r="M81" s="5">
        <v>0.89</v>
      </c>
      <c r="N81" s="13">
        <f>J81*K81</f>
        <v>98.899999999999991</v>
      </c>
      <c r="O81" s="14">
        <f>J81*H81</f>
        <v>209.29999999999998</v>
      </c>
      <c r="P81" s="15">
        <f>N81*M81</f>
        <v>88.021000000000001</v>
      </c>
      <c r="Q81" s="13" t="str">
        <f>IF(G81 - E81 &lt; 0,"Expired",G81 - E81 &amp; " days left")</f>
        <v>324 days left</v>
      </c>
    </row>
    <row r="82" spans="1:17" x14ac:dyDescent="0.3">
      <c r="A82" s="1" t="s">
        <v>180</v>
      </c>
      <c r="B82" s="1" t="s">
        <v>18</v>
      </c>
      <c r="C82" s="1" t="s">
        <v>491</v>
      </c>
      <c r="D82" s="1" t="s">
        <v>1572</v>
      </c>
      <c r="E82" s="9">
        <v>45387</v>
      </c>
      <c r="F82" s="7">
        <v>45673</v>
      </c>
      <c r="G82" s="7">
        <v>45355</v>
      </c>
      <c r="H82" s="2">
        <v>28</v>
      </c>
      <c r="I82" s="3">
        <v>5</v>
      </c>
      <c r="J82" s="4">
        <v>1.8</v>
      </c>
      <c r="K82" s="2">
        <v>33</v>
      </c>
      <c r="L82" s="2">
        <v>9</v>
      </c>
      <c r="M82" s="5">
        <v>-0.26</v>
      </c>
      <c r="N82" s="13">
        <f>J82*K82</f>
        <v>59.4</v>
      </c>
      <c r="O82" s="14">
        <f>J82*H82</f>
        <v>50.4</v>
      </c>
      <c r="P82" s="15">
        <f>N82*M82</f>
        <v>-15.444000000000001</v>
      </c>
      <c r="Q82" s="13" t="str">
        <f>IF(G82 - E82 &lt; 0,"Expired",G82 - E82 &amp; " days left")</f>
        <v>Expired</v>
      </c>
    </row>
    <row r="83" spans="1:17" x14ac:dyDescent="0.3">
      <c r="A83" s="1" t="s">
        <v>325</v>
      </c>
      <c r="B83" s="1" t="s">
        <v>53</v>
      </c>
      <c r="C83" s="1" t="s">
        <v>1351</v>
      </c>
      <c r="D83" s="1" t="s">
        <v>1635</v>
      </c>
      <c r="E83" s="9">
        <v>45387</v>
      </c>
      <c r="F83" s="7">
        <v>45654</v>
      </c>
      <c r="G83" s="7">
        <v>45444</v>
      </c>
      <c r="H83" s="2">
        <v>84</v>
      </c>
      <c r="I83" s="3">
        <v>69</v>
      </c>
      <c r="J83" s="4">
        <v>4.5</v>
      </c>
      <c r="K83" s="2">
        <v>39</v>
      </c>
      <c r="L83" s="2">
        <v>69</v>
      </c>
      <c r="M83" s="5">
        <v>-0.26</v>
      </c>
      <c r="N83" s="13">
        <f>J83*K83</f>
        <v>175.5</v>
      </c>
      <c r="O83" s="14">
        <f>J83*H83</f>
        <v>378</v>
      </c>
      <c r="P83" s="15">
        <f>N83*M83</f>
        <v>-45.63</v>
      </c>
      <c r="Q83" s="13" t="str">
        <f>IF(G83 - E83 &lt; 0,"Expired",G83 - E83 &amp; " days left")</f>
        <v>57 days left</v>
      </c>
    </row>
    <row r="84" spans="1:17" x14ac:dyDescent="0.3">
      <c r="A84" s="1" t="s">
        <v>1138</v>
      </c>
      <c r="B84" s="1" t="s">
        <v>32</v>
      </c>
      <c r="C84" s="1" t="s">
        <v>1127</v>
      </c>
      <c r="D84" s="1" t="s">
        <v>2581</v>
      </c>
      <c r="E84" s="9">
        <v>45388</v>
      </c>
      <c r="F84" s="7">
        <v>45384</v>
      </c>
      <c r="G84" s="7">
        <v>45601</v>
      </c>
      <c r="H84" s="2">
        <v>63</v>
      </c>
      <c r="I84" s="3">
        <v>62</v>
      </c>
      <c r="J84" s="4">
        <v>0.2</v>
      </c>
      <c r="K84" s="2">
        <v>67</v>
      </c>
      <c r="L84" s="2">
        <v>17</v>
      </c>
      <c r="M84" s="5">
        <v>0.21</v>
      </c>
      <c r="N84" s="13">
        <f>J84*K84</f>
        <v>13.4</v>
      </c>
      <c r="O84" s="14">
        <f>J84*H84</f>
        <v>12.600000000000001</v>
      </c>
      <c r="P84" s="15">
        <f>N84*M84</f>
        <v>2.8140000000000001</v>
      </c>
      <c r="Q84" s="13" t="str">
        <f>IF(G84 - E84 &lt; 0,"Expired",G84 - E84 &amp; " days left")</f>
        <v>213 days left</v>
      </c>
    </row>
    <row r="85" spans="1:17" x14ac:dyDescent="0.3">
      <c r="A85" s="1" t="s">
        <v>342</v>
      </c>
      <c r="B85" s="1" t="s">
        <v>18</v>
      </c>
      <c r="C85" s="1" t="s">
        <v>2649</v>
      </c>
      <c r="D85" s="1" t="s">
        <v>3007</v>
      </c>
      <c r="E85" s="9">
        <v>45388</v>
      </c>
      <c r="F85" s="7">
        <v>45612</v>
      </c>
      <c r="G85" s="7">
        <v>45448</v>
      </c>
      <c r="H85" s="2">
        <v>62</v>
      </c>
      <c r="I85" s="3">
        <v>40</v>
      </c>
      <c r="J85" s="4">
        <v>6</v>
      </c>
      <c r="K85" s="2">
        <v>45</v>
      </c>
      <c r="L85" s="2">
        <v>86</v>
      </c>
      <c r="M85" s="5">
        <v>-0.64</v>
      </c>
      <c r="N85" s="13">
        <f>J85*K85</f>
        <v>270</v>
      </c>
      <c r="O85" s="14">
        <f>J85*H85</f>
        <v>372</v>
      </c>
      <c r="P85" s="15">
        <f>N85*M85</f>
        <v>-172.8</v>
      </c>
      <c r="Q85" s="13" t="str">
        <f>IF(G85 - E85 &lt; 0,"Expired",G85 - E85 &amp; " days left")</f>
        <v>60 days left</v>
      </c>
    </row>
    <row r="86" spans="1:17" x14ac:dyDescent="0.3">
      <c r="A86" s="1" t="s">
        <v>627</v>
      </c>
      <c r="B86" s="1" t="s">
        <v>53</v>
      </c>
      <c r="C86" s="1" t="s">
        <v>312</v>
      </c>
      <c r="D86" s="1" t="s">
        <v>3214</v>
      </c>
      <c r="E86" s="9">
        <v>45388</v>
      </c>
      <c r="F86" s="7">
        <v>45372</v>
      </c>
      <c r="G86" s="7">
        <v>45360</v>
      </c>
      <c r="H86" s="2">
        <v>63</v>
      </c>
      <c r="I86" s="3">
        <v>4</v>
      </c>
      <c r="J86" s="4">
        <v>2.5</v>
      </c>
      <c r="K86" s="2">
        <v>40</v>
      </c>
      <c r="L86" s="2">
        <v>69</v>
      </c>
      <c r="M86" s="5">
        <v>0.93</v>
      </c>
      <c r="N86" s="13">
        <f>J86*K86</f>
        <v>100</v>
      </c>
      <c r="O86" s="14">
        <f>J86*H86</f>
        <v>157.5</v>
      </c>
      <c r="P86" s="15">
        <f>N86*M86</f>
        <v>93</v>
      </c>
      <c r="Q86" s="13" t="str">
        <f>IF(G86 - E86 &lt; 0,"Expired",G86 - E86 &amp; " days left")</f>
        <v>Expired</v>
      </c>
    </row>
    <row r="87" spans="1:17" x14ac:dyDescent="0.3">
      <c r="A87" s="1" t="s">
        <v>1138</v>
      </c>
      <c r="B87" s="1" t="s">
        <v>32</v>
      </c>
      <c r="C87" s="1" t="s">
        <v>2196</v>
      </c>
      <c r="D87" s="1" t="s">
        <v>2197</v>
      </c>
      <c r="E87" s="9">
        <v>45389</v>
      </c>
      <c r="F87" s="7">
        <v>45649</v>
      </c>
      <c r="G87" s="7">
        <v>45543</v>
      </c>
      <c r="H87" s="2">
        <v>10</v>
      </c>
      <c r="I87" s="3">
        <v>17</v>
      </c>
      <c r="J87" s="4">
        <v>0.2</v>
      </c>
      <c r="K87" s="2">
        <v>100</v>
      </c>
      <c r="L87" s="2">
        <v>63</v>
      </c>
      <c r="M87" s="5">
        <v>-7.0000000000000007E-2</v>
      </c>
      <c r="N87" s="13">
        <f>J87*K87</f>
        <v>20</v>
      </c>
      <c r="O87" s="14">
        <f>J87*H87</f>
        <v>2</v>
      </c>
      <c r="P87" s="15">
        <f>N87*M87</f>
        <v>-1.4000000000000001</v>
      </c>
      <c r="Q87" s="13" t="str">
        <f>IF(G87 - E87 &lt; 0,"Expired",G87 - E87 &amp; " days left")</f>
        <v>154 days left</v>
      </c>
    </row>
    <row r="88" spans="1:17" x14ac:dyDescent="0.3">
      <c r="A88" s="1" t="s">
        <v>70</v>
      </c>
      <c r="B88" s="1" t="s">
        <v>32</v>
      </c>
      <c r="C88" s="1" t="s">
        <v>19</v>
      </c>
      <c r="D88" s="1" t="s">
        <v>1621</v>
      </c>
      <c r="E88" s="9">
        <v>45389</v>
      </c>
      <c r="F88" s="7">
        <v>45545</v>
      </c>
      <c r="G88" s="7">
        <v>45648</v>
      </c>
      <c r="H88" s="2">
        <v>92</v>
      </c>
      <c r="I88" s="3">
        <v>92</v>
      </c>
      <c r="J88" s="4">
        <v>1.75</v>
      </c>
      <c r="K88" s="2">
        <v>50</v>
      </c>
      <c r="L88" s="2">
        <v>67</v>
      </c>
      <c r="M88" s="5">
        <v>0.23</v>
      </c>
      <c r="N88" s="13">
        <f>J88*K88</f>
        <v>87.5</v>
      </c>
      <c r="O88" s="14">
        <f>J88*H88</f>
        <v>161</v>
      </c>
      <c r="P88" s="15">
        <f>N88*M88</f>
        <v>20.125</v>
      </c>
      <c r="Q88" s="13" t="str">
        <f>IF(G88 - E88 &lt; 0,"Expired",G88 - E88 &amp; " days left")</f>
        <v>259 days left</v>
      </c>
    </row>
    <row r="89" spans="1:17" x14ac:dyDescent="0.3">
      <c r="A89" s="1" t="s">
        <v>574</v>
      </c>
      <c r="B89" s="1" t="s">
        <v>53</v>
      </c>
      <c r="C89" s="1" t="s">
        <v>2203</v>
      </c>
      <c r="D89" s="1" t="s">
        <v>2204</v>
      </c>
      <c r="E89" s="9">
        <v>45389</v>
      </c>
      <c r="F89" s="7">
        <v>45372</v>
      </c>
      <c r="G89" s="7">
        <v>45510</v>
      </c>
      <c r="H89" s="2">
        <v>38</v>
      </c>
      <c r="I89" s="3">
        <v>82</v>
      </c>
      <c r="J89" s="4">
        <v>2</v>
      </c>
      <c r="K89" s="2">
        <v>52</v>
      </c>
      <c r="L89" s="2">
        <v>47</v>
      </c>
      <c r="M89" s="5">
        <v>0.17</v>
      </c>
      <c r="N89" s="13">
        <f>J89*K89</f>
        <v>104</v>
      </c>
      <c r="O89" s="14">
        <f>J89*H89</f>
        <v>76</v>
      </c>
      <c r="P89" s="15">
        <f>N89*M89</f>
        <v>17.68</v>
      </c>
      <c r="Q89" s="13" t="str">
        <f>IF(G89 - E89 &lt; 0,"Expired",G89 - E89 &amp; " days left")</f>
        <v>121 days left</v>
      </c>
    </row>
    <row r="90" spans="1:17" x14ac:dyDescent="0.3">
      <c r="A90" s="1" t="s">
        <v>121</v>
      </c>
      <c r="B90" s="1" t="s">
        <v>53</v>
      </c>
      <c r="C90" s="1" t="s">
        <v>199</v>
      </c>
      <c r="D90" s="1" t="s">
        <v>2307</v>
      </c>
      <c r="E90" s="9">
        <v>45389</v>
      </c>
      <c r="F90" s="7">
        <v>45360</v>
      </c>
      <c r="G90" s="7">
        <v>45659</v>
      </c>
      <c r="H90" s="2">
        <v>60</v>
      </c>
      <c r="I90" s="3">
        <v>69</v>
      </c>
      <c r="J90" s="4">
        <v>2.75</v>
      </c>
      <c r="K90" s="2">
        <v>51</v>
      </c>
      <c r="L90" s="2">
        <v>6</v>
      </c>
      <c r="M90" s="5">
        <v>0.13</v>
      </c>
      <c r="N90" s="13">
        <f>J90*K90</f>
        <v>140.25</v>
      </c>
      <c r="O90" s="14">
        <f>J90*H90</f>
        <v>165</v>
      </c>
      <c r="P90" s="15">
        <f>N90*M90</f>
        <v>18.232500000000002</v>
      </c>
      <c r="Q90" s="13" t="str">
        <f>IF(G90 - E90 &lt; 0,"Expired",G90 - E90 &amp; " days left")</f>
        <v>270 days left</v>
      </c>
    </row>
    <row r="91" spans="1:17" x14ac:dyDescent="0.3">
      <c r="A91" s="1" t="s">
        <v>632</v>
      </c>
      <c r="B91" s="1" t="s">
        <v>60</v>
      </c>
      <c r="C91" s="1" t="s">
        <v>1704</v>
      </c>
      <c r="D91" s="1" t="s">
        <v>2742</v>
      </c>
      <c r="E91" s="9">
        <v>45391</v>
      </c>
      <c r="F91" s="7">
        <v>45486</v>
      </c>
      <c r="G91" s="7">
        <v>45413</v>
      </c>
      <c r="H91" s="2">
        <v>31</v>
      </c>
      <c r="I91" s="3">
        <v>87</v>
      </c>
      <c r="J91" s="4">
        <v>8</v>
      </c>
      <c r="K91" s="2">
        <v>41</v>
      </c>
      <c r="L91" s="2">
        <v>10</v>
      </c>
      <c r="M91" s="5">
        <v>0.78</v>
      </c>
      <c r="N91" s="13">
        <f>J91*K91</f>
        <v>328</v>
      </c>
      <c r="O91" s="14">
        <f>J91*H91</f>
        <v>248</v>
      </c>
      <c r="P91" s="15">
        <f>N91*M91</f>
        <v>255.84</v>
      </c>
      <c r="Q91" s="13" t="str">
        <f>IF(G91 - E91 &lt; 0,"Expired",G91 - E91 &amp; " days left")</f>
        <v>22 days left</v>
      </c>
    </row>
    <row r="92" spans="1:17" x14ac:dyDescent="0.3">
      <c r="A92" s="1" t="s">
        <v>126</v>
      </c>
      <c r="B92" s="1" t="s">
        <v>127</v>
      </c>
      <c r="C92" s="1" t="s">
        <v>1926</v>
      </c>
      <c r="D92" s="1" t="s">
        <v>1972</v>
      </c>
      <c r="E92" s="9">
        <v>45423</v>
      </c>
      <c r="F92" s="7">
        <v>45406</v>
      </c>
      <c r="G92" s="7">
        <v>45369</v>
      </c>
      <c r="H92" s="2">
        <v>97</v>
      </c>
      <c r="I92" s="3">
        <v>77</v>
      </c>
      <c r="J92" s="4">
        <v>20</v>
      </c>
      <c r="K92" s="2">
        <v>74</v>
      </c>
      <c r="L92" s="2">
        <v>98</v>
      </c>
      <c r="M92" s="5">
        <v>-0.86</v>
      </c>
      <c r="N92" s="13">
        <f>J92*K92</f>
        <v>1480</v>
      </c>
      <c r="O92" s="14">
        <f>J92*H92</f>
        <v>1940</v>
      </c>
      <c r="P92" s="15">
        <f>N92*M92</f>
        <v>-1272.8</v>
      </c>
      <c r="Q92" s="13" t="str">
        <f>IF(G92 - E92 &lt; 0,"Expired",G92 - E92 &amp; " days left")</f>
        <v>Expired</v>
      </c>
    </row>
    <row r="93" spans="1:17" x14ac:dyDescent="0.3">
      <c r="A93" s="1" t="s">
        <v>258</v>
      </c>
      <c r="B93" s="1" t="s">
        <v>25</v>
      </c>
      <c r="C93" s="1" t="s">
        <v>1207</v>
      </c>
      <c r="D93" s="1" t="s">
        <v>3155</v>
      </c>
      <c r="E93" s="9">
        <v>45392</v>
      </c>
      <c r="F93" s="7">
        <v>45545</v>
      </c>
      <c r="G93" s="7">
        <v>45351</v>
      </c>
      <c r="H93" s="2">
        <v>21</v>
      </c>
      <c r="I93" s="3">
        <v>25</v>
      </c>
      <c r="J93" s="4">
        <v>4</v>
      </c>
      <c r="K93" s="2">
        <v>79</v>
      </c>
      <c r="L93" s="2">
        <v>30</v>
      </c>
      <c r="M93" s="5">
        <v>-1.34</v>
      </c>
      <c r="N93" s="13">
        <f>J93*K93</f>
        <v>316</v>
      </c>
      <c r="O93" s="14">
        <f>J93*H93</f>
        <v>84</v>
      </c>
      <c r="P93" s="15">
        <f>N93*M93</f>
        <v>-423.44</v>
      </c>
      <c r="Q93" s="13" t="str">
        <f>IF(G93 - E93 &lt; 0,"Expired",G93 - E93 &amp; " days left")</f>
        <v>Expired</v>
      </c>
    </row>
    <row r="94" spans="1:17" x14ac:dyDescent="0.3">
      <c r="A94" s="1" t="s">
        <v>258</v>
      </c>
      <c r="B94" s="1" t="s">
        <v>25</v>
      </c>
      <c r="C94" s="1" t="s">
        <v>996</v>
      </c>
      <c r="D94" s="1" t="s">
        <v>3322</v>
      </c>
      <c r="E94" s="9">
        <v>45392</v>
      </c>
      <c r="F94" s="7">
        <v>45673</v>
      </c>
      <c r="G94" s="7">
        <v>45458</v>
      </c>
      <c r="H94" s="2">
        <v>60</v>
      </c>
      <c r="I94" s="3">
        <v>88</v>
      </c>
      <c r="J94" s="4">
        <v>4</v>
      </c>
      <c r="K94" s="2">
        <v>94</v>
      </c>
      <c r="L94" s="2">
        <v>15</v>
      </c>
      <c r="M94" s="5">
        <v>0.87</v>
      </c>
      <c r="N94" s="13">
        <f>J94*K94</f>
        <v>376</v>
      </c>
      <c r="O94" s="14">
        <f>J94*H94</f>
        <v>240</v>
      </c>
      <c r="P94" s="15">
        <f>N94*M94</f>
        <v>327.12</v>
      </c>
      <c r="Q94" s="13" t="str">
        <f>IF(G94 - E94 &lt; 0,"Expired",G94 - E94 &amp; " days left")</f>
        <v>66 days left</v>
      </c>
    </row>
    <row r="95" spans="1:17" x14ac:dyDescent="0.3">
      <c r="A95" s="1" t="s">
        <v>397</v>
      </c>
      <c r="B95" s="1" t="s">
        <v>25</v>
      </c>
      <c r="C95" s="1" t="s">
        <v>1438</v>
      </c>
      <c r="D95" s="1" t="s">
        <v>1629</v>
      </c>
      <c r="E95" s="9">
        <v>45392</v>
      </c>
      <c r="F95" s="7">
        <v>45609</v>
      </c>
      <c r="G95" s="7">
        <v>45410</v>
      </c>
      <c r="H95" s="2">
        <v>80</v>
      </c>
      <c r="I95" s="3">
        <v>24</v>
      </c>
      <c r="J95" s="4">
        <v>2.5</v>
      </c>
      <c r="K95" s="2">
        <v>98</v>
      </c>
      <c r="L95" s="2">
        <v>38</v>
      </c>
      <c r="M95" s="5">
        <v>-0.52</v>
      </c>
      <c r="N95" s="13">
        <f>J95*K95</f>
        <v>245</v>
      </c>
      <c r="O95" s="14">
        <f>J95*H95</f>
        <v>200</v>
      </c>
      <c r="P95" s="15">
        <f>N95*M95</f>
        <v>-127.4</v>
      </c>
      <c r="Q95" s="13" t="str">
        <f>IF(G95 - E95 &lt; 0,"Expired",G95 - E95 &amp; " days left")</f>
        <v>18 days left</v>
      </c>
    </row>
    <row r="96" spans="1:17" x14ac:dyDescent="0.3">
      <c r="A96" s="1" t="s">
        <v>1109</v>
      </c>
      <c r="B96" s="1" t="s">
        <v>18</v>
      </c>
      <c r="C96" s="1" t="s">
        <v>962</v>
      </c>
      <c r="D96" s="1" t="s">
        <v>2578</v>
      </c>
      <c r="E96" s="9">
        <v>45392</v>
      </c>
      <c r="F96" s="7">
        <v>45627</v>
      </c>
      <c r="G96" s="7">
        <v>45371</v>
      </c>
      <c r="H96" s="2">
        <v>98</v>
      </c>
      <c r="I96" s="3">
        <v>14</v>
      </c>
      <c r="J96" s="4">
        <v>2.5</v>
      </c>
      <c r="K96" s="2">
        <v>48</v>
      </c>
      <c r="L96" s="2">
        <v>38</v>
      </c>
      <c r="M96" s="5">
        <v>0.8</v>
      </c>
      <c r="N96" s="13">
        <f>J96*K96</f>
        <v>120</v>
      </c>
      <c r="O96" s="14">
        <f>J96*H96</f>
        <v>245</v>
      </c>
      <c r="P96" s="15">
        <f>N96*M96</f>
        <v>96</v>
      </c>
      <c r="Q96" s="13" t="str">
        <f>IF(G96 - E96 &lt; 0,"Expired",G96 - E96 &amp; " days left")</f>
        <v>Expired</v>
      </c>
    </row>
    <row r="97" spans="1:17" x14ac:dyDescent="0.3">
      <c r="A97" s="1" t="s">
        <v>984</v>
      </c>
      <c r="B97" s="1" t="s">
        <v>18</v>
      </c>
      <c r="C97" s="1" t="s">
        <v>813</v>
      </c>
      <c r="D97" s="1" t="s">
        <v>3134</v>
      </c>
      <c r="E97" s="9">
        <v>45393</v>
      </c>
      <c r="F97" s="7">
        <v>45588</v>
      </c>
      <c r="G97" s="7">
        <v>45486</v>
      </c>
      <c r="H97" s="2">
        <v>85</v>
      </c>
      <c r="I97" s="3">
        <v>54</v>
      </c>
      <c r="J97" s="4">
        <v>4</v>
      </c>
      <c r="K97" s="2">
        <v>85</v>
      </c>
      <c r="L97" s="2">
        <v>44</v>
      </c>
      <c r="M97" s="5">
        <v>-0.1</v>
      </c>
      <c r="N97" s="13">
        <f>J97*K97</f>
        <v>340</v>
      </c>
      <c r="O97" s="14">
        <f>J97*H97</f>
        <v>340</v>
      </c>
      <c r="P97" s="15">
        <f>N97*M97</f>
        <v>-34</v>
      </c>
      <c r="Q97" s="13" t="str">
        <f>IF(G97 - E97 &lt; 0,"Expired",G97 - E97 &amp; " days left")</f>
        <v>93 days left</v>
      </c>
    </row>
    <row r="98" spans="1:17" x14ac:dyDescent="0.3">
      <c r="A98" s="1" t="s">
        <v>465</v>
      </c>
      <c r="B98" s="1" t="s">
        <v>32</v>
      </c>
      <c r="C98" s="1" t="s">
        <v>1303</v>
      </c>
      <c r="D98" s="1" t="s">
        <v>3195</v>
      </c>
      <c r="E98" s="9">
        <v>45393</v>
      </c>
      <c r="F98" s="7">
        <v>45480</v>
      </c>
      <c r="G98" s="7">
        <v>45463</v>
      </c>
      <c r="H98" s="2">
        <v>39</v>
      </c>
      <c r="I98" s="3">
        <v>55</v>
      </c>
      <c r="J98" s="4">
        <v>3</v>
      </c>
      <c r="K98" s="2">
        <v>47</v>
      </c>
      <c r="L98" s="2">
        <v>59</v>
      </c>
      <c r="M98" s="5">
        <v>0.9</v>
      </c>
      <c r="N98" s="13">
        <f>J98*K98</f>
        <v>141</v>
      </c>
      <c r="O98" s="14">
        <f>J98*H98</f>
        <v>117</v>
      </c>
      <c r="P98" s="15">
        <f>N98*M98</f>
        <v>126.9</v>
      </c>
      <c r="Q98" s="13" t="str">
        <f>IF(G98 - E98 &lt; 0,"Expired",G98 - E98 &amp; " days left")</f>
        <v>70 days left</v>
      </c>
    </row>
    <row r="99" spans="1:17" x14ac:dyDescent="0.3">
      <c r="A99" s="1" t="s">
        <v>984</v>
      </c>
      <c r="B99" s="1" t="s">
        <v>18</v>
      </c>
      <c r="C99" s="1" t="s">
        <v>152</v>
      </c>
      <c r="D99" s="1" t="s">
        <v>1732</v>
      </c>
      <c r="E99" s="9">
        <v>45394</v>
      </c>
      <c r="F99" s="7">
        <v>45700</v>
      </c>
      <c r="G99" s="7">
        <v>45554</v>
      </c>
      <c r="H99" s="2">
        <v>89</v>
      </c>
      <c r="I99" s="3">
        <v>40</v>
      </c>
      <c r="J99" s="4">
        <v>4</v>
      </c>
      <c r="K99" s="2">
        <v>93</v>
      </c>
      <c r="L99" s="2">
        <v>48</v>
      </c>
      <c r="M99" s="5">
        <v>0.76</v>
      </c>
      <c r="N99" s="13">
        <f>J99*K99</f>
        <v>372</v>
      </c>
      <c r="O99" s="14">
        <f>J99*H99</f>
        <v>356</v>
      </c>
      <c r="P99" s="15">
        <f>N99*M99</f>
        <v>282.72000000000003</v>
      </c>
      <c r="Q99" s="13" t="str">
        <f>IF(G99 - E99 &lt; 0,"Expired",G99 - E99 &amp; " days left")</f>
        <v>160 days left</v>
      </c>
    </row>
    <row r="100" spans="1:17" x14ac:dyDescent="0.3">
      <c r="A100" s="1" t="s">
        <v>329</v>
      </c>
      <c r="B100" s="1" t="s">
        <v>53</v>
      </c>
      <c r="C100" s="1" t="s">
        <v>2539</v>
      </c>
      <c r="D100" s="1" t="s">
        <v>3391</v>
      </c>
      <c r="E100" s="9">
        <v>45394</v>
      </c>
      <c r="F100" s="7">
        <v>45596</v>
      </c>
      <c r="G100" s="7">
        <v>45364</v>
      </c>
      <c r="H100" s="2">
        <v>49</v>
      </c>
      <c r="I100" s="3">
        <v>3</v>
      </c>
      <c r="J100" s="4">
        <v>6.25</v>
      </c>
      <c r="K100" s="2">
        <v>75</v>
      </c>
      <c r="L100" s="2">
        <v>46</v>
      </c>
      <c r="M100" s="5">
        <v>0.37</v>
      </c>
      <c r="N100" s="13">
        <f>J100*K100</f>
        <v>468.75</v>
      </c>
      <c r="O100" s="14">
        <f>J100*H100</f>
        <v>306.25</v>
      </c>
      <c r="P100" s="15">
        <f>N100*M100</f>
        <v>173.4375</v>
      </c>
      <c r="Q100" s="13" t="str">
        <f>IF(G100 - E100 &lt; 0,"Expired",G100 - E100 &amp; " days left")</f>
        <v>Expired</v>
      </c>
    </row>
    <row r="101" spans="1:17" x14ac:dyDescent="0.3">
      <c r="A101" s="1" t="s">
        <v>674</v>
      </c>
      <c r="B101" s="1" t="s">
        <v>60</v>
      </c>
      <c r="C101" s="1" t="s">
        <v>1557</v>
      </c>
      <c r="D101" s="1" t="s">
        <v>1558</v>
      </c>
      <c r="E101" s="9">
        <v>45415</v>
      </c>
      <c r="F101" s="7">
        <v>45405</v>
      </c>
      <c r="G101" s="7">
        <v>45360</v>
      </c>
      <c r="H101" s="2">
        <v>84</v>
      </c>
      <c r="I101" s="3">
        <v>8</v>
      </c>
      <c r="J101" s="4">
        <v>9</v>
      </c>
      <c r="K101" s="2">
        <v>60</v>
      </c>
      <c r="L101" s="2">
        <v>38</v>
      </c>
      <c r="M101" s="5">
        <v>0.54</v>
      </c>
      <c r="N101" s="13">
        <f>J101*K101</f>
        <v>540</v>
      </c>
      <c r="O101" s="14">
        <f>J101*H101</f>
        <v>756</v>
      </c>
      <c r="P101" s="15">
        <f>N101*M101</f>
        <v>291.60000000000002</v>
      </c>
      <c r="Q101" s="13" t="str">
        <f>IF(G101 - E101 &lt; 0,"Expired",G101 - E101 &amp; " days left")</f>
        <v>Expired</v>
      </c>
    </row>
    <row r="102" spans="1:17" x14ac:dyDescent="0.3">
      <c r="A102" s="1" t="s">
        <v>707</v>
      </c>
      <c r="B102" s="1" t="s">
        <v>25</v>
      </c>
      <c r="C102" s="1" t="s">
        <v>43</v>
      </c>
      <c r="D102" s="1" t="s">
        <v>1799</v>
      </c>
      <c r="E102" s="9">
        <v>45416</v>
      </c>
      <c r="F102" s="7">
        <v>45465</v>
      </c>
      <c r="G102" s="7">
        <v>45519</v>
      </c>
      <c r="H102" s="2">
        <v>25</v>
      </c>
      <c r="I102" s="3">
        <v>97</v>
      </c>
      <c r="J102" s="4">
        <v>2.2999999999999998</v>
      </c>
      <c r="K102" s="2">
        <v>72</v>
      </c>
      <c r="L102" s="2">
        <v>23</v>
      </c>
      <c r="M102" s="5">
        <v>-0.11</v>
      </c>
      <c r="N102" s="13">
        <f>J102*K102</f>
        <v>165.6</v>
      </c>
      <c r="O102" s="14">
        <f>J102*H102</f>
        <v>57.499999999999993</v>
      </c>
      <c r="P102" s="15">
        <f>N102*M102</f>
        <v>-18.216000000000001</v>
      </c>
      <c r="Q102" s="13" t="str">
        <f>IF(G102 - E102 &lt; 0,"Expired",G102 - E102 &amp; " days left")</f>
        <v>103 days left</v>
      </c>
    </row>
    <row r="103" spans="1:17" x14ac:dyDescent="0.3">
      <c r="A103" s="1" t="s">
        <v>2623</v>
      </c>
      <c r="B103" s="1" t="s">
        <v>53</v>
      </c>
      <c r="C103" s="1" t="s">
        <v>97</v>
      </c>
      <c r="D103" s="1" t="s">
        <v>2624</v>
      </c>
      <c r="E103" s="9">
        <v>45416</v>
      </c>
      <c r="F103" s="7">
        <v>45658</v>
      </c>
      <c r="G103" s="7">
        <v>45464</v>
      </c>
      <c r="H103" s="2">
        <v>100</v>
      </c>
      <c r="I103" s="3">
        <v>10</v>
      </c>
      <c r="J103" s="4">
        <v>1.5</v>
      </c>
      <c r="K103" s="2">
        <v>76</v>
      </c>
      <c r="L103" s="2">
        <v>38</v>
      </c>
      <c r="M103" s="5">
        <v>0.78</v>
      </c>
      <c r="N103" s="13">
        <f>J103*K103</f>
        <v>114</v>
      </c>
      <c r="O103" s="14">
        <f>J103*H103</f>
        <v>150</v>
      </c>
      <c r="P103" s="15">
        <f>N103*M103</f>
        <v>88.92</v>
      </c>
      <c r="Q103" s="13" t="str">
        <f>IF(G103 - E103 &lt; 0,"Expired",G103 - E103 &amp; " days left")</f>
        <v>48 days left</v>
      </c>
    </row>
    <row r="104" spans="1:17" x14ac:dyDescent="0.3">
      <c r="A104" s="1" t="s">
        <v>96</v>
      </c>
      <c r="B104" s="1" t="s">
        <v>18</v>
      </c>
      <c r="C104" s="1" t="s">
        <v>166</v>
      </c>
      <c r="D104" s="1" t="s">
        <v>2820</v>
      </c>
      <c r="E104" s="9">
        <v>45416</v>
      </c>
      <c r="F104" s="7">
        <v>45372</v>
      </c>
      <c r="G104" s="7">
        <v>45679</v>
      </c>
      <c r="H104" s="2">
        <v>63</v>
      </c>
      <c r="I104" s="3">
        <v>62</v>
      </c>
      <c r="J104" s="4">
        <v>2.5</v>
      </c>
      <c r="K104" s="2">
        <v>62</v>
      </c>
      <c r="L104" s="2">
        <v>45</v>
      </c>
      <c r="M104" s="5">
        <v>-1.62</v>
      </c>
      <c r="N104" s="13">
        <f>J104*K104</f>
        <v>155</v>
      </c>
      <c r="O104" s="14">
        <f>J104*H104</f>
        <v>157.5</v>
      </c>
      <c r="P104" s="15">
        <f>N104*M104</f>
        <v>-251.10000000000002</v>
      </c>
      <c r="Q104" s="13" t="str">
        <f>IF(G104 - E104 &lt; 0,"Expired",G104 - E104 &amp; " days left")</f>
        <v>263 days left</v>
      </c>
    </row>
    <row r="105" spans="1:17" x14ac:dyDescent="0.3">
      <c r="A105" s="1" t="s">
        <v>24</v>
      </c>
      <c r="B105" s="1" t="s">
        <v>25</v>
      </c>
      <c r="C105" s="1" t="s">
        <v>1020</v>
      </c>
      <c r="D105" s="1" t="s">
        <v>2270</v>
      </c>
      <c r="E105" s="9">
        <v>45416</v>
      </c>
      <c r="F105" s="7">
        <v>45503</v>
      </c>
      <c r="G105" s="7">
        <v>45367</v>
      </c>
      <c r="H105" s="2">
        <v>41</v>
      </c>
      <c r="I105" s="3">
        <v>66</v>
      </c>
      <c r="J105" s="4">
        <v>2</v>
      </c>
      <c r="K105" s="2">
        <v>55</v>
      </c>
      <c r="L105" s="2">
        <v>74</v>
      </c>
      <c r="M105" s="5">
        <v>-0.4</v>
      </c>
      <c r="N105" s="13">
        <f>J105*K105</f>
        <v>110</v>
      </c>
      <c r="O105" s="14">
        <f>J105*H105</f>
        <v>82</v>
      </c>
      <c r="P105" s="15">
        <f>N105*M105</f>
        <v>-44</v>
      </c>
      <c r="Q105" s="13" t="str">
        <f>IF(G105 - E105 &lt; 0,"Expired",G105 - E105 &amp; " days left")</f>
        <v>Expired</v>
      </c>
    </row>
    <row r="106" spans="1:17" x14ac:dyDescent="0.3">
      <c r="A106" s="1" t="s">
        <v>1138</v>
      </c>
      <c r="B106" s="1" t="s">
        <v>32</v>
      </c>
      <c r="C106" s="1" t="s">
        <v>1351</v>
      </c>
      <c r="D106" s="1" t="s">
        <v>2593</v>
      </c>
      <c r="E106" s="9">
        <v>45416</v>
      </c>
      <c r="F106" s="7">
        <v>45368</v>
      </c>
      <c r="G106" s="7">
        <v>45552</v>
      </c>
      <c r="H106" s="2">
        <v>22</v>
      </c>
      <c r="I106" s="3">
        <v>19</v>
      </c>
      <c r="J106" s="4">
        <v>0.2</v>
      </c>
      <c r="K106" s="2">
        <v>88</v>
      </c>
      <c r="L106" s="2">
        <v>24</v>
      </c>
      <c r="M106" s="5">
        <v>0.52</v>
      </c>
      <c r="N106" s="13">
        <f>J106*K106</f>
        <v>17.600000000000001</v>
      </c>
      <c r="O106" s="14">
        <f>J106*H106</f>
        <v>4.4000000000000004</v>
      </c>
      <c r="P106" s="15">
        <f>N106*M106</f>
        <v>9.152000000000001</v>
      </c>
      <c r="Q106" s="13" t="str">
        <f>IF(G106 - E106 &lt; 0,"Expired",G106 - E106 &amp; " days left")</f>
        <v>136 days left</v>
      </c>
    </row>
    <row r="107" spans="1:17" x14ac:dyDescent="0.3">
      <c r="A107" s="1" t="s">
        <v>47</v>
      </c>
      <c r="B107" s="1" t="s">
        <v>18</v>
      </c>
      <c r="C107" s="1" t="s">
        <v>1394</v>
      </c>
      <c r="D107" s="1" t="s">
        <v>1679</v>
      </c>
      <c r="E107" s="9">
        <v>45416</v>
      </c>
      <c r="F107" s="7">
        <v>45616</v>
      </c>
      <c r="G107" s="7">
        <v>45502</v>
      </c>
      <c r="H107" s="2">
        <v>65</v>
      </c>
      <c r="I107" s="3">
        <v>88</v>
      </c>
      <c r="J107" s="4">
        <v>2.5</v>
      </c>
      <c r="K107" s="2">
        <v>89</v>
      </c>
      <c r="L107" s="2">
        <v>37</v>
      </c>
      <c r="M107" s="5">
        <v>0.26</v>
      </c>
      <c r="N107" s="13">
        <f>J107*K107</f>
        <v>222.5</v>
      </c>
      <c r="O107" s="14">
        <f>J107*H107</f>
        <v>162.5</v>
      </c>
      <c r="P107" s="15">
        <f>N107*M107</f>
        <v>57.85</v>
      </c>
      <c r="Q107" s="13" t="str">
        <f>IF(G107 - E107 &lt; 0,"Expired",G107 - E107 &amp; " days left")</f>
        <v>86 days left</v>
      </c>
    </row>
    <row r="108" spans="1:17" x14ac:dyDescent="0.3">
      <c r="A108" s="1" t="s">
        <v>355</v>
      </c>
      <c r="B108" s="1" t="s">
        <v>18</v>
      </c>
      <c r="C108" s="1" t="s">
        <v>2710</v>
      </c>
      <c r="D108" s="1" t="s">
        <v>2711</v>
      </c>
      <c r="E108" s="9">
        <v>45416</v>
      </c>
      <c r="F108" s="7">
        <v>45479</v>
      </c>
      <c r="G108" s="7">
        <v>45656</v>
      </c>
      <c r="H108" s="2">
        <v>62</v>
      </c>
      <c r="I108" s="3">
        <v>79</v>
      </c>
      <c r="J108" s="4">
        <v>1</v>
      </c>
      <c r="K108" s="2">
        <v>34</v>
      </c>
      <c r="L108" s="2">
        <v>12</v>
      </c>
      <c r="M108" s="5">
        <v>0.18</v>
      </c>
      <c r="N108" s="13">
        <f>J108*K108</f>
        <v>34</v>
      </c>
      <c r="O108" s="14">
        <f>J108*H108</f>
        <v>62</v>
      </c>
      <c r="P108" s="15">
        <f>N108*M108</f>
        <v>6.12</v>
      </c>
      <c r="Q108" s="13" t="str">
        <f>IF(G108 - E108 &lt; 0,"Expired",G108 - E108 &amp; " days left")</f>
        <v>240 days left</v>
      </c>
    </row>
    <row r="109" spans="1:17" x14ac:dyDescent="0.3">
      <c r="A109" s="1" t="s">
        <v>495</v>
      </c>
      <c r="B109" s="1" t="s">
        <v>18</v>
      </c>
      <c r="C109" s="1" t="s">
        <v>908</v>
      </c>
      <c r="D109" s="1" t="s">
        <v>2770</v>
      </c>
      <c r="E109" s="9">
        <v>45416</v>
      </c>
      <c r="F109" s="7">
        <v>45420</v>
      </c>
      <c r="G109" s="7">
        <v>45489</v>
      </c>
      <c r="H109" s="2">
        <v>81</v>
      </c>
      <c r="I109" s="3">
        <v>23</v>
      </c>
      <c r="J109" s="4">
        <v>6.25</v>
      </c>
      <c r="K109" s="2">
        <v>92</v>
      </c>
      <c r="L109" s="2">
        <v>78</v>
      </c>
      <c r="M109" s="5">
        <v>-0.31</v>
      </c>
      <c r="N109" s="13">
        <f>J109*K109</f>
        <v>575</v>
      </c>
      <c r="O109" s="14">
        <f>J109*H109</f>
        <v>506.25</v>
      </c>
      <c r="P109" s="15">
        <f>N109*M109</f>
        <v>-178.25</v>
      </c>
      <c r="Q109" s="13" t="str">
        <f>IF(G109 - E109 &lt; 0,"Expired",G109 - E109 &amp; " days left")</f>
        <v>73 days left</v>
      </c>
    </row>
    <row r="110" spans="1:17" x14ac:dyDescent="0.3">
      <c r="A110" s="1" t="s">
        <v>106</v>
      </c>
      <c r="B110" s="1" t="s">
        <v>32</v>
      </c>
      <c r="C110" s="1" t="s">
        <v>299</v>
      </c>
      <c r="D110" s="1" t="s">
        <v>3310</v>
      </c>
      <c r="E110" s="9">
        <v>45417</v>
      </c>
      <c r="F110" s="7">
        <v>45567</v>
      </c>
      <c r="G110" s="7">
        <v>45395</v>
      </c>
      <c r="H110" s="2">
        <v>92</v>
      </c>
      <c r="I110" s="3">
        <v>1</v>
      </c>
      <c r="J110" s="4">
        <v>2.5</v>
      </c>
      <c r="K110" s="2">
        <v>78</v>
      </c>
      <c r="L110" s="2">
        <v>36</v>
      </c>
      <c r="M110" s="5">
        <v>-0.05</v>
      </c>
      <c r="N110" s="13">
        <f>J110*K110</f>
        <v>195</v>
      </c>
      <c r="O110" s="14">
        <f>J110*H110</f>
        <v>230</v>
      </c>
      <c r="P110" s="15">
        <f>N110*M110</f>
        <v>-9.75</v>
      </c>
      <c r="Q110" s="13" t="str">
        <f>IF(G110 - E110 &lt; 0,"Expired",G110 - E110 &amp; " days left")</f>
        <v>Expired</v>
      </c>
    </row>
    <row r="111" spans="1:17" x14ac:dyDescent="0.3">
      <c r="A111" s="1" t="s">
        <v>397</v>
      </c>
      <c r="B111" s="1" t="s">
        <v>25</v>
      </c>
      <c r="C111" s="1" t="s">
        <v>376</v>
      </c>
      <c r="D111" s="1" t="s">
        <v>3352</v>
      </c>
      <c r="E111" s="9">
        <v>45417</v>
      </c>
      <c r="F111" s="7">
        <v>45707</v>
      </c>
      <c r="G111" s="7">
        <v>45365</v>
      </c>
      <c r="H111" s="2">
        <v>39</v>
      </c>
      <c r="I111" s="3">
        <v>13</v>
      </c>
      <c r="J111" s="4">
        <v>2.5</v>
      </c>
      <c r="K111" s="2">
        <v>84</v>
      </c>
      <c r="L111" s="2">
        <v>93</v>
      </c>
      <c r="M111" s="5">
        <v>0.48</v>
      </c>
      <c r="N111" s="13">
        <f>J111*K111</f>
        <v>210</v>
      </c>
      <c r="O111" s="14">
        <f>J111*H111</f>
        <v>97.5</v>
      </c>
      <c r="P111" s="15">
        <f>N111*M111</f>
        <v>100.8</v>
      </c>
      <c r="Q111" s="13" t="str">
        <f>IF(G111 - E111 &lt; 0,"Expired",G111 - E111 &amp; " days left")</f>
        <v>Expired</v>
      </c>
    </row>
    <row r="112" spans="1:17" x14ac:dyDescent="0.3">
      <c r="A112" s="1" t="s">
        <v>600</v>
      </c>
      <c r="B112" s="1" t="s">
        <v>32</v>
      </c>
      <c r="C112" s="1" t="s">
        <v>1887</v>
      </c>
      <c r="D112" s="1" t="s">
        <v>1888</v>
      </c>
      <c r="E112" s="9">
        <v>45417</v>
      </c>
      <c r="F112" s="7">
        <v>45391</v>
      </c>
      <c r="G112" s="7">
        <v>45444</v>
      </c>
      <c r="H112" s="2">
        <v>69</v>
      </c>
      <c r="I112" s="3">
        <v>98</v>
      </c>
      <c r="J112" s="4">
        <v>2.5499999999999998</v>
      </c>
      <c r="K112" s="2">
        <v>29</v>
      </c>
      <c r="L112" s="2">
        <v>34</v>
      </c>
      <c r="M112" s="5">
        <v>-0.65</v>
      </c>
      <c r="N112" s="13">
        <f>J112*K112</f>
        <v>73.949999999999989</v>
      </c>
      <c r="O112" s="14">
        <f>J112*H112</f>
        <v>175.95</v>
      </c>
      <c r="P112" s="15">
        <f>N112*M112</f>
        <v>-48.067499999999995</v>
      </c>
      <c r="Q112" s="13" t="str">
        <f>IF(G112 - E112 &lt; 0,"Expired",G112 - E112 &amp; " days left")</f>
        <v>27 days left</v>
      </c>
    </row>
    <row r="113" spans="1:17" x14ac:dyDescent="0.3">
      <c r="A113" s="1" t="s">
        <v>566</v>
      </c>
      <c r="B113" s="1" t="s">
        <v>127</v>
      </c>
      <c r="C113" s="1" t="s">
        <v>277</v>
      </c>
      <c r="D113" s="1" t="s">
        <v>2049</v>
      </c>
      <c r="E113" s="9">
        <v>45417</v>
      </c>
      <c r="F113" s="7">
        <v>45559</v>
      </c>
      <c r="G113" s="7">
        <v>45534</v>
      </c>
      <c r="H113" s="2">
        <v>33</v>
      </c>
      <c r="I113" s="3">
        <v>22</v>
      </c>
      <c r="J113" s="4">
        <v>15</v>
      </c>
      <c r="K113" s="2">
        <v>96</v>
      </c>
      <c r="L113" s="2">
        <v>56</v>
      </c>
      <c r="M113" s="5">
        <v>0.59</v>
      </c>
      <c r="N113" s="13">
        <f>J113*K113</f>
        <v>1440</v>
      </c>
      <c r="O113" s="14">
        <f>J113*H113</f>
        <v>495</v>
      </c>
      <c r="P113" s="15">
        <f>N113*M113</f>
        <v>849.59999999999991</v>
      </c>
      <c r="Q113" s="13" t="str">
        <f>IF(G113 - E113 &lt; 0,"Expired",G113 - E113 &amp; " days left")</f>
        <v>117 days left</v>
      </c>
    </row>
    <row r="114" spans="1:17" x14ac:dyDescent="0.3">
      <c r="A114" s="1" t="s">
        <v>980</v>
      </c>
      <c r="B114" s="1" t="s">
        <v>60</v>
      </c>
      <c r="C114" s="1" t="s">
        <v>1870</v>
      </c>
      <c r="D114" s="1" t="s">
        <v>2313</v>
      </c>
      <c r="E114" s="9">
        <v>45418</v>
      </c>
      <c r="F114" s="7">
        <v>45467</v>
      </c>
      <c r="G114" s="7">
        <v>45347</v>
      </c>
      <c r="H114" s="2">
        <v>88</v>
      </c>
      <c r="I114" s="3">
        <v>40</v>
      </c>
      <c r="J114" s="4">
        <v>15</v>
      </c>
      <c r="K114" s="2">
        <v>96</v>
      </c>
      <c r="L114" s="2">
        <v>87</v>
      </c>
      <c r="M114" s="5">
        <v>0.95</v>
      </c>
      <c r="N114" s="13">
        <f>J114*K114</f>
        <v>1440</v>
      </c>
      <c r="O114" s="14">
        <f>J114*H114</f>
        <v>1320</v>
      </c>
      <c r="P114" s="15">
        <f>N114*M114</f>
        <v>1368</v>
      </c>
      <c r="Q114" s="13" t="str">
        <f>IF(G114 - E114 &lt; 0,"Expired",G114 - E114 &amp; " days left")</f>
        <v>Expired</v>
      </c>
    </row>
    <row r="115" spans="1:17" x14ac:dyDescent="0.3">
      <c r="A115" s="1" t="s">
        <v>1179</v>
      </c>
      <c r="B115" s="1" t="s">
        <v>91</v>
      </c>
      <c r="C115" s="1" t="s">
        <v>138</v>
      </c>
      <c r="D115" s="1" t="s">
        <v>2432</v>
      </c>
      <c r="E115" s="9">
        <v>45418</v>
      </c>
      <c r="F115" s="7">
        <v>45351</v>
      </c>
      <c r="G115" s="7">
        <v>45465</v>
      </c>
      <c r="H115" s="2">
        <v>61</v>
      </c>
      <c r="I115" s="3">
        <v>77</v>
      </c>
      <c r="J115" s="4">
        <v>2.5</v>
      </c>
      <c r="K115" s="2">
        <v>51</v>
      </c>
      <c r="L115" s="2">
        <v>48</v>
      </c>
      <c r="M115" s="5">
        <v>0.65</v>
      </c>
      <c r="N115" s="13">
        <f>J115*K115</f>
        <v>127.5</v>
      </c>
      <c r="O115" s="14">
        <f>J115*H115</f>
        <v>152.5</v>
      </c>
      <c r="P115" s="15">
        <f>N115*M115</f>
        <v>82.875</v>
      </c>
      <c r="Q115" s="13" t="str">
        <f>IF(G115 - E115 &lt; 0,"Expired",G115 - E115 &amp; " days left")</f>
        <v>47 days left</v>
      </c>
    </row>
    <row r="116" spans="1:17" x14ac:dyDescent="0.3">
      <c r="A116" s="1" t="s">
        <v>116</v>
      </c>
      <c r="B116" s="1" t="s">
        <v>18</v>
      </c>
      <c r="C116" s="1" t="s">
        <v>1249</v>
      </c>
      <c r="D116" s="1" t="s">
        <v>2555</v>
      </c>
      <c r="E116" s="9">
        <v>45418</v>
      </c>
      <c r="F116" s="7">
        <v>45444</v>
      </c>
      <c r="G116" s="7">
        <v>45666</v>
      </c>
      <c r="H116" s="2">
        <v>47</v>
      </c>
      <c r="I116" s="3">
        <v>41</v>
      </c>
      <c r="J116" s="4">
        <v>3</v>
      </c>
      <c r="K116" s="2">
        <v>39</v>
      </c>
      <c r="L116" s="2">
        <v>54</v>
      </c>
      <c r="M116" s="5">
        <v>0.16</v>
      </c>
      <c r="N116" s="13">
        <f>J116*K116</f>
        <v>117</v>
      </c>
      <c r="O116" s="14">
        <f>J116*H116</f>
        <v>141</v>
      </c>
      <c r="P116" s="15">
        <f>N116*M116</f>
        <v>18.72</v>
      </c>
      <c r="Q116" s="13" t="str">
        <f>IF(G116 - E116 &lt; 0,"Expired",G116 - E116 &amp; " days left")</f>
        <v>248 days left</v>
      </c>
    </row>
    <row r="117" spans="1:17" x14ac:dyDescent="0.3">
      <c r="A117" s="1" t="s">
        <v>554</v>
      </c>
      <c r="B117" s="1" t="s">
        <v>53</v>
      </c>
      <c r="C117" s="1" t="s">
        <v>1365</v>
      </c>
      <c r="D117" s="1" t="s">
        <v>3004</v>
      </c>
      <c r="E117" s="9">
        <v>45419</v>
      </c>
      <c r="F117" s="7">
        <v>45369</v>
      </c>
      <c r="G117" s="7">
        <v>45448</v>
      </c>
      <c r="H117" s="2">
        <v>44</v>
      </c>
      <c r="I117" s="3">
        <v>67</v>
      </c>
      <c r="J117" s="4">
        <v>2.5</v>
      </c>
      <c r="K117" s="2">
        <v>44</v>
      </c>
      <c r="L117" s="2">
        <v>72</v>
      </c>
      <c r="M117" s="5">
        <v>-1.34</v>
      </c>
      <c r="N117" s="13">
        <f>J117*K117</f>
        <v>110</v>
      </c>
      <c r="O117" s="14">
        <f>J117*H117</f>
        <v>110</v>
      </c>
      <c r="P117" s="15">
        <f>N117*M117</f>
        <v>-147.4</v>
      </c>
      <c r="Q117" s="13" t="str">
        <f>IF(G117 - E117 &lt; 0,"Expired",G117 - E117 &amp; " days left")</f>
        <v>29 days left</v>
      </c>
    </row>
    <row r="118" spans="1:17" x14ac:dyDescent="0.3">
      <c r="A118" s="1" t="s">
        <v>789</v>
      </c>
      <c r="B118" s="1" t="s">
        <v>18</v>
      </c>
      <c r="C118" s="1" t="s">
        <v>3092</v>
      </c>
      <c r="D118" s="1" t="s">
        <v>3093</v>
      </c>
      <c r="E118" s="9">
        <v>45419</v>
      </c>
      <c r="F118" s="7">
        <v>45647</v>
      </c>
      <c r="G118" s="7">
        <v>45353</v>
      </c>
      <c r="H118" s="2">
        <v>99</v>
      </c>
      <c r="I118" s="3">
        <v>37</v>
      </c>
      <c r="J118" s="4">
        <v>2.1</v>
      </c>
      <c r="K118" s="2">
        <v>46</v>
      </c>
      <c r="L118" s="2">
        <v>46</v>
      </c>
      <c r="M118" s="5">
        <v>0.56999999999999995</v>
      </c>
      <c r="N118" s="13">
        <f>J118*K118</f>
        <v>96.600000000000009</v>
      </c>
      <c r="O118" s="14">
        <f>J118*H118</f>
        <v>207.9</v>
      </c>
      <c r="P118" s="15">
        <f>N118*M118</f>
        <v>55.061999999999998</v>
      </c>
      <c r="Q118" s="13" t="str">
        <f>IF(G118 - E118 &lt; 0,"Expired",G118 - E118 &amp; " days left")</f>
        <v>Expired</v>
      </c>
    </row>
    <row r="119" spans="1:17" x14ac:dyDescent="0.3">
      <c r="A119" s="1" t="s">
        <v>342</v>
      </c>
      <c r="B119" s="1" t="s">
        <v>18</v>
      </c>
      <c r="C119" s="1" t="s">
        <v>692</v>
      </c>
      <c r="D119" s="1" t="s">
        <v>3173</v>
      </c>
      <c r="E119" s="9">
        <v>45419</v>
      </c>
      <c r="F119" s="7">
        <v>45639</v>
      </c>
      <c r="G119" s="7">
        <v>45349</v>
      </c>
      <c r="H119" s="2">
        <v>14</v>
      </c>
      <c r="I119" s="3">
        <v>66</v>
      </c>
      <c r="J119" s="4">
        <v>6</v>
      </c>
      <c r="K119" s="2">
        <v>86</v>
      </c>
      <c r="L119" s="2">
        <v>15</v>
      </c>
      <c r="M119" s="5">
        <v>0.05</v>
      </c>
      <c r="N119" s="13">
        <f>J119*K119</f>
        <v>516</v>
      </c>
      <c r="O119" s="14">
        <f>J119*H119</f>
        <v>84</v>
      </c>
      <c r="P119" s="15">
        <f>N119*M119</f>
        <v>25.8</v>
      </c>
      <c r="Q119" s="13" t="str">
        <f>IF(G119 - E119 &lt; 0,"Expired",G119 - E119 &amp; " days left")</f>
        <v>Expired</v>
      </c>
    </row>
    <row r="120" spans="1:17" x14ac:dyDescent="0.3">
      <c r="A120" s="1" t="s">
        <v>1081</v>
      </c>
      <c r="B120" s="1" t="s">
        <v>127</v>
      </c>
      <c r="C120" s="1" t="s">
        <v>2812</v>
      </c>
      <c r="D120" s="1" t="s">
        <v>3223</v>
      </c>
      <c r="E120" s="9">
        <v>45420</v>
      </c>
      <c r="F120" s="7">
        <v>45700</v>
      </c>
      <c r="G120" s="7">
        <v>45411</v>
      </c>
      <c r="H120" s="2">
        <v>63</v>
      </c>
      <c r="I120" s="3">
        <v>92</v>
      </c>
      <c r="J120" s="4">
        <v>8</v>
      </c>
      <c r="K120" s="2">
        <v>93</v>
      </c>
      <c r="L120" s="2">
        <v>99</v>
      </c>
      <c r="M120" s="5">
        <v>0.41</v>
      </c>
      <c r="N120" s="13">
        <f>J120*K120</f>
        <v>744</v>
      </c>
      <c r="O120" s="14">
        <f>J120*H120</f>
        <v>504</v>
      </c>
      <c r="P120" s="15">
        <f>N120*M120</f>
        <v>305.03999999999996</v>
      </c>
      <c r="Q120" s="13" t="str">
        <f>IF(G120 - E120 &lt; 0,"Expired",G120 - E120 &amp; " days left")</f>
        <v>Expired</v>
      </c>
    </row>
    <row r="121" spans="1:17" x14ac:dyDescent="0.3">
      <c r="A121" s="1" t="s">
        <v>627</v>
      </c>
      <c r="B121" s="1" t="s">
        <v>53</v>
      </c>
      <c r="C121" s="1" t="s">
        <v>1829</v>
      </c>
      <c r="D121" s="1" t="s">
        <v>2190</v>
      </c>
      <c r="E121" s="9">
        <v>45421</v>
      </c>
      <c r="F121" s="7">
        <v>45708</v>
      </c>
      <c r="G121" s="7">
        <v>45595</v>
      </c>
      <c r="H121" s="2">
        <v>88</v>
      </c>
      <c r="I121" s="3">
        <v>34</v>
      </c>
      <c r="J121" s="4">
        <v>2.4</v>
      </c>
      <c r="K121" s="2">
        <v>95</v>
      </c>
      <c r="L121" s="2">
        <v>63</v>
      </c>
      <c r="M121" s="5">
        <v>-0.48</v>
      </c>
      <c r="N121" s="13">
        <f>J121*K121</f>
        <v>228</v>
      </c>
      <c r="O121" s="14">
        <f>J121*H121</f>
        <v>211.2</v>
      </c>
      <c r="P121" s="15">
        <f>N121*M121</f>
        <v>-109.44</v>
      </c>
      <c r="Q121" s="13" t="str">
        <f>IF(G121 - E121 &lt; 0,"Expired",G121 - E121 &amp; " days left")</f>
        <v>174 days left</v>
      </c>
    </row>
    <row r="122" spans="1:17" x14ac:dyDescent="0.3">
      <c r="A122" s="1" t="s">
        <v>37</v>
      </c>
      <c r="B122" s="1" t="s">
        <v>18</v>
      </c>
      <c r="C122" s="1" t="s">
        <v>641</v>
      </c>
      <c r="D122" s="1" t="s">
        <v>2244</v>
      </c>
      <c r="E122" s="9">
        <v>45421</v>
      </c>
      <c r="F122" s="7">
        <v>45355</v>
      </c>
      <c r="G122" s="7">
        <v>45644</v>
      </c>
      <c r="H122" s="2">
        <v>74</v>
      </c>
      <c r="I122" s="3">
        <v>37</v>
      </c>
      <c r="J122" s="4">
        <v>1.5</v>
      </c>
      <c r="K122" s="2">
        <v>91</v>
      </c>
      <c r="L122" s="2">
        <v>18</v>
      </c>
      <c r="M122" s="5">
        <v>0.37</v>
      </c>
      <c r="N122" s="13">
        <f>J122*K122</f>
        <v>136.5</v>
      </c>
      <c r="O122" s="14">
        <f>J122*H122</f>
        <v>111</v>
      </c>
      <c r="P122" s="15">
        <f>N122*M122</f>
        <v>50.505000000000003</v>
      </c>
      <c r="Q122" s="13" t="str">
        <f>IF(G122 - E122 &lt; 0,"Expired",G122 - E122 &amp; " days left")</f>
        <v>223 days left</v>
      </c>
    </row>
    <row r="123" spans="1:17" x14ac:dyDescent="0.3">
      <c r="A123" s="1" t="s">
        <v>976</v>
      </c>
      <c r="B123" s="1" t="s">
        <v>60</v>
      </c>
      <c r="C123" s="1" t="s">
        <v>1054</v>
      </c>
      <c r="D123" s="1" t="s">
        <v>2261</v>
      </c>
      <c r="E123" s="9">
        <v>45421</v>
      </c>
      <c r="F123" s="7">
        <v>45489</v>
      </c>
      <c r="G123" s="7">
        <v>45355</v>
      </c>
      <c r="H123" s="2">
        <v>40</v>
      </c>
      <c r="I123" s="3">
        <v>81</v>
      </c>
      <c r="J123" s="4">
        <v>20</v>
      </c>
      <c r="K123" s="2">
        <v>39</v>
      </c>
      <c r="L123" s="2">
        <v>65</v>
      </c>
      <c r="M123" s="5">
        <v>-0.32</v>
      </c>
      <c r="N123" s="13">
        <f>J123*K123</f>
        <v>780</v>
      </c>
      <c r="O123" s="14">
        <f>J123*H123</f>
        <v>800</v>
      </c>
      <c r="P123" s="15">
        <f>N123*M123</f>
        <v>-249.6</v>
      </c>
      <c r="Q123" s="13" t="str">
        <f>IF(G123 - E123 &lt; 0,"Expired",G123 - E123 &amp; " days left")</f>
        <v>Expired</v>
      </c>
    </row>
    <row r="124" spans="1:17" x14ac:dyDescent="0.3">
      <c r="A124" s="1" t="s">
        <v>627</v>
      </c>
      <c r="B124" s="1" t="s">
        <v>53</v>
      </c>
      <c r="C124" s="1" t="s">
        <v>1505</v>
      </c>
      <c r="D124" s="1" t="s">
        <v>3385</v>
      </c>
      <c r="E124" s="9">
        <v>45422</v>
      </c>
      <c r="F124" s="7">
        <v>45542</v>
      </c>
      <c r="G124" s="7">
        <v>45444</v>
      </c>
      <c r="H124" s="2">
        <v>66</v>
      </c>
      <c r="I124" s="3">
        <v>19</v>
      </c>
      <c r="J124" s="4">
        <v>2.4</v>
      </c>
      <c r="K124" s="2">
        <v>30</v>
      </c>
      <c r="L124" s="2">
        <v>49</v>
      </c>
      <c r="M124" s="5">
        <v>0.2</v>
      </c>
      <c r="N124" s="13">
        <f>J124*K124</f>
        <v>72</v>
      </c>
      <c r="O124" s="14">
        <f>J124*H124</f>
        <v>158.4</v>
      </c>
      <c r="P124" s="15">
        <f>N124*M124</f>
        <v>14.4</v>
      </c>
      <c r="Q124" s="13" t="str">
        <f>IF(G124 - E124 &lt; 0,"Expired",G124 - E124 &amp; " days left")</f>
        <v>22 days left</v>
      </c>
    </row>
    <row r="125" spans="1:17" x14ac:dyDescent="0.3">
      <c r="A125" s="1" t="s">
        <v>165</v>
      </c>
      <c r="B125" s="1" t="s">
        <v>60</v>
      </c>
      <c r="C125" s="1" t="s">
        <v>3250</v>
      </c>
      <c r="D125" s="1" t="s">
        <v>3407</v>
      </c>
      <c r="E125" s="9">
        <v>45422</v>
      </c>
      <c r="F125" s="7">
        <v>45651</v>
      </c>
      <c r="G125" s="7">
        <v>45430</v>
      </c>
      <c r="H125" s="2">
        <v>100</v>
      </c>
      <c r="I125" s="3">
        <v>61</v>
      </c>
      <c r="J125" s="4">
        <v>7</v>
      </c>
      <c r="K125" s="2">
        <v>85</v>
      </c>
      <c r="L125" s="2">
        <v>79</v>
      </c>
      <c r="M125" s="5">
        <v>-0.88</v>
      </c>
      <c r="N125" s="13">
        <f>J125*K125</f>
        <v>595</v>
      </c>
      <c r="O125" s="14">
        <f>J125*H125</f>
        <v>700</v>
      </c>
      <c r="P125" s="15">
        <f>N125*M125</f>
        <v>-523.6</v>
      </c>
      <c r="Q125" s="13" t="str">
        <f>IF(G125 - E125 &lt; 0,"Expired",G125 - E125 &amp; " days left")</f>
        <v>8 days left</v>
      </c>
    </row>
    <row r="126" spans="1:17" x14ac:dyDescent="0.3">
      <c r="A126" s="1" t="s">
        <v>490</v>
      </c>
      <c r="B126" s="1" t="s">
        <v>18</v>
      </c>
      <c r="C126" s="1" t="s">
        <v>1054</v>
      </c>
      <c r="D126" s="1" t="s">
        <v>1750</v>
      </c>
      <c r="E126" s="9">
        <v>45423</v>
      </c>
      <c r="F126" s="7">
        <v>45704</v>
      </c>
      <c r="G126" s="7">
        <v>45620</v>
      </c>
      <c r="H126" s="2">
        <v>18</v>
      </c>
      <c r="I126" s="3">
        <v>3</v>
      </c>
      <c r="J126" s="4">
        <v>5</v>
      </c>
      <c r="K126" s="2">
        <v>58</v>
      </c>
      <c r="L126" s="2">
        <v>61</v>
      </c>
      <c r="M126" s="5">
        <v>0.08</v>
      </c>
      <c r="N126" s="13">
        <f>J126*K126</f>
        <v>290</v>
      </c>
      <c r="O126" s="14">
        <f>J126*H126</f>
        <v>90</v>
      </c>
      <c r="P126" s="15">
        <f>N126*M126</f>
        <v>23.2</v>
      </c>
      <c r="Q126" s="13" t="str">
        <f>IF(G126 - E126 &lt; 0,"Expired",G126 - E126 &amp; " days left")</f>
        <v>197 days left</v>
      </c>
    </row>
    <row r="127" spans="1:17" x14ac:dyDescent="0.3">
      <c r="A127" s="1" t="s">
        <v>465</v>
      </c>
      <c r="B127" s="1" t="s">
        <v>18</v>
      </c>
      <c r="C127" s="1" t="s">
        <v>1012</v>
      </c>
      <c r="D127" s="1" t="s">
        <v>1874</v>
      </c>
      <c r="E127" s="9">
        <v>45423</v>
      </c>
      <c r="F127" s="7">
        <v>45641</v>
      </c>
      <c r="G127" s="7">
        <v>45512</v>
      </c>
      <c r="H127" s="2">
        <v>28</v>
      </c>
      <c r="I127" s="3">
        <v>38</v>
      </c>
      <c r="J127" s="4">
        <v>42.58</v>
      </c>
      <c r="K127" s="2">
        <v>48</v>
      </c>
      <c r="L127" s="2">
        <v>56</v>
      </c>
      <c r="M127" s="5">
        <v>0.21</v>
      </c>
      <c r="N127" s="13">
        <f>J127*K127</f>
        <v>2043.84</v>
      </c>
      <c r="O127" s="14">
        <f>J127*H127</f>
        <v>1192.24</v>
      </c>
      <c r="P127" s="15">
        <f>N127*M127</f>
        <v>429.20639999999997</v>
      </c>
      <c r="Q127" s="13" t="str">
        <f>IF(G127 - E127 &lt; 0,"Expired",G127 - E127 &amp; " days left")</f>
        <v>89 days left</v>
      </c>
    </row>
    <row r="128" spans="1:17" x14ac:dyDescent="0.3">
      <c r="A128" s="1" t="s">
        <v>126</v>
      </c>
      <c r="B128" s="1" t="s">
        <v>127</v>
      </c>
      <c r="C128" s="1" t="s">
        <v>637</v>
      </c>
      <c r="D128" s="1" t="s">
        <v>2487</v>
      </c>
      <c r="E128" s="9">
        <v>45454</v>
      </c>
      <c r="F128" s="7">
        <v>45433</v>
      </c>
      <c r="G128" s="7">
        <v>45617</v>
      </c>
      <c r="H128" s="2">
        <v>23</v>
      </c>
      <c r="I128" s="3">
        <v>13</v>
      </c>
      <c r="J128" s="4">
        <v>20</v>
      </c>
      <c r="K128" s="2">
        <v>31</v>
      </c>
      <c r="L128" s="2">
        <v>28</v>
      </c>
      <c r="M128" s="5">
        <v>-0.43</v>
      </c>
      <c r="N128" s="13">
        <f>J128*K128</f>
        <v>620</v>
      </c>
      <c r="O128" s="14">
        <f>J128*H128</f>
        <v>460</v>
      </c>
      <c r="P128" s="15">
        <f>N128*M128</f>
        <v>-266.60000000000002</v>
      </c>
      <c r="Q128" s="13" t="str">
        <f>IF(G128 - E128 &lt; 0,"Expired",G128 - E128 &amp; " days left")</f>
        <v>163 days left</v>
      </c>
    </row>
    <row r="129" spans="1:17" x14ac:dyDescent="0.3">
      <c r="A129" s="1" t="s">
        <v>90</v>
      </c>
      <c r="B129" s="1" t="s">
        <v>91</v>
      </c>
      <c r="C129" s="1" t="s">
        <v>425</v>
      </c>
      <c r="D129" s="1" t="s">
        <v>2125</v>
      </c>
      <c r="E129" s="9">
        <v>45423</v>
      </c>
      <c r="F129" s="7">
        <v>45391</v>
      </c>
      <c r="G129" s="7">
        <v>45465</v>
      </c>
      <c r="H129" s="2">
        <v>39</v>
      </c>
      <c r="I129" s="3">
        <v>16</v>
      </c>
      <c r="J129" s="4">
        <v>4</v>
      </c>
      <c r="K129" s="2">
        <v>98</v>
      </c>
      <c r="L129" s="2">
        <v>12</v>
      </c>
      <c r="M129" s="5">
        <v>-0.2</v>
      </c>
      <c r="N129" s="13">
        <f>J129*K129</f>
        <v>392</v>
      </c>
      <c r="O129" s="14">
        <f>J129*H129</f>
        <v>156</v>
      </c>
      <c r="P129" s="15">
        <f>N129*M129</f>
        <v>-78.400000000000006</v>
      </c>
      <c r="Q129" s="13" t="str">
        <f>IF(G129 - E129 &lt; 0,"Expired",G129 - E129 &amp; " days left")</f>
        <v>42 days left</v>
      </c>
    </row>
    <row r="130" spans="1:17" x14ac:dyDescent="0.3">
      <c r="A130" s="1" t="s">
        <v>789</v>
      </c>
      <c r="B130" s="1" t="s">
        <v>18</v>
      </c>
      <c r="C130" s="1" t="s">
        <v>1261</v>
      </c>
      <c r="D130" s="1" t="s">
        <v>1774</v>
      </c>
      <c r="E130" s="9">
        <v>45423</v>
      </c>
      <c r="F130" s="7">
        <v>45350</v>
      </c>
      <c r="G130" s="7">
        <v>45542</v>
      </c>
      <c r="H130" s="2">
        <v>86</v>
      </c>
      <c r="I130" s="3">
        <v>90</v>
      </c>
      <c r="J130" s="4">
        <v>2.1</v>
      </c>
      <c r="K130" s="2">
        <v>98</v>
      </c>
      <c r="L130" s="2">
        <v>85</v>
      </c>
      <c r="M130" s="5">
        <v>-3.14</v>
      </c>
      <c r="N130" s="13">
        <f>J130*K130</f>
        <v>205.8</v>
      </c>
      <c r="O130" s="14">
        <f>J130*H130</f>
        <v>180.6</v>
      </c>
      <c r="P130" s="15">
        <f>N130*M130</f>
        <v>-646.2120000000001</v>
      </c>
      <c r="Q130" s="13" t="str">
        <f>IF(G130 - E130 &lt; 0,"Expired",G130 - E130 &amp; " days left")</f>
        <v>119 days left</v>
      </c>
    </row>
    <row r="131" spans="1:17" x14ac:dyDescent="0.3">
      <c r="A131" s="1" t="s">
        <v>1624</v>
      </c>
      <c r="B131" s="1" t="s">
        <v>60</v>
      </c>
      <c r="C131" s="1" t="s">
        <v>770</v>
      </c>
      <c r="D131" s="1" t="s">
        <v>2516</v>
      </c>
      <c r="E131" s="9">
        <v>45423</v>
      </c>
      <c r="F131" s="7">
        <v>45367</v>
      </c>
      <c r="G131" s="7">
        <v>45703</v>
      </c>
      <c r="H131" s="2">
        <v>82</v>
      </c>
      <c r="I131" s="3">
        <v>25</v>
      </c>
      <c r="J131" s="4">
        <v>7.5</v>
      </c>
      <c r="K131" s="2">
        <v>66</v>
      </c>
      <c r="L131" s="2">
        <v>14</v>
      </c>
      <c r="M131" s="5">
        <v>0.32</v>
      </c>
      <c r="N131" s="13">
        <f>J131*K131</f>
        <v>495</v>
      </c>
      <c r="O131" s="14">
        <f>J131*H131</f>
        <v>615</v>
      </c>
      <c r="P131" s="15">
        <f>N131*M131</f>
        <v>158.4</v>
      </c>
      <c r="Q131" s="13" t="str">
        <f>IF(G131 - E131 &lt; 0,"Expired",G131 - E131 &amp; " days left")</f>
        <v>280 days left</v>
      </c>
    </row>
    <row r="132" spans="1:17" x14ac:dyDescent="0.3">
      <c r="A132" s="1" t="s">
        <v>1445</v>
      </c>
      <c r="B132" s="1" t="s">
        <v>18</v>
      </c>
      <c r="C132" s="1" t="s">
        <v>996</v>
      </c>
      <c r="D132" s="1" t="s">
        <v>2748</v>
      </c>
      <c r="E132" s="9">
        <v>45423</v>
      </c>
      <c r="F132" s="7">
        <v>45614</v>
      </c>
      <c r="G132" s="7">
        <v>45502</v>
      </c>
      <c r="H132" s="2">
        <v>28</v>
      </c>
      <c r="I132" s="3">
        <v>86</v>
      </c>
      <c r="J132" s="4">
        <v>10</v>
      </c>
      <c r="K132" s="2">
        <v>48</v>
      </c>
      <c r="L132" s="2">
        <v>12</v>
      </c>
      <c r="M132" s="5">
        <v>0.97</v>
      </c>
      <c r="N132" s="13">
        <f>J132*K132</f>
        <v>480</v>
      </c>
      <c r="O132" s="14">
        <f>J132*H132</f>
        <v>280</v>
      </c>
      <c r="P132" s="15">
        <f>N132*M132</f>
        <v>465.59999999999997</v>
      </c>
      <c r="Q132" s="13" t="str">
        <f>IF(G132 - E132 &lt; 0,"Expired",G132 - E132 &amp; " days left")</f>
        <v>79 days left</v>
      </c>
    </row>
    <row r="133" spans="1:17" x14ac:dyDescent="0.3">
      <c r="A133" s="1" t="s">
        <v>106</v>
      </c>
      <c r="B133" s="1" t="s">
        <v>32</v>
      </c>
      <c r="C133" s="1" t="s">
        <v>3191</v>
      </c>
      <c r="D133" s="1" t="s">
        <v>3192</v>
      </c>
      <c r="E133" s="9">
        <v>45423</v>
      </c>
      <c r="F133" s="7">
        <v>45361</v>
      </c>
      <c r="G133" s="7">
        <v>45572</v>
      </c>
      <c r="H133" s="2">
        <v>23</v>
      </c>
      <c r="I133" s="3">
        <v>21</v>
      </c>
      <c r="J133" s="4">
        <v>2.4</v>
      </c>
      <c r="K133" s="2">
        <v>81</v>
      </c>
      <c r="L133" s="2">
        <v>8</v>
      </c>
      <c r="M133" s="5">
        <v>0.57999999999999996</v>
      </c>
      <c r="N133" s="13">
        <f>J133*K133</f>
        <v>194.4</v>
      </c>
      <c r="O133" s="14">
        <f>J133*H133</f>
        <v>55.199999999999996</v>
      </c>
      <c r="P133" s="15">
        <f>N133*M133</f>
        <v>112.752</v>
      </c>
      <c r="Q133" s="13" t="str">
        <f>IF(G133 - E133 &lt; 0,"Expired",G133 - E133 &amp; " days left")</f>
        <v>149 days left</v>
      </c>
    </row>
    <row r="134" spans="1:17" x14ac:dyDescent="0.3">
      <c r="A134" s="1" t="s">
        <v>1202</v>
      </c>
      <c r="B134" s="1" t="s">
        <v>18</v>
      </c>
      <c r="C134" s="1" t="s">
        <v>122</v>
      </c>
      <c r="D134" s="1" t="s">
        <v>1966</v>
      </c>
      <c r="E134" s="9">
        <v>45423</v>
      </c>
      <c r="F134" s="7">
        <v>45417</v>
      </c>
      <c r="G134" s="7">
        <v>45640</v>
      </c>
      <c r="H134" s="2">
        <v>13</v>
      </c>
      <c r="I134" s="3">
        <v>88</v>
      </c>
      <c r="J134" s="4">
        <v>3</v>
      </c>
      <c r="K134" s="2">
        <v>100</v>
      </c>
      <c r="L134" s="2">
        <v>52</v>
      </c>
      <c r="M134" s="5">
        <v>-0.05</v>
      </c>
      <c r="N134" s="13">
        <f>J134*K134</f>
        <v>300</v>
      </c>
      <c r="O134" s="14">
        <f>J134*H134</f>
        <v>39</v>
      </c>
      <c r="P134" s="15">
        <f>N134*M134</f>
        <v>-15</v>
      </c>
      <c r="Q134" s="13" t="str">
        <f>IF(G134 - E134 &lt; 0,"Expired",G134 - E134 &amp; " days left")</f>
        <v>217 days left</v>
      </c>
    </row>
    <row r="135" spans="1:17" x14ac:dyDescent="0.3">
      <c r="A135" s="1" t="s">
        <v>566</v>
      </c>
      <c r="B135" s="1" t="s">
        <v>127</v>
      </c>
      <c r="C135" s="1" t="s">
        <v>1311</v>
      </c>
      <c r="D135" s="1" t="s">
        <v>2407</v>
      </c>
      <c r="E135" s="9">
        <v>45424</v>
      </c>
      <c r="F135" s="7">
        <v>45453</v>
      </c>
      <c r="G135" s="7">
        <v>45355</v>
      </c>
      <c r="H135" s="2">
        <v>24</v>
      </c>
      <c r="I135" s="3">
        <v>77</v>
      </c>
      <c r="J135" s="4">
        <v>15.5</v>
      </c>
      <c r="K135" s="2">
        <v>80</v>
      </c>
      <c r="L135" s="2">
        <v>42</v>
      </c>
      <c r="M135" s="5">
        <v>0.54</v>
      </c>
      <c r="N135" s="13">
        <f>J135*K135</f>
        <v>1240</v>
      </c>
      <c r="O135" s="14">
        <f>J135*H135</f>
        <v>372</v>
      </c>
      <c r="P135" s="15">
        <f>N135*M135</f>
        <v>669.6</v>
      </c>
      <c r="Q135" s="13" t="str">
        <f>IF(G135 - E135 &lt; 0,"Expired",G135 - E135 &amp; " days left")</f>
        <v>Expired</v>
      </c>
    </row>
    <row r="136" spans="1:17" x14ac:dyDescent="0.3">
      <c r="A136" s="1" t="s">
        <v>380</v>
      </c>
      <c r="B136" s="1" t="s">
        <v>32</v>
      </c>
      <c r="C136" s="1" t="s">
        <v>1770</v>
      </c>
      <c r="D136" s="1" t="s">
        <v>2694</v>
      </c>
      <c r="E136" s="9">
        <v>45446</v>
      </c>
      <c r="F136" s="7">
        <v>45353</v>
      </c>
      <c r="G136" s="7">
        <v>45686</v>
      </c>
      <c r="H136" s="2">
        <v>55</v>
      </c>
      <c r="I136" s="3">
        <v>25</v>
      </c>
      <c r="J136" s="4">
        <v>4</v>
      </c>
      <c r="K136" s="2">
        <v>69</v>
      </c>
      <c r="L136" s="2">
        <v>48</v>
      </c>
      <c r="M136" s="5">
        <v>0.48</v>
      </c>
      <c r="N136" s="13">
        <f>J136*K136</f>
        <v>276</v>
      </c>
      <c r="O136" s="14">
        <f>J136*H136</f>
        <v>220</v>
      </c>
      <c r="P136" s="15">
        <f>N136*M136</f>
        <v>132.47999999999999</v>
      </c>
      <c r="Q136" s="13" t="str">
        <f>IF(G136 - E136 &lt; 0,"Expired",G136 - E136 &amp; " days left")</f>
        <v>240 days left</v>
      </c>
    </row>
    <row r="137" spans="1:17" x14ac:dyDescent="0.3">
      <c r="A137" s="1" t="s">
        <v>230</v>
      </c>
      <c r="B137" s="1" t="s">
        <v>25</v>
      </c>
      <c r="C137" s="1" t="s">
        <v>1756</v>
      </c>
      <c r="D137" s="1" t="s">
        <v>2910</v>
      </c>
      <c r="E137" s="9">
        <v>45446</v>
      </c>
      <c r="F137" s="7">
        <v>45504</v>
      </c>
      <c r="G137" s="7">
        <v>45699</v>
      </c>
      <c r="H137" s="2">
        <v>43</v>
      </c>
      <c r="I137" s="3">
        <v>63</v>
      </c>
      <c r="J137" s="4">
        <v>1.8</v>
      </c>
      <c r="K137" s="2">
        <v>33</v>
      </c>
      <c r="L137" s="2">
        <v>96</v>
      </c>
      <c r="M137" s="5">
        <v>0.56000000000000005</v>
      </c>
      <c r="N137" s="13">
        <f>J137*K137</f>
        <v>59.4</v>
      </c>
      <c r="O137" s="14">
        <f>J137*H137</f>
        <v>77.400000000000006</v>
      </c>
      <c r="P137" s="15">
        <f>N137*M137</f>
        <v>33.264000000000003</v>
      </c>
      <c r="Q137" s="13" t="str">
        <f>IF(G137 - E137 &lt; 0,"Expired",G137 - E137 &amp; " days left")</f>
        <v>253 days left</v>
      </c>
    </row>
    <row r="138" spans="1:17" x14ac:dyDescent="0.3">
      <c r="A138" s="1" t="s">
        <v>674</v>
      </c>
      <c r="B138" s="1" t="s">
        <v>60</v>
      </c>
      <c r="C138" s="1" t="s">
        <v>2001</v>
      </c>
      <c r="D138" s="1" t="s">
        <v>3440</v>
      </c>
      <c r="E138" s="9">
        <v>45446</v>
      </c>
      <c r="F138" s="7">
        <v>45497</v>
      </c>
      <c r="G138" s="7">
        <v>45359</v>
      </c>
      <c r="H138" s="2">
        <v>43</v>
      </c>
      <c r="I138" s="3">
        <v>7</v>
      </c>
      <c r="J138" s="4">
        <v>9</v>
      </c>
      <c r="K138" s="2">
        <v>66</v>
      </c>
      <c r="L138" s="2">
        <v>71</v>
      </c>
      <c r="M138" s="5">
        <v>0.78</v>
      </c>
      <c r="N138" s="13">
        <f>J138*K138</f>
        <v>594</v>
      </c>
      <c r="O138" s="14">
        <f>J138*H138</f>
        <v>387</v>
      </c>
      <c r="P138" s="15">
        <f>N138*M138</f>
        <v>463.32</v>
      </c>
      <c r="Q138" s="13" t="str">
        <f>IF(G138 - E138 &lt; 0,"Expired",G138 - E138 &amp; " days left")</f>
        <v>Expired</v>
      </c>
    </row>
    <row r="139" spans="1:17" x14ac:dyDescent="0.3">
      <c r="A139" s="1" t="s">
        <v>293</v>
      </c>
      <c r="B139" s="1" t="s">
        <v>18</v>
      </c>
      <c r="C139" s="1" t="s">
        <v>221</v>
      </c>
      <c r="D139" s="1" t="s">
        <v>1780</v>
      </c>
      <c r="E139" s="9">
        <v>45447</v>
      </c>
      <c r="F139" s="7">
        <v>45358</v>
      </c>
      <c r="G139" s="7">
        <v>45651</v>
      </c>
      <c r="H139" s="2">
        <v>20</v>
      </c>
      <c r="I139" s="3">
        <v>93</v>
      </c>
      <c r="J139" s="4">
        <v>2</v>
      </c>
      <c r="K139" s="2">
        <v>23</v>
      </c>
      <c r="L139" s="2">
        <v>2</v>
      </c>
      <c r="M139" s="5">
        <v>0.63</v>
      </c>
      <c r="N139" s="13">
        <f>J139*K139</f>
        <v>46</v>
      </c>
      <c r="O139" s="14">
        <f>J139*H139</f>
        <v>40</v>
      </c>
      <c r="P139" s="15">
        <f>N139*M139</f>
        <v>28.98</v>
      </c>
      <c r="Q139" s="13" t="str">
        <f>IF(G139 - E139 &lt; 0,"Expired",G139 - E139 &amp; " days left")</f>
        <v>204 days left</v>
      </c>
    </row>
    <row r="140" spans="1:17" x14ac:dyDescent="0.3">
      <c r="A140" s="1" t="s">
        <v>333</v>
      </c>
      <c r="B140" s="1" t="s">
        <v>53</v>
      </c>
      <c r="C140" s="1" t="s">
        <v>2008</v>
      </c>
      <c r="D140" s="1" t="s">
        <v>2009</v>
      </c>
      <c r="E140" s="9">
        <v>45447</v>
      </c>
      <c r="F140" s="7">
        <v>45396</v>
      </c>
      <c r="G140" s="7">
        <v>45514</v>
      </c>
      <c r="H140" s="2">
        <v>98</v>
      </c>
      <c r="I140" s="3">
        <v>30</v>
      </c>
      <c r="J140" s="4">
        <v>10</v>
      </c>
      <c r="K140" s="2">
        <v>31</v>
      </c>
      <c r="L140" s="2">
        <v>26</v>
      </c>
      <c r="M140" s="5">
        <v>-1.08</v>
      </c>
      <c r="N140" s="13">
        <f>J140*K140</f>
        <v>310</v>
      </c>
      <c r="O140" s="14">
        <f>J140*H140</f>
        <v>980</v>
      </c>
      <c r="P140" s="15">
        <f>N140*M140</f>
        <v>-334.8</v>
      </c>
      <c r="Q140" s="13" t="str">
        <f>IF(G140 - E140 &lt; 0,"Expired",G140 - E140 &amp; " days left")</f>
        <v>67 days left</v>
      </c>
    </row>
    <row r="141" spans="1:17" x14ac:dyDescent="0.3">
      <c r="A141" s="1" t="s">
        <v>17</v>
      </c>
      <c r="B141" s="1" t="s">
        <v>18</v>
      </c>
      <c r="C141" s="1" t="s">
        <v>2938</v>
      </c>
      <c r="D141" s="1" t="s">
        <v>2939</v>
      </c>
      <c r="E141" s="9">
        <v>45447</v>
      </c>
      <c r="F141" s="7">
        <v>45357</v>
      </c>
      <c r="G141" s="7">
        <v>45655</v>
      </c>
      <c r="H141" s="2">
        <v>98</v>
      </c>
      <c r="I141" s="3">
        <v>43</v>
      </c>
      <c r="J141" s="4">
        <v>4.5</v>
      </c>
      <c r="K141" s="2">
        <v>86</v>
      </c>
      <c r="L141" s="2">
        <v>62</v>
      </c>
      <c r="M141" s="5">
        <v>-2.17</v>
      </c>
      <c r="N141" s="13">
        <f>J141*K141</f>
        <v>387</v>
      </c>
      <c r="O141" s="14">
        <f>J141*H141</f>
        <v>441</v>
      </c>
      <c r="P141" s="15">
        <f>N141*M141</f>
        <v>-839.79</v>
      </c>
      <c r="Q141" s="13" t="str">
        <f>IF(G141 - E141 &lt; 0,"Expired",G141 - E141 &amp; " days left")</f>
        <v>208 days left</v>
      </c>
    </row>
    <row r="142" spans="1:17" x14ac:dyDescent="0.3">
      <c r="A142" s="1" t="s">
        <v>126</v>
      </c>
      <c r="B142" s="1" t="s">
        <v>127</v>
      </c>
      <c r="C142" s="1" t="s">
        <v>1318</v>
      </c>
      <c r="D142" s="1" t="s">
        <v>1923</v>
      </c>
      <c r="E142" s="9">
        <v>45477</v>
      </c>
      <c r="F142" s="7">
        <v>45349</v>
      </c>
      <c r="G142" s="7">
        <v>45693</v>
      </c>
      <c r="H142" s="2">
        <v>74</v>
      </c>
      <c r="I142" s="3">
        <v>72</v>
      </c>
      <c r="J142" s="4">
        <v>21</v>
      </c>
      <c r="K142" s="2">
        <v>83</v>
      </c>
      <c r="L142" s="2">
        <v>54</v>
      </c>
      <c r="M142" s="5">
        <v>0.17</v>
      </c>
      <c r="N142" s="13">
        <f>J142*K142</f>
        <v>1743</v>
      </c>
      <c r="O142" s="14">
        <f>J142*H142</f>
        <v>1554</v>
      </c>
      <c r="P142" s="15">
        <f>N142*M142</f>
        <v>296.31</v>
      </c>
      <c r="Q142" s="13" t="str">
        <f>IF(G142 - E142 &lt; 0,"Expired",G142 - E142 &amp; " days left")</f>
        <v>216 days left</v>
      </c>
    </row>
    <row r="143" spans="1:17" x14ac:dyDescent="0.3">
      <c r="A143" s="1" t="s">
        <v>1081</v>
      </c>
      <c r="B143" s="1" t="s">
        <v>127</v>
      </c>
      <c r="C143" s="1" t="s">
        <v>962</v>
      </c>
      <c r="D143" s="1" t="s">
        <v>1716</v>
      </c>
      <c r="E143" s="9">
        <v>45447</v>
      </c>
      <c r="F143" s="7">
        <v>45688</v>
      </c>
      <c r="G143" s="7">
        <v>45616</v>
      </c>
      <c r="H143" s="2">
        <v>24</v>
      </c>
      <c r="I143" s="3">
        <v>27</v>
      </c>
      <c r="J143" s="4">
        <v>8</v>
      </c>
      <c r="K143" s="2">
        <v>49</v>
      </c>
      <c r="L143" s="2">
        <v>58</v>
      </c>
      <c r="M143" s="5">
        <v>0.41</v>
      </c>
      <c r="N143" s="13">
        <f>J143*K143</f>
        <v>392</v>
      </c>
      <c r="O143" s="14">
        <f>J143*H143</f>
        <v>192</v>
      </c>
      <c r="P143" s="15">
        <f>N143*M143</f>
        <v>160.72</v>
      </c>
      <c r="Q143" s="13" t="str">
        <f>IF(G143 - E143 &lt; 0,"Expired",G143 - E143 &amp; " days left")</f>
        <v>169 days left</v>
      </c>
    </row>
    <row r="144" spans="1:17" x14ac:dyDescent="0.3">
      <c r="A144" s="1" t="s">
        <v>691</v>
      </c>
      <c r="B144" s="1" t="s">
        <v>32</v>
      </c>
      <c r="C144" s="1" t="s">
        <v>203</v>
      </c>
      <c r="D144" s="1" t="s">
        <v>2227</v>
      </c>
      <c r="E144" s="9">
        <v>45448</v>
      </c>
      <c r="F144" s="7">
        <v>45515</v>
      </c>
      <c r="G144" s="7">
        <v>45388</v>
      </c>
      <c r="H144" s="2">
        <v>67</v>
      </c>
      <c r="I144" s="3">
        <v>79</v>
      </c>
      <c r="J144" s="4">
        <v>7</v>
      </c>
      <c r="K144" s="2">
        <v>73</v>
      </c>
      <c r="L144" s="2">
        <v>36</v>
      </c>
      <c r="M144" s="5">
        <v>-0.56999999999999995</v>
      </c>
      <c r="N144" s="13">
        <f>J144*K144</f>
        <v>511</v>
      </c>
      <c r="O144" s="14">
        <f>J144*H144</f>
        <v>469</v>
      </c>
      <c r="P144" s="15">
        <f>N144*M144</f>
        <v>-291.27</v>
      </c>
      <c r="Q144" s="13" t="str">
        <f>IF(G144 - E144 &lt; 0,"Expired",G144 - E144 &amp; " days left")</f>
        <v>Expired</v>
      </c>
    </row>
    <row r="145" spans="1:17" x14ac:dyDescent="0.3">
      <c r="A145" s="1" t="s">
        <v>248</v>
      </c>
      <c r="B145" s="1" t="s">
        <v>32</v>
      </c>
      <c r="C145" s="1" t="s">
        <v>616</v>
      </c>
      <c r="D145" s="1" t="s">
        <v>2945</v>
      </c>
      <c r="E145" s="9">
        <v>45448</v>
      </c>
      <c r="F145" s="7">
        <v>45540</v>
      </c>
      <c r="G145" s="7">
        <v>45394</v>
      </c>
      <c r="H145" s="2">
        <v>80</v>
      </c>
      <c r="I145" s="3">
        <v>43</v>
      </c>
      <c r="J145" s="4">
        <v>7</v>
      </c>
      <c r="K145" s="2">
        <v>64</v>
      </c>
      <c r="L145" s="2">
        <v>53</v>
      </c>
      <c r="M145" s="5">
        <v>0.64</v>
      </c>
      <c r="N145" s="13">
        <f>J145*K145</f>
        <v>448</v>
      </c>
      <c r="O145" s="14">
        <f>J145*H145</f>
        <v>560</v>
      </c>
      <c r="P145" s="15">
        <f>N145*M145</f>
        <v>286.72000000000003</v>
      </c>
      <c r="Q145" s="13" t="str">
        <f>IF(G145 - E145 &lt; 0,"Expired",G145 - E145 &amp; " days left")</f>
        <v>Expired</v>
      </c>
    </row>
    <row r="146" spans="1:17" x14ac:dyDescent="0.3">
      <c r="A146" s="1" t="s">
        <v>175</v>
      </c>
      <c r="B146" s="1" t="s">
        <v>53</v>
      </c>
      <c r="C146" s="1" t="s">
        <v>2452</v>
      </c>
      <c r="D146" s="1" t="s">
        <v>3016</v>
      </c>
      <c r="E146" s="9">
        <v>45449</v>
      </c>
      <c r="F146" s="7">
        <v>45605</v>
      </c>
      <c r="G146" s="7">
        <v>45677</v>
      </c>
      <c r="H146" s="2">
        <v>71</v>
      </c>
      <c r="I146" s="3">
        <v>77</v>
      </c>
      <c r="J146" s="4">
        <v>1.5</v>
      </c>
      <c r="K146" s="2">
        <v>34</v>
      </c>
      <c r="L146" s="2">
        <v>57</v>
      </c>
      <c r="M146" s="5">
        <v>-0.22</v>
      </c>
      <c r="N146" s="13">
        <f>J146*K146</f>
        <v>51</v>
      </c>
      <c r="O146" s="14">
        <f>J146*H146</f>
        <v>106.5</v>
      </c>
      <c r="P146" s="15">
        <f>N146*M146</f>
        <v>-11.22</v>
      </c>
      <c r="Q146" s="13" t="str">
        <f>IF(G146 - E146 &lt; 0,"Expired",G146 - E146 &amp; " days left")</f>
        <v>228 days left</v>
      </c>
    </row>
    <row r="147" spans="1:17" x14ac:dyDescent="0.3">
      <c r="A147" s="1" t="s">
        <v>175</v>
      </c>
      <c r="B147" s="1" t="s">
        <v>53</v>
      </c>
      <c r="C147" s="1" t="s">
        <v>157</v>
      </c>
      <c r="D147" s="1" t="s">
        <v>3060</v>
      </c>
      <c r="E147" s="9">
        <v>45450</v>
      </c>
      <c r="F147" s="7">
        <v>45350</v>
      </c>
      <c r="G147" s="7">
        <v>45583</v>
      </c>
      <c r="H147" s="2">
        <v>62</v>
      </c>
      <c r="I147" s="3">
        <v>79</v>
      </c>
      <c r="J147" s="4">
        <v>1.5</v>
      </c>
      <c r="K147" s="2">
        <v>32</v>
      </c>
      <c r="L147" s="2">
        <v>80</v>
      </c>
      <c r="M147" s="5">
        <v>0.46</v>
      </c>
      <c r="N147" s="13">
        <f>J147*K147</f>
        <v>48</v>
      </c>
      <c r="O147" s="14">
        <f>J147*H147</f>
        <v>93</v>
      </c>
      <c r="P147" s="15">
        <f>N147*M147</f>
        <v>22.080000000000002</v>
      </c>
      <c r="Q147" s="13" t="str">
        <f>IF(G147 - E147 &lt; 0,"Expired",G147 - E147 &amp; " days left")</f>
        <v>133 days left</v>
      </c>
    </row>
    <row r="148" spans="1:17" x14ac:dyDescent="0.3">
      <c r="A148" s="1" t="s">
        <v>243</v>
      </c>
      <c r="B148" s="1" t="s">
        <v>18</v>
      </c>
      <c r="C148" s="1" t="s">
        <v>1568</v>
      </c>
      <c r="D148" s="1" t="s">
        <v>1569</v>
      </c>
      <c r="E148" s="9">
        <v>45450</v>
      </c>
      <c r="F148" s="7">
        <v>45412</v>
      </c>
      <c r="G148" s="7">
        <v>45455</v>
      </c>
      <c r="H148" s="2">
        <v>22</v>
      </c>
      <c r="I148" s="3">
        <v>22</v>
      </c>
      <c r="J148" s="4">
        <v>2</v>
      </c>
      <c r="K148" s="2">
        <v>62</v>
      </c>
      <c r="L148" s="2">
        <v>78</v>
      </c>
      <c r="M148" s="5">
        <v>-1.73</v>
      </c>
      <c r="N148" s="13">
        <f>J148*K148</f>
        <v>124</v>
      </c>
      <c r="O148" s="14">
        <f>J148*H148</f>
        <v>44</v>
      </c>
      <c r="P148" s="15">
        <f>N148*M148</f>
        <v>-214.52</v>
      </c>
      <c r="Q148" s="13" t="str">
        <f>IF(G148 - E148 &lt; 0,"Expired",G148 - E148 &amp; " days left")</f>
        <v>5 days left</v>
      </c>
    </row>
    <row r="149" spans="1:17" x14ac:dyDescent="0.3">
      <c r="A149" s="1" t="s">
        <v>96</v>
      </c>
      <c r="B149" s="1" t="s">
        <v>53</v>
      </c>
      <c r="C149" s="1" t="s">
        <v>1303</v>
      </c>
      <c r="D149" s="1" t="s">
        <v>1826</v>
      </c>
      <c r="E149" s="9">
        <v>45450</v>
      </c>
      <c r="F149" s="7">
        <v>45451</v>
      </c>
      <c r="G149" s="7">
        <v>45660</v>
      </c>
      <c r="H149" s="2">
        <v>40</v>
      </c>
      <c r="I149" s="3">
        <v>38</v>
      </c>
      <c r="J149" s="4">
        <v>3.2</v>
      </c>
      <c r="K149" s="2">
        <v>21</v>
      </c>
      <c r="L149" s="2">
        <v>45</v>
      </c>
      <c r="M149" s="5">
        <v>0.96</v>
      </c>
      <c r="N149" s="13">
        <f>J149*K149</f>
        <v>67.2</v>
      </c>
      <c r="O149" s="14">
        <f>J149*H149</f>
        <v>128</v>
      </c>
      <c r="P149" s="15">
        <f>N149*M149</f>
        <v>64.512</v>
      </c>
      <c r="Q149" s="13" t="str">
        <f>IF(G149 - E149 &lt; 0,"Expired",G149 - E149 &amp; " days left")</f>
        <v>210 days left</v>
      </c>
    </row>
    <row r="150" spans="1:17" x14ac:dyDescent="0.3">
      <c r="A150" s="1" t="s">
        <v>37</v>
      </c>
      <c r="B150" s="1" t="s">
        <v>18</v>
      </c>
      <c r="C150" s="1" t="s">
        <v>268</v>
      </c>
      <c r="D150" s="1" t="s">
        <v>1867</v>
      </c>
      <c r="E150" s="9">
        <v>45450</v>
      </c>
      <c r="F150" s="7">
        <v>45364</v>
      </c>
      <c r="G150" s="7">
        <v>45406</v>
      </c>
      <c r="H150" s="2">
        <v>61</v>
      </c>
      <c r="I150" s="3">
        <v>81</v>
      </c>
      <c r="J150" s="4">
        <v>1.5</v>
      </c>
      <c r="K150" s="2">
        <v>26</v>
      </c>
      <c r="L150" s="2">
        <v>76</v>
      </c>
      <c r="M150" s="5">
        <v>-0.09</v>
      </c>
      <c r="N150" s="13">
        <f>J150*K150</f>
        <v>39</v>
      </c>
      <c r="O150" s="14">
        <f>J150*H150</f>
        <v>91.5</v>
      </c>
      <c r="P150" s="15">
        <f>N150*M150</f>
        <v>-3.51</v>
      </c>
      <c r="Q150" s="13" t="str">
        <f>IF(G150 - E150 &lt; 0,"Expired",G150 - E150 &amp; " days left")</f>
        <v>Expired</v>
      </c>
    </row>
    <row r="151" spans="1:17" x14ac:dyDescent="0.3">
      <c r="A151" s="1" t="s">
        <v>1516</v>
      </c>
      <c r="B151" s="1" t="s">
        <v>32</v>
      </c>
      <c r="C151" s="1" t="s">
        <v>678</v>
      </c>
      <c r="D151" s="1" t="s">
        <v>2596</v>
      </c>
      <c r="E151" s="9">
        <v>45450</v>
      </c>
      <c r="F151" s="7">
        <v>45566</v>
      </c>
      <c r="G151" s="7">
        <v>45607</v>
      </c>
      <c r="H151" s="2">
        <v>96</v>
      </c>
      <c r="I151" s="3">
        <v>38</v>
      </c>
      <c r="J151" s="4">
        <v>7</v>
      </c>
      <c r="K151" s="2">
        <v>72</v>
      </c>
      <c r="L151" s="2">
        <v>84</v>
      </c>
      <c r="M151" s="5">
        <v>0.73</v>
      </c>
      <c r="N151" s="13">
        <f>J151*K151</f>
        <v>504</v>
      </c>
      <c r="O151" s="14">
        <f>J151*H151</f>
        <v>672</v>
      </c>
      <c r="P151" s="15">
        <f>N151*M151</f>
        <v>367.92</v>
      </c>
      <c r="Q151" s="13" t="str">
        <f>IF(G151 - E151 &lt; 0,"Expired",G151 - E151 &amp; " days left")</f>
        <v>157 days left</v>
      </c>
    </row>
    <row r="152" spans="1:17" x14ac:dyDescent="0.3">
      <c r="A152" s="1" t="s">
        <v>230</v>
      </c>
      <c r="B152" s="1" t="s">
        <v>25</v>
      </c>
      <c r="C152" s="1" t="s">
        <v>1704</v>
      </c>
      <c r="D152" s="1" t="s">
        <v>3208</v>
      </c>
      <c r="E152" s="9">
        <v>45450</v>
      </c>
      <c r="F152" s="7">
        <v>45501</v>
      </c>
      <c r="G152" s="7">
        <v>45619</v>
      </c>
      <c r="H152" s="2">
        <v>35</v>
      </c>
      <c r="I152" s="3">
        <v>41</v>
      </c>
      <c r="J152" s="4">
        <v>1.8</v>
      </c>
      <c r="K152" s="2">
        <v>62</v>
      </c>
      <c r="L152" s="2">
        <v>14</v>
      </c>
      <c r="M152" s="5">
        <v>-0.19</v>
      </c>
      <c r="N152" s="13">
        <f>J152*K152</f>
        <v>111.60000000000001</v>
      </c>
      <c r="O152" s="14">
        <f>J152*H152</f>
        <v>63</v>
      </c>
      <c r="P152" s="15">
        <f>N152*M152</f>
        <v>-21.204000000000001</v>
      </c>
      <c r="Q152" s="13" t="str">
        <f>IF(G152 - E152 &lt; 0,"Expired",G152 - E152 &amp; " days left")</f>
        <v>169 days left</v>
      </c>
    </row>
    <row r="153" spans="1:17" x14ac:dyDescent="0.3">
      <c r="A153" s="1" t="s">
        <v>1624</v>
      </c>
      <c r="B153" s="1" t="s">
        <v>60</v>
      </c>
      <c r="C153" s="1" t="s">
        <v>1625</v>
      </c>
      <c r="D153" s="1" t="s">
        <v>1626</v>
      </c>
      <c r="E153" s="9">
        <v>45451</v>
      </c>
      <c r="F153" s="7">
        <v>45514</v>
      </c>
      <c r="G153" s="7">
        <v>45365</v>
      </c>
      <c r="H153" s="2">
        <v>76</v>
      </c>
      <c r="I153" s="3">
        <v>21</v>
      </c>
      <c r="J153" s="4">
        <v>7.5</v>
      </c>
      <c r="K153" s="2">
        <v>31</v>
      </c>
      <c r="L153" s="2">
        <v>47</v>
      </c>
      <c r="M153" s="5">
        <v>-0.34</v>
      </c>
      <c r="N153" s="13">
        <f>J153*K153</f>
        <v>232.5</v>
      </c>
      <c r="O153" s="14">
        <f>J153*H153</f>
        <v>570</v>
      </c>
      <c r="P153" s="15">
        <f>N153*M153</f>
        <v>-79.050000000000011</v>
      </c>
      <c r="Q153" s="13" t="str">
        <f>IF(G153 - E153 &lt; 0,"Expired",G153 - E153 &amp; " days left")</f>
        <v>Expired</v>
      </c>
    </row>
    <row r="154" spans="1:17" x14ac:dyDescent="0.3">
      <c r="A154" s="1" t="s">
        <v>1081</v>
      </c>
      <c r="B154" s="1" t="s">
        <v>127</v>
      </c>
      <c r="C154" s="1" t="s">
        <v>1743</v>
      </c>
      <c r="D154" s="1" t="s">
        <v>1744</v>
      </c>
      <c r="E154" s="9">
        <v>45452</v>
      </c>
      <c r="F154" s="7">
        <v>45476</v>
      </c>
      <c r="G154" s="7">
        <v>45366</v>
      </c>
      <c r="H154" s="2">
        <v>15</v>
      </c>
      <c r="I154" s="3">
        <v>66</v>
      </c>
      <c r="J154" s="4">
        <v>8</v>
      </c>
      <c r="K154" s="2">
        <v>60</v>
      </c>
      <c r="L154" s="2">
        <v>40</v>
      </c>
      <c r="M154" s="5">
        <v>-0.01</v>
      </c>
      <c r="N154" s="13">
        <f>J154*K154</f>
        <v>480</v>
      </c>
      <c r="O154" s="14">
        <f>J154*H154</f>
        <v>120</v>
      </c>
      <c r="P154" s="15">
        <f>N154*M154</f>
        <v>-4.8</v>
      </c>
      <c r="Q154" s="13" t="str">
        <f>IF(G154 - E154 &lt; 0,"Expired",G154 - E154 &amp; " days left")</f>
        <v>Expired</v>
      </c>
    </row>
    <row r="155" spans="1:17" x14ac:dyDescent="0.3">
      <c r="A155" s="1" t="s">
        <v>1109</v>
      </c>
      <c r="B155" s="1" t="s">
        <v>18</v>
      </c>
      <c r="C155" s="1" t="s">
        <v>43</v>
      </c>
      <c r="D155" s="1" t="s">
        <v>1816</v>
      </c>
      <c r="E155" s="9">
        <v>45452</v>
      </c>
      <c r="F155" s="7">
        <v>45612</v>
      </c>
      <c r="G155" s="7">
        <v>45423</v>
      </c>
      <c r="H155" s="2">
        <v>29</v>
      </c>
      <c r="I155" s="3">
        <v>18</v>
      </c>
      <c r="J155" s="4">
        <v>2.5</v>
      </c>
      <c r="K155" s="2">
        <v>53</v>
      </c>
      <c r="L155" s="2">
        <v>69</v>
      </c>
      <c r="M155" s="5">
        <v>0.34</v>
      </c>
      <c r="N155" s="13">
        <f>J155*K155</f>
        <v>132.5</v>
      </c>
      <c r="O155" s="14">
        <f>J155*H155</f>
        <v>72.5</v>
      </c>
      <c r="P155" s="15">
        <f>N155*M155</f>
        <v>45.050000000000004</v>
      </c>
      <c r="Q155" s="13" t="str">
        <f>IF(G155 - E155 &lt; 0,"Expired",G155 - E155 &amp; " days left")</f>
        <v>Expired</v>
      </c>
    </row>
    <row r="156" spans="1:17" x14ac:dyDescent="0.3">
      <c r="A156" s="1" t="s">
        <v>230</v>
      </c>
      <c r="B156" s="1" t="s">
        <v>25</v>
      </c>
      <c r="C156" s="1" t="s">
        <v>425</v>
      </c>
      <c r="D156" s="1" t="s">
        <v>1897</v>
      </c>
      <c r="E156" s="9">
        <v>45453</v>
      </c>
      <c r="F156" s="7">
        <v>45435</v>
      </c>
      <c r="G156" s="7">
        <v>45434</v>
      </c>
      <c r="H156" s="2">
        <v>69</v>
      </c>
      <c r="I156" s="3">
        <v>59</v>
      </c>
      <c r="J156" s="4">
        <v>1.8</v>
      </c>
      <c r="K156" s="2">
        <v>63</v>
      </c>
      <c r="L156" s="2">
        <v>91</v>
      </c>
      <c r="M156" s="5">
        <v>-0.26</v>
      </c>
      <c r="N156" s="13">
        <f>J156*K156</f>
        <v>113.4</v>
      </c>
      <c r="O156" s="14">
        <f>J156*H156</f>
        <v>124.2</v>
      </c>
      <c r="P156" s="15">
        <f>N156*M156</f>
        <v>-29.484000000000002</v>
      </c>
      <c r="Q156" s="13" t="str">
        <f>IF(G156 - E156 &lt; 0,"Expired",G156 - E156 &amp; " days left")</f>
        <v>Expired</v>
      </c>
    </row>
    <row r="157" spans="1:17" x14ac:dyDescent="0.3">
      <c r="A157" s="1" t="s">
        <v>96</v>
      </c>
      <c r="B157" s="1" t="s">
        <v>18</v>
      </c>
      <c r="C157" s="1" t="s">
        <v>316</v>
      </c>
      <c r="D157" s="1" t="s">
        <v>2224</v>
      </c>
      <c r="E157" s="9">
        <v>45453</v>
      </c>
      <c r="F157" s="7">
        <v>45519</v>
      </c>
      <c r="G157" s="7">
        <v>45564</v>
      </c>
      <c r="H157" s="2">
        <v>95</v>
      </c>
      <c r="I157" s="3">
        <v>6</v>
      </c>
      <c r="J157" s="4">
        <v>2.5</v>
      </c>
      <c r="K157" s="2">
        <v>49</v>
      </c>
      <c r="L157" s="2">
        <v>77</v>
      </c>
      <c r="M157" s="5">
        <v>-0.21</v>
      </c>
      <c r="N157" s="13">
        <f>J157*K157</f>
        <v>122.5</v>
      </c>
      <c r="O157" s="14">
        <f>J157*H157</f>
        <v>237.5</v>
      </c>
      <c r="P157" s="15">
        <f>N157*M157</f>
        <v>-25.724999999999998</v>
      </c>
      <c r="Q157" s="13" t="str">
        <f>IF(G157 - E157 &lt; 0,"Expired",G157 - E157 &amp; " days left")</f>
        <v>111 days left</v>
      </c>
    </row>
    <row r="158" spans="1:17" x14ac:dyDescent="0.3">
      <c r="A158" s="1" t="s">
        <v>193</v>
      </c>
      <c r="B158" s="1" t="s">
        <v>18</v>
      </c>
      <c r="C158" s="1" t="s">
        <v>1697</v>
      </c>
      <c r="D158" s="1" t="s">
        <v>2264</v>
      </c>
      <c r="E158" s="9">
        <v>45454</v>
      </c>
      <c r="F158" s="7">
        <v>45656</v>
      </c>
      <c r="G158" s="7">
        <v>45366</v>
      </c>
      <c r="H158" s="2">
        <v>75</v>
      </c>
      <c r="I158" s="3">
        <v>18</v>
      </c>
      <c r="J158" s="4">
        <v>2</v>
      </c>
      <c r="K158" s="2">
        <v>32</v>
      </c>
      <c r="L158" s="2">
        <v>92</v>
      </c>
      <c r="M158" s="5">
        <v>-0.67</v>
      </c>
      <c r="N158" s="13">
        <f>J158*K158</f>
        <v>64</v>
      </c>
      <c r="O158" s="14">
        <f>J158*H158</f>
        <v>150</v>
      </c>
      <c r="P158" s="15">
        <f>N158*M158</f>
        <v>-42.88</v>
      </c>
      <c r="Q158" s="13" t="str">
        <f>IF(G158 - E158 &lt; 0,"Expired",G158 - E158 &amp; " days left")</f>
        <v>Expired</v>
      </c>
    </row>
    <row r="159" spans="1:17" x14ac:dyDescent="0.3">
      <c r="A159" s="1" t="s">
        <v>126</v>
      </c>
      <c r="B159" s="1" t="s">
        <v>127</v>
      </c>
      <c r="C159" s="1" t="s">
        <v>1000</v>
      </c>
      <c r="D159" s="1" t="s">
        <v>2376</v>
      </c>
      <c r="E159" s="9">
        <v>45539</v>
      </c>
      <c r="F159" s="7">
        <v>45706</v>
      </c>
      <c r="G159" s="7">
        <v>45381</v>
      </c>
      <c r="H159" s="2">
        <v>36</v>
      </c>
      <c r="I159" s="3">
        <v>64</v>
      </c>
      <c r="J159" s="4">
        <v>20</v>
      </c>
      <c r="K159" s="2">
        <v>91</v>
      </c>
      <c r="L159" s="2">
        <v>35</v>
      </c>
      <c r="M159" s="5">
        <v>-0.32</v>
      </c>
      <c r="N159" s="13">
        <f>J159*K159</f>
        <v>1820</v>
      </c>
      <c r="O159" s="14">
        <f>J159*H159</f>
        <v>720</v>
      </c>
      <c r="P159" s="15">
        <f>N159*M159</f>
        <v>-582.4</v>
      </c>
      <c r="Q159" s="13" t="str">
        <f>IF(G159 - E159 &lt; 0,"Expired",G159 - E159 &amp; " days left")</f>
        <v>Expired</v>
      </c>
    </row>
    <row r="160" spans="1:17" x14ac:dyDescent="0.3">
      <c r="A160" s="1" t="s">
        <v>17</v>
      </c>
      <c r="B160" s="1" t="s">
        <v>18</v>
      </c>
      <c r="C160" s="1" t="s">
        <v>1175</v>
      </c>
      <c r="D160" s="1" t="s">
        <v>3158</v>
      </c>
      <c r="E160" s="9">
        <v>45455</v>
      </c>
      <c r="F160" s="7">
        <v>45500</v>
      </c>
      <c r="G160" s="7">
        <v>45480</v>
      </c>
      <c r="H160" s="2">
        <v>70</v>
      </c>
      <c r="I160" s="3">
        <v>31</v>
      </c>
      <c r="J160" s="4">
        <v>4.5</v>
      </c>
      <c r="K160" s="2">
        <v>23</v>
      </c>
      <c r="L160" s="2">
        <v>80</v>
      </c>
      <c r="M160" s="5">
        <v>0.62</v>
      </c>
      <c r="N160" s="13">
        <f>J160*K160</f>
        <v>103.5</v>
      </c>
      <c r="O160" s="14">
        <f>J160*H160</f>
        <v>315</v>
      </c>
      <c r="P160" s="15">
        <f>N160*M160</f>
        <v>64.17</v>
      </c>
      <c r="Q160" s="13" t="str">
        <f>IF(G160 - E160 &lt; 0,"Expired",G160 - E160 &amp; " days left")</f>
        <v>25 days left</v>
      </c>
    </row>
    <row r="161" spans="1:17" x14ac:dyDescent="0.3">
      <c r="A161" s="1" t="s">
        <v>253</v>
      </c>
      <c r="B161" s="1" t="s">
        <v>18</v>
      </c>
      <c r="C161" s="1" t="s">
        <v>1475</v>
      </c>
      <c r="D161" s="1" t="s">
        <v>1701</v>
      </c>
      <c r="E161" s="9">
        <v>45455</v>
      </c>
      <c r="F161" s="7">
        <v>45573</v>
      </c>
      <c r="G161" s="7">
        <v>45419</v>
      </c>
      <c r="H161" s="2">
        <v>89</v>
      </c>
      <c r="I161" s="3">
        <v>35</v>
      </c>
      <c r="J161" s="4">
        <v>5</v>
      </c>
      <c r="K161" s="2">
        <v>49</v>
      </c>
      <c r="L161" s="2">
        <v>55</v>
      </c>
      <c r="M161" s="5">
        <v>-0.09</v>
      </c>
      <c r="N161" s="13">
        <f>J161*K161</f>
        <v>245</v>
      </c>
      <c r="O161" s="14">
        <f>J161*H161</f>
        <v>445</v>
      </c>
      <c r="P161" s="15">
        <f>N161*M161</f>
        <v>-22.05</v>
      </c>
      <c r="Q161" s="13" t="str">
        <f>IF(G161 - E161 &lt; 0,"Expired",G161 - E161 &amp; " days left")</f>
        <v>Expired</v>
      </c>
    </row>
    <row r="162" spans="1:17" x14ac:dyDescent="0.3">
      <c r="A162" s="1" t="s">
        <v>717</v>
      </c>
      <c r="B162" s="1" t="s">
        <v>53</v>
      </c>
      <c r="C162" s="1" t="s">
        <v>112</v>
      </c>
      <c r="D162" s="1" t="s">
        <v>2640</v>
      </c>
      <c r="E162" s="9">
        <v>45455</v>
      </c>
      <c r="F162" s="7">
        <v>45587</v>
      </c>
      <c r="G162" s="7">
        <v>45396</v>
      </c>
      <c r="H162" s="2">
        <v>55</v>
      </c>
      <c r="I162" s="3">
        <v>13</v>
      </c>
      <c r="J162" s="4">
        <v>4.45</v>
      </c>
      <c r="K162" s="2">
        <v>37</v>
      </c>
      <c r="L162" s="2">
        <v>4</v>
      </c>
      <c r="M162" s="5">
        <v>0.62</v>
      </c>
      <c r="N162" s="13">
        <f>J162*K162</f>
        <v>164.65</v>
      </c>
      <c r="O162" s="14">
        <f>J162*H162</f>
        <v>244.75</v>
      </c>
      <c r="P162" s="15">
        <f>N162*M162</f>
        <v>102.083</v>
      </c>
      <c r="Q162" s="13" t="str">
        <f>IF(G162 - E162 &lt; 0,"Expired",G162 - E162 &amp; " days left")</f>
        <v>Expired</v>
      </c>
    </row>
    <row r="163" spans="1:17" x14ac:dyDescent="0.3">
      <c r="A163" s="1" t="s">
        <v>180</v>
      </c>
      <c r="B163" s="1" t="s">
        <v>18</v>
      </c>
      <c r="C163" s="1" t="s">
        <v>818</v>
      </c>
      <c r="D163" s="1" t="s">
        <v>2782</v>
      </c>
      <c r="E163" s="9">
        <v>45455</v>
      </c>
      <c r="F163" s="7">
        <v>45415</v>
      </c>
      <c r="G163" s="7">
        <v>45525</v>
      </c>
      <c r="H163" s="2">
        <v>38</v>
      </c>
      <c r="I163" s="3">
        <v>94</v>
      </c>
      <c r="J163" s="4">
        <v>1.8</v>
      </c>
      <c r="K163" s="2">
        <v>89</v>
      </c>
      <c r="L163" s="2">
        <v>100</v>
      </c>
      <c r="M163" s="5">
        <v>0.59</v>
      </c>
      <c r="N163" s="13">
        <f>J163*K163</f>
        <v>160.20000000000002</v>
      </c>
      <c r="O163" s="14">
        <f>J163*H163</f>
        <v>68.400000000000006</v>
      </c>
      <c r="P163" s="15">
        <f>N163*M163</f>
        <v>94.518000000000001</v>
      </c>
      <c r="Q163" s="13" t="str">
        <f>IF(G163 - E163 &lt; 0,"Expired",G163 - E163 &amp; " days left")</f>
        <v>70 days left</v>
      </c>
    </row>
    <row r="164" spans="1:17" x14ac:dyDescent="0.3">
      <c r="A164" s="1" t="s">
        <v>691</v>
      </c>
      <c r="B164" s="1" t="s">
        <v>32</v>
      </c>
      <c r="C164" s="1" t="s">
        <v>38</v>
      </c>
      <c r="D164" s="1" t="s">
        <v>2844</v>
      </c>
      <c r="E164" s="9">
        <v>45455</v>
      </c>
      <c r="F164" s="7">
        <v>45416</v>
      </c>
      <c r="G164" s="7">
        <v>45554</v>
      </c>
      <c r="H164" s="2">
        <v>48</v>
      </c>
      <c r="I164" s="3">
        <v>12</v>
      </c>
      <c r="J164" s="4">
        <v>7</v>
      </c>
      <c r="K164" s="2">
        <v>59</v>
      </c>
      <c r="L164" s="2">
        <v>23</v>
      </c>
      <c r="M164" s="5">
        <v>0.66</v>
      </c>
      <c r="N164" s="13">
        <f>J164*K164</f>
        <v>413</v>
      </c>
      <c r="O164" s="14">
        <f>J164*H164</f>
        <v>336</v>
      </c>
      <c r="P164" s="15">
        <f>N164*M164</f>
        <v>272.58000000000004</v>
      </c>
      <c r="Q164" s="13" t="str">
        <f>IF(G164 - E164 &lt; 0,"Expired",G164 - E164 &amp; " days left")</f>
        <v>99 days left</v>
      </c>
    </row>
    <row r="165" spans="1:17" x14ac:dyDescent="0.3">
      <c r="A165" s="1" t="s">
        <v>75</v>
      </c>
      <c r="B165" s="1" t="s">
        <v>32</v>
      </c>
      <c r="C165" s="1" t="s">
        <v>729</v>
      </c>
      <c r="D165" s="1" t="s">
        <v>2887</v>
      </c>
      <c r="E165" s="9">
        <v>45476</v>
      </c>
      <c r="F165" s="7">
        <v>45431</v>
      </c>
      <c r="G165" s="7">
        <v>45374</v>
      </c>
      <c r="H165" s="2">
        <v>86</v>
      </c>
      <c r="I165" s="3">
        <v>23</v>
      </c>
      <c r="J165" s="4">
        <v>9</v>
      </c>
      <c r="K165" s="2">
        <v>100</v>
      </c>
      <c r="L165" s="2">
        <v>86</v>
      </c>
      <c r="M165" s="5">
        <v>0.91</v>
      </c>
      <c r="N165" s="13">
        <f>J165*K165</f>
        <v>900</v>
      </c>
      <c r="O165" s="14">
        <f>J165*H165</f>
        <v>774</v>
      </c>
      <c r="P165" s="15">
        <f>N165*M165</f>
        <v>819</v>
      </c>
      <c r="Q165" s="13" t="str">
        <f>IF(G165 - E165 &lt; 0,"Expired",G165 - E165 &amp; " days left")</f>
        <v>Expired</v>
      </c>
    </row>
    <row r="166" spans="1:17" x14ac:dyDescent="0.3">
      <c r="A166" s="1" t="s">
        <v>947</v>
      </c>
      <c r="B166" s="1" t="s">
        <v>18</v>
      </c>
      <c r="C166" s="1" t="s">
        <v>2230</v>
      </c>
      <c r="D166" s="1" t="s">
        <v>2974</v>
      </c>
      <c r="E166" s="9">
        <v>45476</v>
      </c>
      <c r="F166" s="7">
        <v>45377</v>
      </c>
      <c r="G166" s="7">
        <v>45523</v>
      </c>
      <c r="H166" s="2">
        <v>26</v>
      </c>
      <c r="I166" s="3">
        <v>16</v>
      </c>
      <c r="J166" s="4">
        <v>1.2</v>
      </c>
      <c r="K166" s="2">
        <v>64</v>
      </c>
      <c r="L166" s="2">
        <v>79</v>
      </c>
      <c r="M166" s="5">
        <v>-0.12</v>
      </c>
      <c r="N166" s="13">
        <f>J166*K166</f>
        <v>76.8</v>
      </c>
      <c r="O166" s="14">
        <f>J166*H166</f>
        <v>31.2</v>
      </c>
      <c r="P166" s="15">
        <f>N166*M166</f>
        <v>-9.2159999999999993</v>
      </c>
      <c r="Q166" s="13" t="str">
        <f>IF(G166 - E166 &lt; 0,"Expired",G166 - E166 &amp; " days left")</f>
        <v>47 days left</v>
      </c>
    </row>
    <row r="167" spans="1:17" x14ac:dyDescent="0.3">
      <c r="A167" s="1" t="s">
        <v>142</v>
      </c>
      <c r="B167" s="1" t="s">
        <v>18</v>
      </c>
      <c r="C167" s="1" t="s">
        <v>518</v>
      </c>
      <c r="D167" s="1" t="s">
        <v>3042</v>
      </c>
      <c r="E167" s="9">
        <v>45477</v>
      </c>
      <c r="F167" s="7">
        <v>45671</v>
      </c>
      <c r="G167" s="7">
        <v>45569</v>
      </c>
      <c r="H167" s="2">
        <v>61</v>
      </c>
      <c r="I167" s="3">
        <v>100</v>
      </c>
      <c r="J167" s="4">
        <v>4</v>
      </c>
      <c r="K167" s="2">
        <v>76</v>
      </c>
      <c r="L167" s="2">
        <v>2</v>
      </c>
      <c r="M167" s="5">
        <v>0.72</v>
      </c>
      <c r="N167" s="13">
        <f>J167*K167</f>
        <v>304</v>
      </c>
      <c r="O167" s="14">
        <f>J167*H167</f>
        <v>244</v>
      </c>
      <c r="P167" s="15">
        <f>N167*M167</f>
        <v>218.88</v>
      </c>
      <c r="Q167" s="13" t="str">
        <f>IF(G167 - E167 &lt; 0,"Expired",G167 - E167 &amp; " days left")</f>
        <v>92 days left</v>
      </c>
    </row>
    <row r="168" spans="1:17" x14ac:dyDescent="0.3">
      <c r="A168" s="1" t="s">
        <v>303</v>
      </c>
      <c r="B168" s="1" t="s">
        <v>60</v>
      </c>
      <c r="C168" s="1" t="s">
        <v>166</v>
      </c>
      <c r="D168" s="1" t="s">
        <v>3045</v>
      </c>
      <c r="E168" s="9">
        <v>45477</v>
      </c>
      <c r="F168" s="7">
        <v>45378</v>
      </c>
      <c r="G168" s="7">
        <v>45390</v>
      </c>
      <c r="H168" s="2">
        <v>11</v>
      </c>
      <c r="I168" s="3">
        <v>17</v>
      </c>
      <c r="J168" s="4">
        <v>6</v>
      </c>
      <c r="K168" s="2">
        <v>69</v>
      </c>
      <c r="L168" s="2">
        <v>100</v>
      </c>
      <c r="M168" s="5">
        <v>0.97</v>
      </c>
      <c r="N168" s="13">
        <f>J168*K168</f>
        <v>414</v>
      </c>
      <c r="O168" s="14">
        <f>J168*H168</f>
        <v>66</v>
      </c>
      <c r="P168" s="15">
        <f>N168*M168</f>
        <v>401.58</v>
      </c>
      <c r="Q168" s="13" t="str">
        <f>IF(G168 - E168 &lt; 0,"Expired",G168 - E168 &amp; " days left")</f>
        <v>Expired</v>
      </c>
    </row>
    <row r="169" spans="1:17" x14ac:dyDescent="0.3">
      <c r="A169" s="1" t="s">
        <v>126</v>
      </c>
      <c r="B169" s="1" t="s">
        <v>127</v>
      </c>
      <c r="C169" s="1" t="s">
        <v>1599</v>
      </c>
      <c r="D169" s="1" t="s">
        <v>3110</v>
      </c>
      <c r="E169" s="9">
        <v>45545</v>
      </c>
      <c r="F169" s="7">
        <v>45567</v>
      </c>
      <c r="G169" s="7">
        <v>45371</v>
      </c>
      <c r="H169" s="2">
        <v>74</v>
      </c>
      <c r="I169" s="3">
        <v>10</v>
      </c>
      <c r="J169" s="4">
        <v>20</v>
      </c>
      <c r="K169" s="2">
        <v>100</v>
      </c>
      <c r="L169" s="2">
        <v>66</v>
      </c>
      <c r="M169" s="5">
        <v>-0.19</v>
      </c>
      <c r="N169" s="13">
        <f>J169*K169</f>
        <v>2000</v>
      </c>
      <c r="O169" s="14">
        <f>J169*H169</f>
        <v>1480</v>
      </c>
      <c r="P169" s="15">
        <f>N169*M169</f>
        <v>-380</v>
      </c>
      <c r="Q169" s="13" t="str">
        <f>IF(G169 - E169 &lt; 0,"Expired",G169 - E169 &amp; " days left")</f>
        <v>Expired</v>
      </c>
    </row>
    <row r="170" spans="1:17" x14ac:dyDescent="0.3">
      <c r="A170" s="1" t="s">
        <v>146</v>
      </c>
      <c r="B170" s="1" t="s">
        <v>53</v>
      </c>
      <c r="C170" s="1" t="s">
        <v>2300</v>
      </c>
      <c r="D170" s="1" t="s">
        <v>2301</v>
      </c>
      <c r="E170" s="9">
        <v>45478</v>
      </c>
      <c r="F170" s="7">
        <v>45459</v>
      </c>
      <c r="G170" s="7">
        <v>45419</v>
      </c>
      <c r="H170" s="2">
        <v>24</v>
      </c>
      <c r="I170" s="3">
        <v>15</v>
      </c>
      <c r="J170" s="4">
        <v>4.75</v>
      </c>
      <c r="K170" s="2">
        <v>35</v>
      </c>
      <c r="L170" s="2">
        <v>4</v>
      </c>
      <c r="M170" s="5">
        <v>0.83</v>
      </c>
      <c r="N170" s="13">
        <f>J170*K170</f>
        <v>166.25</v>
      </c>
      <c r="O170" s="14">
        <f>J170*H170</f>
        <v>114</v>
      </c>
      <c r="P170" s="15">
        <f>N170*M170</f>
        <v>137.98749999999998</v>
      </c>
      <c r="Q170" s="13" t="str">
        <f>IF(G170 - E170 &lt; 0,"Expired",G170 - E170 &amp; " days left")</f>
        <v>Expired</v>
      </c>
    </row>
    <row r="171" spans="1:17" x14ac:dyDescent="0.3">
      <c r="A171" s="1" t="s">
        <v>1257</v>
      </c>
      <c r="B171" s="1" t="s">
        <v>91</v>
      </c>
      <c r="C171" s="1" t="s">
        <v>2410</v>
      </c>
      <c r="D171" s="1" t="s">
        <v>2411</v>
      </c>
      <c r="E171" s="9">
        <v>45478</v>
      </c>
      <c r="F171" s="7">
        <v>45371</v>
      </c>
      <c r="G171" s="7">
        <v>45597</v>
      </c>
      <c r="H171" s="2">
        <v>94</v>
      </c>
      <c r="I171" s="3">
        <v>34</v>
      </c>
      <c r="J171" s="4">
        <v>5.5</v>
      </c>
      <c r="K171" s="2">
        <v>74</v>
      </c>
      <c r="L171" s="2">
        <v>70</v>
      </c>
      <c r="M171" s="5">
        <v>0.48</v>
      </c>
      <c r="N171" s="13">
        <f>J171*K171</f>
        <v>407</v>
      </c>
      <c r="O171" s="14">
        <f>J171*H171</f>
        <v>517</v>
      </c>
      <c r="P171" s="15">
        <f>N171*M171</f>
        <v>195.35999999999999</v>
      </c>
      <c r="Q171" s="13" t="str">
        <f>IF(G171 - E171 &lt; 0,"Expired",G171 - E171 &amp; " days left")</f>
        <v>119 days left</v>
      </c>
    </row>
    <row r="172" spans="1:17" x14ac:dyDescent="0.3">
      <c r="A172" s="1" t="s">
        <v>980</v>
      </c>
      <c r="B172" s="1" t="s">
        <v>60</v>
      </c>
      <c r="C172" s="1" t="s">
        <v>2160</v>
      </c>
      <c r="D172" s="1" t="s">
        <v>2466</v>
      </c>
      <c r="E172" s="9">
        <v>45479</v>
      </c>
      <c r="F172" s="7">
        <v>45371</v>
      </c>
      <c r="G172" s="7">
        <v>45654</v>
      </c>
      <c r="H172" s="2">
        <v>78</v>
      </c>
      <c r="I172" s="3">
        <v>68</v>
      </c>
      <c r="J172" s="4">
        <v>15</v>
      </c>
      <c r="K172" s="2">
        <v>47</v>
      </c>
      <c r="L172" s="2">
        <v>95</v>
      </c>
      <c r="M172" s="5">
        <v>0.96</v>
      </c>
      <c r="N172" s="13">
        <f>J172*K172</f>
        <v>705</v>
      </c>
      <c r="O172" s="14">
        <f>J172*H172</f>
        <v>1170</v>
      </c>
      <c r="P172" s="15">
        <f>N172*M172</f>
        <v>676.8</v>
      </c>
      <c r="Q172" s="13" t="str">
        <f>IF(G172 - E172 &lt; 0,"Expired",G172 - E172 &amp; " days left")</f>
        <v>175 days left</v>
      </c>
    </row>
    <row r="173" spans="1:17" x14ac:dyDescent="0.3">
      <c r="A173" s="1" t="s">
        <v>239</v>
      </c>
      <c r="B173" s="1" t="s">
        <v>25</v>
      </c>
      <c r="C173" s="1" t="s">
        <v>943</v>
      </c>
      <c r="D173" s="1" t="s">
        <v>2569</v>
      </c>
      <c r="E173" s="9">
        <v>45479</v>
      </c>
      <c r="F173" s="7">
        <v>45584</v>
      </c>
      <c r="G173" s="7">
        <v>45491</v>
      </c>
      <c r="H173" s="2">
        <v>77</v>
      </c>
      <c r="I173" s="3">
        <v>95</v>
      </c>
      <c r="J173" s="4">
        <v>6.5</v>
      </c>
      <c r="K173" s="2">
        <v>29</v>
      </c>
      <c r="L173" s="2">
        <v>46</v>
      </c>
      <c r="M173" s="5">
        <v>-0.85</v>
      </c>
      <c r="N173" s="13">
        <f>J173*K173</f>
        <v>188.5</v>
      </c>
      <c r="O173" s="14">
        <f>J173*H173</f>
        <v>500.5</v>
      </c>
      <c r="P173" s="15">
        <f>N173*M173</f>
        <v>-160.22499999999999</v>
      </c>
      <c r="Q173" s="13" t="str">
        <f>IF(G173 - E173 &lt; 0,"Expired",G173 - E173 &amp; " days left")</f>
        <v>12 days left</v>
      </c>
    </row>
    <row r="174" spans="1:17" x14ac:dyDescent="0.3">
      <c r="A174" s="1" t="s">
        <v>438</v>
      </c>
      <c r="B174" s="1" t="s">
        <v>18</v>
      </c>
      <c r="C174" s="1" t="s">
        <v>808</v>
      </c>
      <c r="D174" s="1" t="s">
        <v>3013</v>
      </c>
      <c r="E174" s="9">
        <v>45480</v>
      </c>
      <c r="F174" s="7">
        <v>45486</v>
      </c>
      <c r="G174" s="7">
        <v>45514</v>
      </c>
      <c r="H174" s="2">
        <v>99</v>
      </c>
      <c r="I174" s="3">
        <v>8</v>
      </c>
      <c r="J174" s="4">
        <v>5</v>
      </c>
      <c r="K174" s="2">
        <v>41</v>
      </c>
      <c r="L174" s="2">
        <v>50</v>
      </c>
      <c r="M174" s="5">
        <v>-0.96</v>
      </c>
      <c r="N174" s="13">
        <f>J174*K174</f>
        <v>205</v>
      </c>
      <c r="O174" s="14">
        <f>J174*H174</f>
        <v>495</v>
      </c>
      <c r="P174" s="15">
        <f>N174*M174</f>
        <v>-196.79999999999998</v>
      </c>
      <c r="Q174" s="13" t="str">
        <f>IF(G174 - E174 &lt; 0,"Expired",G174 - E174 &amp; " days left")</f>
        <v>34 days left</v>
      </c>
    </row>
    <row r="175" spans="1:17" x14ac:dyDescent="0.3">
      <c r="A175" s="1" t="s">
        <v>31</v>
      </c>
      <c r="B175" s="1" t="s">
        <v>32</v>
      </c>
      <c r="C175" s="1" t="s">
        <v>3449</v>
      </c>
      <c r="D175" s="1" t="s">
        <v>3450</v>
      </c>
      <c r="E175" s="9">
        <v>45480</v>
      </c>
      <c r="F175" s="7">
        <v>45569</v>
      </c>
      <c r="G175" s="7">
        <v>45501</v>
      </c>
      <c r="H175" s="2">
        <v>52</v>
      </c>
      <c r="I175" s="3">
        <v>56</v>
      </c>
      <c r="J175" s="4">
        <v>12</v>
      </c>
      <c r="K175" s="2">
        <v>31</v>
      </c>
      <c r="L175" s="2">
        <v>69</v>
      </c>
      <c r="M175" s="5">
        <v>0.24</v>
      </c>
      <c r="N175" s="13">
        <f>J175*K175</f>
        <v>372</v>
      </c>
      <c r="O175" s="14">
        <f>J175*H175</f>
        <v>624</v>
      </c>
      <c r="P175" s="15">
        <f>N175*M175</f>
        <v>89.28</v>
      </c>
      <c r="Q175" s="13" t="str">
        <f>IF(G175 - E175 &lt; 0,"Expired",G175 - E175 &amp; " days left")</f>
        <v>21 days left</v>
      </c>
    </row>
    <row r="176" spans="1:17" x14ac:dyDescent="0.3">
      <c r="A176" s="1" t="s">
        <v>31</v>
      </c>
      <c r="B176" s="1" t="s">
        <v>32</v>
      </c>
      <c r="C176" s="1" t="s">
        <v>203</v>
      </c>
      <c r="D176" s="1" t="s">
        <v>1656</v>
      </c>
      <c r="E176" s="9">
        <v>45480</v>
      </c>
      <c r="F176" s="7">
        <v>45459</v>
      </c>
      <c r="G176" s="7">
        <v>45510</v>
      </c>
      <c r="H176" s="2">
        <v>96</v>
      </c>
      <c r="I176" s="3">
        <v>9</v>
      </c>
      <c r="J176" s="4">
        <v>11.8</v>
      </c>
      <c r="K176" s="2">
        <v>78</v>
      </c>
      <c r="L176" s="2">
        <v>67</v>
      </c>
      <c r="M176" s="5">
        <v>-1.1399999999999999</v>
      </c>
      <c r="N176" s="13">
        <f>J176*K176</f>
        <v>920.40000000000009</v>
      </c>
      <c r="O176" s="14">
        <f>J176*H176</f>
        <v>1132.8000000000002</v>
      </c>
      <c r="P176" s="15">
        <f>N176*M176</f>
        <v>-1049.2560000000001</v>
      </c>
      <c r="Q176" s="13" t="str">
        <f>IF(G176 - E176 &lt; 0,"Expired",G176 - E176 &amp; " days left")</f>
        <v>30 days left</v>
      </c>
    </row>
    <row r="177" spans="1:17" x14ac:dyDescent="0.3">
      <c r="A177" s="1" t="s">
        <v>52</v>
      </c>
      <c r="B177" s="1" t="s">
        <v>53</v>
      </c>
      <c r="C177" s="1" t="s">
        <v>1455</v>
      </c>
      <c r="D177" s="1" t="s">
        <v>2590</v>
      </c>
      <c r="E177" s="9">
        <v>45481</v>
      </c>
      <c r="F177" s="7">
        <v>45388</v>
      </c>
      <c r="G177" s="7">
        <v>45438</v>
      </c>
      <c r="H177" s="2">
        <v>49</v>
      </c>
      <c r="I177" s="3">
        <v>59</v>
      </c>
      <c r="J177" s="4">
        <v>5</v>
      </c>
      <c r="K177" s="2">
        <v>93</v>
      </c>
      <c r="L177" s="2">
        <v>45</v>
      </c>
      <c r="M177" s="5">
        <v>-1.1499999999999999</v>
      </c>
      <c r="N177" s="13">
        <f>J177*K177</f>
        <v>465</v>
      </c>
      <c r="O177" s="14">
        <f>J177*H177</f>
        <v>245</v>
      </c>
      <c r="P177" s="15">
        <f>N177*M177</f>
        <v>-534.75</v>
      </c>
      <c r="Q177" s="13" t="str">
        <f>IF(G177 - E177 &lt; 0,"Expired",G177 - E177 &amp; " days left")</f>
        <v>Expired</v>
      </c>
    </row>
    <row r="178" spans="1:17" x14ac:dyDescent="0.3">
      <c r="A178" s="1" t="s">
        <v>253</v>
      </c>
      <c r="B178" s="1" t="s">
        <v>18</v>
      </c>
      <c r="C178" s="1" t="s">
        <v>570</v>
      </c>
      <c r="D178" s="1" t="s">
        <v>2714</v>
      </c>
      <c r="E178" s="9">
        <v>45482</v>
      </c>
      <c r="F178" s="7">
        <v>45423</v>
      </c>
      <c r="G178" s="7">
        <v>45449</v>
      </c>
      <c r="H178" s="2">
        <v>55</v>
      </c>
      <c r="I178" s="3">
        <v>96</v>
      </c>
      <c r="J178" s="4">
        <v>5</v>
      </c>
      <c r="K178" s="2">
        <v>23</v>
      </c>
      <c r="L178" s="2">
        <v>47</v>
      </c>
      <c r="M178" s="5">
        <v>0.65</v>
      </c>
      <c r="N178" s="13">
        <f>J178*K178</f>
        <v>115</v>
      </c>
      <c r="O178" s="14">
        <f>J178*H178</f>
        <v>275</v>
      </c>
      <c r="P178" s="15">
        <f>N178*M178</f>
        <v>74.75</v>
      </c>
      <c r="Q178" s="13" t="str">
        <f>IF(G178 - E178 &lt; 0,"Expired",G178 - E178 &amp; " days left")</f>
        <v>Expired</v>
      </c>
    </row>
    <row r="179" spans="1:17" x14ac:dyDescent="0.3">
      <c r="A179" s="1" t="s">
        <v>984</v>
      </c>
      <c r="B179" s="1" t="s">
        <v>18</v>
      </c>
      <c r="C179" s="1" t="s">
        <v>1599</v>
      </c>
      <c r="D179" s="1" t="s">
        <v>2727</v>
      </c>
      <c r="E179" s="9">
        <v>45482</v>
      </c>
      <c r="F179" s="7">
        <v>45701</v>
      </c>
      <c r="G179" s="7">
        <v>45419</v>
      </c>
      <c r="H179" s="2">
        <v>47</v>
      </c>
      <c r="I179" s="3">
        <v>63</v>
      </c>
      <c r="J179" s="4">
        <v>4</v>
      </c>
      <c r="K179" s="2">
        <v>76</v>
      </c>
      <c r="L179" s="2">
        <v>29</v>
      </c>
      <c r="M179" s="5">
        <v>-0.27</v>
      </c>
      <c r="N179" s="13">
        <f>J179*K179</f>
        <v>304</v>
      </c>
      <c r="O179" s="14">
        <f>J179*H179</f>
        <v>188</v>
      </c>
      <c r="P179" s="15">
        <f>N179*M179</f>
        <v>-82.080000000000013</v>
      </c>
      <c r="Q179" s="13" t="str">
        <f>IF(G179 - E179 &lt; 0,"Expired",G179 - E179 &amp; " days left")</f>
        <v>Expired</v>
      </c>
    </row>
    <row r="180" spans="1:17" x14ac:dyDescent="0.3">
      <c r="A180" s="1" t="s">
        <v>495</v>
      </c>
      <c r="B180" s="1" t="s">
        <v>18</v>
      </c>
      <c r="C180" s="1" t="s">
        <v>2922</v>
      </c>
      <c r="D180" s="1" t="s">
        <v>2923</v>
      </c>
      <c r="E180" s="9">
        <v>45483</v>
      </c>
      <c r="F180" s="7">
        <v>45712</v>
      </c>
      <c r="G180" s="7">
        <v>45368</v>
      </c>
      <c r="H180" s="2">
        <v>72</v>
      </c>
      <c r="I180" s="3">
        <v>87</v>
      </c>
      <c r="J180" s="4">
        <v>6</v>
      </c>
      <c r="K180" s="2">
        <v>94</v>
      </c>
      <c r="L180" s="2">
        <v>57</v>
      </c>
      <c r="M180" s="5">
        <v>0.68</v>
      </c>
      <c r="N180" s="13">
        <f>J180*K180</f>
        <v>564</v>
      </c>
      <c r="O180" s="14">
        <f>J180*H180</f>
        <v>432</v>
      </c>
      <c r="P180" s="15">
        <f>N180*M180</f>
        <v>383.52000000000004</v>
      </c>
      <c r="Q180" s="13" t="str">
        <f>IF(G180 - E180 &lt; 0,"Expired",G180 - E180 &amp; " days left")</f>
        <v>Expired</v>
      </c>
    </row>
    <row r="181" spans="1:17" x14ac:dyDescent="0.3">
      <c r="A181" s="1" t="s">
        <v>198</v>
      </c>
      <c r="B181" s="1" t="s">
        <v>53</v>
      </c>
      <c r="C181" s="1" t="s">
        <v>1394</v>
      </c>
      <c r="D181" s="1" t="s">
        <v>2935</v>
      </c>
      <c r="E181" s="9">
        <v>45483</v>
      </c>
      <c r="F181" s="7">
        <v>45482</v>
      </c>
      <c r="G181" s="7">
        <v>45671</v>
      </c>
      <c r="H181" s="2">
        <v>25</v>
      </c>
      <c r="I181" s="3">
        <v>95</v>
      </c>
      <c r="J181" s="4">
        <v>2</v>
      </c>
      <c r="K181" s="2">
        <v>24</v>
      </c>
      <c r="L181" s="2">
        <v>76</v>
      </c>
      <c r="M181" s="5">
        <v>-0.1</v>
      </c>
      <c r="N181" s="13">
        <f>J181*K181</f>
        <v>48</v>
      </c>
      <c r="O181" s="14">
        <f>J181*H181</f>
        <v>50</v>
      </c>
      <c r="P181" s="15">
        <f>N181*M181</f>
        <v>-4.8000000000000007</v>
      </c>
      <c r="Q181" s="13" t="str">
        <f>IF(G181 - E181 &lt; 0,"Expired",G181 - E181 &amp; " days left")</f>
        <v>188 days left</v>
      </c>
    </row>
    <row r="182" spans="1:17" x14ac:dyDescent="0.3">
      <c r="A182" s="1" t="s">
        <v>544</v>
      </c>
      <c r="B182" s="1" t="s">
        <v>91</v>
      </c>
      <c r="C182" s="1" t="s">
        <v>1712</v>
      </c>
      <c r="D182" s="1" t="s">
        <v>1713</v>
      </c>
      <c r="E182" s="9">
        <v>45484</v>
      </c>
      <c r="F182" s="7">
        <v>45399</v>
      </c>
      <c r="G182" s="7">
        <v>45441</v>
      </c>
      <c r="H182" s="2">
        <v>50</v>
      </c>
      <c r="I182" s="3">
        <v>58</v>
      </c>
      <c r="J182" s="4">
        <v>3</v>
      </c>
      <c r="K182" s="2">
        <v>83</v>
      </c>
      <c r="L182" s="2">
        <v>49</v>
      </c>
      <c r="M182" s="5">
        <v>0.62</v>
      </c>
      <c r="N182" s="13">
        <f>J182*K182</f>
        <v>249</v>
      </c>
      <c r="O182" s="14">
        <f>J182*H182</f>
        <v>150</v>
      </c>
      <c r="P182" s="15">
        <f>N182*M182</f>
        <v>154.38</v>
      </c>
      <c r="Q182" s="13" t="str">
        <f>IF(G182 - E182 &lt; 0,"Expired",G182 - E182 &amp; " days left")</f>
        <v>Expired</v>
      </c>
    </row>
    <row r="183" spans="1:17" x14ac:dyDescent="0.3">
      <c r="A183" s="1" t="s">
        <v>446</v>
      </c>
      <c r="B183" s="1" t="s">
        <v>53</v>
      </c>
      <c r="C183" s="1" t="s">
        <v>235</v>
      </c>
      <c r="D183" s="1" t="s">
        <v>1891</v>
      </c>
      <c r="E183" s="9">
        <v>45484</v>
      </c>
      <c r="F183" s="7">
        <v>45680</v>
      </c>
      <c r="G183" s="7">
        <v>45371</v>
      </c>
      <c r="H183" s="2">
        <v>77</v>
      </c>
      <c r="I183" s="3">
        <v>19</v>
      </c>
      <c r="J183" s="4">
        <v>9.5</v>
      </c>
      <c r="K183" s="2">
        <v>27</v>
      </c>
      <c r="L183" s="2">
        <v>25</v>
      </c>
      <c r="M183" s="5">
        <v>-0.17</v>
      </c>
      <c r="N183" s="13">
        <f>J183*K183</f>
        <v>256.5</v>
      </c>
      <c r="O183" s="14">
        <f>J183*H183</f>
        <v>731.5</v>
      </c>
      <c r="P183" s="15">
        <f>N183*M183</f>
        <v>-43.605000000000004</v>
      </c>
      <c r="Q183" s="13" t="str">
        <f>IF(G183 - E183 &lt; 0,"Expired",G183 - E183 &amp; " days left")</f>
        <v>Expired</v>
      </c>
    </row>
    <row r="184" spans="1:17" x14ac:dyDescent="0.3">
      <c r="A184" s="1" t="s">
        <v>1445</v>
      </c>
      <c r="B184" s="1" t="s">
        <v>18</v>
      </c>
      <c r="C184" s="1" t="s">
        <v>338</v>
      </c>
      <c r="D184" s="1" t="s">
        <v>1942</v>
      </c>
      <c r="E184" s="9">
        <v>45485</v>
      </c>
      <c r="F184" s="7">
        <v>45699</v>
      </c>
      <c r="G184" s="7">
        <v>45415</v>
      </c>
      <c r="H184" s="2">
        <v>89</v>
      </c>
      <c r="I184" s="3">
        <v>15</v>
      </c>
      <c r="J184" s="4">
        <v>10</v>
      </c>
      <c r="K184" s="2">
        <v>79</v>
      </c>
      <c r="L184" s="2">
        <v>42</v>
      </c>
      <c r="M184" s="5">
        <v>-0.9</v>
      </c>
      <c r="N184" s="13">
        <f>J184*K184</f>
        <v>790</v>
      </c>
      <c r="O184" s="14">
        <f>J184*H184</f>
        <v>890</v>
      </c>
      <c r="P184" s="15">
        <f>N184*M184</f>
        <v>-711</v>
      </c>
      <c r="Q184" s="13" t="str">
        <f>IF(G184 - E184 &lt; 0,"Expired",G184 - E184 &amp; " days left")</f>
        <v>Expired</v>
      </c>
    </row>
    <row r="185" spans="1:17" x14ac:dyDescent="0.3">
      <c r="A185" s="1" t="s">
        <v>976</v>
      </c>
      <c r="B185" s="1" t="s">
        <v>60</v>
      </c>
      <c r="C185" s="1" t="s">
        <v>926</v>
      </c>
      <c r="D185" s="1" t="s">
        <v>1951</v>
      </c>
      <c r="E185" s="9">
        <v>45507</v>
      </c>
      <c r="F185" s="7">
        <v>45410</v>
      </c>
      <c r="G185" s="7">
        <v>45580</v>
      </c>
      <c r="H185" s="2">
        <v>68</v>
      </c>
      <c r="I185" s="3">
        <v>43</v>
      </c>
      <c r="J185" s="4">
        <v>20</v>
      </c>
      <c r="K185" s="2">
        <v>75</v>
      </c>
      <c r="L185" s="2">
        <v>35</v>
      </c>
      <c r="M185" s="5">
        <v>0.6</v>
      </c>
      <c r="N185" s="13">
        <f>J185*K185</f>
        <v>1500</v>
      </c>
      <c r="O185" s="14">
        <f>J185*H185</f>
        <v>1360</v>
      </c>
      <c r="P185" s="15">
        <f>N185*M185</f>
        <v>900</v>
      </c>
      <c r="Q185" s="13" t="str">
        <f>IF(G185 - E185 &lt; 0,"Expired",G185 - E185 &amp; " days left")</f>
        <v>73 days left</v>
      </c>
    </row>
    <row r="186" spans="1:17" x14ac:dyDescent="0.3">
      <c r="A186" s="1" t="s">
        <v>1085</v>
      </c>
      <c r="B186" s="1" t="s">
        <v>32</v>
      </c>
      <c r="C186" s="1" t="s">
        <v>128</v>
      </c>
      <c r="D186" s="1" t="s">
        <v>2342</v>
      </c>
      <c r="E186" s="9">
        <v>45507</v>
      </c>
      <c r="F186" s="7">
        <v>45427</v>
      </c>
      <c r="G186" s="7">
        <v>45692</v>
      </c>
      <c r="H186" s="2">
        <v>93</v>
      </c>
      <c r="I186" s="3">
        <v>8</v>
      </c>
      <c r="J186" s="4">
        <v>8</v>
      </c>
      <c r="K186" s="2">
        <v>93</v>
      </c>
      <c r="L186" s="2">
        <v>85</v>
      </c>
      <c r="M186" s="5">
        <v>-1.54</v>
      </c>
      <c r="N186" s="13">
        <f>J186*K186</f>
        <v>744</v>
      </c>
      <c r="O186" s="14">
        <f>J186*H186</f>
        <v>744</v>
      </c>
      <c r="P186" s="15">
        <f>N186*M186</f>
        <v>-1145.76</v>
      </c>
      <c r="Q186" s="13" t="str">
        <f>IF(G186 - E186 &lt; 0,"Expired",G186 - E186 &amp; " days left")</f>
        <v>185 days left</v>
      </c>
    </row>
    <row r="187" spans="1:17" x14ac:dyDescent="0.3">
      <c r="A187" s="1" t="s">
        <v>17</v>
      </c>
      <c r="B187" s="1" t="s">
        <v>18</v>
      </c>
      <c r="C187" s="1" t="s">
        <v>2981</v>
      </c>
      <c r="D187" s="1" t="s">
        <v>2982</v>
      </c>
      <c r="E187" s="9">
        <v>45507</v>
      </c>
      <c r="F187" s="7">
        <v>45710</v>
      </c>
      <c r="G187" s="7">
        <v>45670</v>
      </c>
      <c r="H187" s="2">
        <v>90</v>
      </c>
      <c r="I187" s="3">
        <v>22</v>
      </c>
      <c r="J187" s="4">
        <v>4.5</v>
      </c>
      <c r="K187" s="2">
        <v>81</v>
      </c>
      <c r="L187" s="2">
        <v>88</v>
      </c>
      <c r="M187" s="5">
        <v>0.32</v>
      </c>
      <c r="N187" s="13">
        <f>J187*K187</f>
        <v>364.5</v>
      </c>
      <c r="O187" s="14">
        <f>J187*H187</f>
        <v>405</v>
      </c>
      <c r="P187" s="15">
        <f>N187*M187</f>
        <v>116.64</v>
      </c>
      <c r="Q187" s="13" t="str">
        <f>IF(G187 - E187 &lt; 0,"Expired",G187 - E187 &amp; " days left")</f>
        <v>163 days left</v>
      </c>
    </row>
    <row r="188" spans="1:17" x14ac:dyDescent="0.3">
      <c r="A188" s="1" t="s">
        <v>165</v>
      </c>
      <c r="B188" s="1" t="s">
        <v>60</v>
      </c>
      <c r="C188" s="1" t="s">
        <v>922</v>
      </c>
      <c r="D188" s="1" t="s">
        <v>3229</v>
      </c>
      <c r="E188" s="9">
        <v>45508</v>
      </c>
      <c r="F188" s="7">
        <v>45606</v>
      </c>
      <c r="G188" s="7">
        <v>45366</v>
      </c>
      <c r="H188" s="2">
        <v>59</v>
      </c>
      <c r="I188" s="3">
        <v>59</v>
      </c>
      <c r="J188" s="4">
        <v>7</v>
      </c>
      <c r="K188" s="2">
        <v>57</v>
      </c>
      <c r="L188" s="2">
        <v>50</v>
      </c>
      <c r="M188" s="5">
        <v>0.26</v>
      </c>
      <c r="N188" s="13">
        <f>J188*K188</f>
        <v>399</v>
      </c>
      <c r="O188" s="14">
        <f>J188*H188</f>
        <v>413</v>
      </c>
      <c r="P188" s="15">
        <f>N188*M188</f>
        <v>103.74000000000001</v>
      </c>
      <c r="Q188" s="13" t="str">
        <f>IF(G188 - E188 &lt; 0,"Expired",G188 - E188 &amp; " days left")</f>
        <v>Expired</v>
      </c>
    </row>
    <row r="189" spans="1:17" x14ac:dyDescent="0.3">
      <c r="A189" s="1" t="s">
        <v>180</v>
      </c>
      <c r="B189" s="1" t="s">
        <v>18</v>
      </c>
      <c r="C189" s="1" t="s">
        <v>832</v>
      </c>
      <c r="D189" s="1" t="s">
        <v>1662</v>
      </c>
      <c r="E189" s="9">
        <v>45508</v>
      </c>
      <c r="F189" s="7">
        <v>45568</v>
      </c>
      <c r="G189" s="7">
        <v>45413</v>
      </c>
      <c r="H189" s="2">
        <v>60</v>
      </c>
      <c r="I189" s="3">
        <v>63</v>
      </c>
      <c r="J189" s="4">
        <v>1.8</v>
      </c>
      <c r="K189" s="2">
        <v>74</v>
      </c>
      <c r="L189" s="2">
        <v>31</v>
      </c>
      <c r="M189" s="5">
        <v>0.31</v>
      </c>
      <c r="N189" s="13">
        <f>J189*K189</f>
        <v>133.20000000000002</v>
      </c>
      <c r="O189" s="14">
        <f>J189*H189</f>
        <v>108</v>
      </c>
      <c r="P189" s="15">
        <f>N189*M189</f>
        <v>41.292000000000002</v>
      </c>
      <c r="Q189" s="13" t="str">
        <f>IF(G189 - E189 &lt; 0,"Expired",G189 - E189 &amp; " days left")</f>
        <v>Expired</v>
      </c>
    </row>
    <row r="190" spans="1:17" x14ac:dyDescent="0.3">
      <c r="A190" s="1" t="s">
        <v>836</v>
      </c>
      <c r="B190" s="1" t="s">
        <v>91</v>
      </c>
      <c r="C190" s="1" t="s">
        <v>221</v>
      </c>
      <c r="D190" s="1" t="s">
        <v>2267</v>
      </c>
      <c r="E190" s="9">
        <v>45508</v>
      </c>
      <c r="F190" s="7">
        <v>45561</v>
      </c>
      <c r="G190" s="7">
        <v>45463</v>
      </c>
      <c r="H190" s="2">
        <v>85</v>
      </c>
      <c r="I190" s="3">
        <v>57</v>
      </c>
      <c r="J190" s="4">
        <v>3.5</v>
      </c>
      <c r="K190" s="2">
        <v>30</v>
      </c>
      <c r="L190" s="2">
        <v>42</v>
      </c>
      <c r="M190" s="5">
        <v>-1.88</v>
      </c>
      <c r="N190" s="13">
        <f>J190*K190</f>
        <v>105</v>
      </c>
      <c r="O190" s="14">
        <f>J190*H190</f>
        <v>297.5</v>
      </c>
      <c r="P190" s="15">
        <f>N190*M190</f>
        <v>-197.39999999999998</v>
      </c>
      <c r="Q190" s="13" t="str">
        <f>IF(G190 - E190 &lt; 0,"Expired",G190 - E190 &amp; " days left")</f>
        <v>Expired</v>
      </c>
    </row>
    <row r="191" spans="1:17" x14ac:dyDescent="0.3">
      <c r="A191" s="1" t="s">
        <v>85</v>
      </c>
      <c r="B191" s="1" t="s">
        <v>18</v>
      </c>
      <c r="C191" s="1" t="s">
        <v>235</v>
      </c>
      <c r="D191" s="1" t="s">
        <v>2878</v>
      </c>
      <c r="E191" s="9">
        <v>45509</v>
      </c>
      <c r="F191" s="7">
        <v>45426</v>
      </c>
      <c r="G191" s="7">
        <v>45572</v>
      </c>
      <c r="H191" s="2">
        <v>84</v>
      </c>
      <c r="I191" s="3">
        <v>95</v>
      </c>
      <c r="J191" s="4">
        <v>2.85</v>
      </c>
      <c r="K191" s="2">
        <v>48</v>
      </c>
      <c r="L191" s="2">
        <v>82</v>
      </c>
      <c r="M191" s="5">
        <v>0.65</v>
      </c>
      <c r="N191" s="13">
        <f>J191*K191</f>
        <v>136.80000000000001</v>
      </c>
      <c r="O191" s="14">
        <f>J191*H191</f>
        <v>239.4</v>
      </c>
      <c r="P191" s="15">
        <f>N191*M191</f>
        <v>88.920000000000016</v>
      </c>
      <c r="Q191" s="13" t="str">
        <f>IF(G191 - E191 &lt; 0,"Expired",G191 - E191 &amp; " days left")</f>
        <v>63 days left</v>
      </c>
    </row>
    <row r="192" spans="1:17" x14ac:dyDescent="0.3">
      <c r="A192" s="1" t="s">
        <v>263</v>
      </c>
      <c r="B192" s="1" t="s">
        <v>25</v>
      </c>
      <c r="C192" s="1" t="s">
        <v>692</v>
      </c>
      <c r="D192" s="1" t="s">
        <v>3167</v>
      </c>
      <c r="E192" s="9">
        <v>45509</v>
      </c>
      <c r="F192" s="7">
        <v>45471</v>
      </c>
      <c r="G192" s="7">
        <v>45356</v>
      </c>
      <c r="H192" s="2">
        <v>47</v>
      </c>
      <c r="I192" s="3">
        <v>48</v>
      </c>
      <c r="J192" s="4">
        <v>6</v>
      </c>
      <c r="K192" s="2">
        <v>42</v>
      </c>
      <c r="L192" s="2">
        <v>51</v>
      </c>
      <c r="M192" s="5">
        <v>0.66</v>
      </c>
      <c r="N192" s="13">
        <f>J192*K192</f>
        <v>252</v>
      </c>
      <c r="O192" s="14">
        <f>J192*H192</f>
        <v>282</v>
      </c>
      <c r="P192" s="15">
        <f>N192*M192</f>
        <v>166.32000000000002</v>
      </c>
      <c r="Q192" s="13" t="str">
        <f>IF(G192 - E192 &lt; 0,"Expired",G192 - E192 &amp; " days left")</f>
        <v>Expired</v>
      </c>
    </row>
    <row r="193" spans="1:17" x14ac:dyDescent="0.3">
      <c r="A193" s="1" t="s">
        <v>180</v>
      </c>
      <c r="B193" s="1" t="s">
        <v>18</v>
      </c>
      <c r="C193" s="1" t="s">
        <v>1595</v>
      </c>
      <c r="D193" s="1" t="s">
        <v>1596</v>
      </c>
      <c r="E193" s="9">
        <v>45509</v>
      </c>
      <c r="F193" s="7">
        <v>45669</v>
      </c>
      <c r="G193" s="7">
        <v>45382</v>
      </c>
      <c r="H193" s="2">
        <v>47</v>
      </c>
      <c r="I193" s="3">
        <v>20</v>
      </c>
      <c r="J193" s="4">
        <v>1.75</v>
      </c>
      <c r="K193" s="2">
        <v>49</v>
      </c>
      <c r="L193" s="2">
        <v>19</v>
      </c>
      <c r="M193" s="5">
        <v>0.12</v>
      </c>
      <c r="N193" s="13">
        <f>J193*K193</f>
        <v>85.75</v>
      </c>
      <c r="O193" s="14">
        <f>J193*H193</f>
        <v>82.25</v>
      </c>
      <c r="P193" s="15">
        <f>N193*M193</f>
        <v>10.29</v>
      </c>
      <c r="Q193" s="13" t="str">
        <f>IF(G193 - E193 &lt; 0,"Expired",G193 - E193 &amp; " days left")</f>
        <v>Expired</v>
      </c>
    </row>
    <row r="194" spans="1:17" x14ac:dyDescent="0.3">
      <c r="A194" s="1" t="s">
        <v>1445</v>
      </c>
      <c r="B194" s="1" t="s">
        <v>18</v>
      </c>
      <c r="C194" s="1" t="s">
        <v>1253</v>
      </c>
      <c r="D194" s="1" t="s">
        <v>2339</v>
      </c>
      <c r="E194" s="9">
        <v>45510</v>
      </c>
      <c r="F194" s="7">
        <v>45465</v>
      </c>
      <c r="G194" s="7">
        <v>45694</v>
      </c>
      <c r="H194" s="2">
        <v>66</v>
      </c>
      <c r="I194" s="3">
        <v>40</v>
      </c>
      <c r="J194" s="4">
        <v>10</v>
      </c>
      <c r="K194" s="2">
        <v>24</v>
      </c>
      <c r="L194" s="2">
        <v>61</v>
      </c>
      <c r="M194" s="5">
        <v>0.42</v>
      </c>
      <c r="N194" s="13">
        <f>J194*K194</f>
        <v>240</v>
      </c>
      <c r="O194" s="14">
        <f>J194*H194</f>
        <v>660</v>
      </c>
      <c r="P194" s="15">
        <f>N194*M194</f>
        <v>100.8</v>
      </c>
      <c r="Q194" s="13" t="str">
        <f>IF(G194 - E194 &lt; 0,"Expired",G194 - E194 &amp; " days left")</f>
        <v>184 days left</v>
      </c>
    </row>
    <row r="195" spans="1:17" x14ac:dyDescent="0.3">
      <c r="A195" s="1" t="s">
        <v>146</v>
      </c>
      <c r="B195" s="1" t="s">
        <v>53</v>
      </c>
      <c r="C195" s="1" t="s">
        <v>550</v>
      </c>
      <c r="D195" s="1" t="s">
        <v>2385</v>
      </c>
      <c r="E195" s="9">
        <v>45510</v>
      </c>
      <c r="F195" s="7">
        <v>45540</v>
      </c>
      <c r="G195" s="7">
        <v>45399</v>
      </c>
      <c r="H195" s="2">
        <v>33</v>
      </c>
      <c r="I195" s="3">
        <v>44</v>
      </c>
      <c r="J195" s="4">
        <v>4.75</v>
      </c>
      <c r="K195" s="2">
        <v>93</v>
      </c>
      <c r="L195" s="2">
        <v>19</v>
      </c>
      <c r="M195" s="5">
        <v>0.06</v>
      </c>
      <c r="N195" s="13">
        <f>J195*K195</f>
        <v>441.75</v>
      </c>
      <c r="O195" s="14">
        <f>J195*H195</f>
        <v>156.75</v>
      </c>
      <c r="P195" s="15">
        <f>N195*M195</f>
        <v>26.504999999999999</v>
      </c>
      <c r="Q195" s="13" t="str">
        <f>IF(G195 - E195 &lt; 0,"Expired",G195 - E195 &amp; " days left")</f>
        <v>Expired</v>
      </c>
    </row>
    <row r="196" spans="1:17" x14ac:dyDescent="0.3">
      <c r="A196" s="1" t="s">
        <v>175</v>
      </c>
      <c r="B196" s="1" t="s">
        <v>53</v>
      </c>
      <c r="C196" s="1" t="s">
        <v>1609</v>
      </c>
      <c r="D196" s="1" t="s">
        <v>2587</v>
      </c>
      <c r="E196" s="9">
        <v>45511</v>
      </c>
      <c r="F196" s="7">
        <v>45590</v>
      </c>
      <c r="G196" s="7">
        <v>45440</v>
      </c>
      <c r="H196" s="2">
        <v>70</v>
      </c>
      <c r="I196" s="3">
        <v>96</v>
      </c>
      <c r="J196" s="4">
        <v>1.5</v>
      </c>
      <c r="K196" s="2">
        <v>27</v>
      </c>
      <c r="L196" s="2">
        <v>58</v>
      </c>
      <c r="M196" s="5">
        <v>-0.1</v>
      </c>
      <c r="N196" s="13">
        <f>J196*K196</f>
        <v>40.5</v>
      </c>
      <c r="O196" s="14">
        <f>J196*H196</f>
        <v>105</v>
      </c>
      <c r="P196" s="15">
        <f>N196*M196</f>
        <v>-4.05</v>
      </c>
      <c r="Q196" s="13" t="str">
        <f>IF(G196 - E196 &lt; 0,"Expired",G196 - E196 &amp; " days left")</f>
        <v>Expired</v>
      </c>
    </row>
    <row r="197" spans="1:17" x14ac:dyDescent="0.3">
      <c r="A197" s="1" t="s">
        <v>151</v>
      </c>
      <c r="B197" s="1" t="s">
        <v>91</v>
      </c>
      <c r="C197" s="1" t="s">
        <v>2706</v>
      </c>
      <c r="D197" s="1" t="s">
        <v>2707</v>
      </c>
      <c r="E197" s="9">
        <v>45511</v>
      </c>
      <c r="F197" s="7">
        <v>45572</v>
      </c>
      <c r="G197" s="7">
        <v>45383</v>
      </c>
      <c r="H197" s="2">
        <v>34</v>
      </c>
      <c r="I197" s="3">
        <v>42</v>
      </c>
      <c r="J197" s="4">
        <v>4</v>
      </c>
      <c r="K197" s="2">
        <v>28</v>
      </c>
      <c r="L197" s="2">
        <v>23</v>
      </c>
      <c r="M197" s="5">
        <v>0.82</v>
      </c>
      <c r="N197" s="13">
        <f>J197*K197</f>
        <v>112</v>
      </c>
      <c r="O197" s="14">
        <f>J197*H197</f>
        <v>136</v>
      </c>
      <c r="P197" s="15">
        <f>N197*M197</f>
        <v>91.839999999999989</v>
      </c>
      <c r="Q197" s="13" t="str">
        <f>IF(G197 - E197 &lt; 0,"Expired",G197 - E197 &amp; " days left")</f>
        <v>Expired</v>
      </c>
    </row>
    <row r="198" spans="1:17" x14ac:dyDescent="0.3">
      <c r="A198" s="1" t="s">
        <v>96</v>
      </c>
      <c r="B198" s="1" t="s">
        <v>18</v>
      </c>
      <c r="C198" s="1" t="s">
        <v>1743</v>
      </c>
      <c r="D198" s="1" t="s">
        <v>2832</v>
      </c>
      <c r="E198" s="9">
        <v>45511</v>
      </c>
      <c r="F198" s="7">
        <v>45347</v>
      </c>
      <c r="G198" s="7">
        <v>45426</v>
      </c>
      <c r="H198" s="2">
        <v>57</v>
      </c>
      <c r="I198" s="3">
        <v>25</v>
      </c>
      <c r="J198" s="4">
        <v>2.5</v>
      </c>
      <c r="K198" s="2">
        <v>78</v>
      </c>
      <c r="L198" s="2">
        <v>37</v>
      </c>
      <c r="M198" s="5">
        <v>-0.01</v>
      </c>
      <c r="N198" s="13">
        <f>J198*K198</f>
        <v>195</v>
      </c>
      <c r="O198" s="14">
        <f>J198*H198</f>
        <v>142.5</v>
      </c>
      <c r="P198" s="15">
        <f>N198*M198</f>
        <v>-1.95</v>
      </c>
      <c r="Q198" s="13" t="str">
        <f>IF(G198 - E198 &lt; 0,"Expired",G198 - E198 &amp; " days left")</f>
        <v>Expired</v>
      </c>
    </row>
    <row r="199" spans="1:17" x14ac:dyDescent="0.3">
      <c r="A199" s="1" t="s">
        <v>243</v>
      </c>
      <c r="B199" s="1" t="s">
        <v>18</v>
      </c>
      <c r="C199" s="1" t="s">
        <v>421</v>
      </c>
      <c r="D199" s="1" t="s">
        <v>2091</v>
      </c>
      <c r="E199" s="9">
        <v>45511</v>
      </c>
      <c r="F199" s="7">
        <v>45357</v>
      </c>
      <c r="G199" s="7">
        <v>45498</v>
      </c>
      <c r="H199" s="2">
        <v>100</v>
      </c>
      <c r="I199" s="3">
        <v>7</v>
      </c>
      <c r="J199" s="4">
        <v>2</v>
      </c>
      <c r="K199" s="2">
        <v>26</v>
      </c>
      <c r="L199" s="2">
        <v>33</v>
      </c>
      <c r="M199" s="5">
        <v>-0.05</v>
      </c>
      <c r="N199" s="13">
        <f>J199*K199</f>
        <v>52</v>
      </c>
      <c r="O199" s="14">
        <f>J199*H199</f>
        <v>200</v>
      </c>
      <c r="P199" s="15">
        <f>N199*M199</f>
        <v>-2.6</v>
      </c>
      <c r="Q199" s="13" t="str">
        <f>IF(G199 - E199 &lt; 0,"Expired",G199 - E199 &amp; " days left")</f>
        <v>Expired</v>
      </c>
    </row>
    <row r="200" spans="1:17" x14ac:dyDescent="0.3">
      <c r="A200" s="1" t="s">
        <v>59</v>
      </c>
      <c r="B200" s="1" t="s">
        <v>60</v>
      </c>
      <c r="C200" s="1" t="s">
        <v>1374</v>
      </c>
      <c r="D200" s="1" t="s">
        <v>2119</v>
      </c>
      <c r="E200" s="9">
        <v>45511</v>
      </c>
      <c r="F200" s="7">
        <v>45482</v>
      </c>
      <c r="G200" s="7">
        <v>45564</v>
      </c>
      <c r="H200" s="2">
        <v>86</v>
      </c>
      <c r="I200" s="3">
        <v>55</v>
      </c>
      <c r="J200" s="4">
        <v>10</v>
      </c>
      <c r="K200" s="2">
        <v>37</v>
      </c>
      <c r="L200" s="2">
        <v>53</v>
      </c>
      <c r="M200" s="5">
        <v>0.55000000000000004</v>
      </c>
      <c r="N200" s="13">
        <f>J200*K200</f>
        <v>370</v>
      </c>
      <c r="O200" s="14">
        <f>J200*H200</f>
        <v>860</v>
      </c>
      <c r="P200" s="15">
        <f>N200*M200</f>
        <v>203.50000000000003</v>
      </c>
      <c r="Q200" s="13" t="str">
        <f>IF(G200 - E200 &lt; 0,"Expired",G200 - E200 &amp; " days left")</f>
        <v>53 days left</v>
      </c>
    </row>
    <row r="201" spans="1:17" x14ac:dyDescent="0.3">
      <c r="A201" s="1" t="s">
        <v>1516</v>
      </c>
      <c r="B201" s="1" t="s">
        <v>32</v>
      </c>
      <c r="C201" s="1" t="s">
        <v>2240</v>
      </c>
      <c r="D201" s="1" t="s">
        <v>2656</v>
      </c>
      <c r="E201" s="9">
        <v>45512</v>
      </c>
      <c r="F201" s="7">
        <v>45380</v>
      </c>
      <c r="G201" s="7">
        <v>45509</v>
      </c>
      <c r="H201" s="2">
        <v>36</v>
      </c>
      <c r="I201" s="3">
        <v>82</v>
      </c>
      <c r="J201" s="4">
        <v>7.1</v>
      </c>
      <c r="K201" s="2">
        <v>27</v>
      </c>
      <c r="L201" s="2">
        <v>67</v>
      </c>
      <c r="M201" s="5">
        <v>-7.0000000000000007E-2</v>
      </c>
      <c r="N201" s="13">
        <f>J201*K201</f>
        <v>191.7</v>
      </c>
      <c r="O201" s="14">
        <f>J201*H201</f>
        <v>255.6</v>
      </c>
      <c r="P201" s="15">
        <f>N201*M201</f>
        <v>-13.419</v>
      </c>
      <c r="Q201" s="13" t="str">
        <f>IF(G201 - E201 &lt; 0,"Expired",G201 - E201 &amp; " days left")</f>
        <v>Expired</v>
      </c>
    </row>
    <row r="202" spans="1:17" x14ac:dyDescent="0.3">
      <c r="A202" s="1" t="s">
        <v>582</v>
      </c>
      <c r="B202" s="1" t="s">
        <v>32</v>
      </c>
      <c r="C202" s="1" t="s">
        <v>1370</v>
      </c>
      <c r="D202" s="1" t="s">
        <v>2776</v>
      </c>
      <c r="E202" s="9">
        <v>45512</v>
      </c>
      <c r="F202" s="7">
        <v>45571</v>
      </c>
      <c r="G202" s="7">
        <v>45644</v>
      </c>
      <c r="H202" s="2">
        <v>78</v>
      </c>
      <c r="I202" s="3">
        <v>61</v>
      </c>
      <c r="J202" s="4">
        <v>0.8</v>
      </c>
      <c r="K202" s="2">
        <v>49</v>
      </c>
      <c r="L202" s="2">
        <v>60</v>
      </c>
      <c r="M202" s="5">
        <v>0.54</v>
      </c>
      <c r="N202" s="13">
        <f>J202*K202</f>
        <v>39.200000000000003</v>
      </c>
      <c r="O202" s="14">
        <f>J202*H202</f>
        <v>62.400000000000006</v>
      </c>
      <c r="P202" s="15">
        <f>N202*M202</f>
        <v>21.168000000000003</v>
      </c>
      <c r="Q202" s="13" t="str">
        <f>IF(G202 - E202 &lt; 0,"Expired",G202 - E202 &amp; " days left")</f>
        <v>132 days left</v>
      </c>
    </row>
    <row r="203" spans="1:17" x14ac:dyDescent="0.3">
      <c r="A203" s="1" t="s">
        <v>121</v>
      </c>
      <c r="B203" s="1" t="s">
        <v>53</v>
      </c>
      <c r="C203" s="1" t="s">
        <v>2177</v>
      </c>
      <c r="D203" s="1" t="s">
        <v>2904</v>
      </c>
      <c r="E203" s="9">
        <v>45512</v>
      </c>
      <c r="F203" s="7">
        <v>45475</v>
      </c>
      <c r="G203" s="7">
        <v>45653</v>
      </c>
      <c r="H203" s="2">
        <v>39</v>
      </c>
      <c r="I203" s="3">
        <v>53</v>
      </c>
      <c r="J203" s="4">
        <v>2.75</v>
      </c>
      <c r="K203" s="2">
        <v>92</v>
      </c>
      <c r="L203" s="2">
        <v>8</v>
      </c>
      <c r="M203" s="5">
        <v>0.46</v>
      </c>
      <c r="N203" s="13">
        <f>J203*K203</f>
        <v>253</v>
      </c>
      <c r="O203" s="14">
        <f>J203*H203</f>
        <v>107.25</v>
      </c>
      <c r="P203" s="15">
        <f>N203*M203</f>
        <v>116.38000000000001</v>
      </c>
      <c r="Q203" s="13" t="str">
        <f>IF(G203 - E203 &lt; 0,"Expired",G203 - E203 &amp; " days left")</f>
        <v>141 days left</v>
      </c>
    </row>
    <row r="204" spans="1:17" x14ac:dyDescent="0.3">
      <c r="A204" s="1" t="s">
        <v>587</v>
      </c>
      <c r="B204" s="1" t="s">
        <v>127</v>
      </c>
      <c r="C204" s="1" t="s">
        <v>2948</v>
      </c>
      <c r="D204" s="1" t="s">
        <v>2949</v>
      </c>
      <c r="E204" s="9">
        <v>45512</v>
      </c>
      <c r="F204" s="7">
        <v>45710</v>
      </c>
      <c r="G204" s="7">
        <v>45367</v>
      </c>
      <c r="H204" s="2">
        <v>20</v>
      </c>
      <c r="I204" s="3">
        <v>9</v>
      </c>
      <c r="J204" s="4">
        <v>30.5</v>
      </c>
      <c r="K204" s="2">
        <v>46</v>
      </c>
      <c r="L204" s="2">
        <v>32</v>
      </c>
      <c r="M204" s="5">
        <v>0.17</v>
      </c>
      <c r="N204" s="13">
        <f>J204*K204</f>
        <v>1403</v>
      </c>
      <c r="O204" s="14">
        <f>J204*H204</f>
        <v>610</v>
      </c>
      <c r="P204" s="15">
        <f>N204*M204</f>
        <v>238.51000000000002</v>
      </c>
      <c r="Q204" s="13" t="str">
        <f>IF(G204 - E204 &lt; 0,"Expired",G204 - E204 &amp; " days left")</f>
        <v>Expired</v>
      </c>
    </row>
    <row r="205" spans="1:17" x14ac:dyDescent="0.3">
      <c r="A205" s="1" t="s">
        <v>303</v>
      </c>
      <c r="B205" s="1" t="s">
        <v>60</v>
      </c>
      <c r="C205" s="1" t="s">
        <v>1498</v>
      </c>
      <c r="D205" s="1" t="s">
        <v>1809</v>
      </c>
      <c r="E205" s="9">
        <v>45513</v>
      </c>
      <c r="F205" s="7">
        <v>45387</v>
      </c>
      <c r="G205" s="7">
        <v>45469</v>
      </c>
      <c r="H205" s="2">
        <v>91</v>
      </c>
      <c r="I205" s="3">
        <v>59</v>
      </c>
      <c r="J205" s="4">
        <v>6</v>
      </c>
      <c r="K205" s="2">
        <v>30</v>
      </c>
      <c r="L205" s="2">
        <v>63</v>
      </c>
      <c r="M205" s="5">
        <v>0.04</v>
      </c>
      <c r="N205" s="13">
        <f>J205*K205</f>
        <v>180</v>
      </c>
      <c r="O205" s="14">
        <f>J205*H205</f>
        <v>546</v>
      </c>
      <c r="P205" s="15">
        <f>N205*M205</f>
        <v>7.2</v>
      </c>
      <c r="Q205" s="13" t="str">
        <f>IF(G205 - E205 &lt; 0,"Expired",G205 - E205 &amp; " days left")</f>
        <v>Expired</v>
      </c>
    </row>
    <row r="206" spans="1:17" x14ac:dyDescent="0.3">
      <c r="A206" s="1" t="s">
        <v>574</v>
      </c>
      <c r="B206" s="1" t="s">
        <v>53</v>
      </c>
      <c r="C206" s="1" t="s">
        <v>2220</v>
      </c>
      <c r="D206" s="1" t="s">
        <v>2221</v>
      </c>
      <c r="E206" s="9">
        <v>45513</v>
      </c>
      <c r="F206" s="7">
        <v>45405</v>
      </c>
      <c r="G206" s="7">
        <v>45394</v>
      </c>
      <c r="H206" s="2">
        <v>39</v>
      </c>
      <c r="I206" s="3">
        <v>83</v>
      </c>
      <c r="J206" s="4">
        <v>2</v>
      </c>
      <c r="K206" s="2">
        <v>73</v>
      </c>
      <c r="L206" s="2">
        <v>88</v>
      </c>
      <c r="M206" s="5">
        <v>-0.44</v>
      </c>
      <c r="N206" s="13">
        <f>J206*K206</f>
        <v>146</v>
      </c>
      <c r="O206" s="14">
        <f>J206*H206</f>
        <v>78</v>
      </c>
      <c r="P206" s="15">
        <f>N206*M206</f>
        <v>-64.239999999999995</v>
      </c>
      <c r="Q206" s="13" t="str">
        <f>IF(G206 - E206 &lt; 0,"Expired",G206 - E206 &amp; " days left")</f>
        <v>Expired</v>
      </c>
    </row>
    <row r="207" spans="1:17" x14ac:dyDescent="0.3">
      <c r="A207" s="1" t="s">
        <v>1085</v>
      </c>
      <c r="B207" s="1" t="s">
        <v>32</v>
      </c>
      <c r="C207" s="1" t="s">
        <v>2441</v>
      </c>
      <c r="D207" s="1" t="s">
        <v>2617</v>
      </c>
      <c r="E207" s="9">
        <v>45514</v>
      </c>
      <c r="F207" s="7">
        <v>45389</v>
      </c>
      <c r="G207" s="7">
        <v>45703</v>
      </c>
      <c r="H207" s="2">
        <v>85</v>
      </c>
      <c r="I207" s="3">
        <v>89</v>
      </c>
      <c r="J207" s="4">
        <v>8</v>
      </c>
      <c r="K207" s="2">
        <v>68</v>
      </c>
      <c r="L207" s="2">
        <v>93</v>
      </c>
      <c r="M207" s="5">
        <v>-1.8</v>
      </c>
      <c r="N207" s="13">
        <f>J207*K207</f>
        <v>544</v>
      </c>
      <c r="O207" s="14">
        <f>J207*H207</f>
        <v>680</v>
      </c>
      <c r="P207" s="15">
        <f>N207*M207</f>
        <v>-979.2</v>
      </c>
      <c r="Q207" s="13" t="str">
        <f>IF(G207 - E207 &lt; 0,"Expired",G207 - E207 &amp; " days left")</f>
        <v>189 days left</v>
      </c>
    </row>
    <row r="208" spans="1:17" x14ac:dyDescent="0.3">
      <c r="A208" s="1" t="s">
        <v>298</v>
      </c>
      <c r="B208" s="1" t="s">
        <v>32</v>
      </c>
      <c r="C208" s="1" t="s">
        <v>138</v>
      </c>
      <c r="D208" s="1" t="s">
        <v>3400</v>
      </c>
      <c r="E208" s="9">
        <v>45514</v>
      </c>
      <c r="F208" s="7">
        <v>45458</v>
      </c>
      <c r="G208" s="7">
        <v>45550</v>
      </c>
      <c r="H208" s="2">
        <v>29</v>
      </c>
      <c r="I208" s="3">
        <v>32</v>
      </c>
      <c r="J208" s="4">
        <v>2.5</v>
      </c>
      <c r="K208" s="2">
        <v>64</v>
      </c>
      <c r="L208" s="2">
        <v>85</v>
      </c>
      <c r="M208" s="5">
        <v>-0.66</v>
      </c>
      <c r="N208" s="13">
        <f>J208*K208</f>
        <v>160</v>
      </c>
      <c r="O208" s="14">
        <f>J208*H208</f>
        <v>72.5</v>
      </c>
      <c r="P208" s="15">
        <f>N208*M208</f>
        <v>-105.60000000000001</v>
      </c>
      <c r="Q208" s="13" t="str">
        <f>IF(G208 - E208 &lt; 0,"Expired",G208 - E208 &amp; " days left")</f>
        <v>36 days left</v>
      </c>
    </row>
    <row r="209" spans="1:17" x14ac:dyDescent="0.3">
      <c r="A209" s="1" t="s">
        <v>531</v>
      </c>
      <c r="B209" s="1" t="s">
        <v>53</v>
      </c>
      <c r="C209" s="1" t="s">
        <v>171</v>
      </c>
      <c r="D209" s="1" t="s">
        <v>3413</v>
      </c>
      <c r="E209" s="9">
        <v>45514</v>
      </c>
      <c r="F209" s="7">
        <v>45483</v>
      </c>
      <c r="G209" s="7">
        <v>45381</v>
      </c>
      <c r="H209" s="2">
        <v>26</v>
      </c>
      <c r="I209" s="3">
        <v>82</v>
      </c>
      <c r="J209" s="4">
        <v>1.5</v>
      </c>
      <c r="K209" s="2">
        <v>76</v>
      </c>
      <c r="L209" s="2">
        <v>88</v>
      </c>
      <c r="M209" s="5">
        <v>0.94</v>
      </c>
      <c r="N209" s="13">
        <f>J209*K209</f>
        <v>114</v>
      </c>
      <c r="O209" s="14">
        <f>J209*H209</f>
        <v>39</v>
      </c>
      <c r="P209" s="15">
        <f>N209*M209</f>
        <v>107.16</v>
      </c>
      <c r="Q209" s="13" t="str">
        <f>IF(G209 - E209 &lt; 0,"Expired",G209 - E209 &amp; " days left")</f>
        <v>Expired</v>
      </c>
    </row>
    <row r="210" spans="1:17" x14ac:dyDescent="0.3">
      <c r="A210" s="1" t="s">
        <v>1179</v>
      </c>
      <c r="B210" s="1" t="s">
        <v>91</v>
      </c>
      <c r="C210" s="1" t="s">
        <v>1156</v>
      </c>
      <c r="D210" s="1" t="s">
        <v>1760</v>
      </c>
      <c r="E210" s="9">
        <v>45514</v>
      </c>
      <c r="F210" s="7">
        <v>45457</v>
      </c>
      <c r="G210" s="7">
        <v>45434</v>
      </c>
      <c r="H210" s="2">
        <v>92</v>
      </c>
      <c r="I210" s="3">
        <v>87</v>
      </c>
      <c r="J210" s="4">
        <v>2.5</v>
      </c>
      <c r="K210" s="2">
        <v>61</v>
      </c>
      <c r="L210" s="2">
        <v>31</v>
      </c>
      <c r="M210" s="5">
        <v>0.8</v>
      </c>
      <c r="N210" s="13">
        <f>J210*K210</f>
        <v>152.5</v>
      </c>
      <c r="O210" s="14">
        <f>J210*H210</f>
        <v>230</v>
      </c>
      <c r="P210" s="15">
        <f>N210*M210</f>
        <v>122</v>
      </c>
      <c r="Q210" s="13" t="str">
        <f>IF(G210 - E210 &lt; 0,"Expired",G210 - E210 &amp; " days left")</f>
        <v>Expired</v>
      </c>
    </row>
    <row r="211" spans="1:17" x14ac:dyDescent="0.3">
      <c r="A211" s="1" t="s">
        <v>470</v>
      </c>
      <c r="B211" s="1" t="s">
        <v>18</v>
      </c>
      <c r="C211" s="1" t="s">
        <v>429</v>
      </c>
      <c r="D211" s="1" t="s">
        <v>2294</v>
      </c>
      <c r="E211" s="9">
        <v>45514</v>
      </c>
      <c r="F211" s="7">
        <v>45357</v>
      </c>
      <c r="G211" s="7">
        <v>45464</v>
      </c>
      <c r="H211" s="2">
        <v>40</v>
      </c>
      <c r="I211" s="3">
        <v>53</v>
      </c>
      <c r="J211" s="4">
        <v>4</v>
      </c>
      <c r="K211" s="2">
        <v>70</v>
      </c>
      <c r="L211" s="2">
        <v>20</v>
      </c>
      <c r="M211" s="5">
        <v>0.73</v>
      </c>
      <c r="N211" s="13">
        <f>J211*K211</f>
        <v>280</v>
      </c>
      <c r="O211" s="14">
        <f>J211*H211</f>
        <v>160</v>
      </c>
      <c r="P211" s="15">
        <f>N211*M211</f>
        <v>204.4</v>
      </c>
      <c r="Q211" s="13" t="str">
        <f>IF(G211 - E211 &lt; 0,"Expired",G211 - E211 &amp; " days left")</f>
        <v>Expired</v>
      </c>
    </row>
    <row r="212" spans="1:17" x14ac:dyDescent="0.3">
      <c r="A212" s="1" t="s">
        <v>674</v>
      </c>
      <c r="B212" s="1" t="s">
        <v>60</v>
      </c>
      <c r="C212" s="1" t="s">
        <v>491</v>
      </c>
      <c r="D212" s="1" t="s">
        <v>2866</v>
      </c>
      <c r="E212" s="9">
        <v>45515</v>
      </c>
      <c r="F212" s="7">
        <v>45470</v>
      </c>
      <c r="G212" s="7">
        <v>45410</v>
      </c>
      <c r="H212" s="2">
        <v>76</v>
      </c>
      <c r="I212" s="3">
        <v>57</v>
      </c>
      <c r="J212" s="4">
        <v>9</v>
      </c>
      <c r="K212" s="2">
        <v>52</v>
      </c>
      <c r="L212" s="2">
        <v>86</v>
      </c>
      <c r="M212" s="5">
        <v>0.31</v>
      </c>
      <c r="N212" s="13">
        <f>J212*K212</f>
        <v>468</v>
      </c>
      <c r="O212" s="14">
        <f>J212*H212</f>
        <v>684</v>
      </c>
      <c r="P212" s="15">
        <f>N212*M212</f>
        <v>145.08000000000001</v>
      </c>
      <c r="Q212" s="13" t="str">
        <f>IF(G212 - E212 &lt; 0,"Expired",G212 - E212 &amp; " days left")</f>
        <v>Expired</v>
      </c>
    </row>
    <row r="213" spans="1:17" x14ac:dyDescent="0.3">
      <c r="A213" s="1" t="s">
        <v>165</v>
      </c>
      <c r="B213" s="1" t="s">
        <v>60</v>
      </c>
      <c r="C213" s="1" t="s">
        <v>152</v>
      </c>
      <c r="D213" s="1" t="s">
        <v>3394</v>
      </c>
      <c r="E213" s="9">
        <v>45515</v>
      </c>
      <c r="F213" s="7">
        <v>45450</v>
      </c>
      <c r="G213" s="7">
        <v>45460</v>
      </c>
      <c r="H213" s="2">
        <v>46</v>
      </c>
      <c r="I213" s="3">
        <v>80</v>
      </c>
      <c r="J213" s="4">
        <v>7</v>
      </c>
      <c r="K213" s="2">
        <v>62</v>
      </c>
      <c r="L213" s="2">
        <v>22</v>
      </c>
      <c r="M213" s="5">
        <v>0.39</v>
      </c>
      <c r="N213" s="13">
        <f>J213*K213</f>
        <v>434</v>
      </c>
      <c r="O213" s="14">
        <f>J213*H213</f>
        <v>322</v>
      </c>
      <c r="P213" s="15">
        <f>N213*M213</f>
        <v>169.26000000000002</v>
      </c>
      <c r="Q213" s="13" t="str">
        <f>IF(G213 - E213 &lt; 0,"Expired",G213 - E213 &amp; " days left")</f>
        <v>Expired</v>
      </c>
    </row>
    <row r="214" spans="1:17" x14ac:dyDescent="0.3">
      <c r="A214" s="1" t="s">
        <v>600</v>
      </c>
      <c r="B214" s="1" t="s">
        <v>32</v>
      </c>
      <c r="C214" s="1" t="s">
        <v>166</v>
      </c>
      <c r="D214" s="1" t="s">
        <v>2684</v>
      </c>
      <c r="E214" s="9">
        <v>45515</v>
      </c>
      <c r="F214" s="7">
        <v>45472</v>
      </c>
      <c r="G214" s="7">
        <v>45357</v>
      </c>
      <c r="H214" s="2">
        <v>47</v>
      </c>
      <c r="I214" s="3">
        <v>2</v>
      </c>
      <c r="J214" s="4">
        <v>2.5</v>
      </c>
      <c r="K214" s="2">
        <v>48</v>
      </c>
      <c r="L214" s="2">
        <v>36</v>
      </c>
      <c r="M214" s="5">
        <v>0.48</v>
      </c>
      <c r="N214" s="13">
        <f>J214*K214</f>
        <v>120</v>
      </c>
      <c r="O214" s="14">
        <f>J214*H214</f>
        <v>117.5</v>
      </c>
      <c r="P214" s="15">
        <f>N214*M214</f>
        <v>57.599999999999994</v>
      </c>
      <c r="Q214" s="13" t="str">
        <f>IF(G214 - E214 &lt; 0,"Expired",G214 - E214 &amp; " days left")</f>
        <v>Expired</v>
      </c>
    </row>
    <row r="215" spans="1:17" x14ac:dyDescent="0.3">
      <c r="A215" s="1" t="s">
        <v>1109</v>
      </c>
      <c r="B215" s="1" t="s">
        <v>18</v>
      </c>
      <c r="C215" s="1" t="s">
        <v>1394</v>
      </c>
      <c r="D215" s="1" t="s">
        <v>2602</v>
      </c>
      <c r="E215" s="9">
        <v>45516</v>
      </c>
      <c r="F215" s="7">
        <v>45549</v>
      </c>
      <c r="G215" s="7">
        <v>45401</v>
      </c>
      <c r="H215" s="2">
        <v>43</v>
      </c>
      <c r="I215" s="3">
        <v>66</v>
      </c>
      <c r="J215" s="4">
        <v>2.5</v>
      </c>
      <c r="K215" s="2">
        <v>66</v>
      </c>
      <c r="L215" s="2">
        <v>65</v>
      </c>
      <c r="M215" s="5">
        <v>-0.37</v>
      </c>
      <c r="N215" s="13">
        <f>J215*K215</f>
        <v>165</v>
      </c>
      <c r="O215" s="14">
        <f>J215*H215</f>
        <v>107.5</v>
      </c>
      <c r="P215" s="15">
        <f>N215*M215</f>
        <v>-61.05</v>
      </c>
      <c r="Q215" s="13" t="str">
        <f>IF(G215 - E215 &lt; 0,"Expired",G215 - E215 &amp; " days left")</f>
        <v>Expired</v>
      </c>
    </row>
    <row r="216" spans="1:17" x14ac:dyDescent="0.3">
      <c r="A216" s="1" t="s">
        <v>544</v>
      </c>
      <c r="B216" s="1" t="s">
        <v>91</v>
      </c>
      <c r="C216" s="1" t="s">
        <v>1743</v>
      </c>
      <c r="D216" s="1" t="s">
        <v>2745</v>
      </c>
      <c r="E216" s="9">
        <v>45516</v>
      </c>
      <c r="F216" s="7">
        <v>45680</v>
      </c>
      <c r="G216" s="7">
        <v>45462</v>
      </c>
      <c r="H216" s="2">
        <v>28</v>
      </c>
      <c r="I216" s="3">
        <v>94</v>
      </c>
      <c r="J216" s="4">
        <v>2.8</v>
      </c>
      <c r="K216" s="2">
        <v>31</v>
      </c>
      <c r="L216" s="2">
        <v>1</v>
      </c>
      <c r="M216" s="5">
        <v>0.76</v>
      </c>
      <c r="N216" s="13">
        <f>J216*K216</f>
        <v>86.8</v>
      </c>
      <c r="O216" s="14">
        <f>J216*H216</f>
        <v>78.399999999999991</v>
      </c>
      <c r="P216" s="15">
        <f>N216*M216</f>
        <v>65.968000000000004</v>
      </c>
      <c r="Q216" s="13" t="str">
        <f>IF(G216 - E216 &lt; 0,"Expired",G216 - E216 &amp; " days left")</f>
        <v>Expired</v>
      </c>
    </row>
    <row r="217" spans="1:17" x14ac:dyDescent="0.3">
      <c r="A217" s="1" t="s">
        <v>342</v>
      </c>
      <c r="B217" s="1" t="s">
        <v>18</v>
      </c>
      <c r="C217" s="1" t="s">
        <v>3088</v>
      </c>
      <c r="D217" s="1" t="s">
        <v>3089</v>
      </c>
      <c r="E217" s="9">
        <v>45516</v>
      </c>
      <c r="F217" s="7">
        <v>45385</v>
      </c>
      <c r="G217" s="7">
        <v>45575</v>
      </c>
      <c r="H217" s="2">
        <v>17</v>
      </c>
      <c r="I217" s="3">
        <v>45</v>
      </c>
      <c r="J217" s="4">
        <v>6</v>
      </c>
      <c r="K217" s="2">
        <v>37</v>
      </c>
      <c r="L217" s="2">
        <v>16</v>
      </c>
      <c r="M217" s="5">
        <v>0.76</v>
      </c>
      <c r="N217" s="13">
        <f>J217*K217</f>
        <v>222</v>
      </c>
      <c r="O217" s="14">
        <f>J217*H217</f>
        <v>102</v>
      </c>
      <c r="P217" s="15">
        <f>N217*M217</f>
        <v>168.72</v>
      </c>
      <c r="Q217" s="13" t="str">
        <f>IF(G217 - E217 &lt; 0,"Expired",G217 - E217 &amp; " days left")</f>
        <v>59 days left</v>
      </c>
    </row>
    <row r="218" spans="1:17" x14ac:dyDescent="0.3">
      <c r="A218" s="1" t="s">
        <v>717</v>
      </c>
      <c r="B218" s="1" t="s">
        <v>53</v>
      </c>
      <c r="C218" s="1" t="s">
        <v>1184</v>
      </c>
      <c r="D218" s="1" t="s">
        <v>3313</v>
      </c>
      <c r="E218" s="9">
        <v>45516</v>
      </c>
      <c r="F218" s="7">
        <v>45376</v>
      </c>
      <c r="G218" s="7">
        <v>45365</v>
      </c>
      <c r="H218" s="2">
        <v>71</v>
      </c>
      <c r="I218" s="3">
        <v>60</v>
      </c>
      <c r="J218" s="4">
        <v>4.5</v>
      </c>
      <c r="K218" s="2">
        <v>60</v>
      </c>
      <c r="L218" s="2">
        <v>63</v>
      </c>
      <c r="M218" s="5">
        <v>0.54</v>
      </c>
      <c r="N218" s="13">
        <f>J218*K218</f>
        <v>270</v>
      </c>
      <c r="O218" s="14">
        <f>J218*H218</f>
        <v>319.5</v>
      </c>
      <c r="P218" s="15">
        <f>N218*M218</f>
        <v>145.80000000000001</v>
      </c>
      <c r="Q218" s="13" t="str">
        <f>IF(G218 - E218 &lt; 0,"Expired",G218 - E218 &amp; " days left")</f>
        <v>Expired</v>
      </c>
    </row>
    <row r="219" spans="1:17" x14ac:dyDescent="0.3">
      <c r="A219" s="1" t="s">
        <v>80</v>
      </c>
      <c r="B219" s="1" t="s">
        <v>25</v>
      </c>
      <c r="C219" s="1" t="s">
        <v>316</v>
      </c>
      <c r="D219" s="1" t="s">
        <v>3437</v>
      </c>
      <c r="E219" s="9">
        <v>45516</v>
      </c>
      <c r="F219" s="7">
        <v>45424</v>
      </c>
      <c r="G219" s="7">
        <v>45447</v>
      </c>
      <c r="H219" s="2">
        <v>50</v>
      </c>
      <c r="I219" s="3">
        <v>36</v>
      </c>
      <c r="J219" s="4">
        <v>10</v>
      </c>
      <c r="K219" s="2">
        <v>27</v>
      </c>
      <c r="L219" s="2">
        <v>6</v>
      </c>
      <c r="M219" s="5">
        <v>0.38</v>
      </c>
      <c r="N219" s="13">
        <f>J219*K219</f>
        <v>270</v>
      </c>
      <c r="O219" s="14">
        <f>J219*H219</f>
        <v>500</v>
      </c>
      <c r="P219" s="15">
        <f>N219*M219</f>
        <v>102.6</v>
      </c>
      <c r="Q219" s="13" t="str">
        <f>IF(G219 - E219 &lt; 0,"Expired",G219 - E219 &amp; " days left")</f>
        <v>Expired</v>
      </c>
    </row>
    <row r="220" spans="1:17" x14ac:dyDescent="0.3">
      <c r="A220" s="1" t="s">
        <v>211</v>
      </c>
      <c r="B220" s="1" t="s">
        <v>32</v>
      </c>
      <c r="C220" s="1" t="s">
        <v>1127</v>
      </c>
      <c r="D220" s="1" t="s">
        <v>3131</v>
      </c>
      <c r="E220" s="9">
        <v>45538</v>
      </c>
      <c r="F220" s="7">
        <v>45542</v>
      </c>
      <c r="G220" s="7">
        <v>45530</v>
      </c>
      <c r="H220" s="2">
        <v>43</v>
      </c>
      <c r="I220" s="3">
        <v>73</v>
      </c>
      <c r="J220" s="4">
        <v>4</v>
      </c>
      <c r="K220" s="2">
        <v>59</v>
      </c>
      <c r="L220" s="2">
        <v>65</v>
      </c>
      <c r="M220" s="5">
        <v>0.82</v>
      </c>
      <c r="N220" s="13">
        <f>J220*K220</f>
        <v>236</v>
      </c>
      <c r="O220" s="14">
        <f>J220*H220</f>
        <v>172</v>
      </c>
      <c r="P220" s="15">
        <f>N220*M220</f>
        <v>193.51999999999998</v>
      </c>
      <c r="Q220" s="13" t="str">
        <f>IF(G220 - E220 &lt; 0,"Expired",G220 - E220 &amp; " days left")</f>
        <v>Expired</v>
      </c>
    </row>
    <row r="221" spans="1:17" x14ac:dyDescent="0.3">
      <c r="A221" s="1" t="s">
        <v>70</v>
      </c>
      <c r="B221" s="1" t="s">
        <v>32</v>
      </c>
      <c r="C221" s="1" t="s">
        <v>3306</v>
      </c>
      <c r="D221" s="1" t="s">
        <v>3307</v>
      </c>
      <c r="E221" s="9">
        <v>45538</v>
      </c>
      <c r="F221" s="7">
        <v>45415</v>
      </c>
      <c r="G221" s="7">
        <v>45399</v>
      </c>
      <c r="H221" s="2">
        <v>80</v>
      </c>
      <c r="I221" s="3">
        <v>69</v>
      </c>
      <c r="J221" s="4">
        <v>1.75</v>
      </c>
      <c r="K221" s="2">
        <v>41</v>
      </c>
      <c r="L221" s="2">
        <v>43</v>
      </c>
      <c r="M221" s="5">
        <v>0.42</v>
      </c>
      <c r="N221" s="13">
        <f>J221*K221</f>
        <v>71.75</v>
      </c>
      <c r="O221" s="14">
        <f>J221*H221</f>
        <v>140</v>
      </c>
      <c r="P221" s="15">
        <f>N221*M221</f>
        <v>30.134999999999998</v>
      </c>
      <c r="Q221" s="13" t="str">
        <f>IF(G221 - E221 &lt; 0,"Expired",G221 - E221 &amp; " days left")</f>
        <v>Expired</v>
      </c>
    </row>
    <row r="222" spans="1:17" x14ac:dyDescent="0.3">
      <c r="A222" s="1" t="s">
        <v>151</v>
      </c>
      <c r="B222" s="1" t="s">
        <v>91</v>
      </c>
      <c r="C222" s="1" t="s">
        <v>466</v>
      </c>
      <c r="D222" s="1" t="s">
        <v>2106</v>
      </c>
      <c r="E222" s="9">
        <v>45539</v>
      </c>
      <c r="F222" s="7">
        <v>45559</v>
      </c>
      <c r="G222" s="7">
        <v>45616</v>
      </c>
      <c r="H222" s="2">
        <v>30</v>
      </c>
      <c r="I222" s="3">
        <v>85</v>
      </c>
      <c r="J222" s="4">
        <v>4.5</v>
      </c>
      <c r="K222" s="2">
        <v>32</v>
      </c>
      <c r="L222" s="2">
        <v>83</v>
      </c>
      <c r="M222" s="5">
        <v>0.21</v>
      </c>
      <c r="N222" s="13">
        <f>J222*K222</f>
        <v>144</v>
      </c>
      <c r="O222" s="14">
        <f>J222*H222</f>
        <v>135</v>
      </c>
      <c r="P222" s="15">
        <f>N222*M222</f>
        <v>30.24</v>
      </c>
      <c r="Q222" s="13" t="str">
        <f>IF(G222 - E222 &lt; 0,"Expired",G222 - E222 &amp; " days left")</f>
        <v>77 days left</v>
      </c>
    </row>
    <row r="223" spans="1:17" x14ac:dyDescent="0.3">
      <c r="A223" s="1" t="s">
        <v>126</v>
      </c>
      <c r="B223" s="1" t="s">
        <v>127</v>
      </c>
      <c r="C223" s="1" t="s">
        <v>2164</v>
      </c>
      <c r="D223" s="1" t="s">
        <v>2184</v>
      </c>
      <c r="E223" s="9">
        <v>45809</v>
      </c>
      <c r="F223" s="7">
        <v>45438</v>
      </c>
      <c r="G223" s="7">
        <v>45682</v>
      </c>
      <c r="H223" s="2">
        <v>45</v>
      </c>
      <c r="I223" s="3">
        <v>36</v>
      </c>
      <c r="J223" s="4">
        <v>20</v>
      </c>
      <c r="K223" s="2">
        <v>36</v>
      </c>
      <c r="L223" s="2">
        <v>6</v>
      </c>
      <c r="M223" s="5">
        <v>-0.37</v>
      </c>
      <c r="N223" s="13">
        <f>J223*K223</f>
        <v>720</v>
      </c>
      <c r="O223" s="14">
        <f>J223*H223</f>
        <v>900</v>
      </c>
      <c r="P223" s="15">
        <f>N223*M223</f>
        <v>-266.39999999999998</v>
      </c>
      <c r="Q223" s="13" t="str">
        <f>IF(G223 - E223 &lt; 0,"Expired",G223 - E223 &amp; " days left")</f>
        <v>Expired</v>
      </c>
    </row>
    <row r="224" spans="1:17" x14ac:dyDescent="0.3">
      <c r="A224" s="1" t="s">
        <v>303</v>
      </c>
      <c r="B224" s="1" t="s">
        <v>60</v>
      </c>
      <c r="C224" s="1" t="s">
        <v>1303</v>
      </c>
      <c r="D224" s="1" t="s">
        <v>1653</v>
      </c>
      <c r="E224" s="9">
        <v>45540</v>
      </c>
      <c r="F224" s="7">
        <v>45353</v>
      </c>
      <c r="G224" s="7">
        <v>45357</v>
      </c>
      <c r="H224" s="2">
        <v>73</v>
      </c>
      <c r="I224" s="3">
        <v>31</v>
      </c>
      <c r="J224" s="4">
        <v>6</v>
      </c>
      <c r="K224" s="2">
        <v>22</v>
      </c>
      <c r="L224" s="2">
        <v>47</v>
      </c>
      <c r="M224" s="5">
        <v>-0.36</v>
      </c>
      <c r="N224" s="13">
        <f>J224*K224</f>
        <v>132</v>
      </c>
      <c r="O224" s="14">
        <f>J224*H224</f>
        <v>438</v>
      </c>
      <c r="P224" s="15">
        <f>N224*M224</f>
        <v>-47.519999999999996</v>
      </c>
      <c r="Q224" s="13" t="str">
        <f>IF(G224 - E224 &lt; 0,"Expired",G224 - E224 &amp; " days left")</f>
        <v>Expired</v>
      </c>
    </row>
    <row r="225" spans="1:17" x14ac:dyDescent="0.3">
      <c r="A225" s="1" t="s">
        <v>531</v>
      </c>
      <c r="B225" s="1" t="s">
        <v>53</v>
      </c>
      <c r="C225" s="1" t="s">
        <v>570</v>
      </c>
      <c r="D225" s="1" t="s">
        <v>2097</v>
      </c>
      <c r="E225" s="9">
        <v>45541</v>
      </c>
      <c r="F225" s="7">
        <v>45436</v>
      </c>
      <c r="G225" s="7">
        <v>45664</v>
      </c>
      <c r="H225" s="2">
        <v>62</v>
      </c>
      <c r="I225" s="3">
        <v>81</v>
      </c>
      <c r="J225" s="4">
        <v>1.6</v>
      </c>
      <c r="K225" s="2">
        <v>100</v>
      </c>
      <c r="L225" s="2">
        <v>42</v>
      </c>
      <c r="M225" s="5">
        <v>-0.51</v>
      </c>
      <c r="N225" s="13">
        <f>J225*K225</f>
        <v>160</v>
      </c>
      <c r="O225" s="14">
        <f>J225*H225</f>
        <v>99.2</v>
      </c>
      <c r="P225" s="15">
        <f>N225*M225</f>
        <v>-81.599999999999994</v>
      </c>
      <c r="Q225" s="13" t="str">
        <f>IF(G225 - E225 &lt; 0,"Expired",G225 - E225 &amp; " days left")</f>
        <v>123 days left</v>
      </c>
    </row>
    <row r="226" spans="1:17" x14ac:dyDescent="0.3">
      <c r="A226" s="1" t="s">
        <v>75</v>
      </c>
      <c r="B226" s="1" t="s">
        <v>32</v>
      </c>
      <c r="C226" s="1" t="s">
        <v>2257</v>
      </c>
      <c r="D226" s="1" t="s">
        <v>2791</v>
      </c>
      <c r="E226" s="9">
        <v>45541</v>
      </c>
      <c r="F226" s="7">
        <v>45443</v>
      </c>
      <c r="G226" s="7">
        <v>45528</v>
      </c>
      <c r="H226" s="2">
        <v>88</v>
      </c>
      <c r="I226" s="3">
        <v>74</v>
      </c>
      <c r="J226" s="4">
        <v>9</v>
      </c>
      <c r="K226" s="2">
        <v>79</v>
      </c>
      <c r="L226" s="2">
        <v>5</v>
      </c>
      <c r="M226" s="5">
        <v>0.12</v>
      </c>
      <c r="N226" s="13">
        <f>J226*K226</f>
        <v>711</v>
      </c>
      <c r="O226" s="14">
        <f>J226*H226</f>
        <v>792</v>
      </c>
      <c r="P226" s="15">
        <f>N226*M226</f>
        <v>85.32</v>
      </c>
      <c r="Q226" s="13" t="str">
        <f>IF(G226 - E226 &lt; 0,"Expired",G226 - E226 &amp; " days left")</f>
        <v>Expired</v>
      </c>
    </row>
    <row r="227" spans="1:17" x14ac:dyDescent="0.3">
      <c r="A227" s="1" t="s">
        <v>211</v>
      </c>
      <c r="B227" s="1" t="s">
        <v>32</v>
      </c>
      <c r="C227" s="1" t="s">
        <v>1296</v>
      </c>
      <c r="D227" s="1" t="s">
        <v>2806</v>
      </c>
      <c r="E227" s="9">
        <v>45541</v>
      </c>
      <c r="F227" s="7">
        <v>45599</v>
      </c>
      <c r="G227" s="7">
        <v>45388</v>
      </c>
      <c r="H227" s="2">
        <v>29</v>
      </c>
      <c r="I227" s="3">
        <v>39</v>
      </c>
      <c r="J227" s="4">
        <v>4</v>
      </c>
      <c r="K227" s="2">
        <v>23</v>
      </c>
      <c r="L227" s="2">
        <v>85</v>
      </c>
      <c r="M227" s="5">
        <v>0.03</v>
      </c>
      <c r="N227" s="13">
        <f>J227*K227</f>
        <v>92</v>
      </c>
      <c r="O227" s="14">
        <f>J227*H227</f>
        <v>116</v>
      </c>
      <c r="P227" s="15">
        <f>N227*M227</f>
        <v>2.76</v>
      </c>
      <c r="Q227" s="13" t="str">
        <f>IF(G227 - E227 &lt; 0,"Expired",G227 - E227 &amp; " days left")</f>
        <v>Expired</v>
      </c>
    </row>
    <row r="228" spans="1:17" x14ac:dyDescent="0.3">
      <c r="A228" s="1" t="s">
        <v>1069</v>
      </c>
      <c r="B228" s="1" t="s">
        <v>18</v>
      </c>
      <c r="C228" s="1" t="s">
        <v>608</v>
      </c>
      <c r="D228" s="1" t="s">
        <v>3294</v>
      </c>
      <c r="E228" s="9">
        <v>45542</v>
      </c>
      <c r="F228" s="7">
        <v>45633</v>
      </c>
      <c r="G228" s="7">
        <v>45433</v>
      </c>
      <c r="H228" s="2">
        <v>31</v>
      </c>
      <c r="I228" s="3">
        <v>89</v>
      </c>
      <c r="J228" s="4">
        <v>5.9</v>
      </c>
      <c r="K228" s="2">
        <v>46</v>
      </c>
      <c r="L228" s="2">
        <v>54</v>
      </c>
      <c r="M228" s="5">
        <v>0.68</v>
      </c>
      <c r="N228" s="13">
        <f>J228*K228</f>
        <v>271.40000000000003</v>
      </c>
      <c r="O228" s="14">
        <f>J228*H228</f>
        <v>182.9</v>
      </c>
      <c r="P228" s="15">
        <f>N228*M228</f>
        <v>184.55200000000005</v>
      </c>
      <c r="Q228" s="13" t="str">
        <f>IF(G228 - E228 &lt; 0,"Expired",G228 - E228 &amp; " days left")</f>
        <v>Expired</v>
      </c>
    </row>
    <row r="229" spans="1:17" x14ac:dyDescent="0.3">
      <c r="A229" s="1" t="s">
        <v>707</v>
      </c>
      <c r="B229" s="1" t="s">
        <v>25</v>
      </c>
      <c r="C229" s="1" t="s">
        <v>989</v>
      </c>
      <c r="D229" s="1" t="s">
        <v>1561</v>
      </c>
      <c r="E229" s="9">
        <v>45542</v>
      </c>
      <c r="F229" s="7">
        <v>45461</v>
      </c>
      <c r="G229" s="7">
        <v>45441</v>
      </c>
      <c r="H229" s="2">
        <v>69</v>
      </c>
      <c r="I229" s="3">
        <v>17</v>
      </c>
      <c r="J229" s="4">
        <v>2.2999999999999998</v>
      </c>
      <c r="K229" s="2">
        <v>79</v>
      </c>
      <c r="L229" s="2">
        <v>75</v>
      </c>
      <c r="M229" s="5">
        <v>0.37</v>
      </c>
      <c r="N229" s="13">
        <f>J229*K229</f>
        <v>181.7</v>
      </c>
      <c r="O229" s="14">
        <f>J229*H229</f>
        <v>158.69999999999999</v>
      </c>
      <c r="P229" s="15">
        <f>N229*M229</f>
        <v>67.228999999999999</v>
      </c>
      <c r="Q229" s="13" t="str">
        <f>IF(G229 - E229 &lt; 0,"Expired",G229 - E229 &amp; " days left")</f>
        <v>Expired</v>
      </c>
    </row>
    <row r="230" spans="1:17" x14ac:dyDescent="0.3">
      <c r="A230" s="1" t="s">
        <v>17</v>
      </c>
      <c r="B230" s="1" t="s">
        <v>18</v>
      </c>
      <c r="C230" s="1" t="s">
        <v>536</v>
      </c>
      <c r="D230" s="1" t="s">
        <v>2558</v>
      </c>
      <c r="E230" s="9">
        <v>45542</v>
      </c>
      <c r="F230" s="7">
        <v>45349</v>
      </c>
      <c r="G230" s="7">
        <v>45681</v>
      </c>
      <c r="H230" s="2">
        <v>84</v>
      </c>
      <c r="I230" s="3">
        <v>26</v>
      </c>
      <c r="J230" s="4">
        <v>4.5</v>
      </c>
      <c r="K230" s="2">
        <v>46</v>
      </c>
      <c r="L230" s="2">
        <v>67</v>
      </c>
      <c r="M230" s="5">
        <v>-0.38</v>
      </c>
      <c r="N230" s="13">
        <f>J230*K230</f>
        <v>207</v>
      </c>
      <c r="O230" s="14">
        <f>J230*H230</f>
        <v>378</v>
      </c>
      <c r="P230" s="15">
        <f>N230*M230</f>
        <v>-78.66</v>
      </c>
      <c r="Q230" s="13" t="str">
        <f>IF(G230 - E230 &lt; 0,"Expired",G230 - E230 &amp; " days left")</f>
        <v>139 days left</v>
      </c>
    </row>
    <row r="231" spans="1:17" x14ac:dyDescent="0.3">
      <c r="A231" s="1" t="s">
        <v>137</v>
      </c>
      <c r="B231" s="1" t="s">
        <v>18</v>
      </c>
      <c r="C231" s="1" t="s">
        <v>138</v>
      </c>
      <c r="D231" s="1" t="s">
        <v>2932</v>
      </c>
      <c r="E231" s="9">
        <v>45543</v>
      </c>
      <c r="F231" s="7">
        <v>45555</v>
      </c>
      <c r="G231" s="7">
        <v>45700</v>
      </c>
      <c r="H231" s="2">
        <v>99</v>
      </c>
      <c r="I231" s="3">
        <v>59</v>
      </c>
      <c r="J231" s="4">
        <v>5</v>
      </c>
      <c r="K231" s="2">
        <v>52</v>
      </c>
      <c r="L231" s="2">
        <v>57</v>
      </c>
      <c r="M231" s="5">
        <v>0.08</v>
      </c>
      <c r="N231" s="13">
        <f>J231*K231</f>
        <v>260</v>
      </c>
      <c r="O231" s="14">
        <f>J231*H231</f>
        <v>495</v>
      </c>
      <c r="P231" s="15">
        <f>N231*M231</f>
        <v>20.8</v>
      </c>
      <c r="Q231" s="13" t="str">
        <f>IF(G231 - E231 &lt; 0,"Expired",G231 - E231 &amp; " days left")</f>
        <v>157 days left</v>
      </c>
    </row>
    <row r="232" spans="1:17" x14ac:dyDescent="0.3">
      <c r="A232" s="1" t="s">
        <v>355</v>
      </c>
      <c r="B232" s="1" t="s">
        <v>18</v>
      </c>
      <c r="C232" s="1" t="s">
        <v>2636</v>
      </c>
      <c r="D232" s="1" t="s">
        <v>3375</v>
      </c>
      <c r="E232" s="9">
        <v>45543</v>
      </c>
      <c r="F232" s="7">
        <v>45601</v>
      </c>
      <c r="G232" s="7">
        <v>45589</v>
      </c>
      <c r="H232" s="2">
        <v>83</v>
      </c>
      <c r="I232" s="3">
        <v>61</v>
      </c>
      <c r="J232" s="4">
        <v>1</v>
      </c>
      <c r="K232" s="2">
        <v>35</v>
      </c>
      <c r="L232" s="2">
        <v>7</v>
      </c>
      <c r="M232" s="5">
        <v>0.61</v>
      </c>
      <c r="N232" s="13">
        <f>J232*K232</f>
        <v>35</v>
      </c>
      <c r="O232" s="14">
        <f>J232*H232</f>
        <v>83</v>
      </c>
      <c r="P232" s="15">
        <f>N232*M232</f>
        <v>21.349999999999998</v>
      </c>
      <c r="Q232" s="13" t="str">
        <f>IF(G232 - E232 &lt; 0,"Expired",G232 - E232 &amp; " days left")</f>
        <v>46 days left</v>
      </c>
    </row>
    <row r="233" spans="1:17" x14ac:dyDescent="0.3">
      <c r="A233" s="1" t="s">
        <v>355</v>
      </c>
      <c r="B233" s="1" t="s">
        <v>18</v>
      </c>
      <c r="C233" s="1" t="s">
        <v>451</v>
      </c>
      <c r="D233" s="1" t="s">
        <v>3456</v>
      </c>
      <c r="E233" s="9">
        <v>45543</v>
      </c>
      <c r="F233" s="7">
        <v>45460</v>
      </c>
      <c r="G233" s="7">
        <v>45475</v>
      </c>
      <c r="H233" s="2">
        <v>24</v>
      </c>
      <c r="I233" s="3">
        <v>32</v>
      </c>
      <c r="J233" s="4">
        <v>1</v>
      </c>
      <c r="K233" s="2">
        <v>55</v>
      </c>
      <c r="L233" s="2">
        <v>72</v>
      </c>
      <c r="M233" s="5">
        <v>-1</v>
      </c>
      <c r="N233" s="13">
        <f>J233*K233</f>
        <v>55</v>
      </c>
      <c r="O233" s="14">
        <f>J233*H233</f>
        <v>24</v>
      </c>
      <c r="P233" s="15">
        <f>N233*M233</f>
        <v>-55</v>
      </c>
      <c r="Q233" s="13" t="str">
        <f>IF(G233 - E233 &lt; 0,"Expired",G233 - E233 &amp; " days left")</f>
        <v>Expired</v>
      </c>
    </row>
    <row r="234" spans="1:17" x14ac:dyDescent="0.3">
      <c r="A234" s="1" t="s">
        <v>75</v>
      </c>
      <c r="B234" s="1" t="s">
        <v>32</v>
      </c>
      <c r="C234" s="1" t="s">
        <v>1675</v>
      </c>
      <c r="D234" s="1" t="s">
        <v>1676</v>
      </c>
      <c r="E234" s="9">
        <v>45543</v>
      </c>
      <c r="F234" s="7">
        <v>45350</v>
      </c>
      <c r="G234" s="7">
        <v>45347</v>
      </c>
      <c r="H234" s="2">
        <v>21</v>
      </c>
      <c r="I234" s="3">
        <v>28</v>
      </c>
      <c r="J234" s="4">
        <v>9</v>
      </c>
      <c r="K234" s="2">
        <v>69</v>
      </c>
      <c r="L234" s="2">
        <v>51</v>
      </c>
      <c r="M234" s="5">
        <v>-0.06</v>
      </c>
      <c r="N234" s="13">
        <f>J234*K234</f>
        <v>621</v>
      </c>
      <c r="O234" s="14">
        <f>J234*H234</f>
        <v>189</v>
      </c>
      <c r="P234" s="15">
        <f>N234*M234</f>
        <v>-37.26</v>
      </c>
      <c r="Q234" s="13" t="str">
        <f>IF(G234 - E234 &lt; 0,"Expired",G234 - E234 &amp; " days left")</f>
        <v>Expired</v>
      </c>
    </row>
    <row r="235" spans="1:17" x14ac:dyDescent="0.3">
      <c r="A235" s="1" t="s">
        <v>531</v>
      </c>
      <c r="B235" s="1" t="s">
        <v>53</v>
      </c>
      <c r="C235" s="1" t="s">
        <v>2329</v>
      </c>
      <c r="D235" s="1" t="s">
        <v>2668</v>
      </c>
      <c r="E235" s="9">
        <v>45543</v>
      </c>
      <c r="F235" s="7">
        <v>45369</v>
      </c>
      <c r="G235" s="7">
        <v>45403</v>
      </c>
      <c r="H235" s="2">
        <v>39</v>
      </c>
      <c r="I235" s="3">
        <v>2</v>
      </c>
      <c r="J235" s="4">
        <v>1.45</v>
      </c>
      <c r="K235" s="2">
        <v>20</v>
      </c>
      <c r="L235" s="2">
        <v>70</v>
      </c>
      <c r="M235" s="5">
        <v>0.26</v>
      </c>
      <c r="N235" s="13">
        <f>J235*K235</f>
        <v>29</v>
      </c>
      <c r="O235" s="14">
        <f>J235*H235</f>
        <v>56.55</v>
      </c>
      <c r="P235" s="15">
        <f>N235*M235</f>
        <v>7.54</v>
      </c>
      <c r="Q235" s="13" t="str">
        <f>IF(G235 - E235 &lt; 0,"Expired",G235 - E235 &amp; " days left")</f>
        <v>Expired</v>
      </c>
    </row>
    <row r="236" spans="1:17" x14ac:dyDescent="0.3">
      <c r="A236" s="1" t="s">
        <v>333</v>
      </c>
      <c r="B236" s="1" t="s">
        <v>53</v>
      </c>
      <c r="C236" s="1" t="s">
        <v>628</v>
      </c>
      <c r="D236" s="1" t="s">
        <v>3072</v>
      </c>
      <c r="E236" s="9">
        <v>45544</v>
      </c>
      <c r="F236" s="7">
        <v>45466</v>
      </c>
      <c r="G236" s="7">
        <v>45648</v>
      </c>
      <c r="H236" s="2">
        <v>46</v>
      </c>
      <c r="I236" s="3">
        <v>6</v>
      </c>
      <c r="J236" s="4">
        <v>10</v>
      </c>
      <c r="K236" s="2">
        <v>63</v>
      </c>
      <c r="L236" s="2">
        <v>29</v>
      </c>
      <c r="M236" s="5">
        <v>0.23</v>
      </c>
      <c r="N236" s="13">
        <f>J236*K236</f>
        <v>630</v>
      </c>
      <c r="O236" s="14">
        <f>J236*H236</f>
        <v>460</v>
      </c>
      <c r="P236" s="15">
        <f>N236*M236</f>
        <v>144.9</v>
      </c>
      <c r="Q236" s="13" t="str">
        <f>IF(G236 - E236 &lt; 0,"Expired",G236 - E236 &amp; " days left")</f>
        <v>104 days left</v>
      </c>
    </row>
    <row r="237" spans="1:17" x14ac:dyDescent="0.3">
      <c r="A237" s="1" t="s">
        <v>126</v>
      </c>
      <c r="B237" s="1" t="s">
        <v>127</v>
      </c>
      <c r="C237" s="1" t="s">
        <v>1913</v>
      </c>
      <c r="D237" s="1" t="s">
        <v>1914</v>
      </c>
      <c r="E237" s="9">
        <v>45931</v>
      </c>
      <c r="F237" s="7">
        <v>45530</v>
      </c>
      <c r="G237" s="7">
        <v>45527</v>
      </c>
      <c r="H237" s="2">
        <v>78</v>
      </c>
      <c r="I237" s="3">
        <v>34</v>
      </c>
      <c r="J237" s="4">
        <v>20.5</v>
      </c>
      <c r="K237" s="2">
        <v>62</v>
      </c>
      <c r="L237" s="2">
        <v>2</v>
      </c>
      <c r="M237" s="5">
        <v>0.63</v>
      </c>
      <c r="N237" s="13">
        <f>J237*K237</f>
        <v>1271</v>
      </c>
      <c r="O237" s="14">
        <f>J237*H237</f>
        <v>1599</v>
      </c>
      <c r="P237" s="15">
        <f>N237*M237</f>
        <v>800.73</v>
      </c>
      <c r="Q237" s="13" t="str">
        <f>IF(G237 - E237 &lt; 0,"Expired",G237 - E237 &amp; " days left")</f>
        <v>Expired</v>
      </c>
    </row>
    <row r="238" spans="1:17" x14ac:dyDescent="0.3">
      <c r="A238" s="1" t="s">
        <v>175</v>
      </c>
      <c r="B238" s="1" t="s">
        <v>53</v>
      </c>
      <c r="C238" s="1" t="s">
        <v>2501</v>
      </c>
      <c r="D238" s="1" t="s">
        <v>3247</v>
      </c>
      <c r="E238" s="9">
        <v>45545</v>
      </c>
      <c r="F238" s="7">
        <v>45402</v>
      </c>
      <c r="G238" s="7">
        <v>45634</v>
      </c>
      <c r="H238" s="2">
        <v>63</v>
      </c>
      <c r="I238" s="3">
        <v>43</v>
      </c>
      <c r="J238" s="4">
        <v>1.5</v>
      </c>
      <c r="K238" s="2">
        <v>55</v>
      </c>
      <c r="L238" s="2">
        <v>72</v>
      </c>
      <c r="M238" s="5">
        <v>-0.98</v>
      </c>
      <c r="N238" s="13">
        <f>J238*K238</f>
        <v>82.5</v>
      </c>
      <c r="O238" s="14">
        <f>J238*H238</f>
        <v>94.5</v>
      </c>
      <c r="P238" s="15">
        <f>N238*M238</f>
        <v>-80.849999999999994</v>
      </c>
      <c r="Q238" s="13" t="str">
        <f>IF(G238 - E238 &lt; 0,"Expired",G238 - E238 &amp; " days left")</f>
        <v>89 days left</v>
      </c>
    </row>
    <row r="239" spans="1:17" x14ac:dyDescent="0.3">
      <c r="A239" s="1" t="s">
        <v>574</v>
      </c>
      <c r="B239" s="1" t="s">
        <v>53</v>
      </c>
      <c r="C239" s="1" t="s">
        <v>886</v>
      </c>
      <c r="D239" s="1" t="s">
        <v>2826</v>
      </c>
      <c r="E239" s="9">
        <v>45545</v>
      </c>
      <c r="F239" s="7">
        <v>45696</v>
      </c>
      <c r="G239" s="7">
        <v>45654</v>
      </c>
      <c r="H239" s="2">
        <v>65</v>
      </c>
      <c r="I239" s="3">
        <v>61</v>
      </c>
      <c r="J239" s="4">
        <v>2</v>
      </c>
      <c r="K239" s="2">
        <v>29</v>
      </c>
      <c r="L239" s="2">
        <v>11</v>
      </c>
      <c r="M239" s="5">
        <v>-1.08</v>
      </c>
      <c r="N239" s="13">
        <f>J239*K239</f>
        <v>58</v>
      </c>
      <c r="O239" s="14">
        <f>J239*H239</f>
        <v>130</v>
      </c>
      <c r="P239" s="15">
        <f>N239*M239</f>
        <v>-62.64</v>
      </c>
      <c r="Q239" s="13" t="str">
        <f>IF(G239 - E239 &lt; 0,"Expired",G239 - E239 &amp; " days left")</f>
        <v>109 days left</v>
      </c>
    </row>
    <row r="240" spans="1:17" x14ac:dyDescent="0.3">
      <c r="A240" s="1" t="s">
        <v>325</v>
      </c>
      <c r="B240" s="1" t="s">
        <v>53</v>
      </c>
      <c r="C240" s="1" t="s">
        <v>778</v>
      </c>
      <c r="D240" s="1" t="s">
        <v>1685</v>
      </c>
      <c r="E240" s="9">
        <v>45545</v>
      </c>
      <c r="F240" s="7">
        <v>45431</v>
      </c>
      <c r="G240" s="7">
        <v>45400</v>
      </c>
      <c r="H240" s="2">
        <v>47</v>
      </c>
      <c r="I240" s="3">
        <v>1</v>
      </c>
      <c r="J240" s="4">
        <v>4.2</v>
      </c>
      <c r="K240" s="2">
        <v>32</v>
      </c>
      <c r="L240" s="2">
        <v>87</v>
      </c>
      <c r="M240" s="5">
        <v>-0.43</v>
      </c>
      <c r="N240" s="13">
        <f>J240*K240</f>
        <v>134.4</v>
      </c>
      <c r="O240" s="14">
        <f>J240*H240</f>
        <v>197.4</v>
      </c>
      <c r="P240" s="15">
        <f>N240*M240</f>
        <v>-57.792000000000002</v>
      </c>
      <c r="Q240" s="13" t="str">
        <f>IF(G240 - E240 &lt; 0,"Expired",G240 - E240 &amp; " days left")</f>
        <v>Expired</v>
      </c>
    </row>
    <row r="241" spans="1:17" x14ac:dyDescent="0.3">
      <c r="A241" s="1" t="s">
        <v>276</v>
      </c>
      <c r="B241" s="1" t="s">
        <v>18</v>
      </c>
      <c r="C241" s="1" t="s">
        <v>641</v>
      </c>
      <c r="D241" s="1" t="s">
        <v>2021</v>
      </c>
      <c r="E241" s="9">
        <v>45546</v>
      </c>
      <c r="F241" s="7">
        <v>45509</v>
      </c>
      <c r="G241" s="7">
        <v>45469</v>
      </c>
      <c r="H241" s="2">
        <v>18</v>
      </c>
      <c r="I241" s="3">
        <v>7</v>
      </c>
      <c r="J241" s="4">
        <v>3.5</v>
      </c>
      <c r="K241" s="2">
        <v>88</v>
      </c>
      <c r="L241" s="2">
        <v>96</v>
      </c>
      <c r="M241" s="5">
        <v>-0.43</v>
      </c>
      <c r="N241" s="13">
        <f>J241*K241</f>
        <v>308</v>
      </c>
      <c r="O241" s="14">
        <f>J241*H241</f>
        <v>63</v>
      </c>
      <c r="P241" s="15">
        <f>N241*M241</f>
        <v>-132.44</v>
      </c>
      <c r="Q241" s="13" t="str">
        <f>IF(G241 - E241 &lt; 0,"Expired",G241 - E241 &amp; " days left")</f>
        <v>Expired</v>
      </c>
    </row>
    <row r="242" spans="1:17" x14ac:dyDescent="0.3">
      <c r="A242" s="1" t="s">
        <v>980</v>
      </c>
      <c r="B242" s="1" t="s">
        <v>60</v>
      </c>
      <c r="C242" s="1" t="s">
        <v>1704</v>
      </c>
      <c r="D242" s="1" t="s">
        <v>2103</v>
      </c>
      <c r="E242" s="9">
        <v>45547</v>
      </c>
      <c r="F242" s="7">
        <v>45447</v>
      </c>
      <c r="G242" s="7">
        <v>45398</v>
      </c>
      <c r="H242" s="2">
        <v>52</v>
      </c>
      <c r="I242" s="3">
        <v>46</v>
      </c>
      <c r="J242" s="4">
        <v>15</v>
      </c>
      <c r="K242" s="2">
        <v>43</v>
      </c>
      <c r="L242" s="2">
        <v>34</v>
      </c>
      <c r="M242" s="5">
        <v>0.61</v>
      </c>
      <c r="N242" s="13">
        <f>J242*K242</f>
        <v>645</v>
      </c>
      <c r="O242" s="14">
        <f>J242*H242</f>
        <v>780</v>
      </c>
      <c r="P242" s="15">
        <f>N242*M242</f>
        <v>393.45</v>
      </c>
      <c r="Q242" s="13" t="str">
        <f>IF(G242 - E242 &lt; 0,"Expired",G242 - E242 &amp; " days left")</f>
        <v>Expired</v>
      </c>
    </row>
    <row r="243" spans="1:17" x14ac:dyDescent="0.3">
      <c r="A243" s="1" t="s">
        <v>1257</v>
      </c>
      <c r="B243" s="1" t="s">
        <v>91</v>
      </c>
      <c r="C243" s="1" t="s">
        <v>3106</v>
      </c>
      <c r="D243" s="1" t="s">
        <v>3107</v>
      </c>
      <c r="E243" s="9">
        <v>45568</v>
      </c>
      <c r="F243" s="7">
        <v>45504</v>
      </c>
      <c r="G243" s="7">
        <v>45355</v>
      </c>
      <c r="H243" s="2">
        <v>80</v>
      </c>
      <c r="I243" s="3">
        <v>61</v>
      </c>
      <c r="J243" s="4">
        <v>5.5</v>
      </c>
      <c r="K243" s="2">
        <v>63</v>
      </c>
      <c r="L243" s="2">
        <v>75</v>
      </c>
      <c r="M243" s="5">
        <v>0.73</v>
      </c>
      <c r="N243" s="13">
        <f>J243*K243</f>
        <v>346.5</v>
      </c>
      <c r="O243" s="14">
        <f>J243*H243</f>
        <v>440</v>
      </c>
      <c r="P243" s="15">
        <f>N243*M243</f>
        <v>252.94499999999999</v>
      </c>
      <c r="Q243" s="13" t="str">
        <f>IF(G243 - E243 &lt; 0,"Expired",G243 - E243 &amp; " days left")</f>
        <v>Expired</v>
      </c>
    </row>
    <row r="244" spans="1:17" x14ac:dyDescent="0.3">
      <c r="A244" s="1" t="s">
        <v>276</v>
      </c>
      <c r="B244" s="1" t="s">
        <v>18</v>
      </c>
      <c r="C244" s="1" t="s">
        <v>203</v>
      </c>
      <c r="D244" s="1" t="s">
        <v>1945</v>
      </c>
      <c r="E244" s="9">
        <v>45568</v>
      </c>
      <c r="F244" s="7">
        <v>45366</v>
      </c>
      <c r="G244" s="7">
        <v>45587</v>
      </c>
      <c r="H244" s="2">
        <v>14</v>
      </c>
      <c r="I244" s="3">
        <v>81</v>
      </c>
      <c r="J244" s="4">
        <v>3.5</v>
      </c>
      <c r="K244" s="2">
        <v>74</v>
      </c>
      <c r="L244" s="2">
        <v>84</v>
      </c>
      <c r="M244" s="5">
        <v>0.47</v>
      </c>
      <c r="N244" s="13">
        <f>J244*K244</f>
        <v>259</v>
      </c>
      <c r="O244" s="14">
        <f>J244*H244</f>
        <v>49</v>
      </c>
      <c r="P244" s="15">
        <f>N244*M244</f>
        <v>121.72999999999999</v>
      </c>
      <c r="Q244" s="13" t="str">
        <f>IF(G244 - E244 &lt; 0,"Expired",G244 - E244 &amp; " days left")</f>
        <v>19 days left</v>
      </c>
    </row>
    <row r="245" spans="1:17" x14ac:dyDescent="0.3">
      <c r="A245" s="1" t="s">
        <v>544</v>
      </c>
      <c r="B245" s="1" t="s">
        <v>91</v>
      </c>
      <c r="C245" s="1" t="s">
        <v>1712</v>
      </c>
      <c r="D245" s="1" t="s">
        <v>2484</v>
      </c>
      <c r="E245" s="9">
        <v>45568</v>
      </c>
      <c r="F245" s="7">
        <v>45428</v>
      </c>
      <c r="G245" s="7">
        <v>45552</v>
      </c>
      <c r="H245" s="2">
        <v>50</v>
      </c>
      <c r="I245" s="3">
        <v>56</v>
      </c>
      <c r="J245" s="4">
        <v>3</v>
      </c>
      <c r="K245" s="2">
        <v>70</v>
      </c>
      <c r="L245" s="2">
        <v>100</v>
      </c>
      <c r="M245" s="5">
        <v>-0.57999999999999996</v>
      </c>
      <c r="N245" s="13">
        <f>J245*K245</f>
        <v>210</v>
      </c>
      <c r="O245" s="14">
        <f>J245*H245</f>
        <v>150</v>
      </c>
      <c r="P245" s="15">
        <f>N245*M245</f>
        <v>-121.8</v>
      </c>
      <c r="Q245" s="13" t="str">
        <f>IF(G245 - E245 &lt; 0,"Expired",G245 - E245 &amp; " days left")</f>
        <v>Expired</v>
      </c>
    </row>
    <row r="246" spans="1:17" x14ac:dyDescent="0.3">
      <c r="A246" s="1" t="s">
        <v>392</v>
      </c>
      <c r="B246" s="1" t="s">
        <v>18</v>
      </c>
      <c r="C246" s="1" t="s">
        <v>2250</v>
      </c>
      <c r="D246" s="1" t="s">
        <v>2546</v>
      </c>
      <c r="E246" s="9">
        <v>45568</v>
      </c>
      <c r="F246" s="7">
        <v>45370</v>
      </c>
      <c r="G246" s="7">
        <v>45481</v>
      </c>
      <c r="H246" s="2">
        <v>82</v>
      </c>
      <c r="I246" s="3">
        <v>21</v>
      </c>
      <c r="J246" s="4">
        <v>5.5</v>
      </c>
      <c r="K246" s="2">
        <v>39</v>
      </c>
      <c r="L246" s="2">
        <v>18</v>
      </c>
      <c r="M246" s="5">
        <v>0.88</v>
      </c>
      <c r="N246" s="13">
        <f>J246*K246</f>
        <v>214.5</v>
      </c>
      <c r="O246" s="14">
        <f>J246*H246</f>
        <v>451</v>
      </c>
      <c r="P246" s="15">
        <f>N246*M246</f>
        <v>188.76</v>
      </c>
      <c r="Q246" s="13" t="str">
        <f>IF(G246 - E246 &lt; 0,"Expired",G246 - E246 &amp; " days left")</f>
        <v>Expired</v>
      </c>
    </row>
    <row r="247" spans="1:17" x14ac:dyDescent="0.3">
      <c r="A247" s="1" t="s">
        <v>258</v>
      </c>
      <c r="B247" s="1" t="s">
        <v>25</v>
      </c>
      <c r="C247" s="1" t="s">
        <v>221</v>
      </c>
      <c r="D247" s="1" t="s">
        <v>2884</v>
      </c>
      <c r="E247" s="9">
        <v>45568</v>
      </c>
      <c r="F247" s="7">
        <v>45381</v>
      </c>
      <c r="G247" s="7">
        <v>45460</v>
      </c>
      <c r="H247" s="2">
        <v>24</v>
      </c>
      <c r="I247" s="3">
        <v>14</v>
      </c>
      <c r="J247" s="4">
        <v>4</v>
      </c>
      <c r="K247" s="2">
        <v>98</v>
      </c>
      <c r="L247" s="2">
        <v>9</v>
      </c>
      <c r="M247" s="5">
        <v>0.12</v>
      </c>
      <c r="N247" s="13">
        <f>J247*K247</f>
        <v>392</v>
      </c>
      <c r="O247" s="14">
        <f>J247*H247</f>
        <v>96</v>
      </c>
      <c r="P247" s="15">
        <f>N247*M247</f>
        <v>47.04</v>
      </c>
      <c r="Q247" s="13" t="str">
        <f>IF(G247 - E247 &lt; 0,"Expired",G247 - E247 &amp; " days left")</f>
        <v>Expired</v>
      </c>
    </row>
    <row r="248" spans="1:17" x14ac:dyDescent="0.3">
      <c r="A248" s="1" t="s">
        <v>549</v>
      </c>
      <c r="B248" s="1" t="s">
        <v>32</v>
      </c>
      <c r="C248" s="1" t="s">
        <v>294</v>
      </c>
      <c r="D248" s="1" t="s">
        <v>3161</v>
      </c>
      <c r="E248" s="9">
        <v>45569</v>
      </c>
      <c r="F248" s="7">
        <v>45687</v>
      </c>
      <c r="G248" s="7">
        <v>45654</v>
      </c>
      <c r="H248" s="2">
        <v>65</v>
      </c>
      <c r="I248" s="3">
        <v>94</v>
      </c>
      <c r="J248" s="4">
        <v>2.5</v>
      </c>
      <c r="K248" s="2">
        <v>66</v>
      </c>
      <c r="L248" s="2">
        <v>36</v>
      </c>
      <c r="M248" s="5">
        <v>-2.48</v>
      </c>
      <c r="N248" s="13">
        <f>J248*K248</f>
        <v>165</v>
      </c>
      <c r="O248" s="14">
        <f>J248*H248</f>
        <v>162.5</v>
      </c>
      <c r="P248" s="15">
        <f>N248*M248</f>
        <v>-409.2</v>
      </c>
      <c r="Q248" s="13" t="str">
        <f>IF(G248 - E248 &lt; 0,"Expired",G248 - E248 &amp; " days left")</f>
        <v>85 days left</v>
      </c>
    </row>
    <row r="249" spans="1:17" x14ac:dyDescent="0.3">
      <c r="A249" s="1" t="s">
        <v>1081</v>
      </c>
      <c r="B249" s="1" t="s">
        <v>127</v>
      </c>
      <c r="C249" s="1" t="s">
        <v>3022</v>
      </c>
      <c r="D249" s="1" t="s">
        <v>3267</v>
      </c>
      <c r="E249" s="9">
        <v>45569</v>
      </c>
      <c r="F249" s="7">
        <v>45609</v>
      </c>
      <c r="G249" s="7">
        <v>45599</v>
      </c>
      <c r="H249" s="2">
        <v>88</v>
      </c>
      <c r="I249" s="3">
        <v>50</v>
      </c>
      <c r="J249" s="4">
        <v>8</v>
      </c>
      <c r="K249" s="2">
        <v>78</v>
      </c>
      <c r="L249" s="2">
        <v>28</v>
      </c>
      <c r="M249" s="5">
        <v>0.24</v>
      </c>
      <c r="N249" s="13">
        <f>J249*K249</f>
        <v>624</v>
      </c>
      <c r="O249" s="14">
        <f>J249*H249</f>
        <v>704</v>
      </c>
      <c r="P249" s="15">
        <f>N249*M249</f>
        <v>149.76</v>
      </c>
      <c r="Q249" s="13" t="str">
        <f>IF(G249 - E249 &lt; 0,"Expired",G249 - E249 &amp; " days left")</f>
        <v>30 days left</v>
      </c>
    </row>
    <row r="250" spans="1:17" x14ac:dyDescent="0.3">
      <c r="A250" s="1" t="s">
        <v>665</v>
      </c>
      <c r="B250" s="1" t="s">
        <v>18</v>
      </c>
      <c r="C250" s="1" t="s">
        <v>1617</v>
      </c>
      <c r="D250" s="1" t="s">
        <v>1618</v>
      </c>
      <c r="E250" s="9">
        <v>45569</v>
      </c>
      <c r="F250" s="7">
        <v>45695</v>
      </c>
      <c r="G250" s="7">
        <v>45703</v>
      </c>
      <c r="H250" s="2">
        <v>45</v>
      </c>
      <c r="I250" s="3">
        <v>24</v>
      </c>
      <c r="J250" s="4">
        <v>6</v>
      </c>
      <c r="K250" s="2">
        <v>44</v>
      </c>
      <c r="L250" s="2">
        <v>34</v>
      </c>
      <c r="M250" s="5">
        <v>0.81</v>
      </c>
      <c r="N250" s="13">
        <f>J250*K250</f>
        <v>264</v>
      </c>
      <c r="O250" s="14">
        <f>J250*H250</f>
        <v>270</v>
      </c>
      <c r="P250" s="15">
        <f>N250*M250</f>
        <v>213.84</v>
      </c>
      <c r="Q250" s="13" t="str">
        <f>IF(G250 - E250 &lt; 0,"Expired",G250 - E250 &amp; " days left")</f>
        <v>134 days left</v>
      </c>
    </row>
    <row r="251" spans="1:17" x14ac:dyDescent="0.3">
      <c r="A251" s="1" t="s">
        <v>142</v>
      </c>
      <c r="B251" s="1" t="s">
        <v>18</v>
      </c>
      <c r="C251" s="1" t="s">
        <v>770</v>
      </c>
      <c r="D251" s="1" t="s">
        <v>2109</v>
      </c>
      <c r="E251" s="9">
        <v>45569</v>
      </c>
      <c r="F251" s="7">
        <v>45615</v>
      </c>
      <c r="G251" s="7">
        <v>45413</v>
      </c>
      <c r="H251" s="2">
        <v>77</v>
      </c>
      <c r="I251" s="3">
        <v>52</v>
      </c>
      <c r="J251" s="4">
        <v>4</v>
      </c>
      <c r="K251" s="2">
        <v>48</v>
      </c>
      <c r="L251" s="2">
        <v>43</v>
      </c>
      <c r="M251" s="5">
        <v>-1.59</v>
      </c>
      <c r="N251" s="13">
        <f>J251*K251</f>
        <v>192</v>
      </c>
      <c r="O251" s="14">
        <f>J251*H251</f>
        <v>308</v>
      </c>
      <c r="P251" s="15">
        <f>N251*M251</f>
        <v>-305.28000000000003</v>
      </c>
      <c r="Q251" s="13" t="str">
        <f>IF(G251 - E251 &lt; 0,"Expired",G251 - E251 &amp; " days left")</f>
        <v>Expired</v>
      </c>
    </row>
    <row r="252" spans="1:17" x14ac:dyDescent="0.3">
      <c r="A252" s="1" t="s">
        <v>137</v>
      </c>
      <c r="B252" s="1" t="s">
        <v>18</v>
      </c>
      <c r="C252" s="1" t="s">
        <v>221</v>
      </c>
      <c r="D252" s="1" t="s">
        <v>2316</v>
      </c>
      <c r="E252" s="9">
        <v>45569</v>
      </c>
      <c r="F252" s="7">
        <v>45477</v>
      </c>
      <c r="G252" s="7">
        <v>45564</v>
      </c>
      <c r="H252" s="2">
        <v>53</v>
      </c>
      <c r="I252" s="3">
        <v>98</v>
      </c>
      <c r="J252" s="4">
        <v>5</v>
      </c>
      <c r="K252" s="2">
        <v>41</v>
      </c>
      <c r="L252" s="2">
        <v>84</v>
      </c>
      <c r="M252" s="5">
        <v>0.09</v>
      </c>
      <c r="N252" s="13">
        <f>J252*K252</f>
        <v>205</v>
      </c>
      <c r="O252" s="14">
        <f>J252*H252</f>
        <v>265</v>
      </c>
      <c r="P252" s="15">
        <f>N252*M252</f>
        <v>18.45</v>
      </c>
      <c r="Q252" s="13" t="str">
        <f>IF(G252 - E252 &lt; 0,"Expired",G252 - E252 &amp; " days left")</f>
        <v>Expired</v>
      </c>
    </row>
    <row r="253" spans="1:17" x14ac:dyDescent="0.3">
      <c r="A253" s="1" t="s">
        <v>1202</v>
      </c>
      <c r="B253" s="1" t="s">
        <v>18</v>
      </c>
      <c r="C253" s="1" t="s">
        <v>133</v>
      </c>
      <c r="D253" s="1" t="s">
        <v>2529</v>
      </c>
      <c r="E253" s="9">
        <v>45570</v>
      </c>
      <c r="F253" s="7">
        <v>45538</v>
      </c>
      <c r="G253" s="7">
        <v>45361</v>
      </c>
      <c r="H253" s="2">
        <v>90</v>
      </c>
      <c r="I253" s="3">
        <v>17</v>
      </c>
      <c r="J253" s="4">
        <v>3</v>
      </c>
      <c r="K253" s="2">
        <v>82</v>
      </c>
      <c r="L253" s="2">
        <v>84</v>
      </c>
      <c r="M253" s="5">
        <v>0.26</v>
      </c>
      <c r="N253" s="13">
        <f>J253*K253</f>
        <v>246</v>
      </c>
      <c r="O253" s="14">
        <f>J253*H253</f>
        <v>270</v>
      </c>
      <c r="P253" s="15">
        <f>N253*M253</f>
        <v>63.96</v>
      </c>
      <c r="Q253" s="13" t="str">
        <f>IF(G253 - E253 &lt; 0,"Expired",G253 - E253 &amp; " days left")</f>
        <v>Expired</v>
      </c>
    </row>
    <row r="254" spans="1:17" x14ac:dyDescent="0.3">
      <c r="A254" s="1" t="s">
        <v>544</v>
      </c>
      <c r="B254" s="1" t="s">
        <v>91</v>
      </c>
      <c r="C254" s="1" t="s">
        <v>2112</v>
      </c>
      <c r="D254" s="1" t="s">
        <v>2599</v>
      </c>
      <c r="E254" s="9">
        <v>45570</v>
      </c>
      <c r="F254" s="7">
        <v>45364</v>
      </c>
      <c r="G254" s="7">
        <v>45547</v>
      </c>
      <c r="H254" s="2">
        <v>61</v>
      </c>
      <c r="I254" s="3">
        <v>20</v>
      </c>
      <c r="J254" s="4">
        <v>3</v>
      </c>
      <c r="K254" s="2">
        <v>71</v>
      </c>
      <c r="L254" s="2">
        <v>97</v>
      </c>
      <c r="M254" s="5">
        <v>-0.17</v>
      </c>
      <c r="N254" s="13">
        <f>J254*K254</f>
        <v>213</v>
      </c>
      <c r="O254" s="14">
        <f>J254*H254</f>
        <v>183</v>
      </c>
      <c r="P254" s="15">
        <f>N254*M254</f>
        <v>-36.21</v>
      </c>
      <c r="Q254" s="13" t="str">
        <f>IF(G254 - E254 &lt; 0,"Expired",G254 - E254 &amp; " days left")</f>
        <v>Expired</v>
      </c>
    </row>
    <row r="255" spans="1:17" x14ac:dyDescent="0.3">
      <c r="A255" s="1" t="s">
        <v>1085</v>
      </c>
      <c r="B255" s="1" t="s">
        <v>32</v>
      </c>
      <c r="C255" s="1" t="s">
        <v>388</v>
      </c>
      <c r="D255" s="1" t="s">
        <v>3039</v>
      </c>
      <c r="E255" s="9">
        <v>45571</v>
      </c>
      <c r="F255" s="7">
        <v>45634</v>
      </c>
      <c r="G255" s="7">
        <v>45487</v>
      </c>
      <c r="H255" s="2">
        <v>70</v>
      </c>
      <c r="I255" s="3">
        <v>84</v>
      </c>
      <c r="J255" s="4">
        <v>8</v>
      </c>
      <c r="K255" s="2">
        <v>71</v>
      </c>
      <c r="L255" s="2">
        <v>20</v>
      </c>
      <c r="M255" s="5">
        <v>0.12</v>
      </c>
      <c r="N255" s="13">
        <f>J255*K255</f>
        <v>568</v>
      </c>
      <c r="O255" s="14">
        <f>J255*H255</f>
        <v>560</v>
      </c>
      <c r="P255" s="15">
        <f>N255*M255</f>
        <v>68.16</v>
      </c>
      <c r="Q255" s="13" t="str">
        <f>IF(G255 - E255 &lt; 0,"Expired",G255 - E255 &amp; " days left")</f>
        <v>Expired</v>
      </c>
    </row>
    <row r="256" spans="1:17" x14ac:dyDescent="0.3">
      <c r="A256" s="1" t="s">
        <v>165</v>
      </c>
      <c r="B256" s="1" t="s">
        <v>60</v>
      </c>
      <c r="C256" s="1" t="s">
        <v>2497</v>
      </c>
      <c r="D256" s="1" t="s">
        <v>2498</v>
      </c>
      <c r="E256" s="9">
        <v>45571</v>
      </c>
      <c r="F256" s="7">
        <v>45658</v>
      </c>
      <c r="G256" s="7">
        <v>45415</v>
      </c>
      <c r="H256" s="2">
        <v>85</v>
      </c>
      <c r="I256" s="3">
        <v>92</v>
      </c>
      <c r="J256" s="4">
        <v>6.7</v>
      </c>
      <c r="K256" s="2">
        <v>54</v>
      </c>
      <c r="L256" s="2">
        <v>85</v>
      </c>
      <c r="M256" s="5">
        <v>-7.0000000000000007E-2</v>
      </c>
      <c r="N256" s="13">
        <f>J256*K256</f>
        <v>361.8</v>
      </c>
      <c r="O256" s="14">
        <f>J256*H256</f>
        <v>569.5</v>
      </c>
      <c r="P256" s="15">
        <f>N256*M256</f>
        <v>-25.326000000000004</v>
      </c>
      <c r="Q256" s="13" t="str">
        <f>IF(G256 - E256 &lt; 0,"Expired",G256 - E256 &amp; " days left")</f>
        <v>Expired</v>
      </c>
    </row>
    <row r="257" spans="1:17" x14ac:dyDescent="0.3">
      <c r="A257" s="1" t="s">
        <v>438</v>
      </c>
      <c r="B257" s="1" t="s">
        <v>18</v>
      </c>
      <c r="C257" s="1" t="s">
        <v>2766</v>
      </c>
      <c r="D257" s="1" t="s">
        <v>2767</v>
      </c>
      <c r="E257" s="9">
        <v>45572</v>
      </c>
      <c r="F257" s="7">
        <v>45446</v>
      </c>
      <c r="G257" s="7">
        <v>45503</v>
      </c>
      <c r="H257" s="2">
        <v>85</v>
      </c>
      <c r="I257" s="3">
        <v>90</v>
      </c>
      <c r="J257" s="4">
        <v>5</v>
      </c>
      <c r="K257" s="2">
        <v>61</v>
      </c>
      <c r="L257" s="2">
        <v>80</v>
      </c>
      <c r="M257" s="5">
        <v>-2.21</v>
      </c>
      <c r="N257" s="13">
        <f>J257*K257</f>
        <v>305</v>
      </c>
      <c r="O257" s="14">
        <f>J257*H257</f>
        <v>425</v>
      </c>
      <c r="P257" s="15">
        <f>N257*M257</f>
        <v>-674.05</v>
      </c>
      <c r="Q257" s="13" t="str">
        <f>IF(G257 - E257 &lt; 0,"Expired",G257 - E257 &amp; " days left")</f>
        <v>Expired</v>
      </c>
    </row>
    <row r="258" spans="1:17" x14ac:dyDescent="0.3">
      <c r="A258" s="1" t="s">
        <v>1202</v>
      </c>
      <c r="B258" s="1" t="s">
        <v>18</v>
      </c>
      <c r="C258" s="1" t="s">
        <v>972</v>
      </c>
      <c r="D258" s="1" t="s">
        <v>3359</v>
      </c>
      <c r="E258" s="9">
        <v>45572</v>
      </c>
      <c r="F258" s="7">
        <v>45589</v>
      </c>
      <c r="G258" s="7">
        <v>45653</v>
      </c>
      <c r="H258" s="2">
        <v>71</v>
      </c>
      <c r="I258" s="3">
        <v>4</v>
      </c>
      <c r="J258" s="4">
        <v>3</v>
      </c>
      <c r="K258" s="2">
        <v>81</v>
      </c>
      <c r="L258" s="2">
        <v>25</v>
      </c>
      <c r="M258" s="5">
        <v>-0.5</v>
      </c>
      <c r="N258" s="13">
        <f>J258*K258</f>
        <v>243</v>
      </c>
      <c r="O258" s="14">
        <f>J258*H258</f>
        <v>213</v>
      </c>
      <c r="P258" s="15">
        <f>N258*M258</f>
        <v>-121.5</v>
      </c>
      <c r="Q258" s="13" t="str">
        <f>IF(G258 - E258 &lt; 0,"Expired",G258 - E258 &amp; " days left")</f>
        <v>81 days left</v>
      </c>
    </row>
    <row r="259" spans="1:17" x14ac:dyDescent="0.3">
      <c r="A259" s="1" t="s">
        <v>248</v>
      </c>
      <c r="B259" s="1" t="s">
        <v>32</v>
      </c>
      <c r="C259" s="1" t="s">
        <v>434</v>
      </c>
      <c r="D259" s="1" t="s">
        <v>2333</v>
      </c>
      <c r="E259" s="9">
        <v>45573</v>
      </c>
      <c r="F259" s="7">
        <v>45384</v>
      </c>
      <c r="G259" s="7">
        <v>45570</v>
      </c>
      <c r="H259" s="2">
        <v>94</v>
      </c>
      <c r="I259" s="3">
        <v>13</v>
      </c>
      <c r="J259" s="4">
        <v>7</v>
      </c>
      <c r="K259" s="2">
        <v>20</v>
      </c>
      <c r="L259" s="2">
        <v>24</v>
      </c>
      <c r="M259" s="5">
        <v>0.75</v>
      </c>
      <c r="N259" s="13">
        <f>J259*K259</f>
        <v>140</v>
      </c>
      <c r="O259" s="14">
        <f>J259*H259</f>
        <v>658</v>
      </c>
      <c r="P259" s="15">
        <f>N259*M259</f>
        <v>105</v>
      </c>
      <c r="Q259" s="13" t="str">
        <f>IF(G259 - E259 &lt; 0,"Expired",G259 - E259 &amp; " days left")</f>
        <v>Expired</v>
      </c>
    </row>
    <row r="260" spans="1:17" x14ac:dyDescent="0.3">
      <c r="A260" s="1" t="s">
        <v>52</v>
      </c>
      <c r="B260" s="1" t="s">
        <v>53</v>
      </c>
      <c r="C260" s="1" t="s">
        <v>678</v>
      </c>
      <c r="D260" s="1" t="s">
        <v>2536</v>
      </c>
      <c r="E260" s="9">
        <v>45573</v>
      </c>
      <c r="F260" s="7">
        <v>45647</v>
      </c>
      <c r="G260" s="7">
        <v>45612</v>
      </c>
      <c r="H260" s="2">
        <v>91</v>
      </c>
      <c r="I260" s="3">
        <v>39</v>
      </c>
      <c r="J260" s="4">
        <v>5</v>
      </c>
      <c r="K260" s="2">
        <v>48</v>
      </c>
      <c r="L260" s="2">
        <v>18</v>
      </c>
      <c r="M260" s="5">
        <v>0.11</v>
      </c>
      <c r="N260" s="13">
        <f>J260*K260</f>
        <v>240</v>
      </c>
      <c r="O260" s="14">
        <f>J260*H260</f>
        <v>455</v>
      </c>
      <c r="P260" s="15">
        <f>N260*M260</f>
        <v>26.4</v>
      </c>
      <c r="Q260" s="13" t="str">
        <f>IF(G260 - E260 &lt; 0,"Expired",G260 - E260 &amp; " days left")</f>
        <v>39 days left</v>
      </c>
    </row>
    <row r="261" spans="1:17" x14ac:dyDescent="0.3">
      <c r="A261" s="1" t="s">
        <v>817</v>
      </c>
      <c r="B261" s="1" t="s">
        <v>18</v>
      </c>
      <c r="C261" s="1" t="s">
        <v>1906</v>
      </c>
      <c r="D261" s="1" t="s">
        <v>1907</v>
      </c>
      <c r="E261" s="9">
        <v>45574</v>
      </c>
      <c r="F261" s="7">
        <v>45405</v>
      </c>
      <c r="G261" s="7">
        <v>45636</v>
      </c>
      <c r="H261" s="2">
        <v>75</v>
      </c>
      <c r="I261" s="3">
        <v>91</v>
      </c>
      <c r="J261" s="4">
        <v>3</v>
      </c>
      <c r="K261" s="2">
        <v>96</v>
      </c>
      <c r="L261" s="2">
        <v>73</v>
      </c>
      <c r="M261" s="5">
        <v>0.7</v>
      </c>
      <c r="N261" s="13">
        <f>J261*K261</f>
        <v>288</v>
      </c>
      <c r="O261" s="14">
        <f>J261*H261</f>
        <v>225</v>
      </c>
      <c r="P261" s="15">
        <f>N261*M261</f>
        <v>201.6</v>
      </c>
      <c r="Q261" s="13" t="str">
        <f>IF(G261 - E261 &lt; 0,"Expired",G261 - E261 &amp; " days left")</f>
        <v>62 days left</v>
      </c>
    </row>
    <row r="262" spans="1:17" x14ac:dyDescent="0.3">
      <c r="A262" s="1" t="s">
        <v>333</v>
      </c>
      <c r="B262" s="1" t="s">
        <v>53</v>
      </c>
      <c r="C262" s="1" t="s">
        <v>952</v>
      </c>
      <c r="D262" s="1" t="s">
        <v>3276</v>
      </c>
      <c r="E262" s="9">
        <v>45574</v>
      </c>
      <c r="F262" s="7">
        <v>45613</v>
      </c>
      <c r="G262" s="7">
        <v>45372</v>
      </c>
      <c r="H262" s="2">
        <v>58</v>
      </c>
      <c r="I262" s="3">
        <v>24</v>
      </c>
      <c r="J262" s="4">
        <v>10</v>
      </c>
      <c r="K262" s="2">
        <v>75</v>
      </c>
      <c r="L262" s="2">
        <v>26</v>
      </c>
      <c r="M262" s="5">
        <v>0.54</v>
      </c>
      <c r="N262" s="13">
        <f>J262*K262</f>
        <v>750</v>
      </c>
      <c r="O262" s="14">
        <f>J262*H262</f>
        <v>580</v>
      </c>
      <c r="P262" s="15">
        <f>N262*M262</f>
        <v>405</v>
      </c>
      <c r="Q262" s="13" t="str">
        <f>IF(G262 - E262 &lt; 0,"Expired",G262 - E262 &amp; " days left")</f>
        <v>Expired</v>
      </c>
    </row>
    <row r="263" spans="1:17" x14ac:dyDescent="0.3">
      <c r="A263" s="1" t="s">
        <v>342</v>
      </c>
      <c r="B263" s="1" t="s">
        <v>18</v>
      </c>
      <c r="C263" s="1" t="s">
        <v>259</v>
      </c>
      <c r="D263" s="1" t="s">
        <v>3337</v>
      </c>
      <c r="E263" s="9">
        <v>45574</v>
      </c>
      <c r="F263" s="7">
        <v>45531</v>
      </c>
      <c r="G263" s="7">
        <v>45591</v>
      </c>
      <c r="H263" s="2">
        <v>22</v>
      </c>
      <c r="I263" s="3">
        <v>35</v>
      </c>
      <c r="J263" s="4">
        <v>6</v>
      </c>
      <c r="K263" s="2">
        <v>41</v>
      </c>
      <c r="L263" s="2">
        <v>27</v>
      </c>
      <c r="M263" s="5">
        <v>0.79</v>
      </c>
      <c r="N263" s="13">
        <f>J263*K263</f>
        <v>246</v>
      </c>
      <c r="O263" s="14">
        <f>J263*H263</f>
        <v>132</v>
      </c>
      <c r="P263" s="15">
        <f>N263*M263</f>
        <v>194.34</v>
      </c>
      <c r="Q263" s="13" t="str">
        <f>IF(G263 - E263 &lt; 0,"Expired",G263 - E263 &amp; " days left")</f>
        <v>17 days left</v>
      </c>
    </row>
    <row r="264" spans="1:17" x14ac:dyDescent="0.3">
      <c r="A264" s="1" t="s">
        <v>17</v>
      </c>
      <c r="B264" s="1" t="s">
        <v>18</v>
      </c>
      <c r="C264" s="1" t="s">
        <v>19</v>
      </c>
      <c r="D264" s="1" t="s">
        <v>20</v>
      </c>
      <c r="E264" s="9">
        <v>45575</v>
      </c>
      <c r="F264" s="7">
        <v>45663</v>
      </c>
      <c r="G264" s="7">
        <v>45688</v>
      </c>
      <c r="H264" s="2">
        <v>46</v>
      </c>
      <c r="I264" s="3">
        <v>64</v>
      </c>
      <c r="J264" s="4">
        <v>4.5999999999999996</v>
      </c>
      <c r="K264" s="2">
        <v>96</v>
      </c>
      <c r="L264" s="2">
        <v>55</v>
      </c>
      <c r="M264" s="5">
        <v>1.96</v>
      </c>
      <c r="N264" s="13">
        <f>J264*K264</f>
        <v>441.59999999999997</v>
      </c>
      <c r="O264" s="14">
        <f>J264*H264</f>
        <v>211.6</v>
      </c>
      <c r="P264" s="15">
        <f>N264*M264</f>
        <v>865.53599999999994</v>
      </c>
      <c r="Q264" s="13" t="str">
        <f>IF(G264 - E264 &lt; 0,"Expired",G264 - E264 &amp; " days left")</f>
        <v>113 days left</v>
      </c>
    </row>
    <row r="265" spans="1:17" x14ac:dyDescent="0.3">
      <c r="A265" s="1" t="s">
        <v>101</v>
      </c>
      <c r="B265" s="1" t="s">
        <v>18</v>
      </c>
      <c r="C265" s="1" t="s">
        <v>268</v>
      </c>
      <c r="D265" s="1" t="s">
        <v>1849</v>
      </c>
      <c r="E265" s="9">
        <v>45575</v>
      </c>
      <c r="F265" s="7">
        <v>45708</v>
      </c>
      <c r="G265" s="7">
        <v>45353</v>
      </c>
      <c r="H265" s="2">
        <v>29</v>
      </c>
      <c r="I265" s="3">
        <v>20</v>
      </c>
      <c r="J265" s="4">
        <v>4.5</v>
      </c>
      <c r="K265" s="2">
        <v>31</v>
      </c>
      <c r="L265" s="2">
        <v>31</v>
      </c>
      <c r="M265" s="5">
        <v>0.4</v>
      </c>
      <c r="N265" s="13">
        <f>J265*K265</f>
        <v>139.5</v>
      </c>
      <c r="O265" s="14">
        <f>J265*H265</f>
        <v>130.5</v>
      </c>
      <c r="P265" s="15">
        <f>N265*M265</f>
        <v>55.800000000000004</v>
      </c>
      <c r="Q265" s="13" t="str">
        <f>IF(G265 - E265 &lt; 0,"Expired",G265 - E265 &amp; " days left")</f>
        <v>Expired</v>
      </c>
    </row>
    <row r="266" spans="1:17" x14ac:dyDescent="0.3">
      <c r="A266" s="1" t="s">
        <v>342</v>
      </c>
      <c r="B266" s="1" t="s">
        <v>18</v>
      </c>
      <c r="C266" s="1" t="s">
        <v>2128</v>
      </c>
      <c r="D266" s="1" t="s">
        <v>2129</v>
      </c>
      <c r="E266" s="9">
        <v>45575</v>
      </c>
      <c r="F266" s="7">
        <v>45538</v>
      </c>
      <c r="G266" s="7">
        <v>45673</v>
      </c>
      <c r="H266" s="2">
        <v>43</v>
      </c>
      <c r="I266" s="3">
        <v>65</v>
      </c>
      <c r="J266" s="4">
        <v>6</v>
      </c>
      <c r="K266" s="2">
        <v>78</v>
      </c>
      <c r="L266" s="2">
        <v>73</v>
      </c>
      <c r="M266" s="5">
        <v>0.88</v>
      </c>
      <c r="N266" s="13">
        <f>J266*K266</f>
        <v>468</v>
      </c>
      <c r="O266" s="14">
        <f>J266*H266</f>
        <v>258</v>
      </c>
      <c r="P266" s="15">
        <f>N266*M266</f>
        <v>411.84</v>
      </c>
      <c r="Q266" s="13" t="str">
        <f>IF(G266 - E266 &lt; 0,"Expired",G266 - E266 &amp; " days left")</f>
        <v>98 days left</v>
      </c>
    </row>
    <row r="267" spans="1:17" x14ac:dyDescent="0.3">
      <c r="A267" s="1" t="s">
        <v>101</v>
      </c>
      <c r="B267" s="1" t="s">
        <v>18</v>
      </c>
      <c r="C267" s="1" t="s">
        <v>2216</v>
      </c>
      <c r="D267" s="1" t="s">
        <v>2217</v>
      </c>
      <c r="E267" s="9">
        <v>45575</v>
      </c>
      <c r="F267" s="7">
        <v>45399</v>
      </c>
      <c r="G267" s="7">
        <v>45663</v>
      </c>
      <c r="H267" s="2">
        <v>58</v>
      </c>
      <c r="I267" s="3">
        <v>55</v>
      </c>
      <c r="J267" s="4">
        <v>4.45</v>
      </c>
      <c r="K267" s="2">
        <v>62</v>
      </c>
      <c r="L267" s="2">
        <v>89</v>
      </c>
      <c r="M267" s="5">
        <v>0.97</v>
      </c>
      <c r="N267" s="13">
        <f>J267*K267</f>
        <v>275.90000000000003</v>
      </c>
      <c r="O267" s="14">
        <f>J267*H267</f>
        <v>258.10000000000002</v>
      </c>
      <c r="P267" s="15">
        <f>N267*M267</f>
        <v>267.62300000000005</v>
      </c>
      <c r="Q267" s="13" t="str">
        <f>IF(G267 - E267 &lt; 0,"Expired",G267 - E267 &amp; " days left")</f>
        <v>88 days left</v>
      </c>
    </row>
    <row r="268" spans="1:17" x14ac:dyDescent="0.3">
      <c r="A268" s="1" t="s">
        <v>1016</v>
      </c>
      <c r="B268" s="1" t="s">
        <v>25</v>
      </c>
      <c r="C268" s="1" t="s">
        <v>1180</v>
      </c>
      <c r="D268" s="1" t="s">
        <v>2397</v>
      </c>
      <c r="E268" s="9">
        <v>45576</v>
      </c>
      <c r="F268" s="7">
        <v>45419</v>
      </c>
      <c r="G268" s="7">
        <v>45463</v>
      </c>
      <c r="H268" s="2">
        <v>96</v>
      </c>
      <c r="I268" s="3">
        <v>52</v>
      </c>
      <c r="J268" s="4">
        <v>2.5</v>
      </c>
      <c r="K268" s="2">
        <v>67</v>
      </c>
      <c r="L268" s="2">
        <v>13</v>
      </c>
      <c r="M268" s="5">
        <v>0.02</v>
      </c>
      <c r="N268" s="13">
        <f>J268*K268</f>
        <v>167.5</v>
      </c>
      <c r="O268" s="14">
        <f>J268*H268</f>
        <v>240</v>
      </c>
      <c r="P268" s="15">
        <f>N268*M268</f>
        <v>3.35</v>
      </c>
      <c r="Q268" s="13" t="str">
        <f>IF(G268 - E268 &lt; 0,"Expired",G268 - E268 &amp; " days left")</f>
        <v>Expired</v>
      </c>
    </row>
    <row r="269" spans="1:17" x14ac:dyDescent="0.3">
      <c r="A269" s="1" t="s">
        <v>465</v>
      </c>
      <c r="B269" s="1" t="s">
        <v>32</v>
      </c>
      <c r="C269" s="1" t="s">
        <v>1402</v>
      </c>
      <c r="D269" s="1" t="s">
        <v>2739</v>
      </c>
      <c r="E269" s="9">
        <v>45576</v>
      </c>
      <c r="F269" s="7">
        <v>45583</v>
      </c>
      <c r="G269" s="7">
        <v>45540</v>
      </c>
      <c r="H269" s="2">
        <v>62</v>
      </c>
      <c r="I269" s="3">
        <v>2</v>
      </c>
      <c r="J269" s="4">
        <v>3</v>
      </c>
      <c r="K269" s="2">
        <v>50</v>
      </c>
      <c r="L269" s="2">
        <v>11</v>
      </c>
      <c r="M269" s="5">
        <v>0.06</v>
      </c>
      <c r="N269" s="13">
        <f>J269*K269</f>
        <v>150</v>
      </c>
      <c r="O269" s="14">
        <f>J269*H269</f>
        <v>186</v>
      </c>
      <c r="P269" s="15">
        <f>N269*M269</f>
        <v>9</v>
      </c>
      <c r="Q269" s="13" t="str">
        <f>IF(G269 - E269 &lt; 0,"Expired",G269 - E269 &amp; " days left")</f>
        <v>Expired</v>
      </c>
    </row>
    <row r="270" spans="1:17" x14ac:dyDescent="0.3">
      <c r="A270" s="1" t="s">
        <v>47</v>
      </c>
      <c r="B270" s="1" t="s">
        <v>18</v>
      </c>
      <c r="C270" s="1" t="s">
        <v>1073</v>
      </c>
      <c r="D270" s="1" t="s">
        <v>2926</v>
      </c>
      <c r="E270" s="9">
        <v>45577</v>
      </c>
      <c r="F270" s="7">
        <v>45651</v>
      </c>
      <c r="G270" s="7">
        <v>45448</v>
      </c>
      <c r="H270" s="2">
        <v>12</v>
      </c>
      <c r="I270" s="3">
        <v>7</v>
      </c>
      <c r="J270" s="4">
        <v>2.2999999999999998</v>
      </c>
      <c r="K270" s="2">
        <v>66</v>
      </c>
      <c r="L270" s="2">
        <v>4</v>
      </c>
      <c r="M270" s="5">
        <v>0.39</v>
      </c>
      <c r="N270" s="13">
        <f>J270*K270</f>
        <v>151.79999999999998</v>
      </c>
      <c r="O270" s="14">
        <f>J270*H270</f>
        <v>27.599999999999998</v>
      </c>
      <c r="P270" s="15">
        <f>N270*M270</f>
        <v>59.201999999999998</v>
      </c>
      <c r="Q270" s="13" t="str">
        <f>IF(G270 - E270 &lt; 0,"Expired",G270 - E270 &amp; " days left")</f>
        <v>Expired</v>
      </c>
    </row>
    <row r="271" spans="1:17" x14ac:dyDescent="0.3">
      <c r="A271" s="1" t="s">
        <v>276</v>
      </c>
      <c r="B271" s="1" t="s">
        <v>18</v>
      </c>
      <c r="C271" s="1" t="s">
        <v>1184</v>
      </c>
      <c r="D271" s="1" t="s">
        <v>3328</v>
      </c>
      <c r="E271" s="9">
        <v>45577</v>
      </c>
      <c r="F271" s="7">
        <v>45582</v>
      </c>
      <c r="G271" s="7">
        <v>45356</v>
      </c>
      <c r="H271" s="2">
        <v>44</v>
      </c>
      <c r="I271" s="3">
        <v>80</v>
      </c>
      <c r="J271" s="4">
        <v>3.4</v>
      </c>
      <c r="K271" s="2">
        <v>96</v>
      </c>
      <c r="L271" s="2">
        <v>68</v>
      </c>
      <c r="M271" s="5">
        <v>-0.31</v>
      </c>
      <c r="N271" s="13">
        <f>J271*K271</f>
        <v>326.39999999999998</v>
      </c>
      <c r="O271" s="14">
        <f>J271*H271</f>
        <v>149.6</v>
      </c>
      <c r="P271" s="15">
        <f>N271*M271</f>
        <v>-101.184</v>
      </c>
      <c r="Q271" s="13" t="str">
        <f>IF(G271 - E271 &lt; 0,"Expired",G271 - E271 &amp; " days left")</f>
        <v>Expired</v>
      </c>
    </row>
    <row r="272" spans="1:17" x14ac:dyDescent="0.3">
      <c r="A272" s="1" t="s">
        <v>137</v>
      </c>
      <c r="B272" s="1" t="s">
        <v>18</v>
      </c>
      <c r="C272" s="1" t="s">
        <v>138</v>
      </c>
      <c r="D272" s="1" t="s">
        <v>139</v>
      </c>
      <c r="E272" s="9">
        <v>45577</v>
      </c>
      <c r="F272" s="7">
        <v>45481</v>
      </c>
      <c r="G272" s="7">
        <v>45607</v>
      </c>
      <c r="H272" s="2">
        <v>89</v>
      </c>
      <c r="I272" s="3">
        <v>92</v>
      </c>
      <c r="J272" s="4">
        <v>4.8</v>
      </c>
      <c r="K272" s="2">
        <v>46</v>
      </c>
      <c r="L272" s="2">
        <v>11</v>
      </c>
      <c r="M272" s="5">
        <v>2.57</v>
      </c>
      <c r="N272" s="13">
        <f>J272*K272</f>
        <v>220.79999999999998</v>
      </c>
      <c r="O272" s="14">
        <f>J272*H272</f>
        <v>427.2</v>
      </c>
      <c r="P272" s="15">
        <f>N272*M272</f>
        <v>567.4559999999999</v>
      </c>
      <c r="Q272" s="13" t="str">
        <f>IF(G272 - E272 &lt; 0,"Expired",G272 - E272 &amp; " days left")</f>
        <v>30 days left</v>
      </c>
    </row>
    <row r="273" spans="1:17" x14ac:dyDescent="0.3">
      <c r="A273" s="1" t="s">
        <v>142</v>
      </c>
      <c r="B273" s="1" t="s">
        <v>18</v>
      </c>
      <c r="C273" s="1" t="s">
        <v>117</v>
      </c>
      <c r="D273" s="1" t="s">
        <v>143</v>
      </c>
      <c r="E273" s="9">
        <v>45599</v>
      </c>
      <c r="F273" s="7">
        <v>45487</v>
      </c>
      <c r="G273" s="7">
        <v>45446</v>
      </c>
      <c r="H273" s="2">
        <v>47</v>
      </c>
      <c r="I273" s="3">
        <v>22</v>
      </c>
      <c r="J273" s="4">
        <v>4</v>
      </c>
      <c r="K273" s="2">
        <v>26</v>
      </c>
      <c r="L273" s="2">
        <v>59</v>
      </c>
      <c r="M273" s="5">
        <v>2.62</v>
      </c>
      <c r="N273" s="13">
        <f>J273*K273</f>
        <v>104</v>
      </c>
      <c r="O273" s="14">
        <f>J273*H273</f>
        <v>188</v>
      </c>
      <c r="P273" s="15">
        <f>N273*M273</f>
        <v>272.48</v>
      </c>
      <c r="Q273" s="13" t="str">
        <f>IF(G273 - E273 &lt; 0,"Expired",G273 - E273 &amp; " days left")</f>
        <v>Expired</v>
      </c>
    </row>
    <row r="274" spans="1:17" x14ac:dyDescent="0.3">
      <c r="A274" s="1" t="s">
        <v>146</v>
      </c>
      <c r="B274" s="1" t="s">
        <v>53</v>
      </c>
      <c r="C274" s="1" t="s">
        <v>147</v>
      </c>
      <c r="D274" s="1" t="s">
        <v>148</v>
      </c>
      <c r="E274" s="9">
        <v>45599</v>
      </c>
      <c r="F274" s="7">
        <v>45477</v>
      </c>
      <c r="G274" s="7">
        <v>45357</v>
      </c>
      <c r="H274" s="2">
        <v>53</v>
      </c>
      <c r="I274" s="3">
        <v>26</v>
      </c>
      <c r="J274" s="4">
        <v>4.75</v>
      </c>
      <c r="K274" s="2">
        <v>100</v>
      </c>
      <c r="L274" s="2">
        <v>94</v>
      </c>
      <c r="M274" s="5">
        <v>2.5299999999999998</v>
      </c>
      <c r="N274" s="13">
        <f>J274*K274</f>
        <v>475</v>
      </c>
      <c r="O274" s="14">
        <f>J274*H274</f>
        <v>251.75</v>
      </c>
      <c r="P274" s="15">
        <f>N274*M274</f>
        <v>1201.75</v>
      </c>
      <c r="Q274" s="13" t="str">
        <f>IF(G274 - E274 &lt; 0,"Expired",G274 - E274 &amp; " days left")</f>
        <v>Expired</v>
      </c>
    </row>
    <row r="275" spans="1:17" x14ac:dyDescent="0.3">
      <c r="A275" s="1" t="s">
        <v>17</v>
      </c>
      <c r="B275" s="1" t="s">
        <v>18</v>
      </c>
      <c r="C275" s="1" t="s">
        <v>1578</v>
      </c>
      <c r="D275" s="1" t="s">
        <v>1579</v>
      </c>
      <c r="E275" s="9">
        <v>45600</v>
      </c>
      <c r="F275" s="7">
        <v>45551</v>
      </c>
      <c r="G275" s="7">
        <v>45712</v>
      </c>
      <c r="H275" s="2">
        <v>26</v>
      </c>
      <c r="I275" s="3">
        <v>12</v>
      </c>
      <c r="J275" s="4">
        <v>4.4000000000000004</v>
      </c>
      <c r="K275" s="2">
        <v>73</v>
      </c>
      <c r="L275" s="2">
        <v>20</v>
      </c>
      <c r="M275" s="5">
        <v>0.63</v>
      </c>
      <c r="N275" s="13">
        <f>J275*K275</f>
        <v>321.20000000000005</v>
      </c>
      <c r="O275" s="14">
        <f>J275*H275</f>
        <v>114.4</v>
      </c>
      <c r="P275" s="15">
        <f>N275*M275</f>
        <v>202.35600000000002</v>
      </c>
      <c r="Q275" s="13" t="str">
        <f>IF(G275 - E275 &lt; 0,"Expired",G275 - E275 &amp; " days left")</f>
        <v>112 days left</v>
      </c>
    </row>
    <row r="276" spans="1:17" x14ac:dyDescent="0.3">
      <c r="A276" s="1" t="s">
        <v>717</v>
      </c>
      <c r="B276" s="1" t="s">
        <v>53</v>
      </c>
      <c r="C276" s="1" t="s">
        <v>226</v>
      </c>
      <c r="D276" s="1" t="s">
        <v>3334</v>
      </c>
      <c r="E276" s="9">
        <v>45600</v>
      </c>
      <c r="F276" s="7">
        <v>45451</v>
      </c>
      <c r="G276" s="7">
        <v>45448</v>
      </c>
      <c r="H276" s="2">
        <v>11</v>
      </c>
      <c r="I276" s="3">
        <v>87</v>
      </c>
      <c r="J276" s="4">
        <v>4.5</v>
      </c>
      <c r="K276" s="2">
        <v>29</v>
      </c>
      <c r="L276" s="2">
        <v>6</v>
      </c>
      <c r="M276" s="5">
        <v>0.6</v>
      </c>
      <c r="N276" s="13">
        <f>J276*K276</f>
        <v>130.5</v>
      </c>
      <c r="O276" s="14">
        <f>J276*H276</f>
        <v>49.5</v>
      </c>
      <c r="P276" s="15">
        <f>N276*M276</f>
        <v>78.3</v>
      </c>
      <c r="Q276" s="13" t="str">
        <f>IF(G276 - E276 &lt; 0,"Expired",G276 - E276 &amp; " days left")</f>
        <v>Expired</v>
      </c>
    </row>
    <row r="277" spans="1:17" x14ac:dyDescent="0.3">
      <c r="A277" s="1" t="s">
        <v>263</v>
      </c>
      <c r="B277" s="1" t="s">
        <v>25</v>
      </c>
      <c r="C277" s="1" t="s">
        <v>264</v>
      </c>
      <c r="D277" s="1" t="s">
        <v>265</v>
      </c>
      <c r="E277" s="9">
        <v>45600</v>
      </c>
      <c r="F277" s="7">
        <v>45456</v>
      </c>
      <c r="G277" s="7">
        <v>45639</v>
      </c>
      <c r="H277" s="2">
        <v>36</v>
      </c>
      <c r="I277" s="3">
        <v>3</v>
      </c>
      <c r="J277" s="4">
        <v>6</v>
      </c>
      <c r="K277" s="2">
        <v>74</v>
      </c>
      <c r="L277" s="2">
        <v>8</v>
      </c>
      <c r="M277" s="5">
        <v>0.21</v>
      </c>
      <c r="N277" s="13">
        <f>J277*K277</f>
        <v>444</v>
      </c>
      <c r="O277" s="14">
        <f>J277*H277</f>
        <v>216</v>
      </c>
      <c r="P277" s="15">
        <f>N277*M277</f>
        <v>93.24</v>
      </c>
      <c r="Q277" s="13" t="str">
        <f>IF(G277 - E277 &lt; 0,"Expired",G277 - E277 &amp; " days left")</f>
        <v>39 days left</v>
      </c>
    </row>
    <row r="278" spans="1:17" x14ac:dyDescent="0.3">
      <c r="A278" s="1" t="s">
        <v>1092</v>
      </c>
      <c r="B278" s="1" t="s">
        <v>18</v>
      </c>
      <c r="C278" s="1" t="s">
        <v>478</v>
      </c>
      <c r="D278" s="1" t="s">
        <v>1894</v>
      </c>
      <c r="E278" s="9">
        <v>45601</v>
      </c>
      <c r="F278" s="7">
        <v>45484</v>
      </c>
      <c r="G278" s="7">
        <v>45603</v>
      </c>
      <c r="H278" s="2">
        <v>29</v>
      </c>
      <c r="I278" s="3">
        <v>66</v>
      </c>
      <c r="J278" s="4">
        <v>8</v>
      </c>
      <c r="K278" s="2">
        <v>74</v>
      </c>
      <c r="L278" s="2">
        <v>93</v>
      </c>
      <c r="M278" s="5">
        <v>7.0000000000000007E-2</v>
      </c>
      <c r="N278" s="13">
        <f>J278*K278</f>
        <v>592</v>
      </c>
      <c r="O278" s="14">
        <f>J278*H278</f>
        <v>232</v>
      </c>
      <c r="P278" s="15">
        <f>N278*M278</f>
        <v>41.440000000000005</v>
      </c>
      <c r="Q278" s="13" t="str">
        <f>IF(G278 - E278 &lt; 0,"Expired",G278 - E278 &amp; " days left")</f>
        <v>2 days left</v>
      </c>
    </row>
    <row r="279" spans="1:17" x14ac:dyDescent="0.3">
      <c r="A279" s="1" t="s">
        <v>293</v>
      </c>
      <c r="B279" s="1" t="s">
        <v>18</v>
      </c>
      <c r="C279" s="1" t="s">
        <v>157</v>
      </c>
      <c r="D279" s="1" t="s">
        <v>1903</v>
      </c>
      <c r="E279" s="9">
        <v>45601</v>
      </c>
      <c r="F279" s="7">
        <v>45450</v>
      </c>
      <c r="G279" s="7">
        <v>45374</v>
      </c>
      <c r="H279" s="2">
        <v>68</v>
      </c>
      <c r="I279" s="3">
        <v>10</v>
      </c>
      <c r="J279" s="4">
        <v>2</v>
      </c>
      <c r="K279" s="2">
        <v>37</v>
      </c>
      <c r="L279" s="2">
        <v>11</v>
      </c>
      <c r="M279" s="5">
        <v>0.86</v>
      </c>
      <c r="N279" s="13">
        <f>J279*K279</f>
        <v>74</v>
      </c>
      <c r="O279" s="14">
        <f>J279*H279</f>
        <v>136</v>
      </c>
      <c r="P279" s="15">
        <f>N279*M279</f>
        <v>63.64</v>
      </c>
      <c r="Q279" s="13" t="str">
        <f>IF(G279 - E279 &lt; 0,"Expired",G279 - E279 &amp; " days left")</f>
        <v>Expired</v>
      </c>
    </row>
    <row r="280" spans="1:17" x14ac:dyDescent="0.3">
      <c r="A280" s="1" t="s">
        <v>1016</v>
      </c>
      <c r="B280" s="1" t="s">
        <v>25</v>
      </c>
      <c r="C280" s="1" t="s">
        <v>628</v>
      </c>
      <c r="D280" s="1" t="s">
        <v>2138</v>
      </c>
      <c r="E280" s="9">
        <v>45601</v>
      </c>
      <c r="F280" s="7">
        <v>45414</v>
      </c>
      <c r="G280" s="7">
        <v>45632</v>
      </c>
      <c r="H280" s="2">
        <v>28</v>
      </c>
      <c r="I280" s="3">
        <v>32</v>
      </c>
      <c r="J280" s="4">
        <v>2.5</v>
      </c>
      <c r="K280" s="2">
        <v>32</v>
      </c>
      <c r="L280" s="2">
        <v>49</v>
      </c>
      <c r="M280" s="5">
        <v>-0.06</v>
      </c>
      <c r="N280" s="13">
        <f>J280*K280</f>
        <v>80</v>
      </c>
      <c r="O280" s="14">
        <f>J280*H280</f>
        <v>70</v>
      </c>
      <c r="P280" s="15">
        <f>N280*M280</f>
        <v>-4.8</v>
      </c>
      <c r="Q280" s="13" t="str">
        <f>IF(G280 - E280 &lt; 0,"Expired",G280 - E280 &amp; " days left")</f>
        <v>31 days left</v>
      </c>
    </row>
    <row r="281" spans="1:17" x14ac:dyDescent="0.3">
      <c r="A281" s="1" t="s">
        <v>470</v>
      </c>
      <c r="B281" s="1" t="s">
        <v>18</v>
      </c>
      <c r="C281" s="1" t="s">
        <v>2329</v>
      </c>
      <c r="D281" s="1" t="s">
        <v>2330</v>
      </c>
      <c r="E281" s="9">
        <v>45602</v>
      </c>
      <c r="F281" s="7">
        <v>45519</v>
      </c>
      <c r="G281" s="7">
        <v>45357</v>
      </c>
      <c r="H281" s="2">
        <v>73</v>
      </c>
      <c r="I281" s="3">
        <v>90</v>
      </c>
      <c r="J281" s="4">
        <v>4</v>
      </c>
      <c r="K281" s="2">
        <v>75</v>
      </c>
      <c r="L281" s="2">
        <v>19</v>
      </c>
      <c r="M281" s="5">
        <v>0.91</v>
      </c>
      <c r="N281" s="13">
        <f>J281*K281</f>
        <v>300</v>
      </c>
      <c r="O281" s="14">
        <f>J281*H281</f>
        <v>292</v>
      </c>
      <c r="P281" s="15">
        <f>N281*M281</f>
        <v>273</v>
      </c>
      <c r="Q281" s="13" t="str">
        <f>IF(G281 - E281 &lt; 0,"Expired",G281 - E281 &amp; " days left")</f>
        <v>Expired</v>
      </c>
    </row>
    <row r="282" spans="1:17" x14ac:dyDescent="0.3">
      <c r="A282" s="1" t="s">
        <v>812</v>
      </c>
      <c r="B282" s="1" t="s">
        <v>18</v>
      </c>
      <c r="C282" s="1" t="s">
        <v>740</v>
      </c>
      <c r="D282" s="1" t="s">
        <v>2456</v>
      </c>
      <c r="E282" s="9">
        <v>45602</v>
      </c>
      <c r="F282" s="7">
        <v>45570</v>
      </c>
      <c r="G282" s="7">
        <v>45396</v>
      </c>
      <c r="H282" s="2">
        <v>17</v>
      </c>
      <c r="I282" s="3">
        <v>14</v>
      </c>
      <c r="J282" s="4">
        <v>3.5</v>
      </c>
      <c r="K282" s="2">
        <v>36</v>
      </c>
      <c r="L282" s="2">
        <v>64</v>
      </c>
      <c r="M282" s="5">
        <v>-0.23</v>
      </c>
      <c r="N282" s="13">
        <f>J282*K282</f>
        <v>126</v>
      </c>
      <c r="O282" s="14">
        <f>J282*H282</f>
        <v>59.5</v>
      </c>
      <c r="P282" s="15">
        <f>N282*M282</f>
        <v>-28.98</v>
      </c>
      <c r="Q282" s="13" t="str">
        <f>IF(G282 - E282 &lt; 0,"Expired",G282 - E282 &amp; " days left")</f>
        <v>Expired</v>
      </c>
    </row>
    <row r="283" spans="1:17" x14ac:dyDescent="0.3">
      <c r="A283" s="1" t="s">
        <v>836</v>
      </c>
      <c r="B283" s="1" t="s">
        <v>91</v>
      </c>
      <c r="C283" s="1" t="s">
        <v>601</v>
      </c>
      <c r="D283" s="1" t="s">
        <v>2552</v>
      </c>
      <c r="E283" s="9">
        <v>45602</v>
      </c>
      <c r="F283" s="7">
        <v>45411</v>
      </c>
      <c r="G283" s="7">
        <v>45391</v>
      </c>
      <c r="H283" s="2">
        <v>56</v>
      </c>
      <c r="I283" s="3">
        <v>86</v>
      </c>
      <c r="J283" s="4">
        <v>3.2</v>
      </c>
      <c r="K283" s="2">
        <v>67</v>
      </c>
      <c r="L283" s="2">
        <v>56</v>
      </c>
      <c r="M283" s="5">
        <v>0.63</v>
      </c>
      <c r="N283" s="13">
        <f>J283*K283</f>
        <v>214.4</v>
      </c>
      <c r="O283" s="14">
        <f>J283*H283</f>
        <v>179.20000000000002</v>
      </c>
      <c r="P283" s="15">
        <f>N283*M283</f>
        <v>135.072</v>
      </c>
      <c r="Q283" s="13" t="str">
        <f>IF(G283 - E283 &lt; 0,"Expired",G283 - E283 &amp; " days left")</f>
        <v>Expired</v>
      </c>
    </row>
    <row r="284" spans="1:17" x14ac:dyDescent="0.3">
      <c r="A284" s="1" t="s">
        <v>691</v>
      </c>
      <c r="B284" s="1" t="s">
        <v>32</v>
      </c>
      <c r="C284" s="1" t="s">
        <v>1402</v>
      </c>
      <c r="D284" s="1" t="s">
        <v>2869</v>
      </c>
      <c r="E284" s="9">
        <v>45602</v>
      </c>
      <c r="F284" s="7">
        <v>45362</v>
      </c>
      <c r="G284" s="7">
        <v>45533</v>
      </c>
      <c r="H284" s="2">
        <v>100</v>
      </c>
      <c r="I284" s="3">
        <v>21</v>
      </c>
      <c r="J284" s="4">
        <v>7</v>
      </c>
      <c r="K284" s="2">
        <v>20</v>
      </c>
      <c r="L284" s="2">
        <v>13</v>
      </c>
      <c r="M284" s="5">
        <v>-0.65</v>
      </c>
      <c r="N284" s="13">
        <f>J284*K284</f>
        <v>140</v>
      </c>
      <c r="O284" s="14">
        <f>J284*H284</f>
        <v>700</v>
      </c>
      <c r="P284" s="15">
        <f>N284*M284</f>
        <v>-91</v>
      </c>
      <c r="Q284" s="13" t="str">
        <f>IF(G284 - E284 &lt; 0,"Expired",G284 - E284 &amp; " days left")</f>
        <v>Expired</v>
      </c>
    </row>
    <row r="285" spans="1:17" x14ac:dyDescent="0.3">
      <c r="A285" s="1" t="s">
        <v>239</v>
      </c>
      <c r="B285" s="1" t="s">
        <v>25</v>
      </c>
      <c r="C285" s="1" t="s">
        <v>2977</v>
      </c>
      <c r="D285" s="1" t="s">
        <v>2978</v>
      </c>
      <c r="E285" s="9">
        <v>45602</v>
      </c>
      <c r="F285" s="7">
        <v>45497</v>
      </c>
      <c r="G285" s="7">
        <v>45491</v>
      </c>
      <c r="H285" s="2">
        <v>85</v>
      </c>
      <c r="I285" s="3">
        <v>86</v>
      </c>
      <c r="J285" s="4">
        <v>6.5</v>
      </c>
      <c r="K285" s="2">
        <v>78</v>
      </c>
      <c r="L285" s="2">
        <v>53</v>
      </c>
      <c r="M285" s="5">
        <v>-0.23</v>
      </c>
      <c r="N285" s="13">
        <f>J285*K285</f>
        <v>507</v>
      </c>
      <c r="O285" s="14">
        <f>J285*H285</f>
        <v>552.5</v>
      </c>
      <c r="P285" s="15">
        <f>N285*M285</f>
        <v>-116.61</v>
      </c>
      <c r="Q285" s="13" t="str">
        <f>IF(G285 - E285 &lt; 0,"Expired",G285 - E285 &amp; " days left")</f>
        <v>Expired</v>
      </c>
    </row>
    <row r="286" spans="1:17" x14ac:dyDescent="0.3">
      <c r="A286" s="1" t="s">
        <v>156</v>
      </c>
      <c r="B286" s="1" t="s">
        <v>127</v>
      </c>
      <c r="C286" s="1" t="s">
        <v>376</v>
      </c>
      <c r="D286" s="1" t="s">
        <v>377</v>
      </c>
      <c r="E286" s="9">
        <v>45603</v>
      </c>
      <c r="F286" s="7">
        <v>45485</v>
      </c>
      <c r="G286" s="7">
        <v>45378</v>
      </c>
      <c r="H286" s="2">
        <v>27</v>
      </c>
      <c r="I286" s="3">
        <v>12</v>
      </c>
      <c r="J286" s="4">
        <v>12</v>
      </c>
      <c r="K286" s="2">
        <v>88</v>
      </c>
      <c r="L286" s="2">
        <v>83</v>
      </c>
      <c r="M286" s="5">
        <v>0.89</v>
      </c>
      <c r="N286" s="13">
        <f>J286*K286</f>
        <v>1056</v>
      </c>
      <c r="O286" s="14">
        <f>J286*H286</f>
        <v>324</v>
      </c>
      <c r="P286" s="15">
        <f>N286*M286</f>
        <v>939.84</v>
      </c>
      <c r="Q286" s="13" t="str">
        <f>IF(G286 - E286 &lt; 0,"Expired",G286 - E286 &amp; " days left")</f>
        <v>Expired</v>
      </c>
    </row>
    <row r="287" spans="1:17" x14ac:dyDescent="0.3">
      <c r="A287" s="1" t="s">
        <v>380</v>
      </c>
      <c r="B287" s="1" t="s">
        <v>32</v>
      </c>
      <c r="C287" s="1" t="s">
        <v>381</v>
      </c>
      <c r="D287" s="1" t="s">
        <v>382</v>
      </c>
      <c r="E287" s="9">
        <v>45603</v>
      </c>
      <c r="F287" s="7">
        <v>45636</v>
      </c>
      <c r="G287" s="7">
        <v>45543</v>
      </c>
      <c r="H287" s="2">
        <v>76</v>
      </c>
      <c r="I287" s="3">
        <v>81</v>
      </c>
      <c r="J287" s="4">
        <v>4</v>
      </c>
      <c r="K287" s="2">
        <v>65</v>
      </c>
      <c r="L287" s="2">
        <v>68</v>
      </c>
      <c r="M287" s="5">
        <v>0.06</v>
      </c>
      <c r="N287" s="13">
        <f>J287*K287</f>
        <v>260</v>
      </c>
      <c r="O287" s="14">
        <f>J287*H287</f>
        <v>304</v>
      </c>
      <c r="P287" s="15">
        <f>N287*M287</f>
        <v>15.6</v>
      </c>
      <c r="Q287" s="13" t="str">
        <f>IF(G287 - E287 &lt; 0,"Expired",G287 - E287 &amp; " days left")</f>
        <v>Expired</v>
      </c>
    </row>
    <row r="288" spans="1:17" x14ac:dyDescent="0.3">
      <c r="A288" s="1" t="s">
        <v>320</v>
      </c>
      <c r="B288" s="1" t="s">
        <v>18</v>
      </c>
      <c r="C288" s="1" t="s">
        <v>312</v>
      </c>
      <c r="D288" s="1" t="s">
        <v>385</v>
      </c>
      <c r="E288" s="9">
        <v>45603</v>
      </c>
      <c r="F288" s="7">
        <v>45458</v>
      </c>
      <c r="G288" s="7">
        <v>45467</v>
      </c>
      <c r="H288" s="2">
        <v>40</v>
      </c>
      <c r="I288" s="3">
        <v>3</v>
      </c>
      <c r="J288" s="4">
        <v>4</v>
      </c>
      <c r="K288" s="2">
        <v>45</v>
      </c>
      <c r="L288" s="2">
        <v>69</v>
      </c>
      <c r="M288" s="5">
        <v>-0.05</v>
      </c>
      <c r="N288" s="13">
        <f>J288*K288</f>
        <v>180</v>
      </c>
      <c r="O288" s="14">
        <f>J288*H288</f>
        <v>160</v>
      </c>
      <c r="P288" s="15">
        <f>N288*M288</f>
        <v>-9</v>
      </c>
      <c r="Q288" s="13" t="str">
        <f>IF(G288 - E288 &lt; 0,"Expired",G288 - E288 &amp; " days left")</f>
        <v>Expired</v>
      </c>
    </row>
    <row r="289" spans="1:17" x14ac:dyDescent="0.3">
      <c r="A289" s="1" t="s">
        <v>31</v>
      </c>
      <c r="B289" s="1" t="s">
        <v>32</v>
      </c>
      <c r="C289" s="1" t="s">
        <v>1564</v>
      </c>
      <c r="D289" s="1" t="s">
        <v>1802</v>
      </c>
      <c r="E289" s="9">
        <v>45604</v>
      </c>
      <c r="F289" s="7">
        <v>45643</v>
      </c>
      <c r="G289" s="7">
        <v>45518</v>
      </c>
      <c r="H289" s="2">
        <v>63</v>
      </c>
      <c r="I289" s="3">
        <v>41</v>
      </c>
      <c r="J289" s="4">
        <v>11.9</v>
      </c>
      <c r="K289" s="2">
        <v>37</v>
      </c>
      <c r="L289" s="2">
        <v>7</v>
      </c>
      <c r="M289" s="5">
        <v>0.68</v>
      </c>
      <c r="N289" s="13">
        <f>J289*K289</f>
        <v>440.3</v>
      </c>
      <c r="O289" s="14">
        <f>J289*H289</f>
        <v>749.7</v>
      </c>
      <c r="P289" s="15">
        <f>N289*M289</f>
        <v>299.40400000000005</v>
      </c>
      <c r="Q289" s="13" t="str">
        <f>IF(G289 - E289 &lt; 0,"Expired",G289 - E289 &amp; " days left")</f>
        <v>Expired</v>
      </c>
    </row>
    <row r="290" spans="1:17" x14ac:dyDescent="0.3">
      <c r="A290" s="1" t="s">
        <v>111</v>
      </c>
      <c r="B290" s="1" t="s">
        <v>32</v>
      </c>
      <c r="C290" s="1" t="s">
        <v>2112</v>
      </c>
      <c r="D290" s="1" t="s">
        <v>2113</v>
      </c>
      <c r="E290" s="9">
        <v>45604</v>
      </c>
      <c r="F290" s="7">
        <v>45503</v>
      </c>
      <c r="G290" s="7">
        <v>45685</v>
      </c>
      <c r="H290" s="2">
        <v>96</v>
      </c>
      <c r="I290" s="3">
        <v>80</v>
      </c>
      <c r="J290" s="4">
        <v>6.1</v>
      </c>
      <c r="K290" s="2">
        <v>94</v>
      </c>
      <c r="L290" s="2">
        <v>49</v>
      </c>
      <c r="M290" s="5">
        <v>0.1</v>
      </c>
      <c r="N290" s="13">
        <f>J290*K290</f>
        <v>573.4</v>
      </c>
      <c r="O290" s="14">
        <f>J290*H290</f>
        <v>585.59999999999991</v>
      </c>
      <c r="P290" s="15">
        <f>N290*M290</f>
        <v>57.34</v>
      </c>
      <c r="Q290" s="13" t="str">
        <f>IF(G290 - E290 &lt; 0,"Expired",G290 - E290 &amp; " days left")</f>
        <v>81 days left</v>
      </c>
    </row>
    <row r="291" spans="1:17" x14ac:dyDescent="0.3">
      <c r="A291" s="1" t="s">
        <v>101</v>
      </c>
      <c r="B291" s="1" t="s">
        <v>18</v>
      </c>
      <c r="C291" s="1" t="s">
        <v>1378</v>
      </c>
      <c r="D291" s="1" t="s">
        <v>2151</v>
      </c>
      <c r="E291" s="9">
        <v>45604</v>
      </c>
      <c r="F291" s="7">
        <v>45582</v>
      </c>
      <c r="G291" s="7">
        <v>45436</v>
      </c>
      <c r="H291" s="2">
        <v>84</v>
      </c>
      <c r="I291" s="3">
        <v>74</v>
      </c>
      <c r="J291" s="4">
        <v>4.5</v>
      </c>
      <c r="K291" s="2">
        <v>64</v>
      </c>
      <c r="L291" s="2">
        <v>32</v>
      </c>
      <c r="M291" s="5">
        <v>-0.17</v>
      </c>
      <c r="N291" s="13">
        <f>J291*K291</f>
        <v>288</v>
      </c>
      <c r="O291" s="14">
        <f>J291*H291</f>
        <v>378</v>
      </c>
      <c r="P291" s="15">
        <f>N291*M291</f>
        <v>-48.96</v>
      </c>
      <c r="Q291" s="13" t="str">
        <f>IF(G291 - E291 &lt; 0,"Expired",G291 - E291 &amp; " days left")</f>
        <v>Expired</v>
      </c>
    </row>
    <row r="292" spans="1:17" x14ac:dyDescent="0.3">
      <c r="A292" s="1" t="s">
        <v>121</v>
      </c>
      <c r="B292" s="1" t="s">
        <v>53</v>
      </c>
      <c r="C292" s="1" t="s">
        <v>900</v>
      </c>
      <c r="D292" s="1" t="s">
        <v>2463</v>
      </c>
      <c r="E292" s="9">
        <v>45605</v>
      </c>
      <c r="F292" s="7">
        <v>45480</v>
      </c>
      <c r="G292" s="7">
        <v>45584</v>
      </c>
      <c r="H292" s="2">
        <v>82</v>
      </c>
      <c r="I292" s="3">
        <v>67</v>
      </c>
      <c r="J292" s="4">
        <v>2.75</v>
      </c>
      <c r="K292" s="2">
        <v>26</v>
      </c>
      <c r="L292" s="2">
        <v>1</v>
      </c>
      <c r="M292" s="5">
        <v>-0.18</v>
      </c>
      <c r="N292" s="13">
        <f>J292*K292</f>
        <v>71.5</v>
      </c>
      <c r="O292" s="14">
        <f>J292*H292</f>
        <v>225.5</v>
      </c>
      <c r="P292" s="15">
        <f>N292*M292</f>
        <v>-12.87</v>
      </c>
      <c r="Q292" s="13" t="str">
        <f>IF(G292 - E292 &lt; 0,"Expired",G292 - E292 &amp; " days left")</f>
        <v>Expired</v>
      </c>
    </row>
    <row r="293" spans="1:17" x14ac:dyDescent="0.3">
      <c r="A293" s="1" t="s">
        <v>80</v>
      </c>
      <c r="B293" s="1" t="s">
        <v>25</v>
      </c>
      <c r="C293" s="1" t="s">
        <v>2493</v>
      </c>
      <c r="D293" s="1" t="s">
        <v>2894</v>
      </c>
      <c r="E293" s="9">
        <v>45605</v>
      </c>
      <c r="F293" s="7">
        <v>45462</v>
      </c>
      <c r="G293" s="7">
        <v>45563</v>
      </c>
      <c r="H293" s="2">
        <v>99</v>
      </c>
      <c r="I293" s="3">
        <v>96</v>
      </c>
      <c r="J293" s="4">
        <v>10</v>
      </c>
      <c r="K293" s="2">
        <v>94</v>
      </c>
      <c r="L293" s="2">
        <v>89</v>
      </c>
      <c r="M293" s="5">
        <v>-0.15</v>
      </c>
      <c r="N293" s="13">
        <f>J293*K293</f>
        <v>940</v>
      </c>
      <c r="O293" s="14">
        <f>J293*H293</f>
        <v>990</v>
      </c>
      <c r="P293" s="15">
        <f>N293*M293</f>
        <v>-141</v>
      </c>
      <c r="Q293" s="13" t="str">
        <f>IF(G293 - E293 &lt; 0,"Expired",G293 - E293 &amp; " days left")</f>
        <v>Expired</v>
      </c>
    </row>
    <row r="294" spans="1:17" x14ac:dyDescent="0.3">
      <c r="A294" s="1" t="s">
        <v>293</v>
      </c>
      <c r="B294" s="1" t="s">
        <v>18</v>
      </c>
      <c r="C294" s="1" t="s">
        <v>1050</v>
      </c>
      <c r="D294" s="1" t="s">
        <v>3079</v>
      </c>
      <c r="E294" s="9">
        <v>45605</v>
      </c>
      <c r="F294" s="7">
        <v>45372</v>
      </c>
      <c r="G294" s="7">
        <v>45436</v>
      </c>
      <c r="H294" s="2">
        <v>16</v>
      </c>
      <c r="I294" s="3">
        <v>75</v>
      </c>
      <c r="J294" s="4">
        <v>2</v>
      </c>
      <c r="K294" s="2">
        <v>22</v>
      </c>
      <c r="L294" s="2">
        <v>46</v>
      </c>
      <c r="M294" s="5">
        <v>-1</v>
      </c>
      <c r="N294" s="13">
        <f>J294*K294</f>
        <v>44</v>
      </c>
      <c r="O294" s="14">
        <f>J294*H294</f>
        <v>32</v>
      </c>
      <c r="P294" s="15">
        <f>N294*M294</f>
        <v>-44</v>
      </c>
      <c r="Q294" s="13" t="str">
        <f>IF(G294 - E294 &lt; 0,"Expired",G294 - E294 &amp; " days left")</f>
        <v>Expired</v>
      </c>
    </row>
    <row r="295" spans="1:17" x14ac:dyDescent="0.3">
      <c r="A295" s="1" t="s">
        <v>225</v>
      </c>
      <c r="B295" s="1" t="s">
        <v>91</v>
      </c>
      <c r="C295" s="1" t="s">
        <v>474</v>
      </c>
      <c r="D295" s="1" t="s">
        <v>475</v>
      </c>
      <c r="E295" s="9">
        <v>45605</v>
      </c>
      <c r="F295" s="7">
        <v>45551</v>
      </c>
      <c r="G295" s="7">
        <v>45347</v>
      </c>
      <c r="H295" s="2">
        <v>11</v>
      </c>
      <c r="I295" s="3">
        <v>6</v>
      </c>
      <c r="J295" s="4">
        <v>5</v>
      </c>
      <c r="K295" s="2">
        <v>88</v>
      </c>
      <c r="L295" s="2">
        <v>24</v>
      </c>
      <c r="M295" s="5">
        <v>-0.33</v>
      </c>
      <c r="N295" s="13">
        <f>J295*K295</f>
        <v>440</v>
      </c>
      <c r="O295" s="14">
        <f>J295*H295</f>
        <v>55</v>
      </c>
      <c r="P295" s="15">
        <f>N295*M295</f>
        <v>-145.20000000000002</v>
      </c>
      <c r="Q295" s="13" t="str">
        <f>IF(G295 - E295 &lt; 0,"Expired",G295 - E295 &amp; " days left")</f>
        <v>Expired</v>
      </c>
    </row>
    <row r="296" spans="1:17" x14ac:dyDescent="0.3">
      <c r="A296" s="1" t="s">
        <v>17</v>
      </c>
      <c r="B296" s="1" t="s">
        <v>18</v>
      </c>
      <c r="C296" s="1" t="s">
        <v>112</v>
      </c>
      <c r="D296" s="1" t="s">
        <v>3051</v>
      </c>
      <c r="E296" s="9">
        <v>45606</v>
      </c>
      <c r="F296" s="7">
        <v>45473</v>
      </c>
      <c r="G296" s="7">
        <v>45557</v>
      </c>
      <c r="H296" s="2">
        <v>50</v>
      </c>
      <c r="I296" s="3">
        <v>3</v>
      </c>
      <c r="J296" s="4">
        <v>4.5</v>
      </c>
      <c r="K296" s="2">
        <v>69</v>
      </c>
      <c r="L296" s="2">
        <v>73</v>
      </c>
      <c r="M296" s="5">
        <v>-0.17</v>
      </c>
      <c r="N296" s="13">
        <f>J296*K296</f>
        <v>310.5</v>
      </c>
      <c r="O296" s="14">
        <f>J296*H296</f>
        <v>225</v>
      </c>
      <c r="P296" s="15">
        <f>N296*M296</f>
        <v>-52.785000000000004</v>
      </c>
      <c r="Q296" s="13" t="str">
        <f>IF(G296 - E296 &lt; 0,"Expired",G296 - E296 &amp; " days left")</f>
        <v>Expired</v>
      </c>
    </row>
    <row r="297" spans="1:17" x14ac:dyDescent="0.3">
      <c r="A297" s="1" t="s">
        <v>180</v>
      </c>
      <c r="B297" s="1" t="s">
        <v>18</v>
      </c>
      <c r="C297" s="1" t="s">
        <v>486</v>
      </c>
      <c r="D297" s="1" t="s">
        <v>624</v>
      </c>
      <c r="E297" s="9">
        <v>45606</v>
      </c>
      <c r="F297" s="7">
        <v>45488</v>
      </c>
      <c r="G297" s="7">
        <v>45678</v>
      </c>
      <c r="H297" s="2">
        <v>85</v>
      </c>
      <c r="I297" s="3">
        <v>33</v>
      </c>
      <c r="J297" s="4">
        <v>1.8</v>
      </c>
      <c r="K297" s="2">
        <v>64</v>
      </c>
      <c r="L297" s="2">
        <v>38</v>
      </c>
      <c r="M297" s="5">
        <v>0.85</v>
      </c>
      <c r="N297" s="13">
        <f>J297*K297</f>
        <v>115.2</v>
      </c>
      <c r="O297" s="14">
        <f>J297*H297</f>
        <v>153</v>
      </c>
      <c r="P297" s="15">
        <f>N297*M297</f>
        <v>97.92</v>
      </c>
      <c r="Q297" s="13" t="str">
        <f>IF(G297 - E297 &lt; 0,"Expired",G297 - E297 &amp; " days left")</f>
        <v>72 days left</v>
      </c>
    </row>
    <row r="298" spans="1:17" x14ac:dyDescent="0.3">
      <c r="A298" s="1" t="s">
        <v>627</v>
      </c>
      <c r="B298" s="1" t="s">
        <v>53</v>
      </c>
      <c r="C298" s="1" t="s">
        <v>628</v>
      </c>
      <c r="D298" s="1" t="s">
        <v>629</v>
      </c>
      <c r="E298" s="9">
        <v>45607</v>
      </c>
      <c r="F298" s="7">
        <v>45351</v>
      </c>
      <c r="G298" s="7">
        <v>45548</v>
      </c>
      <c r="H298" s="2">
        <v>46</v>
      </c>
      <c r="I298" s="3">
        <v>20</v>
      </c>
      <c r="J298" s="4">
        <v>2.5</v>
      </c>
      <c r="K298" s="2">
        <v>54</v>
      </c>
      <c r="L298" s="2">
        <v>24</v>
      </c>
      <c r="M298" s="5">
        <v>0.41</v>
      </c>
      <c r="N298" s="13">
        <f>J298*K298</f>
        <v>135</v>
      </c>
      <c r="O298" s="14">
        <f>J298*H298</f>
        <v>115</v>
      </c>
      <c r="P298" s="15">
        <f>N298*M298</f>
        <v>55.349999999999994</v>
      </c>
      <c r="Q298" s="13" t="str">
        <f>IF(G298 - E298 &lt; 0,"Expired",G298 - E298 &amp; " days left")</f>
        <v>Expired</v>
      </c>
    </row>
    <row r="299" spans="1:17" x14ac:dyDescent="0.3">
      <c r="A299" s="1" t="s">
        <v>632</v>
      </c>
      <c r="B299" s="1" t="s">
        <v>60</v>
      </c>
      <c r="C299" s="1" t="s">
        <v>633</v>
      </c>
      <c r="D299" s="1" t="s">
        <v>634</v>
      </c>
      <c r="E299" s="9">
        <v>45607</v>
      </c>
      <c r="F299" s="7">
        <v>45389</v>
      </c>
      <c r="G299" s="7">
        <v>45375</v>
      </c>
      <c r="H299" s="2">
        <v>72</v>
      </c>
      <c r="I299" s="3">
        <v>29</v>
      </c>
      <c r="J299" s="4">
        <v>8</v>
      </c>
      <c r="K299" s="2">
        <v>54</v>
      </c>
      <c r="L299" s="2">
        <v>38</v>
      </c>
      <c r="M299" s="5">
        <v>0.56000000000000005</v>
      </c>
      <c r="N299" s="13">
        <f>J299*K299</f>
        <v>432</v>
      </c>
      <c r="O299" s="14">
        <f>J299*H299</f>
        <v>576</v>
      </c>
      <c r="P299" s="15">
        <f>N299*M299</f>
        <v>241.92000000000002</v>
      </c>
      <c r="Q299" s="13" t="str">
        <f>IF(G299 - E299 &lt; 0,"Expired",G299 - E299 &amp; " days left")</f>
        <v>Expired</v>
      </c>
    </row>
    <row r="300" spans="1:17" x14ac:dyDescent="0.3">
      <c r="A300" s="1" t="s">
        <v>70</v>
      </c>
      <c r="B300" s="1" t="s">
        <v>32</v>
      </c>
      <c r="C300" s="1" t="s">
        <v>334</v>
      </c>
      <c r="D300" s="1" t="s">
        <v>1855</v>
      </c>
      <c r="E300" s="9">
        <v>45608</v>
      </c>
      <c r="F300" s="7">
        <v>45471</v>
      </c>
      <c r="G300" s="7">
        <v>45497</v>
      </c>
      <c r="H300" s="2">
        <v>12</v>
      </c>
      <c r="I300" s="3">
        <v>83</v>
      </c>
      <c r="J300" s="4">
        <v>1.75</v>
      </c>
      <c r="K300" s="2">
        <v>22</v>
      </c>
      <c r="L300" s="2">
        <v>9</v>
      </c>
      <c r="M300" s="5">
        <v>-0.61</v>
      </c>
      <c r="N300" s="13">
        <f>J300*K300</f>
        <v>38.5</v>
      </c>
      <c r="O300" s="14">
        <f>J300*H300</f>
        <v>21</v>
      </c>
      <c r="P300" s="15">
        <f>N300*M300</f>
        <v>-23.484999999999999</v>
      </c>
      <c r="Q300" s="13" t="str">
        <f>IF(G300 - E300 &lt; 0,"Expired",G300 - E300 &amp; " days left")</f>
        <v>Expired</v>
      </c>
    </row>
    <row r="301" spans="1:17" x14ac:dyDescent="0.3">
      <c r="A301" s="1" t="s">
        <v>85</v>
      </c>
      <c r="B301" s="1" t="s">
        <v>18</v>
      </c>
      <c r="C301" s="1" t="s">
        <v>687</v>
      </c>
      <c r="D301" s="1" t="s">
        <v>2210</v>
      </c>
      <c r="E301" s="9">
        <v>45608</v>
      </c>
      <c r="F301" s="7">
        <v>45376</v>
      </c>
      <c r="G301" s="7">
        <v>45698</v>
      </c>
      <c r="H301" s="2">
        <v>81</v>
      </c>
      <c r="I301" s="3">
        <v>35</v>
      </c>
      <c r="J301" s="4">
        <v>3</v>
      </c>
      <c r="K301" s="2">
        <v>86</v>
      </c>
      <c r="L301" s="2">
        <v>71</v>
      </c>
      <c r="M301" s="5">
        <v>0.36</v>
      </c>
      <c r="N301" s="13">
        <f>J301*K301</f>
        <v>258</v>
      </c>
      <c r="O301" s="14">
        <f>J301*H301</f>
        <v>243</v>
      </c>
      <c r="P301" s="15">
        <f>N301*M301</f>
        <v>92.88</v>
      </c>
      <c r="Q301" s="13" t="str">
        <f>IF(G301 - E301 &lt; 0,"Expired",G301 - E301 &amp; " days left")</f>
        <v>90 days left</v>
      </c>
    </row>
    <row r="302" spans="1:17" x14ac:dyDescent="0.3">
      <c r="A302" s="1" t="s">
        <v>416</v>
      </c>
      <c r="B302" s="1" t="s">
        <v>53</v>
      </c>
      <c r="C302" s="1" t="s">
        <v>578</v>
      </c>
      <c r="D302" s="1" t="s">
        <v>2472</v>
      </c>
      <c r="E302" s="9">
        <v>45608</v>
      </c>
      <c r="F302" s="7">
        <v>45410</v>
      </c>
      <c r="G302" s="7">
        <v>45541</v>
      </c>
      <c r="H302" s="2">
        <v>18</v>
      </c>
      <c r="I302" s="3">
        <v>62</v>
      </c>
      <c r="J302" s="4">
        <v>3</v>
      </c>
      <c r="K302" s="2">
        <v>61</v>
      </c>
      <c r="L302" s="2">
        <v>78</v>
      </c>
      <c r="M302" s="5">
        <v>-0.1</v>
      </c>
      <c r="N302" s="13">
        <f>J302*K302</f>
        <v>183</v>
      </c>
      <c r="O302" s="14">
        <f>J302*H302</f>
        <v>54</v>
      </c>
      <c r="P302" s="15">
        <f>N302*M302</f>
        <v>-18.3</v>
      </c>
      <c r="Q302" s="13" t="str">
        <f>IF(G302 - E302 &lt; 0,"Expired",G302 - E302 &amp; " days left")</f>
        <v>Expired</v>
      </c>
    </row>
    <row r="303" spans="1:17" x14ac:dyDescent="0.3">
      <c r="A303" s="1" t="s">
        <v>156</v>
      </c>
      <c r="B303" s="1" t="s">
        <v>127</v>
      </c>
      <c r="C303" s="1" t="s">
        <v>66</v>
      </c>
      <c r="D303" s="1" t="s">
        <v>2526</v>
      </c>
      <c r="E303" s="9">
        <v>45629</v>
      </c>
      <c r="F303" s="7">
        <v>45690</v>
      </c>
      <c r="G303" s="7">
        <v>45391</v>
      </c>
      <c r="H303" s="2">
        <v>43</v>
      </c>
      <c r="I303" s="3">
        <v>38</v>
      </c>
      <c r="J303" s="4">
        <v>12</v>
      </c>
      <c r="K303" s="2">
        <v>88</v>
      </c>
      <c r="L303" s="2">
        <v>65</v>
      </c>
      <c r="M303" s="5">
        <v>-0.55000000000000004</v>
      </c>
      <c r="N303" s="13">
        <f>J303*K303</f>
        <v>1056</v>
      </c>
      <c r="O303" s="14">
        <f>J303*H303</f>
        <v>516</v>
      </c>
      <c r="P303" s="15">
        <f>N303*M303</f>
        <v>-580.80000000000007</v>
      </c>
      <c r="Q303" s="13" t="str">
        <f>IF(G303 - E303 &lt; 0,"Expired",G303 - E303 &amp; " days left")</f>
        <v>Expired</v>
      </c>
    </row>
    <row r="304" spans="1:17" x14ac:dyDescent="0.3">
      <c r="A304" s="1" t="s">
        <v>736</v>
      </c>
      <c r="B304" s="1" t="s">
        <v>91</v>
      </c>
      <c r="C304" s="1" t="s">
        <v>633</v>
      </c>
      <c r="D304" s="1" t="s">
        <v>737</v>
      </c>
      <c r="E304" s="9">
        <v>45629</v>
      </c>
      <c r="F304" s="7">
        <v>45658</v>
      </c>
      <c r="G304" s="7">
        <v>45408</v>
      </c>
      <c r="H304" s="2">
        <v>41</v>
      </c>
      <c r="I304" s="3">
        <v>21</v>
      </c>
      <c r="J304" s="4">
        <v>5</v>
      </c>
      <c r="K304" s="2">
        <v>50</v>
      </c>
      <c r="L304" s="2">
        <v>99</v>
      </c>
      <c r="M304" s="5">
        <v>0.26</v>
      </c>
      <c r="N304" s="13">
        <f>J304*K304</f>
        <v>250</v>
      </c>
      <c r="O304" s="14">
        <f>J304*H304</f>
        <v>205</v>
      </c>
      <c r="P304" s="15">
        <f>N304*M304</f>
        <v>65</v>
      </c>
      <c r="Q304" s="13" t="str">
        <f>IF(G304 - E304 &lt; 0,"Expired",G304 - E304 &amp; " days left")</f>
        <v>Expired</v>
      </c>
    </row>
    <row r="305" spans="1:17" x14ac:dyDescent="0.3">
      <c r="A305" s="1" t="s">
        <v>587</v>
      </c>
      <c r="B305" s="1" t="s">
        <v>127</v>
      </c>
      <c r="C305" s="1" t="s">
        <v>740</v>
      </c>
      <c r="D305" s="1" t="s">
        <v>741</v>
      </c>
      <c r="E305" s="9">
        <v>45630</v>
      </c>
      <c r="F305" s="7">
        <v>45567</v>
      </c>
      <c r="G305" s="7">
        <v>45605</v>
      </c>
      <c r="H305" s="2">
        <v>61</v>
      </c>
      <c r="I305" s="3">
        <v>22</v>
      </c>
      <c r="J305" s="4">
        <v>30</v>
      </c>
      <c r="K305" s="2">
        <v>90</v>
      </c>
      <c r="L305" s="2">
        <v>11</v>
      </c>
      <c r="M305" s="5">
        <v>-0.98</v>
      </c>
      <c r="N305" s="13">
        <f>J305*K305</f>
        <v>2700</v>
      </c>
      <c r="O305" s="14">
        <f>J305*H305</f>
        <v>1830</v>
      </c>
      <c r="P305" s="15">
        <f>N305*M305</f>
        <v>-2646</v>
      </c>
      <c r="Q305" s="13" t="str">
        <f>IF(G305 - E305 &lt; 0,"Expired",G305 - E305 &amp; " days left")</f>
        <v>Expired</v>
      </c>
    </row>
    <row r="306" spans="1:17" x14ac:dyDescent="0.3">
      <c r="A306" s="1" t="s">
        <v>836</v>
      </c>
      <c r="B306" s="1" t="s">
        <v>91</v>
      </c>
      <c r="C306" s="1" t="s">
        <v>500</v>
      </c>
      <c r="D306" s="1" t="s">
        <v>2071</v>
      </c>
      <c r="E306" s="9">
        <v>45631</v>
      </c>
      <c r="F306" s="7">
        <v>45669</v>
      </c>
      <c r="G306" s="7">
        <v>45622</v>
      </c>
      <c r="H306" s="2">
        <v>47</v>
      </c>
      <c r="I306" s="3">
        <v>26</v>
      </c>
      <c r="J306" s="4">
        <v>3.25</v>
      </c>
      <c r="K306" s="2">
        <v>30</v>
      </c>
      <c r="L306" s="2">
        <v>72</v>
      </c>
      <c r="M306" s="5">
        <v>-0.06</v>
      </c>
      <c r="N306" s="13">
        <f>J306*K306</f>
        <v>97.5</v>
      </c>
      <c r="O306" s="14">
        <f>J306*H306</f>
        <v>152.75</v>
      </c>
      <c r="P306" s="15">
        <f>N306*M306</f>
        <v>-5.85</v>
      </c>
      <c r="Q306" s="13" t="str">
        <f>IF(G306 - E306 &lt; 0,"Expired",G306 - E306 &amp; " days left")</f>
        <v>Expired</v>
      </c>
    </row>
    <row r="307" spans="1:17" x14ac:dyDescent="0.3">
      <c r="A307" s="1" t="s">
        <v>1369</v>
      </c>
      <c r="B307" s="1" t="s">
        <v>32</v>
      </c>
      <c r="C307" s="1" t="s">
        <v>818</v>
      </c>
      <c r="D307" s="1" t="s">
        <v>2348</v>
      </c>
      <c r="E307" s="9">
        <v>45631</v>
      </c>
      <c r="F307" s="7">
        <v>45463</v>
      </c>
      <c r="G307" s="7">
        <v>45678</v>
      </c>
      <c r="H307" s="2">
        <v>82</v>
      </c>
      <c r="I307" s="3">
        <v>12</v>
      </c>
      <c r="J307" s="4">
        <v>4.0999999999999996</v>
      </c>
      <c r="K307" s="2">
        <v>69</v>
      </c>
      <c r="L307" s="2">
        <v>93</v>
      </c>
      <c r="M307" s="5">
        <v>-0.22</v>
      </c>
      <c r="N307" s="13">
        <f>J307*K307</f>
        <v>282.89999999999998</v>
      </c>
      <c r="O307" s="14">
        <f>J307*H307</f>
        <v>336.2</v>
      </c>
      <c r="P307" s="15">
        <f>N307*M307</f>
        <v>-62.237999999999992</v>
      </c>
      <c r="Q307" s="13" t="str">
        <f>IF(G307 - E307 &lt; 0,"Expired",G307 - E307 &amp; " days left")</f>
        <v>47 days left</v>
      </c>
    </row>
    <row r="308" spans="1:17" x14ac:dyDescent="0.3">
      <c r="A308" s="1" t="s">
        <v>380</v>
      </c>
      <c r="B308" s="1" t="s">
        <v>32</v>
      </c>
      <c r="C308" s="1" t="s">
        <v>808</v>
      </c>
      <c r="D308" s="1" t="s">
        <v>809</v>
      </c>
      <c r="E308" s="9">
        <v>45631</v>
      </c>
      <c r="F308" s="7">
        <v>45647</v>
      </c>
      <c r="G308" s="7">
        <v>45435</v>
      </c>
      <c r="H308" s="2">
        <v>98</v>
      </c>
      <c r="I308" s="3">
        <v>24</v>
      </c>
      <c r="J308" s="4">
        <v>4.0999999999999996</v>
      </c>
      <c r="K308" s="2">
        <v>89</v>
      </c>
      <c r="L308" s="2">
        <v>80</v>
      </c>
      <c r="M308" s="5">
        <v>0.3</v>
      </c>
      <c r="N308" s="13">
        <f>J308*K308</f>
        <v>364.9</v>
      </c>
      <c r="O308" s="14">
        <f>J308*H308</f>
        <v>401.79999999999995</v>
      </c>
      <c r="P308" s="15">
        <f>N308*M308</f>
        <v>109.46999999999998</v>
      </c>
      <c r="Q308" s="13" t="str">
        <f>IF(G308 - E308 &lt; 0,"Expired",G308 - E308 &amp; " days left")</f>
        <v>Expired</v>
      </c>
    </row>
    <row r="309" spans="1:17" x14ac:dyDescent="0.3">
      <c r="A309" s="1" t="s">
        <v>812</v>
      </c>
      <c r="B309" s="1" t="s">
        <v>18</v>
      </c>
      <c r="C309" s="1" t="s">
        <v>813</v>
      </c>
      <c r="D309" s="1" t="s">
        <v>814</v>
      </c>
      <c r="E309" s="9">
        <v>45631</v>
      </c>
      <c r="F309" s="7">
        <v>45668</v>
      </c>
      <c r="G309" s="7">
        <v>45560</v>
      </c>
      <c r="H309" s="2">
        <v>44</v>
      </c>
      <c r="I309" s="3">
        <v>92</v>
      </c>
      <c r="J309" s="4">
        <v>3.5</v>
      </c>
      <c r="K309" s="2">
        <v>41</v>
      </c>
      <c r="L309" s="2">
        <v>61</v>
      </c>
      <c r="M309" s="5">
        <v>0.1</v>
      </c>
      <c r="N309" s="13">
        <f>J309*K309</f>
        <v>143.5</v>
      </c>
      <c r="O309" s="14">
        <f>J309*H309</f>
        <v>154</v>
      </c>
      <c r="P309" s="15">
        <f>N309*M309</f>
        <v>14.350000000000001</v>
      </c>
      <c r="Q309" s="13" t="str">
        <f>IF(G309 - E309 &lt; 0,"Expired",G309 - E309 &amp; " days left")</f>
        <v>Expired</v>
      </c>
    </row>
    <row r="310" spans="1:17" x14ac:dyDescent="0.3">
      <c r="A310" s="1" t="s">
        <v>817</v>
      </c>
      <c r="B310" s="1" t="s">
        <v>18</v>
      </c>
      <c r="C310" s="1" t="s">
        <v>818</v>
      </c>
      <c r="D310" s="1" t="s">
        <v>819</v>
      </c>
      <c r="E310" s="9">
        <v>45632</v>
      </c>
      <c r="F310" s="7">
        <v>45625</v>
      </c>
      <c r="G310" s="7">
        <v>45582</v>
      </c>
      <c r="H310" s="2">
        <v>100</v>
      </c>
      <c r="I310" s="3">
        <v>52</v>
      </c>
      <c r="J310" s="4">
        <v>3</v>
      </c>
      <c r="K310" s="2">
        <v>86</v>
      </c>
      <c r="L310" s="2">
        <v>70</v>
      </c>
      <c r="M310" s="5">
        <v>-0.49</v>
      </c>
      <c r="N310" s="13">
        <f>J310*K310</f>
        <v>258</v>
      </c>
      <c r="O310" s="14">
        <f>J310*H310</f>
        <v>300</v>
      </c>
      <c r="P310" s="15">
        <f>N310*M310</f>
        <v>-126.42</v>
      </c>
      <c r="Q310" s="13" t="str">
        <f>IF(G310 - E310 &lt; 0,"Expired",G310 - E310 &amp; " days left")</f>
        <v>Expired</v>
      </c>
    </row>
    <row r="311" spans="1:17" x14ac:dyDescent="0.3">
      <c r="A311" s="1" t="s">
        <v>465</v>
      </c>
      <c r="B311" s="1" t="s">
        <v>32</v>
      </c>
      <c r="C311" s="1" t="s">
        <v>308</v>
      </c>
      <c r="D311" s="1" t="s">
        <v>1726</v>
      </c>
      <c r="E311" s="9">
        <v>45632</v>
      </c>
      <c r="F311" s="7">
        <v>45462</v>
      </c>
      <c r="G311" s="7">
        <v>45678</v>
      </c>
      <c r="H311" s="2">
        <v>26</v>
      </c>
      <c r="I311" s="3">
        <v>54</v>
      </c>
      <c r="J311" s="4">
        <v>3</v>
      </c>
      <c r="K311" s="2">
        <v>25</v>
      </c>
      <c r="L311" s="2">
        <v>81</v>
      </c>
      <c r="M311" s="5">
        <v>0.37</v>
      </c>
      <c r="N311" s="13">
        <f>J311*K311</f>
        <v>75</v>
      </c>
      <c r="O311" s="14">
        <f>J311*H311</f>
        <v>78</v>
      </c>
      <c r="P311" s="15">
        <f>N311*M311</f>
        <v>27.75</v>
      </c>
      <c r="Q311" s="13" t="str">
        <f>IF(G311 - E311 &lt; 0,"Expired",G311 - E311 &amp; " days left")</f>
        <v>46 days left</v>
      </c>
    </row>
    <row r="312" spans="1:17" x14ac:dyDescent="0.3">
      <c r="A312" s="1" t="s">
        <v>198</v>
      </c>
      <c r="B312" s="1" t="s">
        <v>53</v>
      </c>
      <c r="C312" s="1" t="s">
        <v>1829</v>
      </c>
      <c r="D312" s="1" t="s">
        <v>1830</v>
      </c>
      <c r="E312" s="9">
        <v>45632</v>
      </c>
      <c r="F312" s="7">
        <v>45433</v>
      </c>
      <c r="G312" s="7">
        <v>45463</v>
      </c>
      <c r="H312" s="2">
        <v>99</v>
      </c>
      <c r="I312" s="3">
        <v>44</v>
      </c>
      <c r="J312" s="4">
        <v>2</v>
      </c>
      <c r="K312" s="2">
        <v>36</v>
      </c>
      <c r="L312" s="2">
        <v>2</v>
      </c>
      <c r="M312" s="5">
        <v>-1.1399999999999999</v>
      </c>
      <c r="N312" s="13">
        <f>J312*K312</f>
        <v>72</v>
      </c>
      <c r="O312" s="14">
        <f>J312*H312</f>
        <v>198</v>
      </c>
      <c r="P312" s="15">
        <f>N312*M312</f>
        <v>-82.08</v>
      </c>
      <c r="Q312" s="13" t="str">
        <f>IF(G312 - E312 &lt; 0,"Expired",G312 - E312 &amp; " days left")</f>
        <v>Expired</v>
      </c>
    </row>
    <row r="313" spans="1:17" x14ac:dyDescent="0.3">
      <c r="A313" s="1" t="s">
        <v>1179</v>
      </c>
      <c r="B313" s="1" t="s">
        <v>91</v>
      </c>
      <c r="C313" s="1" t="s">
        <v>312</v>
      </c>
      <c r="D313" s="1" t="s">
        <v>2088</v>
      </c>
      <c r="E313" s="9">
        <v>45633</v>
      </c>
      <c r="F313" s="7">
        <v>45441</v>
      </c>
      <c r="G313" s="7">
        <v>45574</v>
      </c>
      <c r="H313" s="2">
        <v>62</v>
      </c>
      <c r="I313" s="3">
        <v>49</v>
      </c>
      <c r="J313" s="4">
        <v>2.5</v>
      </c>
      <c r="K313" s="2">
        <v>42</v>
      </c>
      <c r="L313" s="2">
        <v>44</v>
      </c>
      <c r="M313" s="5">
        <v>0.48</v>
      </c>
      <c r="N313" s="13">
        <f>J313*K313</f>
        <v>105</v>
      </c>
      <c r="O313" s="14">
        <f>J313*H313</f>
        <v>155</v>
      </c>
      <c r="P313" s="15">
        <f>N313*M313</f>
        <v>50.4</v>
      </c>
      <c r="Q313" s="13" t="str">
        <f>IF(G313 - E313 &lt; 0,"Expired",G313 - E313 &amp; " days left")</f>
        <v>Expired</v>
      </c>
    </row>
    <row r="314" spans="1:17" x14ac:dyDescent="0.3">
      <c r="A314" s="1" t="s">
        <v>52</v>
      </c>
      <c r="B314" s="1" t="s">
        <v>53</v>
      </c>
      <c r="C314" s="1" t="s">
        <v>500</v>
      </c>
      <c r="D314" s="1" t="s">
        <v>2417</v>
      </c>
      <c r="E314" s="9">
        <v>45633</v>
      </c>
      <c r="F314" s="7">
        <v>45501</v>
      </c>
      <c r="G314" s="7">
        <v>45461</v>
      </c>
      <c r="H314" s="2">
        <v>20</v>
      </c>
      <c r="I314" s="3">
        <v>51</v>
      </c>
      <c r="J314" s="4">
        <v>5</v>
      </c>
      <c r="K314" s="2">
        <v>71</v>
      </c>
      <c r="L314" s="2">
        <v>26</v>
      </c>
      <c r="M314" s="5">
        <v>-2.0499999999999998</v>
      </c>
      <c r="N314" s="13">
        <f>J314*K314</f>
        <v>355</v>
      </c>
      <c r="O314" s="14">
        <f>J314*H314</f>
        <v>100</v>
      </c>
      <c r="P314" s="15">
        <f>N314*M314</f>
        <v>-727.74999999999989</v>
      </c>
      <c r="Q314" s="13" t="str">
        <f>IF(G314 - E314 &lt; 0,"Expired",G314 - E314 &amp; " days left")</f>
        <v>Expired</v>
      </c>
    </row>
    <row r="315" spans="1:17" x14ac:dyDescent="0.3">
      <c r="A315" s="1" t="s">
        <v>549</v>
      </c>
      <c r="B315" s="1" t="s">
        <v>32</v>
      </c>
      <c r="C315" s="1" t="s">
        <v>1127</v>
      </c>
      <c r="D315" s="1" t="s">
        <v>2438</v>
      </c>
      <c r="E315" s="9">
        <v>45633</v>
      </c>
      <c r="F315" s="7">
        <v>45558</v>
      </c>
      <c r="G315" s="7">
        <v>45367</v>
      </c>
      <c r="H315" s="2">
        <v>40</v>
      </c>
      <c r="I315" s="3">
        <v>22</v>
      </c>
      <c r="J315" s="4">
        <v>2.4500000000000002</v>
      </c>
      <c r="K315" s="2">
        <v>76</v>
      </c>
      <c r="L315" s="2">
        <v>70</v>
      </c>
      <c r="M315" s="5">
        <v>-0.06</v>
      </c>
      <c r="N315" s="13">
        <f>J315*K315</f>
        <v>186.20000000000002</v>
      </c>
      <c r="O315" s="14">
        <f>J315*H315</f>
        <v>98</v>
      </c>
      <c r="P315" s="15">
        <f>N315*M315</f>
        <v>-11.172000000000001</v>
      </c>
      <c r="Q315" s="13" t="str">
        <f>IF(G315 - E315 &lt; 0,"Expired",G315 - E315 &amp; " days left")</f>
        <v>Expired</v>
      </c>
    </row>
    <row r="316" spans="1:17" x14ac:dyDescent="0.3">
      <c r="A316" s="1" t="s">
        <v>325</v>
      </c>
      <c r="B316" s="1" t="s">
        <v>53</v>
      </c>
      <c r="C316" s="1" t="s">
        <v>782</v>
      </c>
      <c r="D316" s="1" t="s">
        <v>3331</v>
      </c>
      <c r="E316" s="9">
        <v>45634</v>
      </c>
      <c r="F316" s="7">
        <v>45472</v>
      </c>
      <c r="G316" s="7">
        <v>45361</v>
      </c>
      <c r="H316" s="2">
        <v>19</v>
      </c>
      <c r="I316" s="3">
        <v>17</v>
      </c>
      <c r="J316" s="4">
        <v>4.3</v>
      </c>
      <c r="K316" s="2">
        <v>58</v>
      </c>
      <c r="L316" s="2">
        <v>23</v>
      </c>
      <c r="M316" s="5">
        <v>0.28999999999999998</v>
      </c>
      <c r="N316" s="13">
        <f>J316*K316</f>
        <v>249.39999999999998</v>
      </c>
      <c r="O316" s="14">
        <f>J316*H316</f>
        <v>81.7</v>
      </c>
      <c r="P316" s="15">
        <f>N316*M316</f>
        <v>72.325999999999993</v>
      </c>
      <c r="Q316" s="13" t="str">
        <f>IF(G316 - E316 &lt; 0,"Expired",G316 - E316 &amp; " days left")</f>
        <v>Expired</v>
      </c>
    </row>
    <row r="317" spans="1:17" x14ac:dyDescent="0.3">
      <c r="A317" s="1" t="s">
        <v>549</v>
      </c>
      <c r="B317" s="1" t="s">
        <v>32</v>
      </c>
      <c r="C317" s="1" t="s">
        <v>933</v>
      </c>
      <c r="D317" s="1" t="s">
        <v>934</v>
      </c>
      <c r="E317" s="9">
        <v>45635</v>
      </c>
      <c r="F317" s="7">
        <v>45534</v>
      </c>
      <c r="G317" s="7">
        <v>45465</v>
      </c>
      <c r="H317" s="2">
        <v>43</v>
      </c>
      <c r="I317" s="3">
        <v>78</v>
      </c>
      <c r="J317" s="4">
        <v>2.5</v>
      </c>
      <c r="K317" s="2">
        <v>48</v>
      </c>
      <c r="L317" s="2">
        <v>98</v>
      </c>
      <c r="M317" s="5">
        <v>0.57999999999999996</v>
      </c>
      <c r="N317" s="13">
        <f>J317*K317</f>
        <v>120</v>
      </c>
      <c r="O317" s="14">
        <f>J317*H317</f>
        <v>107.5</v>
      </c>
      <c r="P317" s="15">
        <f>N317*M317</f>
        <v>69.599999999999994</v>
      </c>
      <c r="Q317" s="13" t="str">
        <f>IF(G317 - E317 &lt; 0,"Expired",G317 - E317 &amp; " days left")</f>
        <v>Expired</v>
      </c>
    </row>
    <row r="318" spans="1:17" x14ac:dyDescent="0.3">
      <c r="A318" s="1" t="s">
        <v>90</v>
      </c>
      <c r="B318" s="1" t="s">
        <v>91</v>
      </c>
      <c r="C318" s="1" t="s">
        <v>19</v>
      </c>
      <c r="D318" s="1" t="s">
        <v>937</v>
      </c>
      <c r="E318" s="9">
        <v>45635</v>
      </c>
      <c r="F318" s="7">
        <v>45620</v>
      </c>
      <c r="G318" s="7">
        <v>45701</v>
      </c>
      <c r="H318" s="2">
        <v>34</v>
      </c>
      <c r="I318" s="3">
        <v>49</v>
      </c>
      <c r="J318" s="4">
        <v>4</v>
      </c>
      <c r="K318" s="2">
        <v>78</v>
      </c>
      <c r="L318" s="2">
        <v>20</v>
      </c>
      <c r="M318" s="5">
        <v>-1.04</v>
      </c>
      <c r="N318" s="13">
        <f>J318*K318</f>
        <v>312</v>
      </c>
      <c r="O318" s="14">
        <f>J318*H318</f>
        <v>136</v>
      </c>
      <c r="P318" s="15">
        <f>N318*M318</f>
        <v>-324.48</v>
      </c>
      <c r="Q318" s="13" t="str">
        <f>IF(G318 - E318 &lt; 0,"Expired",G318 - E318 &amp; " days left")</f>
        <v>66 days left</v>
      </c>
    </row>
    <row r="319" spans="1:17" x14ac:dyDescent="0.3">
      <c r="A319" s="1" t="s">
        <v>544</v>
      </c>
      <c r="B319" s="1" t="s">
        <v>91</v>
      </c>
      <c r="C319" s="1" t="s">
        <v>620</v>
      </c>
      <c r="D319" s="1" t="s">
        <v>2703</v>
      </c>
      <c r="E319" s="9">
        <v>45636</v>
      </c>
      <c r="F319" s="7">
        <v>45489</v>
      </c>
      <c r="G319" s="7">
        <v>45640</v>
      </c>
      <c r="H319" s="2">
        <v>99</v>
      </c>
      <c r="I319" s="3">
        <v>6</v>
      </c>
      <c r="J319" s="4">
        <v>3</v>
      </c>
      <c r="K319" s="2">
        <v>49</v>
      </c>
      <c r="L319" s="2">
        <v>9</v>
      </c>
      <c r="M319" s="5">
        <v>0.56999999999999995</v>
      </c>
      <c r="N319" s="13">
        <f>J319*K319</f>
        <v>147</v>
      </c>
      <c r="O319" s="14">
        <f>J319*H319</f>
        <v>297</v>
      </c>
      <c r="P319" s="15">
        <f>N319*M319</f>
        <v>83.789999999999992</v>
      </c>
      <c r="Q319" s="13" t="str">
        <f>IF(G319 - E319 &lt; 0,"Expired",G319 - E319 &amp; " days left")</f>
        <v>4 days left</v>
      </c>
    </row>
    <row r="320" spans="1:17" x14ac:dyDescent="0.3">
      <c r="A320" s="1" t="s">
        <v>976</v>
      </c>
      <c r="B320" s="1" t="s">
        <v>60</v>
      </c>
      <c r="C320" s="1" t="s">
        <v>235</v>
      </c>
      <c r="D320" s="1" t="s">
        <v>2919</v>
      </c>
      <c r="E320" s="9">
        <v>45636</v>
      </c>
      <c r="F320" s="7">
        <v>45625</v>
      </c>
      <c r="G320" s="7">
        <v>45391</v>
      </c>
      <c r="H320" s="2">
        <v>88</v>
      </c>
      <c r="I320" s="3">
        <v>42</v>
      </c>
      <c r="J320" s="4">
        <v>20</v>
      </c>
      <c r="K320" s="2">
        <v>92</v>
      </c>
      <c r="L320" s="2">
        <v>29</v>
      </c>
      <c r="M320" s="5">
        <v>0.38</v>
      </c>
      <c r="N320" s="13">
        <f>J320*K320</f>
        <v>1840</v>
      </c>
      <c r="O320" s="14">
        <f>J320*H320</f>
        <v>1760</v>
      </c>
      <c r="P320" s="15">
        <f>N320*M320</f>
        <v>699.2</v>
      </c>
      <c r="Q320" s="13" t="str">
        <f>IF(G320 - E320 &lt; 0,"Expired",G320 - E320 &amp; " days left")</f>
        <v>Expired</v>
      </c>
    </row>
    <row r="321" spans="1:17" x14ac:dyDescent="0.3">
      <c r="A321" s="1" t="s">
        <v>31</v>
      </c>
      <c r="B321" s="1" t="s">
        <v>32</v>
      </c>
      <c r="C321" s="1" t="s">
        <v>2922</v>
      </c>
      <c r="D321" s="1" t="s">
        <v>3235</v>
      </c>
      <c r="E321" s="9">
        <v>45636</v>
      </c>
      <c r="F321" s="7">
        <v>45577</v>
      </c>
      <c r="G321" s="7">
        <v>45388</v>
      </c>
      <c r="H321" s="2">
        <v>80</v>
      </c>
      <c r="I321" s="3">
        <v>100</v>
      </c>
      <c r="J321" s="4">
        <v>12</v>
      </c>
      <c r="K321" s="2">
        <v>100</v>
      </c>
      <c r="L321" s="2">
        <v>28</v>
      </c>
      <c r="M321" s="5">
        <v>-1.1100000000000001</v>
      </c>
      <c r="N321" s="13">
        <f>J321*K321</f>
        <v>1200</v>
      </c>
      <c r="O321" s="14">
        <f>J321*H321</f>
        <v>960</v>
      </c>
      <c r="P321" s="15">
        <f>N321*M321</f>
        <v>-1332.0000000000002</v>
      </c>
      <c r="Q321" s="13" t="str">
        <f>IF(G321 - E321 &lt; 0,"Expired",G321 - E321 &amp; " days left")</f>
        <v>Expired</v>
      </c>
    </row>
    <row r="322" spans="1:17" x14ac:dyDescent="0.3">
      <c r="A322" s="1" t="s">
        <v>17</v>
      </c>
      <c r="B322" s="1" t="s">
        <v>18</v>
      </c>
      <c r="C322" s="1" t="s">
        <v>1020</v>
      </c>
      <c r="D322" s="1" t="s">
        <v>1021</v>
      </c>
      <c r="E322" s="9">
        <v>45638</v>
      </c>
      <c r="F322" s="7">
        <v>45428</v>
      </c>
      <c r="G322" s="7">
        <v>45485</v>
      </c>
      <c r="H322" s="2">
        <v>96</v>
      </c>
      <c r="I322" s="3">
        <v>33</v>
      </c>
      <c r="J322" s="4">
        <v>4.45</v>
      </c>
      <c r="K322" s="2">
        <v>74</v>
      </c>
      <c r="L322" s="2">
        <v>100</v>
      </c>
      <c r="M322" s="5">
        <v>0.28999999999999998</v>
      </c>
      <c r="N322" s="13">
        <f>J322*K322</f>
        <v>329.3</v>
      </c>
      <c r="O322" s="14">
        <f>J322*H322</f>
        <v>427.20000000000005</v>
      </c>
      <c r="P322" s="15">
        <f>N322*M322</f>
        <v>95.497</v>
      </c>
      <c r="Q322" s="13" t="str">
        <f>IF(G322 - E322 &lt; 0,"Expired",G322 - E322 &amp; " days left")</f>
        <v>Expired</v>
      </c>
    </row>
    <row r="323" spans="1:17" x14ac:dyDescent="0.3">
      <c r="A323" s="1" t="s">
        <v>380</v>
      </c>
      <c r="B323" s="1" t="s">
        <v>32</v>
      </c>
      <c r="C323" s="1" t="s">
        <v>536</v>
      </c>
      <c r="D323" s="1" t="s">
        <v>1024</v>
      </c>
      <c r="E323" s="9">
        <v>45638</v>
      </c>
      <c r="F323" s="7">
        <v>45607</v>
      </c>
      <c r="G323" s="7">
        <v>45687</v>
      </c>
      <c r="H323" s="2">
        <v>14</v>
      </c>
      <c r="I323" s="3">
        <v>87</v>
      </c>
      <c r="J323" s="4">
        <v>4</v>
      </c>
      <c r="K323" s="2">
        <v>90</v>
      </c>
      <c r="L323" s="2">
        <v>14</v>
      </c>
      <c r="M323" s="5">
        <v>-0.35</v>
      </c>
      <c r="N323" s="13">
        <f>J323*K323</f>
        <v>360</v>
      </c>
      <c r="O323" s="14">
        <f>J323*H323</f>
        <v>56</v>
      </c>
      <c r="P323" s="15">
        <f>N323*M323</f>
        <v>-125.99999999999999</v>
      </c>
      <c r="Q323" s="13" t="str">
        <f>IF(G323 - E323 &lt; 0,"Expired",G323 - E323 &amp; " days left")</f>
        <v>49 days left</v>
      </c>
    </row>
    <row r="324" spans="1:17" x14ac:dyDescent="0.3">
      <c r="A324" s="1" t="s">
        <v>574</v>
      </c>
      <c r="B324" s="1" t="s">
        <v>53</v>
      </c>
      <c r="C324" s="1" t="s">
        <v>1027</v>
      </c>
      <c r="D324" s="1" t="s">
        <v>1028</v>
      </c>
      <c r="E324" s="9">
        <v>45638</v>
      </c>
      <c r="F324" s="7">
        <v>45383</v>
      </c>
      <c r="G324" s="7">
        <v>45422</v>
      </c>
      <c r="H324" s="2">
        <v>42</v>
      </c>
      <c r="I324" s="3">
        <v>12</v>
      </c>
      <c r="J324" s="4">
        <v>2</v>
      </c>
      <c r="K324" s="2">
        <v>80</v>
      </c>
      <c r="L324" s="2">
        <v>8</v>
      </c>
      <c r="M324" s="5">
        <v>0.84</v>
      </c>
      <c r="N324" s="13">
        <f>J324*K324</f>
        <v>160</v>
      </c>
      <c r="O324" s="14">
        <f>J324*H324</f>
        <v>84</v>
      </c>
      <c r="P324" s="15">
        <f>N324*M324</f>
        <v>134.4</v>
      </c>
      <c r="Q324" s="13" t="str">
        <f>IF(G324 - E324 &lt; 0,"Expired",G324 - E324 &amp; " days left")</f>
        <v>Expired</v>
      </c>
    </row>
    <row r="325" spans="1:17" x14ac:dyDescent="0.3">
      <c r="A325" s="1" t="s">
        <v>789</v>
      </c>
      <c r="B325" s="1" t="s">
        <v>18</v>
      </c>
      <c r="C325" s="1" t="s">
        <v>1000</v>
      </c>
      <c r="D325" s="1" t="s">
        <v>1031</v>
      </c>
      <c r="E325" s="9">
        <v>45638</v>
      </c>
      <c r="F325" s="7">
        <v>45482</v>
      </c>
      <c r="G325" s="7">
        <v>45521</v>
      </c>
      <c r="H325" s="2">
        <v>31</v>
      </c>
      <c r="I325" s="3">
        <v>61</v>
      </c>
      <c r="J325" s="4">
        <v>2.1</v>
      </c>
      <c r="K325" s="2">
        <v>55</v>
      </c>
      <c r="L325" s="2">
        <v>70</v>
      </c>
      <c r="M325" s="5">
        <v>0.9</v>
      </c>
      <c r="N325" s="13">
        <f>J325*K325</f>
        <v>115.5</v>
      </c>
      <c r="O325" s="14">
        <f>J325*H325</f>
        <v>65.100000000000009</v>
      </c>
      <c r="P325" s="15">
        <f>N325*M325</f>
        <v>103.95</v>
      </c>
      <c r="Q325" s="13" t="str">
        <f>IF(G325 - E325 &lt; 0,"Expired",G325 - E325 &amp; " days left")</f>
        <v>Expired</v>
      </c>
    </row>
    <row r="326" spans="1:17" x14ac:dyDescent="0.3">
      <c r="A326" s="1" t="s">
        <v>627</v>
      </c>
      <c r="B326" s="1" t="s">
        <v>53</v>
      </c>
      <c r="C326" s="1" t="s">
        <v>763</v>
      </c>
      <c r="D326" s="1" t="s">
        <v>1034</v>
      </c>
      <c r="E326" s="9">
        <v>45659</v>
      </c>
      <c r="F326" s="7">
        <v>45484</v>
      </c>
      <c r="G326" s="7">
        <v>45435</v>
      </c>
      <c r="H326" s="2">
        <v>47</v>
      </c>
      <c r="I326" s="3">
        <v>30</v>
      </c>
      <c r="J326" s="4">
        <v>2.5</v>
      </c>
      <c r="K326" s="2">
        <v>22</v>
      </c>
      <c r="L326" s="2">
        <v>81</v>
      </c>
      <c r="M326" s="5">
        <v>-0.27</v>
      </c>
      <c r="N326" s="13">
        <f>J326*K326</f>
        <v>55</v>
      </c>
      <c r="O326" s="14">
        <f>J326*H326</f>
        <v>117.5</v>
      </c>
      <c r="P326" s="15">
        <f>N326*M326</f>
        <v>-14.850000000000001</v>
      </c>
      <c r="Q326" s="13" t="str">
        <f>IF(G326 - E326 &lt; 0,"Expired",G326 - E326 &amp; " days left")</f>
        <v>Expired</v>
      </c>
    </row>
    <row r="327" spans="1:17" x14ac:dyDescent="0.3">
      <c r="A327" s="1" t="s">
        <v>75</v>
      </c>
      <c r="B327" s="1" t="s">
        <v>32</v>
      </c>
      <c r="C327" s="1" t="s">
        <v>1582</v>
      </c>
      <c r="D327" s="1" t="s">
        <v>1583</v>
      </c>
      <c r="E327" s="9">
        <v>45659</v>
      </c>
      <c r="F327" s="7">
        <v>45468</v>
      </c>
      <c r="G327" s="7">
        <v>45685</v>
      </c>
      <c r="H327" s="2">
        <v>85</v>
      </c>
      <c r="I327" s="3">
        <v>28</v>
      </c>
      <c r="J327" s="4">
        <v>8.9</v>
      </c>
      <c r="K327" s="2">
        <v>57</v>
      </c>
      <c r="L327" s="2">
        <v>41</v>
      </c>
      <c r="M327" s="5">
        <v>0.73</v>
      </c>
      <c r="N327" s="13">
        <f>J327*K327</f>
        <v>507.3</v>
      </c>
      <c r="O327" s="14">
        <f>J327*H327</f>
        <v>756.5</v>
      </c>
      <c r="P327" s="15">
        <f>N327*M327</f>
        <v>370.32900000000001</v>
      </c>
      <c r="Q327" s="13" t="str">
        <f>IF(G327 - E327 &lt; 0,"Expired",G327 - E327 &amp; " days left")</f>
        <v>26 days left</v>
      </c>
    </row>
    <row r="328" spans="1:17" x14ac:dyDescent="0.3">
      <c r="A328" s="1" t="s">
        <v>175</v>
      </c>
      <c r="B328" s="1" t="s">
        <v>53</v>
      </c>
      <c r="C328" s="1" t="s">
        <v>1739</v>
      </c>
      <c r="D328" s="1" t="s">
        <v>2174</v>
      </c>
      <c r="E328" s="9">
        <v>45659</v>
      </c>
      <c r="F328" s="7">
        <v>45644</v>
      </c>
      <c r="G328" s="7">
        <v>45478</v>
      </c>
      <c r="H328" s="2">
        <v>64</v>
      </c>
      <c r="I328" s="3">
        <v>11</v>
      </c>
      <c r="J328" s="4">
        <v>1.5</v>
      </c>
      <c r="K328" s="2">
        <v>33</v>
      </c>
      <c r="L328" s="2">
        <v>83</v>
      </c>
      <c r="M328" s="5">
        <v>0.47</v>
      </c>
      <c r="N328" s="13">
        <f>J328*K328</f>
        <v>49.5</v>
      </c>
      <c r="O328" s="14">
        <f>J328*H328</f>
        <v>96</v>
      </c>
      <c r="P328" s="15">
        <f>N328*M328</f>
        <v>23.264999999999997</v>
      </c>
      <c r="Q328" s="13" t="str">
        <f>IF(G328 - E328 &lt; 0,"Expired",G328 - E328 &amp; " days left")</f>
        <v>Expired</v>
      </c>
    </row>
    <row r="329" spans="1:17" x14ac:dyDescent="0.3">
      <c r="A329" s="1" t="s">
        <v>674</v>
      </c>
      <c r="B329" s="1" t="s">
        <v>60</v>
      </c>
      <c r="C329" s="1" t="s">
        <v>1004</v>
      </c>
      <c r="D329" s="1" t="s">
        <v>3063</v>
      </c>
      <c r="E329" s="9">
        <v>45659</v>
      </c>
      <c r="F329" s="7">
        <v>45687</v>
      </c>
      <c r="G329" s="7">
        <v>45458</v>
      </c>
      <c r="H329" s="2">
        <v>30</v>
      </c>
      <c r="I329" s="3">
        <v>81</v>
      </c>
      <c r="J329" s="4">
        <v>9</v>
      </c>
      <c r="K329" s="2">
        <v>99</v>
      </c>
      <c r="L329" s="2">
        <v>3</v>
      </c>
      <c r="M329" s="5">
        <v>-1.5</v>
      </c>
      <c r="N329" s="13">
        <f>J329*K329</f>
        <v>891</v>
      </c>
      <c r="O329" s="14">
        <f>J329*H329</f>
        <v>270</v>
      </c>
      <c r="P329" s="15">
        <f>N329*M329</f>
        <v>-1336.5</v>
      </c>
      <c r="Q329" s="13" t="str">
        <f>IF(G329 - E329 &lt; 0,"Expired",G329 - E329 &amp; " days left")</f>
        <v>Expired</v>
      </c>
    </row>
    <row r="330" spans="1:17" x14ac:dyDescent="0.3">
      <c r="A330" s="1" t="s">
        <v>1069</v>
      </c>
      <c r="B330" s="1" t="s">
        <v>18</v>
      </c>
      <c r="C330" s="1" t="s">
        <v>1127</v>
      </c>
      <c r="D330" s="1" t="s">
        <v>1128</v>
      </c>
      <c r="E330" s="9">
        <v>45659</v>
      </c>
      <c r="F330" s="7">
        <v>45473</v>
      </c>
      <c r="G330" s="7">
        <v>45457</v>
      </c>
      <c r="H330" s="2">
        <v>54</v>
      </c>
      <c r="I330" s="3">
        <v>26</v>
      </c>
      <c r="J330" s="4">
        <v>6</v>
      </c>
      <c r="K330" s="2">
        <v>63</v>
      </c>
      <c r="L330" s="2">
        <v>97</v>
      </c>
      <c r="M330" s="5">
        <v>0.12</v>
      </c>
      <c r="N330" s="13">
        <f>J330*K330</f>
        <v>378</v>
      </c>
      <c r="O330" s="14">
        <f>J330*H330</f>
        <v>324</v>
      </c>
      <c r="P330" s="15">
        <f>N330*M330</f>
        <v>45.36</v>
      </c>
      <c r="Q330" s="13" t="str">
        <f>IF(G330 - E330 &lt; 0,"Expired",G330 - E330 &amp; " days left")</f>
        <v>Expired</v>
      </c>
    </row>
    <row r="331" spans="1:17" x14ac:dyDescent="0.3">
      <c r="A331" s="1" t="s">
        <v>116</v>
      </c>
      <c r="B331" s="1" t="s">
        <v>18</v>
      </c>
      <c r="C331" s="1" t="s">
        <v>312</v>
      </c>
      <c r="D331" s="1" t="s">
        <v>1131</v>
      </c>
      <c r="E331" s="9">
        <v>45659</v>
      </c>
      <c r="F331" s="7">
        <v>45392</v>
      </c>
      <c r="G331" s="7">
        <v>45408</v>
      </c>
      <c r="H331" s="2">
        <v>91</v>
      </c>
      <c r="I331" s="3">
        <v>55</v>
      </c>
      <c r="J331" s="4">
        <v>3</v>
      </c>
      <c r="K331" s="2">
        <v>42</v>
      </c>
      <c r="L331" s="2">
        <v>93</v>
      </c>
      <c r="M331" s="5">
        <v>-0.54</v>
      </c>
      <c r="N331" s="13">
        <f>J331*K331</f>
        <v>126</v>
      </c>
      <c r="O331" s="14">
        <f>J331*H331</f>
        <v>273</v>
      </c>
      <c r="P331" s="15">
        <f>N331*M331</f>
        <v>-68.040000000000006</v>
      </c>
      <c r="Q331" s="13" t="str">
        <f>IF(G331 - E331 &lt; 0,"Expired",G331 - E331 &amp; " days left")</f>
        <v>Expired</v>
      </c>
    </row>
    <row r="332" spans="1:17" x14ac:dyDescent="0.3">
      <c r="A332" s="1" t="s">
        <v>490</v>
      </c>
      <c r="B332" s="1" t="s">
        <v>18</v>
      </c>
      <c r="C332" s="1" t="s">
        <v>1526</v>
      </c>
      <c r="D332" s="1" t="s">
        <v>1723</v>
      </c>
      <c r="E332" s="9">
        <v>45689</v>
      </c>
      <c r="F332" s="7">
        <v>45582</v>
      </c>
      <c r="G332" s="7">
        <v>45424</v>
      </c>
      <c r="H332" s="2">
        <v>34</v>
      </c>
      <c r="I332" s="3">
        <v>95</v>
      </c>
      <c r="J332" s="4">
        <v>5</v>
      </c>
      <c r="K332" s="2">
        <v>41</v>
      </c>
      <c r="L332" s="2">
        <v>26</v>
      </c>
      <c r="M332" s="5">
        <v>0.46</v>
      </c>
      <c r="N332" s="13">
        <f>J332*K332</f>
        <v>205</v>
      </c>
      <c r="O332" s="14">
        <f>J332*H332</f>
        <v>170</v>
      </c>
      <c r="P332" s="15">
        <f>N332*M332</f>
        <v>94.3</v>
      </c>
      <c r="Q332" s="13" t="str">
        <f>IF(G332 - E332 &lt; 0,"Expired",G332 - E332 &amp; " days left")</f>
        <v>Expired</v>
      </c>
    </row>
    <row r="333" spans="1:17" x14ac:dyDescent="0.3">
      <c r="A333" s="1" t="s">
        <v>293</v>
      </c>
      <c r="B333" s="1" t="s">
        <v>18</v>
      </c>
      <c r="C333" s="1" t="s">
        <v>2177</v>
      </c>
      <c r="D333" s="1" t="s">
        <v>2178</v>
      </c>
      <c r="E333" s="9">
        <v>45689</v>
      </c>
      <c r="F333" s="7">
        <v>45387</v>
      </c>
      <c r="G333" s="7">
        <v>45511</v>
      </c>
      <c r="H333" s="2">
        <v>74</v>
      </c>
      <c r="I333" s="3">
        <v>4</v>
      </c>
      <c r="J333" s="4">
        <v>2</v>
      </c>
      <c r="K333" s="2">
        <v>97</v>
      </c>
      <c r="L333" s="2">
        <v>24</v>
      </c>
      <c r="M333" s="5">
        <v>-1.52</v>
      </c>
      <c r="N333" s="13">
        <f>J333*K333</f>
        <v>194</v>
      </c>
      <c r="O333" s="14">
        <f>J333*H333</f>
        <v>148</v>
      </c>
      <c r="P333" s="15">
        <f>N333*M333</f>
        <v>-294.88</v>
      </c>
      <c r="Q333" s="13" t="str">
        <f>IF(G333 - E333 &lt; 0,"Expired",G333 - E333 &amp; " days left")</f>
        <v>Expired</v>
      </c>
    </row>
    <row r="334" spans="1:17" x14ac:dyDescent="0.3">
      <c r="A334" s="1" t="s">
        <v>24</v>
      </c>
      <c r="B334" s="1" t="s">
        <v>25</v>
      </c>
      <c r="C334" s="1" t="s">
        <v>1164</v>
      </c>
      <c r="D334" s="1" t="s">
        <v>3085</v>
      </c>
      <c r="E334" s="9">
        <v>45689</v>
      </c>
      <c r="F334" s="7">
        <v>45437</v>
      </c>
      <c r="G334" s="7">
        <v>45401</v>
      </c>
      <c r="H334" s="2">
        <v>57</v>
      </c>
      <c r="I334" s="3">
        <v>99</v>
      </c>
      <c r="J334" s="4">
        <v>2</v>
      </c>
      <c r="K334" s="2">
        <v>89</v>
      </c>
      <c r="L334" s="2">
        <v>21</v>
      </c>
      <c r="M334" s="5">
        <v>0.27</v>
      </c>
      <c r="N334" s="13">
        <f>J334*K334</f>
        <v>178</v>
      </c>
      <c r="O334" s="14">
        <f>J334*H334</f>
        <v>114</v>
      </c>
      <c r="P334" s="15">
        <f>N334*M334</f>
        <v>48.06</v>
      </c>
      <c r="Q334" s="13" t="str">
        <f>IF(G334 - E334 &lt; 0,"Expired",G334 - E334 &amp; " days left")</f>
        <v>Expired</v>
      </c>
    </row>
    <row r="335" spans="1:17" x14ac:dyDescent="0.3">
      <c r="A335" s="1" t="s">
        <v>121</v>
      </c>
      <c r="B335" s="1" t="s">
        <v>53</v>
      </c>
      <c r="C335" s="1" t="s">
        <v>588</v>
      </c>
      <c r="D335" s="1" t="s">
        <v>3362</v>
      </c>
      <c r="E335" s="9">
        <v>45717</v>
      </c>
      <c r="F335" s="7">
        <v>45402</v>
      </c>
      <c r="G335" s="7">
        <v>45449</v>
      </c>
      <c r="H335" s="2">
        <v>41</v>
      </c>
      <c r="I335" s="3">
        <v>76</v>
      </c>
      <c r="J335" s="4">
        <v>2.65</v>
      </c>
      <c r="K335" s="2">
        <v>50</v>
      </c>
      <c r="L335" s="2">
        <v>50</v>
      </c>
      <c r="M335" s="5">
        <v>0.69</v>
      </c>
      <c r="N335" s="13">
        <f>J335*K335</f>
        <v>132.5</v>
      </c>
      <c r="O335" s="14">
        <f>J335*H335</f>
        <v>108.64999999999999</v>
      </c>
      <c r="P335" s="15">
        <f>N335*M335</f>
        <v>91.424999999999997</v>
      </c>
      <c r="Q335" s="13" t="str">
        <f>IF(G335 - E335 &lt; 0,"Expired",G335 - E335 &amp; " days left")</f>
        <v>Expired</v>
      </c>
    </row>
    <row r="336" spans="1:17" x14ac:dyDescent="0.3">
      <c r="A336" s="1" t="s">
        <v>156</v>
      </c>
      <c r="B336" s="1" t="s">
        <v>127</v>
      </c>
      <c r="C336" s="1" t="s">
        <v>1236</v>
      </c>
      <c r="D336" s="1" t="s">
        <v>1237</v>
      </c>
      <c r="E336" s="9">
        <v>45717</v>
      </c>
      <c r="F336" s="7">
        <v>45700</v>
      </c>
      <c r="G336" s="7">
        <v>45624</v>
      </c>
      <c r="H336" s="2">
        <v>62</v>
      </c>
      <c r="I336" s="3">
        <v>89</v>
      </c>
      <c r="J336" s="4">
        <v>12</v>
      </c>
      <c r="K336" s="2">
        <v>35</v>
      </c>
      <c r="L336" s="2">
        <v>36</v>
      </c>
      <c r="M336" s="5">
        <v>0.32</v>
      </c>
      <c r="N336" s="13">
        <f>J336*K336</f>
        <v>420</v>
      </c>
      <c r="O336" s="14">
        <f>J336*H336</f>
        <v>744</v>
      </c>
      <c r="P336" s="15">
        <f>N336*M336</f>
        <v>134.4</v>
      </c>
      <c r="Q336" s="13" t="str">
        <f>IF(G336 - E336 &lt; 0,"Expired",G336 - E336 &amp; " days left")</f>
        <v>Expired</v>
      </c>
    </row>
    <row r="337" spans="1:17" x14ac:dyDescent="0.3">
      <c r="A337" s="1" t="s">
        <v>96</v>
      </c>
      <c r="B337" s="1" t="s">
        <v>18</v>
      </c>
      <c r="C337" s="1" t="s">
        <v>138</v>
      </c>
      <c r="D337" s="1" t="s">
        <v>1240</v>
      </c>
      <c r="E337" s="9">
        <v>45718</v>
      </c>
      <c r="F337" s="7">
        <v>45515</v>
      </c>
      <c r="G337" s="7">
        <v>45455</v>
      </c>
      <c r="H337" s="2">
        <v>19</v>
      </c>
      <c r="I337" s="3">
        <v>73</v>
      </c>
      <c r="J337" s="4">
        <v>2.4500000000000002</v>
      </c>
      <c r="K337" s="2">
        <v>70</v>
      </c>
      <c r="L337" s="2">
        <v>48</v>
      </c>
      <c r="M337" s="5">
        <v>-0.03</v>
      </c>
      <c r="N337" s="13">
        <f>J337*K337</f>
        <v>171.5</v>
      </c>
      <c r="O337" s="14">
        <f>J337*H337</f>
        <v>46.550000000000004</v>
      </c>
      <c r="P337" s="15">
        <f>N337*M337</f>
        <v>-5.1449999999999996</v>
      </c>
      <c r="Q337" s="13" t="str">
        <f>IF(G337 - E337 &lt; 0,"Expired",G337 - E337 &amp; " days left")</f>
        <v>Expired</v>
      </c>
    </row>
    <row r="338" spans="1:17" x14ac:dyDescent="0.3">
      <c r="A338" s="1" t="s">
        <v>1369</v>
      </c>
      <c r="B338" s="1" t="s">
        <v>32</v>
      </c>
      <c r="C338" s="1" t="s">
        <v>48</v>
      </c>
      <c r="D338" s="1" t="s">
        <v>2297</v>
      </c>
      <c r="E338" s="9">
        <v>45718</v>
      </c>
      <c r="F338" s="7">
        <v>45560</v>
      </c>
      <c r="G338" s="7">
        <v>45514</v>
      </c>
      <c r="H338" s="2">
        <v>57</v>
      </c>
      <c r="I338" s="3">
        <v>62</v>
      </c>
      <c r="J338" s="4">
        <v>4</v>
      </c>
      <c r="K338" s="2">
        <v>23</v>
      </c>
      <c r="L338" s="2">
        <v>4</v>
      </c>
      <c r="M338" s="5">
        <v>0.71</v>
      </c>
      <c r="N338" s="13">
        <f>J338*K338</f>
        <v>92</v>
      </c>
      <c r="O338" s="14">
        <f>J338*H338</f>
        <v>228</v>
      </c>
      <c r="P338" s="15">
        <f>N338*M338</f>
        <v>65.319999999999993</v>
      </c>
      <c r="Q338" s="13" t="str">
        <f>IF(G338 - E338 &lt; 0,"Expired",G338 - E338 &amp; " days left")</f>
        <v>Expired</v>
      </c>
    </row>
    <row r="339" spans="1:17" x14ac:dyDescent="0.3">
      <c r="A339" s="1" t="s">
        <v>632</v>
      </c>
      <c r="B339" s="1" t="s">
        <v>60</v>
      </c>
      <c r="C339" s="1" t="s">
        <v>2674</v>
      </c>
      <c r="D339" s="1" t="s">
        <v>2675</v>
      </c>
      <c r="E339" s="9">
        <v>45718</v>
      </c>
      <c r="F339" s="7">
        <v>45583</v>
      </c>
      <c r="G339" s="7">
        <v>45450</v>
      </c>
      <c r="H339" s="2">
        <v>16</v>
      </c>
      <c r="I339" s="3">
        <v>20</v>
      </c>
      <c r="J339" s="4">
        <v>8</v>
      </c>
      <c r="K339" s="2">
        <v>81</v>
      </c>
      <c r="L339" s="2">
        <v>62</v>
      </c>
      <c r="M339" s="5">
        <v>0.48</v>
      </c>
      <c r="N339" s="13">
        <f>J339*K339</f>
        <v>648</v>
      </c>
      <c r="O339" s="14">
        <f>J339*H339</f>
        <v>128</v>
      </c>
      <c r="P339" s="15">
        <f>N339*M339</f>
        <v>311.03999999999996</v>
      </c>
      <c r="Q339" s="13" t="str">
        <f>IF(G339 - E339 &lt; 0,"Expired",G339 - E339 &amp; " days left")</f>
        <v>Expired</v>
      </c>
    </row>
    <row r="340" spans="1:17" x14ac:dyDescent="0.3">
      <c r="A340" s="1" t="s">
        <v>691</v>
      </c>
      <c r="B340" s="1" t="s">
        <v>32</v>
      </c>
      <c r="C340" s="1" t="s">
        <v>2853</v>
      </c>
      <c r="D340" s="1" t="s">
        <v>2875</v>
      </c>
      <c r="E340" s="9">
        <v>45718</v>
      </c>
      <c r="F340" s="7">
        <v>45405</v>
      </c>
      <c r="G340" s="7">
        <v>45399</v>
      </c>
      <c r="H340" s="2">
        <v>41</v>
      </c>
      <c r="I340" s="3">
        <v>22</v>
      </c>
      <c r="J340" s="4">
        <v>7</v>
      </c>
      <c r="K340" s="2">
        <v>86</v>
      </c>
      <c r="L340" s="2">
        <v>30</v>
      </c>
      <c r="M340" s="5">
        <v>0.51</v>
      </c>
      <c r="N340" s="13">
        <f>J340*K340</f>
        <v>602</v>
      </c>
      <c r="O340" s="14">
        <f>J340*H340</f>
        <v>287</v>
      </c>
      <c r="P340" s="15">
        <f>N340*M340</f>
        <v>307.02</v>
      </c>
      <c r="Q340" s="13" t="str">
        <f>IF(G340 - E340 &lt; 0,"Expired",G340 - E340 &amp; " days left")</f>
        <v>Expired</v>
      </c>
    </row>
    <row r="341" spans="1:17" x14ac:dyDescent="0.3">
      <c r="A341" s="1" t="s">
        <v>132</v>
      </c>
      <c r="B341" s="1" t="s">
        <v>18</v>
      </c>
      <c r="C341" s="1" t="s">
        <v>226</v>
      </c>
      <c r="D341" s="1" t="s">
        <v>3116</v>
      </c>
      <c r="E341" s="9">
        <v>45718</v>
      </c>
      <c r="F341" s="7">
        <v>45465</v>
      </c>
      <c r="G341" s="7">
        <v>45436</v>
      </c>
      <c r="H341" s="2">
        <v>44</v>
      </c>
      <c r="I341" s="3">
        <v>77</v>
      </c>
      <c r="J341" s="4">
        <v>2</v>
      </c>
      <c r="K341" s="2">
        <v>89</v>
      </c>
      <c r="L341" s="2">
        <v>64</v>
      </c>
      <c r="M341" s="5">
        <v>-0.14000000000000001</v>
      </c>
      <c r="N341" s="13">
        <f>J341*K341</f>
        <v>178</v>
      </c>
      <c r="O341" s="14">
        <f>J341*H341</f>
        <v>88</v>
      </c>
      <c r="P341" s="15">
        <f>N341*M341</f>
        <v>-24.92</v>
      </c>
      <c r="Q341" s="13" t="str">
        <f>IF(G341 - E341 &lt; 0,"Expired",G341 - E341 &amp; " days left")</f>
        <v>Expired</v>
      </c>
    </row>
    <row r="342" spans="1:17" x14ac:dyDescent="0.3">
      <c r="A342" s="1" t="s">
        <v>47</v>
      </c>
      <c r="B342" s="1" t="s">
        <v>18</v>
      </c>
      <c r="C342" s="1" t="s">
        <v>2160</v>
      </c>
      <c r="D342" s="1" t="s">
        <v>2161</v>
      </c>
      <c r="E342" s="9">
        <v>45748</v>
      </c>
      <c r="F342" s="7">
        <v>45433</v>
      </c>
      <c r="G342" s="7">
        <v>45397</v>
      </c>
      <c r="H342" s="2">
        <v>63</v>
      </c>
      <c r="I342" s="3">
        <v>60</v>
      </c>
      <c r="J342" s="4">
        <v>2.5</v>
      </c>
      <c r="K342" s="2">
        <v>33</v>
      </c>
      <c r="L342" s="2">
        <v>31</v>
      </c>
      <c r="M342" s="5">
        <v>-0.81</v>
      </c>
      <c r="N342" s="13">
        <f>J342*K342</f>
        <v>82.5</v>
      </c>
      <c r="O342" s="14">
        <f>J342*H342</f>
        <v>157.5</v>
      </c>
      <c r="P342" s="15">
        <f>N342*M342</f>
        <v>-66.825000000000003</v>
      </c>
      <c r="Q342" s="13" t="str">
        <f>IF(G342 - E342 &lt; 0,"Expired",G342 - E342 &amp; " days left")</f>
        <v>Expired</v>
      </c>
    </row>
    <row r="343" spans="1:17" x14ac:dyDescent="0.3">
      <c r="A343" s="1" t="s">
        <v>1016</v>
      </c>
      <c r="B343" s="1" t="s">
        <v>25</v>
      </c>
      <c r="C343" s="1" t="s">
        <v>2539</v>
      </c>
      <c r="D343" s="1" t="s">
        <v>2901</v>
      </c>
      <c r="E343" s="9">
        <v>45748</v>
      </c>
      <c r="F343" s="7">
        <v>45539</v>
      </c>
      <c r="G343" s="7">
        <v>45477</v>
      </c>
      <c r="H343" s="2">
        <v>75</v>
      </c>
      <c r="I343" s="3">
        <v>23</v>
      </c>
      <c r="J343" s="4">
        <v>2.5</v>
      </c>
      <c r="K343" s="2">
        <v>100</v>
      </c>
      <c r="L343" s="2">
        <v>54</v>
      </c>
      <c r="M343" s="5">
        <v>0.46</v>
      </c>
      <c r="N343" s="13">
        <f>J343*K343</f>
        <v>250</v>
      </c>
      <c r="O343" s="14">
        <f>J343*H343</f>
        <v>187.5</v>
      </c>
      <c r="P343" s="15">
        <f>N343*M343</f>
        <v>115</v>
      </c>
      <c r="Q343" s="13" t="str">
        <f>IF(G343 - E343 &lt; 0,"Expired",G343 - E343 &amp; " days left")</f>
        <v>Expired</v>
      </c>
    </row>
    <row r="344" spans="1:17" x14ac:dyDescent="0.3">
      <c r="A344" s="1" t="s">
        <v>156</v>
      </c>
      <c r="B344" s="1" t="s">
        <v>127</v>
      </c>
      <c r="C344" s="1" t="s">
        <v>1027</v>
      </c>
      <c r="D344" s="1" t="s">
        <v>2942</v>
      </c>
      <c r="E344" s="9">
        <v>45748</v>
      </c>
      <c r="F344" s="7">
        <v>45635</v>
      </c>
      <c r="G344" s="7">
        <v>45435</v>
      </c>
      <c r="H344" s="2">
        <v>75</v>
      </c>
      <c r="I344" s="3">
        <v>47</v>
      </c>
      <c r="J344" s="4">
        <v>12.5</v>
      </c>
      <c r="K344" s="2">
        <v>33</v>
      </c>
      <c r="L344" s="2">
        <v>12</v>
      </c>
      <c r="M344" s="5">
        <v>0.28000000000000003</v>
      </c>
      <c r="N344" s="13">
        <f>J344*K344</f>
        <v>412.5</v>
      </c>
      <c r="O344" s="14">
        <f>J344*H344</f>
        <v>937.5</v>
      </c>
      <c r="P344" s="15">
        <f>N344*M344</f>
        <v>115.50000000000001</v>
      </c>
      <c r="Q344" s="13" t="str">
        <f>IF(G344 - E344 &lt; 0,"Expired",G344 - E344 &amp; " days left")</f>
        <v>Expired</v>
      </c>
    </row>
    <row r="345" spans="1:17" x14ac:dyDescent="0.3">
      <c r="A345" s="1" t="s">
        <v>984</v>
      </c>
      <c r="B345" s="1" t="s">
        <v>18</v>
      </c>
      <c r="C345" s="1" t="s">
        <v>2674</v>
      </c>
      <c r="D345" s="1" t="s">
        <v>3036</v>
      </c>
      <c r="E345" s="9">
        <v>45748</v>
      </c>
      <c r="F345" s="7">
        <v>45673</v>
      </c>
      <c r="G345" s="7">
        <v>45432</v>
      </c>
      <c r="H345" s="2">
        <v>95</v>
      </c>
      <c r="I345" s="3">
        <v>29</v>
      </c>
      <c r="J345" s="4">
        <v>4</v>
      </c>
      <c r="K345" s="2">
        <v>52</v>
      </c>
      <c r="L345" s="2">
        <v>46</v>
      </c>
      <c r="M345" s="5">
        <v>0.17</v>
      </c>
      <c r="N345" s="13">
        <f>J345*K345</f>
        <v>208</v>
      </c>
      <c r="O345" s="14">
        <f>J345*H345</f>
        <v>380</v>
      </c>
      <c r="P345" s="15">
        <f>N345*M345</f>
        <v>35.36</v>
      </c>
      <c r="Q345" s="13" t="str">
        <f>IF(G345 - E345 &lt; 0,"Expired",G345 - E345 &amp; " days left")</f>
        <v>Expired</v>
      </c>
    </row>
    <row r="346" spans="1:17" x14ac:dyDescent="0.3">
      <c r="A346" s="1" t="s">
        <v>2623</v>
      </c>
      <c r="B346" s="1" t="s">
        <v>53</v>
      </c>
      <c r="C346" s="1" t="s">
        <v>922</v>
      </c>
      <c r="D346" s="1" t="s">
        <v>3453</v>
      </c>
      <c r="E346" s="9">
        <v>45748</v>
      </c>
      <c r="F346" s="7">
        <v>45469</v>
      </c>
      <c r="G346" s="7">
        <v>45613</v>
      </c>
      <c r="H346" s="2">
        <v>72</v>
      </c>
      <c r="I346" s="3">
        <v>72</v>
      </c>
      <c r="J346" s="4">
        <v>1.5</v>
      </c>
      <c r="K346" s="2">
        <v>39</v>
      </c>
      <c r="L346" s="2">
        <v>78</v>
      </c>
      <c r="M346" s="5">
        <v>-1.23</v>
      </c>
      <c r="N346" s="13">
        <f>J346*K346</f>
        <v>58.5</v>
      </c>
      <c r="O346" s="14">
        <f>J346*H346</f>
        <v>108</v>
      </c>
      <c r="P346" s="15">
        <f>N346*M346</f>
        <v>-71.954999999999998</v>
      </c>
      <c r="Q346" s="13" t="str">
        <f>IF(G346 - E346 &lt; 0,"Expired",G346 - E346 &amp; " days left")</f>
        <v>Expired</v>
      </c>
    </row>
    <row r="347" spans="1:17" x14ac:dyDescent="0.3">
      <c r="A347" s="1" t="s">
        <v>416</v>
      </c>
      <c r="B347" s="1" t="s">
        <v>53</v>
      </c>
      <c r="C347" s="1" t="s">
        <v>1613</v>
      </c>
      <c r="D347" s="1" t="s">
        <v>1614</v>
      </c>
      <c r="E347" s="9">
        <v>45748</v>
      </c>
      <c r="F347" s="7">
        <v>45371</v>
      </c>
      <c r="G347" s="7">
        <v>45528</v>
      </c>
      <c r="H347" s="2">
        <v>60</v>
      </c>
      <c r="I347" s="3">
        <v>90</v>
      </c>
      <c r="J347" s="4">
        <v>3</v>
      </c>
      <c r="K347" s="2">
        <v>47</v>
      </c>
      <c r="L347" s="2">
        <v>9</v>
      </c>
      <c r="M347" s="5">
        <v>0.45</v>
      </c>
      <c r="N347" s="13">
        <f>J347*K347</f>
        <v>141</v>
      </c>
      <c r="O347" s="14">
        <f>J347*H347</f>
        <v>180</v>
      </c>
      <c r="P347" s="15">
        <f>N347*M347</f>
        <v>63.45</v>
      </c>
      <c r="Q347" s="13" t="str">
        <f>IF(G347 - E347 &lt; 0,"Expired",G347 - E347 &amp; " days left")</f>
        <v>Expired</v>
      </c>
    </row>
    <row r="348" spans="1:17" x14ac:dyDescent="0.3">
      <c r="A348" s="1" t="s">
        <v>544</v>
      </c>
      <c r="B348" s="1" t="s">
        <v>91</v>
      </c>
      <c r="C348" s="1" t="s">
        <v>1526</v>
      </c>
      <c r="D348" s="1" t="s">
        <v>2064</v>
      </c>
      <c r="E348" s="9">
        <v>45749</v>
      </c>
      <c r="F348" s="7">
        <v>45697</v>
      </c>
      <c r="G348" s="7">
        <v>45491</v>
      </c>
      <c r="H348" s="2">
        <v>26</v>
      </c>
      <c r="I348" s="3">
        <v>79</v>
      </c>
      <c r="J348" s="4">
        <v>3</v>
      </c>
      <c r="K348" s="2">
        <v>47</v>
      </c>
      <c r="L348" s="2">
        <v>41</v>
      </c>
      <c r="M348" s="5">
        <v>-0.14000000000000001</v>
      </c>
      <c r="N348" s="13">
        <f>J348*K348</f>
        <v>141</v>
      </c>
      <c r="O348" s="14">
        <f>J348*H348</f>
        <v>78</v>
      </c>
      <c r="P348" s="15">
        <f>N348*M348</f>
        <v>-19.740000000000002</v>
      </c>
      <c r="Q348" s="13" t="str">
        <f>IF(G348 - E348 &lt; 0,"Expired",G348 - E348 &amp; " days left")</f>
        <v>Expired</v>
      </c>
    </row>
    <row r="349" spans="1:17" x14ac:dyDescent="0.3">
      <c r="A349" s="1" t="s">
        <v>700</v>
      </c>
      <c r="B349" s="1" t="s">
        <v>18</v>
      </c>
      <c r="C349" s="1" t="s">
        <v>1557</v>
      </c>
      <c r="D349" s="1" t="s">
        <v>2426</v>
      </c>
      <c r="E349" s="9">
        <v>45778</v>
      </c>
      <c r="F349" s="7">
        <v>45645</v>
      </c>
      <c r="G349" s="7">
        <v>45462</v>
      </c>
      <c r="H349" s="2">
        <v>23</v>
      </c>
      <c r="I349" s="3">
        <v>6</v>
      </c>
      <c r="J349" s="4">
        <v>2.5</v>
      </c>
      <c r="K349" s="2">
        <v>95</v>
      </c>
      <c r="L349" s="2">
        <v>24</v>
      </c>
      <c r="M349" s="5">
        <v>0.95</v>
      </c>
      <c r="N349" s="13">
        <f>J349*K349</f>
        <v>237.5</v>
      </c>
      <c r="O349" s="14">
        <f>J349*H349</f>
        <v>57.5</v>
      </c>
      <c r="P349" s="15">
        <f>N349*M349</f>
        <v>225.625</v>
      </c>
      <c r="Q349" s="13" t="str">
        <f>IF(G349 - E349 &lt; 0,"Expired",G349 - E349 &amp; " days left")</f>
        <v>Expired</v>
      </c>
    </row>
    <row r="350" spans="1:17" x14ac:dyDescent="0.3">
      <c r="A350" s="1" t="s">
        <v>470</v>
      </c>
      <c r="B350" s="1" t="s">
        <v>18</v>
      </c>
      <c r="C350" s="1" t="s">
        <v>696</v>
      </c>
      <c r="D350" s="1" t="s">
        <v>2733</v>
      </c>
      <c r="E350" s="9">
        <v>45778</v>
      </c>
      <c r="F350" s="7">
        <v>45381</v>
      </c>
      <c r="G350" s="7">
        <v>45412</v>
      </c>
      <c r="H350" s="2">
        <v>47</v>
      </c>
      <c r="I350" s="3">
        <v>72</v>
      </c>
      <c r="J350" s="4">
        <v>4</v>
      </c>
      <c r="K350" s="2">
        <v>93</v>
      </c>
      <c r="L350" s="2">
        <v>27</v>
      </c>
      <c r="M350" s="5">
        <v>-0.55000000000000004</v>
      </c>
      <c r="N350" s="13">
        <f>J350*K350</f>
        <v>372</v>
      </c>
      <c r="O350" s="14">
        <f>J350*H350</f>
        <v>188</v>
      </c>
      <c r="P350" s="15">
        <f>N350*M350</f>
        <v>-204.60000000000002</v>
      </c>
      <c r="Q350" s="13" t="str">
        <f>IF(G350 - E350 &lt; 0,"Expired",G350 - E350 &amp; " days left")</f>
        <v>Expired</v>
      </c>
    </row>
    <row r="351" spans="1:17" x14ac:dyDescent="0.3">
      <c r="A351" s="1" t="s">
        <v>165</v>
      </c>
      <c r="B351" s="1" t="s">
        <v>60</v>
      </c>
      <c r="C351" s="1" t="s">
        <v>2890</v>
      </c>
      <c r="D351" s="1" t="s">
        <v>2891</v>
      </c>
      <c r="E351" s="9">
        <v>45778</v>
      </c>
      <c r="F351" s="7">
        <v>45521</v>
      </c>
      <c r="G351" s="7">
        <v>45411</v>
      </c>
      <c r="H351" s="2">
        <v>93</v>
      </c>
      <c r="I351" s="3">
        <v>25</v>
      </c>
      <c r="J351" s="4">
        <v>7</v>
      </c>
      <c r="K351" s="2">
        <v>72</v>
      </c>
      <c r="L351" s="2">
        <v>83</v>
      </c>
      <c r="M351" s="5">
        <v>0.14000000000000001</v>
      </c>
      <c r="N351" s="13">
        <f>J351*K351</f>
        <v>504</v>
      </c>
      <c r="O351" s="14">
        <f>J351*H351</f>
        <v>651</v>
      </c>
      <c r="P351" s="15">
        <f>N351*M351</f>
        <v>70.56</v>
      </c>
      <c r="Q351" s="13" t="str">
        <f>IF(G351 - E351 &lt; 0,"Expired",G351 - E351 &amp; " days left")</f>
        <v>Expired</v>
      </c>
    </row>
    <row r="352" spans="1:17" x14ac:dyDescent="0.3">
      <c r="A352" s="1" t="s">
        <v>248</v>
      </c>
      <c r="B352" s="1" t="s">
        <v>32</v>
      </c>
      <c r="C352" s="1" t="s">
        <v>466</v>
      </c>
      <c r="D352" s="1" t="s">
        <v>1694</v>
      </c>
      <c r="E352" s="9">
        <v>45779</v>
      </c>
      <c r="F352" s="7">
        <v>45500</v>
      </c>
      <c r="G352" s="7">
        <v>45367</v>
      </c>
      <c r="H352" s="2">
        <v>74</v>
      </c>
      <c r="I352" s="3">
        <v>65</v>
      </c>
      <c r="J352" s="4">
        <v>7</v>
      </c>
      <c r="K352" s="2">
        <v>21</v>
      </c>
      <c r="L352" s="2">
        <v>42</v>
      </c>
      <c r="M352" s="5">
        <v>0.49</v>
      </c>
      <c r="N352" s="13">
        <f>J352*K352</f>
        <v>147</v>
      </c>
      <c r="O352" s="14">
        <f>J352*H352</f>
        <v>518</v>
      </c>
      <c r="P352" s="15">
        <f>N352*M352</f>
        <v>72.03</v>
      </c>
      <c r="Q352" s="13" t="str">
        <f>IF(G352 - E352 &lt; 0,"Expired",G352 - E352 &amp; " days left")</f>
        <v>Expired</v>
      </c>
    </row>
    <row r="353" spans="1:17" x14ac:dyDescent="0.3">
      <c r="A353" s="1" t="s">
        <v>193</v>
      </c>
      <c r="B353" s="1" t="s">
        <v>18</v>
      </c>
      <c r="C353" s="1" t="s">
        <v>1550</v>
      </c>
      <c r="D353" s="1" t="s">
        <v>2052</v>
      </c>
      <c r="E353" s="9">
        <v>45779</v>
      </c>
      <c r="F353" s="7">
        <v>45695</v>
      </c>
      <c r="G353" s="7">
        <v>45661</v>
      </c>
      <c r="H353" s="2">
        <v>29</v>
      </c>
      <c r="I353" s="3">
        <v>83</v>
      </c>
      <c r="J353" s="4">
        <v>2</v>
      </c>
      <c r="K353" s="2">
        <v>81</v>
      </c>
      <c r="L353" s="2">
        <v>53</v>
      </c>
      <c r="M353" s="5">
        <v>0.42</v>
      </c>
      <c r="N353" s="13">
        <f>J353*K353</f>
        <v>162</v>
      </c>
      <c r="O353" s="14">
        <f>J353*H353</f>
        <v>58</v>
      </c>
      <c r="P353" s="15">
        <f>N353*M353</f>
        <v>68.039999999999992</v>
      </c>
      <c r="Q353" s="13" t="str">
        <f>IF(G353 - E353 &lt; 0,"Expired",G353 - E353 &amp; " days left")</f>
        <v>Expired</v>
      </c>
    </row>
    <row r="354" spans="1:17" x14ac:dyDescent="0.3">
      <c r="A354" s="1" t="s">
        <v>380</v>
      </c>
      <c r="B354" s="1" t="s">
        <v>32</v>
      </c>
      <c r="C354" s="1" t="s">
        <v>161</v>
      </c>
      <c r="D354" s="1" t="s">
        <v>2273</v>
      </c>
      <c r="E354" s="9">
        <v>45809</v>
      </c>
      <c r="F354" s="7">
        <v>45486</v>
      </c>
      <c r="G354" s="7">
        <v>45377</v>
      </c>
      <c r="H354" s="2">
        <v>92</v>
      </c>
      <c r="I354" s="3">
        <v>99</v>
      </c>
      <c r="J354" s="4">
        <v>4</v>
      </c>
      <c r="K354" s="2">
        <v>43</v>
      </c>
      <c r="L354" s="2">
        <v>90</v>
      </c>
      <c r="M354" s="5">
        <v>-0.35</v>
      </c>
      <c r="N354" s="13">
        <f>J354*K354</f>
        <v>172</v>
      </c>
      <c r="O354" s="14">
        <f>J354*H354</f>
        <v>368</v>
      </c>
      <c r="P354" s="15">
        <f>N354*M354</f>
        <v>-60.199999999999996</v>
      </c>
      <c r="Q354" s="13" t="str">
        <f>IF(G354 - E354 &lt; 0,"Expired",G354 - E354 &amp; " days left")</f>
        <v>Expired</v>
      </c>
    </row>
    <row r="355" spans="1:17" x14ac:dyDescent="0.3">
      <c r="A355" s="1" t="s">
        <v>175</v>
      </c>
      <c r="B355" s="1" t="s">
        <v>53</v>
      </c>
      <c r="C355" s="1" t="s">
        <v>1282</v>
      </c>
      <c r="D355" s="1" t="s">
        <v>3220</v>
      </c>
      <c r="E355" s="9">
        <v>45809</v>
      </c>
      <c r="F355" s="7">
        <v>45618</v>
      </c>
      <c r="G355" s="7">
        <v>45428</v>
      </c>
      <c r="H355" s="2">
        <v>14</v>
      </c>
      <c r="I355" s="3">
        <v>74</v>
      </c>
      <c r="J355" s="4">
        <v>1.5</v>
      </c>
      <c r="K355" s="2">
        <v>37</v>
      </c>
      <c r="L355" s="2">
        <v>22</v>
      </c>
      <c r="M355" s="5">
        <v>-0.02</v>
      </c>
      <c r="N355" s="13">
        <f>J355*K355</f>
        <v>55.5</v>
      </c>
      <c r="O355" s="14">
        <f>J355*H355</f>
        <v>21</v>
      </c>
      <c r="P355" s="15">
        <f>N355*M355</f>
        <v>-1.1100000000000001</v>
      </c>
      <c r="Q355" s="13" t="str">
        <f>IF(G355 - E355 &lt; 0,"Expired",G355 - E355 &amp; " days left")</f>
        <v>Expired</v>
      </c>
    </row>
    <row r="356" spans="1:17" x14ac:dyDescent="0.3">
      <c r="A356" s="1" t="s">
        <v>1202</v>
      </c>
      <c r="B356" s="1" t="s">
        <v>18</v>
      </c>
      <c r="C356" s="1" t="s">
        <v>813</v>
      </c>
      <c r="D356" s="1" t="s">
        <v>1920</v>
      </c>
      <c r="E356" s="9">
        <v>45809</v>
      </c>
      <c r="F356" s="7">
        <v>45626</v>
      </c>
      <c r="G356" s="7">
        <v>45373</v>
      </c>
      <c r="H356" s="2">
        <v>27</v>
      </c>
      <c r="I356" s="3">
        <v>64</v>
      </c>
      <c r="J356" s="4">
        <v>3</v>
      </c>
      <c r="K356" s="2">
        <v>70</v>
      </c>
      <c r="L356" s="2">
        <v>58</v>
      </c>
      <c r="M356" s="5">
        <v>0.23</v>
      </c>
      <c r="N356" s="13">
        <f>J356*K356</f>
        <v>210</v>
      </c>
      <c r="O356" s="14">
        <f>J356*H356</f>
        <v>81</v>
      </c>
      <c r="P356" s="15">
        <f>N356*M356</f>
        <v>48.300000000000004</v>
      </c>
      <c r="Q356" s="13" t="str">
        <f>IF(G356 - E356 &lt; 0,"Expired",G356 - E356 &amp; " days left")</f>
        <v>Expired</v>
      </c>
    </row>
    <row r="357" spans="1:17" x14ac:dyDescent="0.3">
      <c r="A357" s="1" t="s">
        <v>126</v>
      </c>
      <c r="B357" s="1" t="s">
        <v>127</v>
      </c>
      <c r="C357" s="1" t="s">
        <v>161</v>
      </c>
      <c r="D357" s="1" t="s">
        <v>162</v>
      </c>
      <c r="E357" s="8">
        <v>45384</v>
      </c>
      <c r="F357" s="7">
        <v>45664</v>
      </c>
      <c r="G357" s="7">
        <v>45380</v>
      </c>
      <c r="H357" s="2">
        <v>65</v>
      </c>
      <c r="I357" s="3">
        <v>63</v>
      </c>
      <c r="J357" s="4">
        <v>20</v>
      </c>
      <c r="K357" s="2">
        <v>28</v>
      </c>
      <c r="L357" s="2">
        <v>26</v>
      </c>
      <c r="M357" s="5">
        <v>2.58</v>
      </c>
      <c r="N357" s="13">
        <f>J357*K357</f>
        <v>560</v>
      </c>
      <c r="O357" s="14">
        <f>J357*H357</f>
        <v>1300</v>
      </c>
      <c r="P357" s="15">
        <f>N357*M357</f>
        <v>1444.8</v>
      </c>
      <c r="Q357" s="13" t="str">
        <f>IF(G357 - E357 &lt; 0,"Expired",G357 - E357 &amp; " days left")</f>
        <v>Expired</v>
      </c>
    </row>
    <row r="358" spans="1:17" x14ac:dyDescent="0.3">
      <c r="A358" s="1" t="s">
        <v>1117</v>
      </c>
      <c r="B358" s="1" t="s">
        <v>91</v>
      </c>
      <c r="C358" s="1" t="s">
        <v>199</v>
      </c>
      <c r="D358" s="1" t="s">
        <v>3026</v>
      </c>
      <c r="E358" s="9">
        <v>45809</v>
      </c>
      <c r="F358" s="7">
        <v>45494</v>
      </c>
      <c r="G358" s="7">
        <v>45609</v>
      </c>
      <c r="H358" s="2">
        <v>22</v>
      </c>
      <c r="I358" s="3">
        <v>24</v>
      </c>
      <c r="J358" s="4">
        <v>6</v>
      </c>
      <c r="K358" s="2">
        <v>47</v>
      </c>
      <c r="L358" s="2">
        <v>71</v>
      </c>
      <c r="M358" s="5">
        <v>0.11</v>
      </c>
      <c r="N358" s="13">
        <f>J358*K358</f>
        <v>282</v>
      </c>
      <c r="O358" s="14">
        <f>J358*H358</f>
        <v>132</v>
      </c>
      <c r="P358" s="15">
        <f>N358*M358</f>
        <v>31.02</v>
      </c>
      <c r="Q358" s="13" t="str">
        <f>IF(G358 - E358 &lt; 0,"Expired",G358 - E358 &amp; " days left")</f>
        <v>Expired</v>
      </c>
    </row>
    <row r="359" spans="1:17" x14ac:dyDescent="0.3">
      <c r="A359" s="1" t="s">
        <v>146</v>
      </c>
      <c r="B359" s="1" t="s">
        <v>53</v>
      </c>
      <c r="C359" s="1" t="s">
        <v>1127</v>
      </c>
      <c r="D359" s="1" t="s">
        <v>1747</v>
      </c>
      <c r="E359" s="9">
        <v>45810</v>
      </c>
      <c r="F359" s="7">
        <v>45647</v>
      </c>
      <c r="G359" s="7">
        <v>45668</v>
      </c>
      <c r="H359" s="2">
        <v>56</v>
      </c>
      <c r="I359" s="3">
        <v>48</v>
      </c>
      <c r="J359" s="4">
        <v>4.75</v>
      </c>
      <c r="K359" s="2">
        <v>71</v>
      </c>
      <c r="L359" s="2">
        <v>65</v>
      </c>
      <c r="M359" s="5">
        <v>0.33</v>
      </c>
      <c r="N359" s="13">
        <f>J359*K359</f>
        <v>337.25</v>
      </c>
      <c r="O359" s="14">
        <f>J359*H359</f>
        <v>266</v>
      </c>
      <c r="P359" s="15">
        <f>N359*M359</f>
        <v>111.2925</v>
      </c>
      <c r="Q359" s="13" t="str">
        <f>IF(G359 - E359 &lt; 0,"Expired",G359 - E359 &amp; " days left")</f>
        <v>Expired</v>
      </c>
    </row>
    <row r="360" spans="1:17" x14ac:dyDescent="0.3">
      <c r="A360" s="1" t="s">
        <v>736</v>
      </c>
      <c r="B360" s="1" t="s">
        <v>91</v>
      </c>
      <c r="C360" s="1" t="s">
        <v>2853</v>
      </c>
      <c r="D360" s="1" t="s">
        <v>3010</v>
      </c>
      <c r="E360" s="9">
        <v>45810</v>
      </c>
      <c r="F360" s="7">
        <v>45525</v>
      </c>
      <c r="G360" s="7">
        <v>45695</v>
      </c>
      <c r="H360" s="2">
        <v>16</v>
      </c>
      <c r="I360" s="3">
        <v>9</v>
      </c>
      <c r="J360" s="4">
        <v>5</v>
      </c>
      <c r="K360" s="2">
        <v>50</v>
      </c>
      <c r="L360" s="2">
        <v>98</v>
      </c>
      <c r="M360" s="5">
        <v>-0.91</v>
      </c>
      <c r="N360" s="13">
        <f>J360*K360</f>
        <v>250</v>
      </c>
      <c r="O360" s="14">
        <f>J360*H360</f>
        <v>80</v>
      </c>
      <c r="P360" s="15">
        <f>N360*M360</f>
        <v>-227.5</v>
      </c>
      <c r="Q360" s="13" t="str">
        <f>IF(G360 - E360 &lt; 0,"Expired",G360 - E360 &amp; " days left")</f>
        <v>Expired</v>
      </c>
    </row>
    <row r="361" spans="1:17" x14ac:dyDescent="0.3">
      <c r="A361" s="1" t="s">
        <v>1016</v>
      </c>
      <c r="B361" s="1" t="s">
        <v>25</v>
      </c>
      <c r="C361" s="1" t="s">
        <v>1540</v>
      </c>
      <c r="D361" s="1" t="s">
        <v>1981</v>
      </c>
      <c r="E361" s="9">
        <v>45839</v>
      </c>
      <c r="F361" s="7">
        <v>45553</v>
      </c>
      <c r="G361" s="7">
        <v>45664</v>
      </c>
      <c r="H361" s="2">
        <v>26</v>
      </c>
      <c r="I361" s="3">
        <v>100</v>
      </c>
      <c r="J361" s="4">
        <v>2.5</v>
      </c>
      <c r="K361" s="2">
        <v>45</v>
      </c>
      <c r="L361" s="2">
        <v>45</v>
      </c>
      <c r="M361" s="5">
        <v>0.76</v>
      </c>
      <c r="N361" s="13">
        <f>J361*K361</f>
        <v>112.5</v>
      </c>
      <c r="O361" s="14">
        <f>J361*H361</f>
        <v>65</v>
      </c>
      <c r="P361" s="15">
        <f>N361*M361</f>
        <v>85.5</v>
      </c>
      <c r="Q361" s="13" t="str">
        <f>IF(G361 - E361 &lt; 0,"Expired",G361 - E361 &amp; " days left")</f>
        <v>Expired</v>
      </c>
    </row>
    <row r="362" spans="1:17" x14ac:dyDescent="0.3">
      <c r="A362" s="1" t="s">
        <v>544</v>
      </c>
      <c r="B362" s="1" t="s">
        <v>91</v>
      </c>
      <c r="C362" s="1" t="s">
        <v>1465</v>
      </c>
      <c r="D362" s="1" t="s">
        <v>2478</v>
      </c>
      <c r="E362" s="9">
        <v>45839</v>
      </c>
      <c r="F362" s="7">
        <v>45620</v>
      </c>
      <c r="G362" s="7">
        <v>45451</v>
      </c>
      <c r="H362" s="2">
        <v>48</v>
      </c>
      <c r="I362" s="3">
        <v>2</v>
      </c>
      <c r="J362" s="4">
        <v>2.8</v>
      </c>
      <c r="K362" s="2">
        <v>27</v>
      </c>
      <c r="L362" s="2">
        <v>1</v>
      </c>
      <c r="M362" s="5">
        <v>-0.1</v>
      </c>
      <c r="N362" s="13">
        <f>J362*K362</f>
        <v>75.599999999999994</v>
      </c>
      <c r="O362" s="14">
        <f>J362*H362</f>
        <v>134.39999999999998</v>
      </c>
      <c r="P362" s="15">
        <f>N362*M362</f>
        <v>-7.56</v>
      </c>
      <c r="Q362" s="13" t="str">
        <f>IF(G362 - E362 &lt; 0,"Expired",G362 - E362 &amp; " days left")</f>
        <v>Expired</v>
      </c>
    </row>
    <row r="363" spans="1:17" x14ac:dyDescent="0.3">
      <c r="A363" s="1" t="s">
        <v>1278</v>
      </c>
      <c r="B363" s="1" t="s">
        <v>18</v>
      </c>
      <c r="C363" s="1" t="s">
        <v>1236</v>
      </c>
      <c r="D363" s="1" t="s">
        <v>2763</v>
      </c>
      <c r="E363" s="9">
        <v>45839</v>
      </c>
      <c r="F363" s="7">
        <v>45435</v>
      </c>
      <c r="G363" s="7">
        <v>45552</v>
      </c>
      <c r="H363" s="2">
        <v>24</v>
      </c>
      <c r="I363" s="3">
        <v>25</v>
      </c>
      <c r="J363" s="4">
        <v>4.5</v>
      </c>
      <c r="K363" s="2">
        <v>24</v>
      </c>
      <c r="L363" s="2">
        <v>77</v>
      </c>
      <c r="M363" s="5">
        <v>0.33</v>
      </c>
      <c r="N363" s="13">
        <f>J363*K363</f>
        <v>108</v>
      </c>
      <c r="O363" s="14">
        <f>J363*H363</f>
        <v>108</v>
      </c>
      <c r="P363" s="15">
        <f>N363*M363</f>
        <v>35.64</v>
      </c>
      <c r="Q363" s="13" t="str">
        <f>IF(G363 - E363 &lt; 0,"Expired",G363 - E363 &amp; " days left")</f>
        <v>Expired</v>
      </c>
    </row>
    <row r="364" spans="1:17" x14ac:dyDescent="0.3">
      <c r="A364" s="1" t="s">
        <v>446</v>
      </c>
      <c r="B364" s="1" t="s">
        <v>53</v>
      </c>
      <c r="C364" s="1" t="s">
        <v>1402</v>
      </c>
      <c r="D364" s="1" t="s">
        <v>3285</v>
      </c>
      <c r="E364" s="9">
        <v>45840</v>
      </c>
      <c r="F364" s="7">
        <v>45679</v>
      </c>
      <c r="G364" s="7">
        <v>45462</v>
      </c>
      <c r="H364" s="2">
        <v>74</v>
      </c>
      <c r="I364" s="3">
        <v>22</v>
      </c>
      <c r="J364" s="4">
        <v>9.5</v>
      </c>
      <c r="K364" s="2">
        <v>24</v>
      </c>
      <c r="L364" s="2">
        <v>12</v>
      </c>
      <c r="M364" s="5">
        <v>0.45</v>
      </c>
      <c r="N364" s="13">
        <f>J364*K364</f>
        <v>228</v>
      </c>
      <c r="O364" s="14">
        <f>J364*H364</f>
        <v>703</v>
      </c>
      <c r="P364" s="15">
        <f>N364*M364</f>
        <v>102.60000000000001</v>
      </c>
      <c r="Q364" s="13" t="str">
        <f>IF(G364 - E364 &lt; 0,"Expired",G364 - E364 &amp; " days left")</f>
        <v>Expired</v>
      </c>
    </row>
    <row r="365" spans="1:17" x14ac:dyDescent="0.3">
      <c r="A365" s="1" t="s">
        <v>495</v>
      </c>
      <c r="B365" s="1" t="s">
        <v>18</v>
      </c>
      <c r="C365" s="1" t="s">
        <v>616</v>
      </c>
      <c r="D365" s="1" t="s">
        <v>1881</v>
      </c>
      <c r="E365" s="9">
        <v>45840</v>
      </c>
      <c r="F365" s="7">
        <v>45603</v>
      </c>
      <c r="G365" s="7">
        <v>45423</v>
      </c>
      <c r="H365" s="2">
        <v>79</v>
      </c>
      <c r="I365" s="3">
        <v>45</v>
      </c>
      <c r="J365" s="4">
        <v>6</v>
      </c>
      <c r="K365" s="2">
        <v>55</v>
      </c>
      <c r="L365" s="2">
        <v>20</v>
      </c>
      <c r="M365" s="5">
        <v>0.25</v>
      </c>
      <c r="N365" s="13">
        <f>J365*K365</f>
        <v>330</v>
      </c>
      <c r="O365" s="14">
        <f>J365*H365</f>
        <v>474</v>
      </c>
      <c r="P365" s="15">
        <f>N365*M365</f>
        <v>82.5</v>
      </c>
      <c r="Q365" s="13" t="str">
        <f>IF(G365 - E365 &lt; 0,"Expired",G365 - E365 &amp; " days left")</f>
        <v>Expired</v>
      </c>
    </row>
    <row r="366" spans="1:17" x14ac:dyDescent="0.3">
      <c r="A366" s="1" t="s">
        <v>592</v>
      </c>
      <c r="B366" s="1" t="s">
        <v>25</v>
      </c>
      <c r="C366" s="1" t="s">
        <v>1143</v>
      </c>
      <c r="D366" s="1" t="s">
        <v>2024</v>
      </c>
      <c r="E366" s="9">
        <v>45840</v>
      </c>
      <c r="F366" s="7">
        <v>45519</v>
      </c>
      <c r="G366" s="7">
        <v>45390</v>
      </c>
      <c r="H366" s="2">
        <v>54</v>
      </c>
      <c r="I366" s="3">
        <v>86</v>
      </c>
      <c r="J366" s="4">
        <v>5</v>
      </c>
      <c r="K366" s="2">
        <v>29</v>
      </c>
      <c r="L366" s="2">
        <v>8</v>
      </c>
      <c r="M366" s="5">
        <v>-0.09</v>
      </c>
      <c r="N366" s="13">
        <f>J366*K366</f>
        <v>145</v>
      </c>
      <c r="O366" s="14">
        <f>J366*H366</f>
        <v>270</v>
      </c>
      <c r="P366" s="15">
        <f>N366*M366</f>
        <v>-13.049999999999999</v>
      </c>
      <c r="Q366" s="13" t="str">
        <f>IF(G366 - E366 &lt; 0,"Expired",G366 - E366 &amp; " days left")</f>
        <v>Expired</v>
      </c>
    </row>
    <row r="367" spans="1:17" x14ac:dyDescent="0.3">
      <c r="A367" s="1" t="s">
        <v>24</v>
      </c>
      <c r="B367" s="1" t="s">
        <v>25</v>
      </c>
      <c r="C367" s="1" t="s">
        <v>2008</v>
      </c>
      <c r="D367" s="1" t="s">
        <v>2549</v>
      </c>
      <c r="E367" s="9">
        <v>45870</v>
      </c>
      <c r="F367" s="7">
        <v>45673</v>
      </c>
      <c r="G367" s="7">
        <v>45522</v>
      </c>
      <c r="H367" s="2">
        <v>23</v>
      </c>
      <c r="I367" s="3">
        <v>71</v>
      </c>
      <c r="J367" s="4">
        <v>2</v>
      </c>
      <c r="K367" s="2">
        <v>63</v>
      </c>
      <c r="L367" s="2">
        <v>23</v>
      </c>
      <c r="M367" s="5">
        <v>0.54</v>
      </c>
      <c r="N367" s="13">
        <f>J367*K367</f>
        <v>126</v>
      </c>
      <c r="O367" s="14">
        <f>J367*H367</f>
        <v>46</v>
      </c>
      <c r="P367" s="15">
        <f>N367*M367</f>
        <v>68.040000000000006</v>
      </c>
      <c r="Q367" s="13" t="str">
        <f>IF(G367 - E367 &lt; 0,"Expired",G367 - E367 &amp; " days left")</f>
        <v>Expired</v>
      </c>
    </row>
    <row r="368" spans="1:17" x14ac:dyDescent="0.3">
      <c r="A368" s="1" t="s">
        <v>1117</v>
      </c>
      <c r="B368" s="1" t="s">
        <v>91</v>
      </c>
      <c r="C368" s="1" t="s">
        <v>682</v>
      </c>
      <c r="D368" s="1" t="s">
        <v>2572</v>
      </c>
      <c r="E368" s="9">
        <v>45870</v>
      </c>
      <c r="F368" s="7">
        <v>45692</v>
      </c>
      <c r="G368" s="7">
        <v>45437</v>
      </c>
      <c r="H368" s="2">
        <v>84</v>
      </c>
      <c r="I368" s="3">
        <v>58</v>
      </c>
      <c r="J368" s="4">
        <v>6</v>
      </c>
      <c r="K368" s="2">
        <v>51</v>
      </c>
      <c r="L368" s="2">
        <v>12</v>
      </c>
      <c r="M368" s="5">
        <v>-0.59</v>
      </c>
      <c r="N368" s="13">
        <f>J368*K368</f>
        <v>306</v>
      </c>
      <c r="O368" s="14">
        <f>J368*H368</f>
        <v>504</v>
      </c>
      <c r="P368" s="15">
        <f>N368*M368</f>
        <v>-180.54</v>
      </c>
      <c r="Q368" s="13" t="str">
        <f>IF(G368 - E368 &lt; 0,"Expired",G368 - E368 &amp; " days left")</f>
        <v>Expired</v>
      </c>
    </row>
    <row r="369" spans="1:17" x14ac:dyDescent="0.3">
      <c r="A369" s="1" t="s">
        <v>420</v>
      </c>
      <c r="B369" s="1" t="s">
        <v>60</v>
      </c>
      <c r="C369" s="1" t="s">
        <v>943</v>
      </c>
      <c r="D369" s="1" t="s">
        <v>2730</v>
      </c>
      <c r="E369" s="9">
        <v>45870</v>
      </c>
      <c r="F369" s="7">
        <v>45620</v>
      </c>
      <c r="G369" s="7">
        <v>45416</v>
      </c>
      <c r="H369" s="2">
        <v>87</v>
      </c>
      <c r="I369" s="3">
        <v>24</v>
      </c>
      <c r="J369" s="4">
        <v>18</v>
      </c>
      <c r="K369" s="2">
        <v>22</v>
      </c>
      <c r="L369" s="2">
        <v>34</v>
      </c>
      <c r="M369" s="5">
        <v>0.62</v>
      </c>
      <c r="N369" s="13">
        <f>J369*K369</f>
        <v>396</v>
      </c>
      <c r="O369" s="14">
        <f>J369*H369</f>
        <v>1566</v>
      </c>
      <c r="P369" s="15">
        <f>N369*M369</f>
        <v>245.52</v>
      </c>
      <c r="Q369" s="13" t="str">
        <f>IF(G369 - E369 &lt; 0,"Expired",G369 - E369 &amp; " days left")</f>
        <v>Expired</v>
      </c>
    </row>
    <row r="370" spans="1:17" x14ac:dyDescent="0.3">
      <c r="A370" s="1" t="s">
        <v>263</v>
      </c>
      <c r="B370" s="1" t="s">
        <v>25</v>
      </c>
      <c r="C370" s="1" t="s">
        <v>1735</v>
      </c>
      <c r="D370" s="1" t="s">
        <v>1736</v>
      </c>
      <c r="E370" s="9">
        <v>45870</v>
      </c>
      <c r="F370" s="7">
        <v>45530</v>
      </c>
      <c r="G370" s="7">
        <v>45372</v>
      </c>
      <c r="H370" s="2">
        <v>83</v>
      </c>
      <c r="I370" s="3">
        <v>52</v>
      </c>
      <c r="J370" s="4">
        <v>6</v>
      </c>
      <c r="K370" s="2">
        <v>47</v>
      </c>
      <c r="L370" s="2">
        <v>7</v>
      </c>
      <c r="M370" s="5">
        <v>0.48</v>
      </c>
      <c r="N370" s="13">
        <f>J370*K370</f>
        <v>282</v>
      </c>
      <c r="O370" s="14">
        <f>J370*H370</f>
        <v>498</v>
      </c>
      <c r="P370" s="15">
        <f>N370*M370</f>
        <v>135.35999999999999</v>
      </c>
      <c r="Q370" s="13" t="str">
        <f>IF(G370 - E370 &lt; 0,"Expired",G370 - E370 &amp; " days left")</f>
        <v>Expired</v>
      </c>
    </row>
    <row r="371" spans="1:17" x14ac:dyDescent="0.3">
      <c r="A371" s="1" t="s">
        <v>116</v>
      </c>
      <c r="B371" s="1" t="s">
        <v>18</v>
      </c>
      <c r="C371" s="1" t="s">
        <v>670</v>
      </c>
      <c r="D371" s="1" t="s">
        <v>2754</v>
      </c>
      <c r="E371" s="9">
        <v>45871</v>
      </c>
      <c r="F371" s="7">
        <v>45515</v>
      </c>
      <c r="G371" s="7">
        <v>45429</v>
      </c>
      <c r="H371" s="2">
        <v>49</v>
      </c>
      <c r="I371" s="3">
        <v>89</v>
      </c>
      <c r="J371" s="4">
        <v>3</v>
      </c>
      <c r="K371" s="2">
        <v>37</v>
      </c>
      <c r="L371" s="2">
        <v>48</v>
      </c>
      <c r="M371" s="5">
        <v>0.54</v>
      </c>
      <c r="N371" s="13">
        <f>J371*K371</f>
        <v>111</v>
      </c>
      <c r="O371" s="14">
        <f>J371*H371</f>
        <v>147</v>
      </c>
      <c r="P371" s="15">
        <f>N371*M371</f>
        <v>59.940000000000005</v>
      </c>
      <c r="Q371" s="13" t="str">
        <f>IF(G371 - E371 &lt; 0,"Expired",G371 - E371 &amp; " days left")</f>
        <v>Expired</v>
      </c>
    </row>
    <row r="372" spans="1:17" x14ac:dyDescent="0.3">
      <c r="A372" s="1" t="s">
        <v>587</v>
      </c>
      <c r="B372" s="1" t="s">
        <v>127</v>
      </c>
      <c r="C372" s="1" t="s">
        <v>2008</v>
      </c>
      <c r="D372" s="1" t="s">
        <v>3054</v>
      </c>
      <c r="E372" s="9">
        <v>45901</v>
      </c>
      <c r="F372" s="7">
        <v>45530</v>
      </c>
      <c r="G372" s="7">
        <v>45629</v>
      </c>
      <c r="H372" s="2">
        <v>59</v>
      </c>
      <c r="I372" s="3">
        <v>17</v>
      </c>
      <c r="J372" s="4">
        <v>30</v>
      </c>
      <c r="K372" s="2">
        <v>69</v>
      </c>
      <c r="L372" s="2">
        <v>82</v>
      </c>
      <c r="M372" s="5">
        <v>-0.06</v>
      </c>
      <c r="N372" s="13">
        <f>J372*K372</f>
        <v>2070</v>
      </c>
      <c r="O372" s="14">
        <f>J372*H372</f>
        <v>1770</v>
      </c>
      <c r="P372" s="15">
        <f>N372*M372</f>
        <v>-124.19999999999999</v>
      </c>
      <c r="Q372" s="13" t="str">
        <f>IF(G372 - E372 &lt; 0,"Expired",G372 - E372 &amp; " days left")</f>
        <v>Expired</v>
      </c>
    </row>
    <row r="373" spans="1:17" x14ac:dyDescent="0.3">
      <c r="A373" s="1" t="s">
        <v>1624</v>
      </c>
      <c r="B373" s="1" t="s">
        <v>60</v>
      </c>
      <c r="C373" s="1" t="s">
        <v>1479</v>
      </c>
      <c r="D373" s="1" t="s">
        <v>3325</v>
      </c>
      <c r="E373" s="9">
        <v>45901</v>
      </c>
      <c r="F373" s="7">
        <v>45628</v>
      </c>
      <c r="G373" s="7">
        <v>45539</v>
      </c>
      <c r="H373" s="2">
        <v>71</v>
      </c>
      <c r="I373" s="3">
        <v>7</v>
      </c>
      <c r="J373" s="4">
        <v>7.5</v>
      </c>
      <c r="K373" s="2">
        <v>52</v>
      </c>
      <c r="L373" s="2">
        <v>68</v>
      </c>
      <c r="M373" s="5">
        <v>0.84</v>
      </c>
      <c r="N373" s="13">
        <f>J373*K373</f>
        <v>390</v>
      </c>
      <c r="O373" s="14">
        <f>J373*H373</f>
        <v>532.5</v>
      </c>
      <c r="P373" s="15">
        <f>N373*M373</f>
        <v>327.59999999999997</v>
      </c>
      <c r="Q373" s="13" t="str">
        <f>IF(G373 - E373 &lt; 0,"Expired",G373 - E373 &amp; " days left")</f>
        <v>Expired</v>
      </c>
    </row>
    <row r="374" spans="1:17" x14ac:dyDescent="0.3">
      <c r="A374" s="1" t="s">
        <v>587</v>
      </c>
      <c r="B374" s="1" t="s">
        <v>127</v>
      </c>
      <c r="C374" s="1" t="s">
        <v>1671</v>
      </c>
      <c r="D374" s="1" t="s">
        <v>1672</v>
      </c>
      <c r="E374" s="9">
        <v>45901</v>
      </c>
      <c r="F374" s="7">
        <v>45570</v>
      </c>
      <c r="G374" s="7">
        <v>45633</v>
      </c>
      <c r="H374" s="2">
        <v>48</v>
      </c>
      <c r="I374" s="3">
        <v>77</v>
      </c>
      <c r="J374" s="4">
        <v>31</v>
      </c>
      <c r="K374" s="2">
        <v>70</v>
      </c>
      <c r="L374" s="2">
        <v>74</v>
      </c>
      <c r="M374" s="5">
        <v>0.94</v>
      </c>
      <c r="N374" s="13">
        <f>J374*K374</f>
        <v>2170</v>
      </c>
      <c r="O374" s="14">
        <f>J374*H374</f>
        <v>1488</v>
      </c>
      <c r="P374" s="15">
        <f>N374*M374</f>
        <v>2039.8</v>
      </c>
      <c r="Q374" s="13" t="str">
        <f>IF(G374 - E374 &lt; 0,"Expired",G374 - E374 &amp; " days left")</f>
        <v>Expired</v>
      </c>
    </row>
    <row r="375" spans="1:17" x14ac:dyDescent="0.3">
      <c r="A375" s="1" t="s">
        <v>180</v>
      </c>
      <c r="B375" s="1" t="s">
        <v>18</v>
      </c>
      <c r="C375" s="1" t="s">
        <v>81</v>
      </c>
      <c r="D375" s="1" t="s">
        <v>2291</v>
      </c>
      <c r="E375" s="9">
        <v>45901</v>
      </c>
      <c r="F375" s="7">
        <v>45632</v>
      </c>
      <c r="G375" s="7">
        <v>45519</v>
      </c>
      <c r="H375" s="2">
        <v>12</v>
      </c>
      <c r="I375" s="3">
        <v>93</v>
      </c>
      <c r="J375" s="4">
        <v>1.75</v>
      </c>
      <c r="K375" s="2">
        <v>45</v>
      </c>
      <c r="L375" s="2">
        <v>12</v>
      </c>
      <c r="M375" s="5">
        <v>-0.12</v>
      </c>
      <c r="N375" s="13">
        <f>J375*K375</f>
        <v>78.75</v>
      </c>
      <c r="O375" s="14">
        <f>J375*H375</f>
        <v>21</v>
      </c>
      <c r="P375" s="15">
        <f>N375*M375</f>
        <v>-9.4499999999999993</v>
      </c>
      <c r="Q375" s="13" t="str">
        <f>IF(G375 - E375 &lt; 0,"Expired",G375 - E375 &amp; " days left")</f>
        <v>Expired</v>
      </c>
    </row>
    <row r="376" spans="1:17" x14ac:dyDescent="0.3">
      <c r="A376" s="1" t="s">
        <v>220</v>
      </c>
      <c r="B376" s="1" t="s">
        <v>127</v>
      </c>
      <c r="C376" s="1" t="s">
        <v>2441</v>
      </c>
      <c r="D376" s="1" t="s">
        <v>2442</v>
      </c>
      <c r="E376" s="9">
        <v>45901</v>
      </c>
      <c r="F376" s="7">
        <v>45468</v>
      </c>
      <c r="G376" s="7">
        <v>45557</v>
      </c>
      <c r="H376" s="2">
        <v>20</v>
      </c>
      <c r="I376" s="3">
        <v>42</v>
      </c>
      <c r="J376" s="4">
        <v>10</v>
      </c>
      <c r="K376" s="2">
        <v>72</v>
      </c>
      <c r="L376" s="2">
        <v>28</v>
      </c>
      <c r="M376" s="5">
        <v>0.08</v>
      </c>
      <c r="N376" s="13">
        <f>J376*K376</f>
        <v>720</v>
      </c>
      <c r="O376" s="14">
        <f>J376*H376</f>
        <v>200</v>
      </c>
      <c r="P376" s="15">
        <f>N376*M376</f>
        <v>57.6</v>
      </c>
      <c r="Q376" s="13" t="str">
        <f>IF(G376 - E376 &lt; 0,"Expired",G376 - E376 &amp; " days left")</f>
        <v>Expired</v>
      </c>
    </row>
    <row r="377" spans="1:17" x14ac:dyDescent="0.3">
      <c r="A377" s="1" t="s">
        <v>303</v>
      </c>
      <c r="B377" s="1" t="s">
        <v>60</v>
      </c>
      <c r="C377" s="1" t="s">
        <v>1175</v>
      </c>
      <c r="D377" s="1" t="s">
        <v>3282</v>
      </c>
      <c r="E377" s="9">
        <v>45902</v>
      </c>
      <c r="F377" s="7">
        <v>45501</v>
      </c>
      <c r="G377" s="7">
        <v>45688</v>
      </c>
      <c r="H377" s="2">
        <v>30</v>
      </c>
      <c r="I377" s="3">
        <v>55</v>
      </c>
      <c r="J377" s="4">
        <v>6</v>
      </c>
      <c r="K377" s="2">
        <v>56</v>
      </c>
      <c r="L377" s="2">
        <v>31</v>
      </c>
      <c r="M377" s="5">
        <v>-0.77</v>
      </c>
      <c r="N377" s="13">
        <f>J377*K377</f>
        <v>336</v>
      </c>
      <c r="O377" s="14">
        <f>J377*H377</f>
        <v>180</v>
      </c>
      <c r="P377" s="15">
        <f>N377*M377</f>
        <v>-258.72000000000003</v>
      </c>
      <c r="Q377" s="13" t="str">
        <f>IF(G377 - E377 &lt; 0,"Expired",G377 - E377 &amp; " days left")</f>
        <v>Expired</v>
      </c>
    </row>
    <row r="378" spans="1:17" x14ac:dyDescent="0.3">
      <c r="A378" s="1" t="s">
        <v>329</v>
      </c>
      <c r="B378" s="1" t="s">
        <v>53</v>
      </c>
      <c r="C378" s="1" t="s">
        <v>2459</v>
      </c>
      <c r="D378" s="1" t="s">
        <v>2460</v>
      </c>
      <c r="E378" s="9">
        <v>45902</v>
      </c>
      <c r="F378" s="7">
        <v>45674</v>
      </c>
      <c r="G378" s="7">
        <v>45442</v>
      </c>
      <c r="H378" s="2">
        <v>86</v>
      </c>
      <c r="I378" s="3">
        <v>100</v>
      </c>
      <c r="J378" s="4">
        <v>6.1</v>
      </c>
      <c r="K378" s="2">
        <v>80</v>
      </c>
      <c r="L378" s="2">
        <v>94</v>
      </c>
      <c r="M378" s="5">
        <v>-0.78</v>
      </c>
      <c r="N378" s="13">
        <f>J378*K378</f>
        <v>488</v>
      </c>
      <c r="O378" s="14">
        <f>J378*H378</f>
        <v>524.6</v>
      </c>
      <c r="P378" s="15">
        <f>N378*M378</f>
        <v>-380.64</v>
      </c>
      <c r="Q378" s="13" t="str">
        <f>IF(G378 - E378 &lt; 0,"Expired",G378 - E378 &amp; " days left")</f>
        <v>Expired</v>
      </c>
    </row>
    <row r="379" spans="1:17" x14ac:dyDescent="0.3">
      <c r="A379" s="1" t="s">
        <v>674</v>
      </c>
      <c r="B379" s="1" t="s">
        <v>60</v>
      </c>
      <c r="C379" s="1" t="s">
        <v>513</v>
      </c>
      <c r="D379" s="1" t="s">
        <v>2788</v>
      </c>
      <c r="E379" s="9">
        <v>45902</v>
      </c>
      <c r="F379" s="7">
        <v>45593</v>
      </c>
      <c r="G379" s="7">
        <v>45652</v>
      </c>
      <c r="H379" s="2">
        <v>46</v>
      </c>
      <c r="I379" s="3">
        <v>28</v>
      </c>
      <c r="J379" s="4">
        <v>9</v>
      </c>
      <c r="K379" s="2">
        <v>65</v>
      </c>
      <c r="L379" s="2">
        <v>57</v>
      </c>
      <c r="M379" s="5">
        <v>-0.7</v>
      </c>
      <c r="N379" s="13">
        <f>J379*K379</f>
        <v>585</v>
      </c>
      <c r="O379" s="14">
        <f>J379*H379</f>
        <v>414</v>
      </c>
      <c r="P379" s="15">
        <f>N379*M379</f>
        <v>-409.5</v>
      </c>
      <c r="Q379" s="13" t="str">
        <f>IF(G379 - E379 &lt; 0,"Expired",G379 - E379 &amp; " days left")</f>
        <v>Expired</v>
      </c>
    </row>
    <row r="380" spans="1:17" x14ac:dyDescent="0.3">
      <c r="A380" s="1" t="s">
        <v>1081</v>
      </c>
      <c r="B380" s="1" t="s">
        <v>127</v>
      </c>
      <c r="C380" s="1" t="s">
        <v>1617</v>
      </c>
      <c r="D380" s="1" t="s">
        <v>3273</v>
      </c>
      <c r="E380" s="9">
        <v>45931</v>
      </c>
      <c r="F380" s="7">
        <v>45565</v>
      </c>
      <c r="G380" s="7">
        <v>45398</v>
      </c>
      <c r="H380" s="2">
        <v>80</v>
      </c>
      <c r="I380" s="3">
        <v>54</v>
      </c>
      <c r="J380" s="4">
        <v>8.5</v>
      </c>
      <c r="K380" s="2">
        <v>81</v>
      </c>
      <c r="L380" s="2">
        <v>37</v>
      </c>
      <c r="M380" s="5">
        <v>-0.18</v>
      </c>
      <c r="N380" s="13">
        <f>J380*K380</f>
        <v>688.5</v>
      </c>
      <c r="O380" s="14">
        <f>J380*H380</f>
        <v>680</v>
      </c>
      <c r="P380" s="15">
        <f>N380*M380</f>
        <v>-123.92999999999999</v>
      </c>
      <c r="Q380" s="13" t="str">
        <f>IF(G380 - E380 &lt; 0,"Expired",G380 - E380 &amp; " days left")</f>
        <v>Expired</v>
      </c>
    </row>
    <row r="381" spans="1:17" x14ac:dyDescent="0.3">
      <c r="A381" s="1" t="s">
        <v>70</v>
      </c>
      <c r="B381" s="1" t="s">
        <v>32</v>
      </c>
      <c r="C381" s="1" t="s">
        <v>221</v>
      </c>
      <c r="D381" s="1" t="s">
        <v>3425</v>
      </c>
      <c r="E381" s="9">
        <v>45931</v>
      </c>
      <c r="F381" s="7">
        <v>45474</v>
      </c>
      <c r="G381" s="7">
        <v>45435</v>
      </c>
      <c r="H381" s="2">
        <v>63</v>
      </c>
      <c r="I381" s="3">
        <v>12</v>
      </c>
      <c r="J381" s="4">
        <v>1.7</v>
      </c>
      <c r="K381" s="2">
        <v>56</v>
      </c>
      <c r="L381" s="2">
        <v>31</v>
      </c>
      <c r="M381" s="5">
        <v>-1.1299999999999999</v>
      </c>
      <c r="N381" s="13">
        <f>J381*K381</f>
        <v>95.2</v>
      </c>
      <c r="O381" s="14">
        <f>J381*H381</f>
        <v>107.1</v>
      </c>
      <c r="P381" s="15">
        <f>N381*M381</f>
        <v>-107.57599999999999</v>
      </c>
      <c r="Q381" s="13" t="str">
        <f>IF(G381 - E381 &lt; 0,"Expired",G381 - E381 &amp; " days left")</f>
        <v>Expired</v>
      </c>
    </row>
    <row r="382" spans="1:17" x14ac:dyDescent="0.3">
      <c r="A382" s="1" t="s">
        <v>126</v>
      </c>
      <c r="B382" s="1" t="s">
        <v>127</v>
      </c>
      <c r="C382" s="1" t="s">
        <v>908</v>
      </c>
      <c r="D382" s="1" t="s">
        <v>2319</v>
      </c>
      <c r="E382" s="8">
        <v>45401</v>
      </c>
      <c r="F382" s="7">
        <v>45623</v>
      </c>
      <c r="G382" s="7">
        <v>45493</v>
      </c>
      <c r="H382" s="2">
        <v>22</v>
      </c>
      <c r="I382" s="3">
        <v>89</v>
      </c>
      <c r="J382" s="4">
        <v>21</v>
      </c>
      <c r="K382" s="2">
        <v>30</v>
      </c>
      <c r="L382" s="2">
        <v>62</v>
      </c>
      <c r="M382" s="5">
        <v>-1.05</v>
      </c>
      <c r="N382" s="13">
        <f>J382*K382</f>
        <v>630</v>
      </c>
      <c r="O382" s="14">
        <f>J382*H382</f>
        <v>462</v>
      </c>
      <c r="P382" s="15">
        <f>N382*M382</f>
        <v>-661.5</v>
      </c>
      <c r="Q382" s="13" t="str">
        <f>IF(G382 - E382 &lt; 0,"Expired",G382 - E382 &amp; " days left")</f>
        <v>92 days left</v>
      </c>
    </row>
    <row r="383" spans="1:17" x14ac:dyDescent="0.3">
      <c r="A383" s="1" t="s">
        <v>446</v>
      </c>
      <c r="B383" s="1" t="s">
        <v>53</v>
      </c>
      <c r="C383" s="1" t="s">
        <v>277</v>
      </c>
      <c r="D383" s="1" t="s">
        <v>3125</v>
      </c>
      <c r="E383" s="9">
        <v>45932</v>
      </c>
      <c r="F383" s="7">
        <v>45427</v>
      </c>
      <c r="G383" s="7">
        <v>45476</v>
      </c>
      <c r="H383" s="2">
        <v>13</v>
      </c>
      <c r="I383" s="3">
        <v>88</v>
      </c>
      <c r="J383" s="4">
        <v>9.5</v>
      </c>
      <c r="K383" s="2">
        <v>24</v>
      </c>
      <c r="L383" s="2">
        <v>21</v>
      </c>
      <c r="M383" s="5">
        <v>-0.51</v>
      </c>
      <c r="N383" s="13">
        <f>J383*K383</f>
        <v>228</v>
      </c>
      <c r="O383" s="14">
        <f>J383*H383</f>
        <v>123.5</v>
      </c>
      <c r="P383" s="15">
        <f>N383*M383</f>
        <v>-116.28</v>
      </c>
      <c r="Q383" s="13" t="str">
        <f>IF(G383 - E383 &lt; 0,"Expired",G383 - E383 &amp; " days left")</f>
        <v>Expired</v>
      </c>
    </row>
    <row r="384" spans="1:17" x14ac:dyDescent="0.3">
      <c r="A384" s="1" t="s">
        <v>220</v>
      </c>
      <c r="B384" s="1" t="s">
        <v>127</v>
      </c>
      <c r="C384" s="1" t="s">
        <v>616</v>
      </c>
      <c r="D384" s="1" t="s">
        <v>1763</v>
      </c>
      <c r="E384" s="9">
        <v>45932</v>
      </c>
      <c r="F384" s="7">
        <v>45632</v>
      </c>
      <c r="G384" s="7">
        <v>45467</v>
      </c>
      <c r="H384" s="2">
        <v>42</v>
      </c>
      <c r="I384" s="3">
        <v>88</v>
      </c>
      <c r="J384" s="4">
        <v>10.5</v>
      </c>
      <c r="K384" s="2">
        <v>34</v>
      </c>
      <c r="L384" s="2">
        <v>51</v>
      </c>
      <c r="M384" s="5">
        <v>0.49</v>
      </c>
      <c r="N384" s="13">
        <f>J384*K384</f>
        <v>357</v>
      </c>
      <c r="O384" s="14">
        <f>J384*H384</f>
        <v>441</v>
      </c>
      <c r="P384" s="15">
        <f>N384*M384</f>
        <v>174.93</v>
      </c>
      <c r="Q384" s="13" t="str">
        <f>IF(G384 - E384 &lt; 0,"Expired",G384 - E384 &amp; " days left")</f>
        <v>Expired</v>
      </c>
    </row>
    <row r="385" spans="1:17" x14ac:dyDescent="0.3">
      <c r="A385" s="1" t="s">
        <v>90</v>
      </c>
      <c r="B385" s="1" t="s">
        <v>91</v>
      </c>
      <c r="C385" s="1" t="s">
        <v>2961</v>
      </c>
      <c r="D385" s="1" t="s">
        <v>2962</v>
      </c>
      <c r="E385" s="9">
        <v>45932</v>
      </c>
      <c r="F385" s="7">
        <v>45397</v>
      </c>
      <c r="G385" s="7">
        <v>45419</v>
      </c>
      <c r="H385" s="2">
        <v>90</v>
      </c>
      <c r="I385" s="3">
        <v>52</v>
      </c>
      <c r="J385" s="4">
        <v>4</v>
      </c>
      <c r="K385" s="2">
        <v>63</v>
      </c>
      <c r="L385" s="2">
        <v>14</v>
      </c>
      <c r="M385" s="5">
        <v>-1.17</v>
      </c>
      <c r="N385" s="13">
        <f>J385*K385</f>
        <v>252</v>
      </c>
      <c r="O385" s="14">
        <f>J385*H385</f>
        <v>360</v>
      </c>
      <c r="P385" s="15">
        <f>N385*M385</f>
        <v>-294.83999999999997</v>
      </c>
      <c r="Q385" s="13" t="str">
        <f>IF(G385 - E385 &lt; 0,"Expired",G385 - E385 &amp; " days left")</f>
        <v>Expired</v>
      </c>
    </row>
    <row r="386" spans="1:17" x14ac:dyDescent="0.3">
      <c r="A386" s="1" t="s">
        <v>627</v>
      </c>
      <c r="B386" s="1" t="s">
        <v>53</v>
      </c>
      <c r="C386" s="1" t="s">
        <v>1719</v>
      </c>
      <c r="D386" s="1" t="s">
        <v>1720</v>
      </c>
      <c r="E386" s="9">
        <v>45962</v>
      </c>
      <c r="F386" s="7">
        <v>45448</v>
      </c>
      <c r="G386" s="7">
        <v>45592</v>
      </c>
      <c r="H386" s="2">
        <v>64</v>
      </c>
      <c r="I386" s="3">
        <v>10</v>
      </c>
      <c r="J386" s="4">
        <v>2.5</v>
      </c>
      <c r="K386" s="2">
        <v>97</v>
      </c>
      <c r="L386" s="2">
        <v>52</v>
      </c>
      <c r="M386" s="5">
        <v>-0.18</v>
      </c>
      <c r="N386" s="13">
        <f>J386*K386</f>
        <v>242.5</v>
      </c>
      <c r="O386" s="14">
        <f>J386*H386</f>
        <v>160</v>
      </c>
      <c r="P386" s="15">
        <f>N386*M386</f>
        <v>-43.65</v>
      </c>
      <c r="Q386" s="13" t="str">
        <f>IF(G386 - E386 &lt; 0,"Expired",G386 - E386 &amp; " days left")</f>
        <v>Expired</v>
      </c>
    </row>
    <row r="387" spans="1:17" x14ac:dyDescent="0.3">
      <c r="A387" s="1" t="s">
        <v>420</v>
      </c>
      <c r="B387" s="1" t="s">
        <v>60</v>
      </c>
      <c r="C387" s="1" t="s">
        <v>1378</v>
      </c>
      <c r="D387" s="1" t="s">
        <v>2132</v>
      </c>
      <c r="E387" s="9">
        <v>45962</v>
      </c>
      <c r="F387" s="7">
        <v>45422</v>
      </c>
      <c r="G387" s="7">
        <v>45416</v>
      </c>
      <c r="H387" s="2">
        <v>37</v>
      </c>
      <c r="I387" s="3">
        <v>33</v>
      </c>
      <c r="J387" s="4">
        <v>18</v>
      </c>
      <c r="K387" s="2">
        <v>27</v>
      </c>
      <c r="L387" s="2">
        <v>73</v>
      </c>
      <c r="M387" s="5">
        <v>0.06</v>
      </c>
      <c r="N387" s="13">
        <f>J387*K387</f>
        <v>486</v>
      </c>
      <c r="O387" s="14">
        <f>J387*H387</f>
        <v>666</v>
      </c>
      <c r="P387" s="15">
        <f>N387*M387</f>
        <v>29.16</v>
      </c>
      <c r="Q387" s="13" t="str">
        <f>IF(G387 - E387 &lt; 0,"Expired",G387 - E387 &amp; " days left")</f>
        <v>Expired</v>
      </c>
    </row>
    <row r="388" spans="1:17" x14ac:dyDescent="0.3">
      <c r="A388" s="1" t="s">
        <v>276</v>
      </c>
      <c r="B388" s="1" t="s">
        <v>18</v>
      </c>
      <c r="C388" s="1" t="s">
        <v>3263</v>
      </c>
      <c r="D388" s="1" t="s">
        <v>3264</v>
      </c>
      <c r="E388" s="9">
        <v>45963</v>
      </c>
      <c r="F388" s="7">
        <v>45578</v>
      </c>
      <c r="G388" s="7">
        <v>45563</v>
      </c>
      <c r="H388" s="2">
        <v>18</v>
      </c>
      <c r="I388" s="3">
        <v>52</v>
      </c>
      <c r="J388" s="4">
        <v>3.5</v>
      </c>
      <c r="K388" s="2">
        <v>42</v>
      </c>
      <c r="L388" s="2">
        <v>32</v>
      </c>
      <c r="M388" s="5">
        <v>-0.96</v>
      </c>
      <c r="N388" s="13">
        <f>J388*K388</f>
        <v>147</v>
      </c>
      <c r="O388" s="14">
        <f>J388*H388</f>
        <v>63</v>
      </c>
      <c r="P388" s="15">
        <f>N388*M388</f>
        <v>-141.12</v>
      </c>
      <c r="Q388" s="13" t="str">
        <f>IF(G388 - E388 &lt; 0,"Expired",G388 - E388 &amp; " days left")</f>
        <v>Expired</v>
      </c>
    </row>
    <row r="389" spans="1:17" x14ac:dyDescent="0.3">
      <c r="A389" s="1" t="s">
        <v>1516</v>
      </c>
      <c r="B389" s="1" t="s">
        <v>32</v>
      </c>
      <c r="C389" s="1" t="s">
        <v>102</v>
      </c>
      <c r="D389" s="1" t="s">
        <v>1586</v>
      </c>
      <c r="E389" s="9">
        <v>45992</v>
      </c>
      <c r="F389" s="7">
        <v>45485</v>
      </c>
      <c r="G389" s="7">
        <v>45558</v>
      </c>
      <c r="H389" s="2">
        <v>55</v>
      </c>
      <c r="I389" s="3">
        <v>58</v>
      </c>
      <c r="J389" s="4">
        <v>7.2</v>
      </c>
      <c r="K389" s="2">
        <v>48</v>
      </c>
      <c r="L389" s="2">
        <v>17</v>
      </c>
      <c r="M389" s="5">
        <v>0.28000000000000003</v>
      </c>
      <c r="N389" s="13">
        <f>J389*K389</f>
        <v>345.6</v>
      </c>
      <c r="O389" s="14">
        <f>J389*H389</f>
        <v>396</v>
      </c>
      <c r="P389" s="15">
        <f>N389*M389</f>
        <v>96.768000000000015</v>
      </c>
      <c r="Q389" s="13" t="str">
        <f>IF(G389 - E389 &lt; 0,"Expired",G389 - E389 &amp; " days left")</f>
        <v>Expired</v>
      </c>
    </row>
    <row r="390" spans="1:17" x14ac:dyDescent="0.3">
      <c r="A390" s="1" t="s">
        <v>59</v>
      </c>
      <c r="B390" s="1" t="s">
        <v>60</v>
      </c>
      <c r="C390" s="1" t="s">
        <v>2001</v>
      </c>
      <c r="D390" s="1" t="s">
        <v>2620</v>
      </c>
      <c r="E390" s="9">
        <v>45993</v>
      </c>
      <c r="F390" s="7">
        <v>45455</v>
      </c>
      <c r="G390" s="7">
        <v>45539</v>
      </c>
      <c r="H390" s="2">
        <v>93</v>
      </c>
      <c r="I390" s="3">
        <v>51</v>
      </c>
      <c r="J390" s="4">
        <v>10</v>
      </c>
      <c r="K390" s="2">
        <v>81</v>
      </c>
      <c r="L390" s="2">
        <v>18</v>
      </c>
      <c r="M390" s="5">
        <v>-0.37</v>
      </c>
      <c r="N390" s="13">
        <f>J390*K390</f>
        <v>810</v>
      </c>
      <c r="O390" s="14">
        <f>J390*H390</f>
        <v>930</v>
      </c>
      <c r="P390" s="15">
        <f>N390*M390</f>
        <v>-299.7</v>
      </c>
      <c r="Q390" s="13" t="str">
        <f>IF(G390 - E390 &lt; 0,"Expired",G390 - E390 &amp; " days left")</f>
        <v>Expired</v>
      </c>
    </row>
    <row r="391" spans="1:17" x14ac:dyDescent="0.3">
      <c r="A391" s="1" t="s">
        <v>106</v>
      </c>
      <c r="B391" s="1" t="s">
        <v>32</v>
      </c>
      <c r="C391" s="1" t="s">
        <v>1455</v>
      </c>
      <c r="D391" s="1" t="s">
        <v>3137</v>
      </c>
      <c r="E391" s="9">
        <v>45993</v>
      </c>
      <c r="F391" s="7">
        <v>45393</v>
      </c>
      <c r="G391" s="7">
        <v>45560</v>
      </c>
      <c r="H391" s="2">
        <v>44</v>
      </c>
      <c r="I391" s="3">
        <v>84</v>
      </c>
      <c r="J391" s="4">
        <v>2.5</v>
      </c>
      <c r="K391" s="2">
        <v>51</v>
      </c>
      <c r="L391" s="2">
        <v>67</v>
      </c>
      <c r="M391" s="5">
        <v>0.48</v>
      </c>
      <c r="N391" s="13">
        <f>J391*K391</f>
        <v>127.5</v>
      </c>
      <c r="O391" s="14">
        <f>J391*H391</f>
        <v>110</v>
      </c>
      <c r="P391" s="15">
        <f>N391*M391</f>
        <v>61.199999999999996</v>
      </c>
      <c r="Q391" s="13" t="str">
        <f>IF(G391 - E391 &lt; 0,"Expired",G391 - E391 &amp; " days left")</f>
        <v>Expired</v>
      </c>
    </row>
    <row r="392" spans="1:17" x14ac:dyDescent="0.3">
      <c r="A392" s="1" t="s">
        <v>85</v>
      </c>
      <c r="B392" s="1" t="s">
        <v>18</v>
      </c>
      <c r="C392" s="1" t="s">
        <v>181</v>
      </c>
      <c r="D392" s="1" t="s">
        <v>3340</v>
      </c>
      <c r="E392" s="8">
        <v>45378</v>
      </c>
      <c r="F392" s="7">
        <v>45701</v>
      </c>
      <c r="G392" s="7">
        <v>45410</v>
      </c>
      <c r="H392" s="2">
        <v>15</v>
      </c>
      <c r="I392" s="3">
        <v>44</v>
      </c>
      <c r="J392" s="4">
        <v>3</v>
      </c>
      <c r="K392" s="2">
        <v>56</v>
      </c>
      <c r="L392" s="2">
        <v>12</v>
      </c>
      <c r="M392" s="5">
        <v>0.34</v>
      </c>
      <c r="N392" s="13">
        <f>J392*K392</f>
        <v>168</v>
      </c>
      <c r="O392" s="14">
        <f>J392*H392</f>
        <v>45</v>
      </c>
      <c r="P392" s="15">
        <f>N392*M392</f>
        <v>57.120000000000005</v>
      </c>
      <c r="Q392" s="13" t="str">
        <f>IF(G392 - E392 &lt; 0,"Expired",G392 - E392 &amp; " days left")</f>
        <v>32 days left</v>
      </c>
    </row>
    <row r="393" spans="1:17" x14ac:dyDescent="0.3">
      <c r="A393" s="1" t="s">
        <v>198</v>
      </c>
      <c r="B393" s="1" t="s">
        <v>53</v>
      </c>
      <c r="C393" s="1" t="s">
        <v>972</v>
      </c>
      <c r="D393" s="1" t="s">
        <v>2354</v>
      </c>
      <c r="E393" s="8">
        <v>45379</v>
      </c>
      <c r="F393" s="7">
        <v>45447</v>
      </c>
      <c r="G393" s="7">
        <v>45617</v>
      </c>
      <c r="H393" s="2">
        <v>31</v>
      </c>
      <c r="I393" s="3">
        <v>32</v>
      </c>
      <c r="J393" s="4">
        <v>2</v>
      </c>
      <c r="K393" s="2">
        <v>38</v>
      </c>
      <c r="L393" s="2">
        <v>23</v>
      </c>
      <c r="M393" s="5">
        <v>0.05</v>
      </c>
      <c r="N393" s="13">
        <f>J393*K393</f>
        <v>76</v>
      </c>
      <c r="O393" s="14">
        <f>J393*H393</f>
        <v>62</v>
      </c>
      <c r="P393" s="15">
        <f>N393*M393</f>
        <v>3.8000000000000003</v>
      </c>
      <c r="Q393" s="13" t="str">
        <f>IF(G393 - E393 &lt; 0,"Expired",G393 - E393 &amp; " days left")</f>
        <v>238 days left</v>
      </c>
    </row>
    <row r="394" spans="1:17" x14ac:dyDescent="0.3">
      <c r="A394" s="1" t="s">
        <v>2623</v>
      </c>
      <c r="B394" s="1" t="s">
        <v>53</v>
      </c>
      <c r="C394" s="1" t="s">
        <v>405</v>
      </c>
      <c r="D394" s="1" t="s">
        <v>2785</v>
      </c>
      <c r="E394" s="8">
        <v>45379</v>
      </c>
      <c r="F394" s="7">
        <v>45710</v>
      </c>
      <c r="G394" s="7">
        <v>45442</v>
      </c>
      <c r="H394" s="2">
        <v>31</v>
      </c>
      <c r="I394" s="3">
        <v>43</v>
      </c>
      <c r="J394" s="4">
        <v>1.5</v>
      </c>
      <c r="K394" s="2">
        <v>46</v>
      </c>
      <c r="L394" s="2">
        <v>78</v>
      </c>
      <c r="M394" s="5">
        <v>-0.12</v>
      </c>
      <c r="N394" s="13">
        <f>J394*K394</f>
        <v>69</v>
      </c>
      <c r="O394" s="14">
        <f>J394*H394</f>
        <v>46.5</v>
      </c>
      <c r="P394" s="15">
        <f>N394*M394</f>
        <v>-8.2799999999999994</v>
      </c>
      <c r="Q394" s="13" t="str">
        <f>IF(G394 - E394 &lt; 0,"Expired",G394 - E394 &amp; " days left")</f>
        <v>63 days left</v>
      </c>
    </row>
    <row r="395" spans="1:17" x14ac:dyDescent="0.3">
      <c r="A395" s="1" t="s">
        <v>1445</v>
      </c>
      <c r="B395" s="1" t="s">
        <v>18</v>
      </c>
      <c r="C395" s="1" t="s">
        <v>1175</v>
      </c>
      <c r="D395" s="1" t="s">
        <v>1575</v>
      </c>
      <c r="E395" s="8">
        <v>45380</v>
      </c>
      <c r="F395" s="7">
        <v>45487</v>
      </c>
      <c r="G395" s="7">
        <v>45397</v>
      </c>
      <c r="H395" s="2">
        <v>23</v>
      </c>
      <c r="I395" s="3">
        <v>38</v>
      </c>
      <c r="J395" s="4">
        <v>10</v>
      </c>
      <c r="K395" s="2">
        <v>40</v>
      </c>
      <c r="L395" s="2">
        <v>15</v>
      </c>
      <c r="M395" s="5">
        <v>0.73</v>
      </c>
      <c r="N395" s="13">
        <f>J395*K395</f>
        <v>400</v>
      </c>
      <c r="O395" s="14">
        <f>J395*H395</f>
        <v>230</v>
      </c>
      <c r="P395" s="15">
        <f>N395*M395</f>
        <v>292</v>
      </c>
      <c r="Q395" s="13" t="str">
        <f>IF(G395 - E395 &lt; 0,"Expired",G395 - E395 &amp; " days left")</f>
        <v>17 days left</v>
      </c>
    </row>
    <row r="396" spans="1:17" x14ac:dyDescent="0.3">
      <c r="A396" s="1" t="s">
        <v>812</v>
      </c>
      <c r="B396" s="1" t="s">
        <v>18</v>
      </c>
      <c r="C396" s="1" t="s">
        <v>171</v>
      </c>
      <c r="D396" s="1" t="s">
        <v>2907</v>
      </c>
      <c r="E396" s="8">
        <v>45381</v>
      </c>
      <c r="F396" s="7">
        <v>45435</v>
      </c>
      <c r="G396" s="7">
        <v>45398</v>
      </c>
      <c r="H396" s="2">
        <v>77</v>
      </c>
      <c r="I396" s="3">
        <v>58</v>
      </c>
      <c r="J396" s="4">
        <v>3.5</v>
      </c>
      <c r="K396" s="2">
        <v>63</v>
      </c>
      <c r="L396" s="2">
        <v>28</v>
      </c>
      <c r="M396" s="5">
        <v>0.91</v>
      </c>
      <c r="N396" s="13">
        <f>J396*K396</f>
        <v>220.5</v>
      </c>
      <c r="O396" s="14">
        <f>J396*H396</f>
        <v>269.5</v>
      </c>
      <c r="P396" s="15">
        <f>N396*M396</f>
        <v>200.655</v>
      </c>
      <c r="Q396" s="13" t="str">
        <f>IF(G396 - E396 &lt; 0,"Expired",G396 - E396 &amp; " days left")</f>
        <v>17 days left</v>
      </c>
    </row>
    <row r="397" spans="1:17" x14ac:dyDescent="0.3">
      <c r="A397" s="1" t="s">
        <v>329</v>
      </c>
      <c r="B397" s="1" t="s">
        <v>53</v>
      </c>
      <c r="C397" s="1" t="s">
        <v>478</v>
      </c>
      <c r="D397" s="1" t="s">
        <v>3226</v>
      </c>
      <c r="E397" s="8">
        <v>45381</v>
      </c>
      <c r="F397" s="7">
        <v>45385</v>
      </c>
      <c r="G397" s="7">
        <v>45599</v>
      </c>
      <c r="H397" s="2">
        <v>85</v>
      </c>
      <c r="I397" s="3">
        <v>4</v>
      </c>
      <c r="J397" s="4">
        <v>6.5</v>
      </c>
      <c r="K397" s="2">
        <v>95</v>
      </c>
      <c r="L397" s="2">
        <v>70</v>
      </c>
      <c r="M397" s="5">
        <v>-0.06</v>
      </c>
      <c r="N397" s="13">
        <f>J397*K397</f>
        <v>617.5</v>
      </c>
      <c r="O397" s="14">
        <f>J397*H397</f>
        <v>552.5</v>
      </c>
      <c r="P397" s="15">
        <f>N397*M397</f>
        <v>-37.049999999999997</v>
      </c>
      <c r="Q397" s="13" t="str">
        <f>IF(G397 - E397 &lt; 0,"Expired",G397 - E397 &amp; " days left")</f>
        <v>218 days left</v>
      </c>
    </row>
    <row r="398" spans="1:17" x14ac:dyDescent="0.3">
      <c r="A398" s="1" t="s">
        <v>1109</v>
      </c>
      <c r="B398" s="1" t="s">
        <v>18</v>
      </c>
      <c r="C398" s="1" t="s">
        <v>509</v>
      </c>
      <c r="D398" s="1" t="s">
        <v>2135</v>
      </c>
      <c r="E398" s="8">
        <v>45382</v>
      </c>
      <c r="F398" s="7">
        <v>45542</v>
      </c>
      <c r="G398" s="7">
        <v>45554</v>
      </c>
      <c r="H398" s="2">
        <v>61</v>
      </c>
      <c r="I398" s="3">
        <v>90</v>
      </c>
      <c r="J398" s="4">
        <v>2.5</v>
      </c>
      <c r="K398" s="2">
        <v>79</v>
      </c>
      <c r="L398" s="2">
        <v>84</v>
      </c>
      <c r="M398" s="5">
        <v>-1.7</v>
      </c>
      <c r="N398" s="13">
        <f>J398*K398</f>
        <v>197.5</v>
      </c>
      <c r="O398" s="14">
        <f>J398*H398</f>
        <v>152.5</v>
      </c>
      <c r="P398" s="15">
        <f>N398*M398</f>
        <v>-335.75</v>
      </c>
      <c r="Q398" s="13" t="str">
        <f>IF(G398 - E398 &lt; 0,"Expired",G398 - E398 &amp; " days left")</f>
        <v>172 days left</v>
      </c>
    </row>
    <row r="399" spans="1:17" x14ac:dyDescent="0.3">
      <c r="A399" s="1" t="s">
        <v>508</v>
      </c>
      <c r="B399" s="1" t="s">
        <v>127</v>
      </c>
      <c r="C399" s="1" t="s">
        <v>92</v>
      </c>
      <c r="D399" s="1" t="s">
        <v>2148</v>
      </c>
      <c r="E399" s="8">
        <v>45382</v>
      </c>
      <c r="F399" s="7">
        <v>45397</v>
      </c>
      <c r="G399" s="7">
        <v>45502</v>
      </c>
      <c r="H399" s="2">
        <v>19</v>
      </c>
      <c r="I399" s="3">
        <v>78</v>
      </c>
      <c r="J399" s="4">
        <v>5</v>
      </c>
      <c r="K399" s="2">
        <v>72</v>
      </c>
      <c r="L399" s="2">
        <v>84</v>
      </c>
      <c r="M399" s="5">
        <v>-0.43</v>
      </c>
      <c r="N399" s="13">
        <f>J399*K399</f>
        <v>360</v>
      </c>
      <c r="O399" s="14">
        <f>J399*H399</f>
        <v>95</v>
      </c>
      <c r="P399" s="15">
        <f>N399*M399</f>
        <v>-154.80000000000001</v>
      </c>
      <c r="Q399" s="13" t="str">
        <f>IF(G399 - E399 &lt; 0,"Expired",G399 - E399 &amp; " days left")</f>
        <v>120 days left</v>
      </c>
    </row>
    <row r="400" spans="1:17" x14ac:dyDescent="0.3">
      <c r="A400" s="1" t="s">
        <v>1109</v>
      </c>
      <c r="B400" s="1" t="s">
        <v>18</v>
      </c>
      <c r="C400" s="1" t="s">
        <v>277</v>
      </c>
      <c r="D400" s="1" t="s">
        <v>3122</v>
      </c>
      <c r="E400" s="8">
        <v>45382</v>
      </c>
      <c r="F400" s="7">
        <v>45494</v>
      </c>
      <c r="G400" s="7">
        <v>45690</v>
      </c>
      <c r="H400" s="2">
        <v>26</v>
      </c>
      <c r="I400" s="3">
        <v>18</v>
      </c>
      <c r="J400" s="4">
        <v>2.5</v>
      </c>
      <c r="K400" s="2">
        <v>57</v>
      </c>
      <c r="L400" s="2">
        <v>86</v>
      </c>
      <c r="M400" s="5">
        <v>-2.13</v>
      </c>
      <c r="N400" s="13">
        <f>J400*K400</f>
        <v>142.5</v>
      </c>
      <c r="O400" s="14">
        <f>J400*H400</f>
        <v>65</v>
      </c>
      <c r="P400" s="15">
        <f>N400*M400</f>
        <v>-303.52499999999998</v>
      </c>
      <c r="Q400" s="13" t="str">
        <f>IF(G400 - E400 &lt; 0,"Expired",G400 - E400 &amp; " days left")</f>
        <v>308 days left</v>
      </c>
    </row>
    <row r="401" spans="1:17" x14ac:dyDescent="0.3">
      <c r="A401" s="1" t="s">
        <v>24</v>
      </c>
      <c r="B401" s="1" t="s">
        <v>25</v>
      </c>
      <c r="C401" s="1" t="s">
        <v>26</v>
      </c>
      <c r="D401" s="1" t="s">
        <v>27</v>
      </c>
      <c r="E401" s="8">
        <v>45383</v>
      </c>
      <c r="F401" s="7">
        <v>45431</v>
      </c>
      <c r="G401" s="7">
        <v>45454</v>
      </c>
      <c r="H401" s="2">
        <v>51</v>
      </c>
      <c r="I401" s="3">
        <v>87</v>
      </c>
      <c r="J401" s="4">
        <v>2</v>
      </c>
      <c r="K401" s="2">
        <v>24</v>
      </c>
      <c r="L401" s="2">
        <v>83</v>
      </c>
      <c r="M401" s="5">
        <v>0.91</v>
      </c>
      <c r="N401" s="13">
        <f>J401*K401</f>
        <v>48</v>
      </c>
      <c r="O401" s="14">
        <f>J401*H401</f>
        <v>102</v>
      </c>
      <c r="P401" s="15">
        <f>N401*M401</f>
        <v>43.68</v>
      </c>
      <c r="Q401" s="13" t="str">
        <f>IF(G401 - E401 &lt; 0,"Expired",G401 - E401 &amp; " days left")</f>
        <v>71 days left</v>
      </c>
    </row>
    <row r="402" spans="1:17" x14ac:dyDescent="0.3">
      <c r="A402" s="1" t="s">
        <v>31</v>
      </c>
      <c r="B402" s="1" t="s">
        <v>32</v>
      </c>
      <c r="C402" s="1" t="s">
        <v>33</v>
      </c>
      <c r="D402" s="1" t="s">
        <v>34</v>
      </c>
      <c r="E402" s="8">
        <v>45383</v>
      </c>
      <c r="F402" s="7">
        <v>45647</v>
      </c>
      <c r="G402" s="7">
        <v>45390</v>
      </c>
      <c r="H402" s="2">
        <v>38</v>
      </c>
      <c r="I402" s="3">
        <v>67</v>
      </c>
      <c r="J402" s="4">
        <v>12</v>
      </c>
      <c r="K402" s="2">
        <v>35</v>
      </c>
      <c r="L402" s="2">
        <v>24</v>
      </c>
      <c r="M402" s="5">
        <v>1.36</v>
      </c>
      <c r="N402" s="13">
        <f>J402*K402</f>
        <v>420</v>
      </c>
      <c r="O402" s="14">
        <f>J402*H402</f>
        <v>456</v>
      </c>
      <c r="P402" s="15">
        <f>N402*M402</f>
        <v>571.20000000000005</v>
      </c>
      <c r="Q402" s="13" t="str">
        <f>IF(G402 - E402 &lt; 0,"Expired",G402 - E402 &amp; " days left")</f>
        <v>7 days left</v>
      </c>
    </row>
    <row r="403" spans="1:17" x14ac:dyDescent="0.3">
      <c r="A403" s="1" t="s">
        <v>574</v>
      </c>
      <c r="B403" s="1" t="s">
        <v>53</v>
      </c>
      <c r="C403" s="1" t="s">
        <v>578</v>
      </c>
      <c r="D403" s="1" t="s">
        <v>2717</v>
      </c>
      <c r="E403" s="8">
        <v>45383</v>
      </c>
      <c r="F403" s="7">
        <v>45555</v>
      </c>
      <c r="G403" s="7">
        <v>45412</v>
      </c>
      <c r="H403" s="2">
        <v>47</v>
      </c>
      <c r="I403" s="3">
        <v>7</v>
      </c>
      <c r="J403" s="4">
        <v>2</v>
      </c>
      <c r="K403" s="2">
        <v>29</v>
      </c>
      <c r="L403" s="2">
        <v>20</v>
      </c>
      <c r="M403" s="5">
        <v>-1.04</v>
      </c>
      <c r="N403" s="13">
        <f>J403*K403</f>
        <v>58</v>
      </c>
      <c r="O403" s="14">
        <f>J403*H403</f>
        <v>94</v>
      </c>
      <c r="P403" s="15">
        <f>N403*M403</f>
        <v>-60.32</v>
      </c>
      <c r="Q403" s="13" t="str">
        <f>IF(G403 - E403 &lt; 0,"Expired",G403 - E403 &amp; " days left")</f>
        <v>29 days left</v>
      </c>
    </row>
    <row r="404" spans="1:17" x14ac:dyDescent="0.3">
      <c r="A404" s="1" t="s">
        <v>817</v>
      </c>
      <c r="B404" s="1" t="s">
        <v>18</v>
      </c>
      <c r="C404" s="1" t="s">
        <v>2720</v>
      </c>
      <c r="D404" s="1" t="s">
        <v>2721</v>
      </c>
      <c r="E404" s="8">
        <v>45383</v>
      </c>
      <c r="F404" s="7">
        <v>45662</v>
      </c>
      <c r="G404" s="7">
        <v>45399</v>
      </c>
      <c r="H404" s="2">
        <v>12</v>
      </c>
      <c r="I404" s="3">
        <v>28</v>
      </c>
      <c r="J404" s="4">
        <v>3</v>
      </c>
      <c r="K404" s="2">
        <v>46</v>
      </c>
      <c r="L404" s="2">
        <v>88</v>
      </c>
      <c r="M404" s="5">
        <v>0.31</v>
      </c>
      <c r="N404" s="13">
        <f>J404*K404</f>
        <v>138</v>
      </c>
      <c r="O404" s="14">
        <f>J404*H404</f>
        <v>36</v>
      </c>
      <c r="P404" s="15">
        <f>N404*M404</f>
        <v>42.78</v>
      </c>
      <c r="Q404" s="13" t="str">
        <f>IF(G404 - E404 &lt; 0,"Expired",G404 - E404 &amp; " days left")</f>
        <v>16 days left</v>
      </c>
    </row>
    <row r="405" spans="1:17" x14ac:dyDescent="0.3">
      <c r="A405" s="1" t="s">
        <v>151</v>
      </c>
      <c r="B405" s="1" t="s">
        <v>91</v>
      </c>
      <c r="C405" s="1" t="s">
        <v>152</v>
      </c>
      <c r="D405" s="1" t="s">
        <v>153</v>
      </c>
      <c r="E405" s="8">
        <v>45384</v>
      </c>
      <c r="F405" s="7">
        <v>45453</v>
      </c>
      <c r="G405" s="7">
        <v>45582</v>
      </c>
      <c r="H405" s="2">
        <v>65</v>
      </c>
      <c r="I405" s="3">
        <v>79</v>
      </c>
      <c r="J405" s="4">
        <v>4</v>
      </c>
      <c r="K405" s="2">
        <v>100</v>
      </c>
      <c r="L405" s="2">
        <v>9</v>
      </c>
      <c r="M405" s="5">
        <v>2.5</v>
      </c>
      <c r="N405" s="13">
        <f>J405*K405</f>
        <v>400</v>
      </c>
      <c r="O405" s="14">
        <f>J405*H405</f>
        <v>260</v>
      </c>
      <c r="P405" s="15">
        <f>N405*M405</f>
        <v>1000</v>
      </c>
      <c r="Q405" s="13" t="str">
        <f>IF(G405 - E405 &lt; 0,"Expired",G405 - E405 &amp; " days left")</f>
        <v>198 days left</v>
      </c>
    </row>
    <row r="406" spans="1:17" x14ac:dyDescent="0.3">
      <c r="A406" s="1" t="s">
        <v>156</v>
      </c>
      <c r="B406" s="1" t="s">
        <v>127</v>
      </c>
      <c r="C406" s="1" t="s">
        <v>157</v>
      </c>
      <c r="D406" s="1" t="s">
        <v>158</v>
      </c>
      <c r="E406" s="8">
        <v>45384</v>
      </c>
      <c r="F406" s="7">
        <v>45622</v>
      </c>
      <c r="G406" s="7">
        <v>45595</v>
      </c>
      <c r="H406" s="2">
        <v>90</v>
      </c>
      <c r="I406" s="3">
        <v>68</v>
      </c>
      <c r="J406" s="4">
        <v>12</v>
      </c>
      <c r="K406" s="2">
        <v>81</v>
      </c>
      <c r="L406" s="2">
        <v>26</v>
      </c>
      <c r="M406" s="5">
        <v>2.4300000000000002</v>
      </c>
      <c r="N406" s="13">
        <f>J406*K406</f>
        <v>972</v>
      </c>
      <c r="O406" s="14">
        <f>J406*H406</f>
        <v>1080</v>
      </c>
      <c r="P406" s="15">
        <f>N406*M406</f>
        <v>2361.96</v>
      </c>
      <c r="Q406" s="13" t="str">
        <f>IF(G406 - E406 &lt; 0,"Expired",G406 - E406 &amp; " days left")</f>
        <v>211 days left</v>
      </c>
    </row>
    <row r="407" spans="1:17" x14ac:dyDescent="0.3">
      <c r="A407" s="1" t="s">
        <v>126</v>
      </c>
      <c r="B407" s="1" t="s">
        <v>127</v>
      </c>
      <c r="C407" s="1" t="s">
        <v>678</v>
      </c>
      <c r="D407" s="1" t="s">
        <v>679</v>
      </c>
      <c r="E407" s="8">
        <v>45479</v>
      </c>
      <c r="F407" s="7">
        <v>45688</v>
      </c>
      <c r="G407" s="7">
        <v>45652</v>
      </c>
      <c r="H407" s="2">
        <v>98</v>
      </c>
      <c r="I407" s="3">
        <v>83</v>
      </c>
      <c r="J407" s="4">
        <v>20</v>
      </c>
      <c r="K407" s="2">
        <v>39</v>
      </c>
      <c r="L407" s="2">
        <v>79</v>
      </c>
      <c r="M407" s="5">
        <v>0.18</v>
      </c>
      <c r="N407" s="13">
        <f>J407*K407</f>
        <v>780</v>
      </c>
      <c r="O407" s="14">
        <f>J407*H407</f>
        <v>1960</v>
      </c>
      <c r="P407" s="15">
        <f>N407*M407</f>
        <v>140.4</v>
      </c>
      <c r="Q407" s="13" t="str">
        <f>IF(G407 - E407 &lt; 0,"Expired",G407 - E407 &amp; " days left")</f>
        <v>173 days left</v>
      </c>
    </row>
    <row r="408" spans="1:17" x14ac:dyDescent="0.3">
      <c r="A408" s="1" t="s">
        <v>230</v>
      </c>
      <c r="B408" s="1" t="s">
        <v>25</v>
      </c>
      <c r="C408" s="1" t="s">
        <v>231</v>
      </c>
      <c r="D408" s="1" t="s">
        <v>232</v>
      </c>
      <c r="E408" s="8">
        <v>45384</v>
      </c>
      <c r="F408" s="7">
        <v>45392</v>
      </c>
      <c r="G408" s="7">
        <v>45439</v>
      </c>
      <c r="H408" s="2">
        <v>67</v>
      </c>
      <c r="I408" s="3">
        <v>57</v>
      </c>
      <c r="J408" s="4">
        <v>1.8</v>
      </c>
      <c r="K408" s="2">
        <v>78</v>
      </c>
      <c r="L408" s="2">
        <v>60</v>
      </c>
      <c r="M408" s="5">
        <v>1.21</v>
      </c>
      <c r="N408" s="13">
        <f>J408*K408</f>
        <v>140.4</v>
      </c>
      <c r="O408" s="14">
        <f>J408*H408</f>
        <v>120.60000000000001</v>
      </c>
      <c r="P408" s="15">
        <f>N408*M408</f>
        <v>169.88400000000001</v>
      </c>
      <c r="Q408" s="13" t="str">
        <f>IF(G408 - E408 &lt; 0,"Expired",G408 - E408 &amp; " days left")</f>
        <v>55 days left</v>
      </c>
    </row>
    <row r="409" spans="1:17" x14ac:dyDescent="0.3">
      <c r="A409" s="1" t="s">
        <v>420</v>
      </c>
      <c r="B409" s="1" t="s">
        <v>60</v>
      </c>
      <c r="C409" s="1" t="s">
        <v>1906</v>
      </c>
      <c r="D409" s="1" t="s">
        <v>2145</v>
      </c>
      <c r="E409" s="8">
        <v>45384</v>
      </c>
      <c r="F409" s="7">
        <v>45522</v>
      </c>
      <c r="G409" s="7">
        <v>45386</v>
      </c>
      <c r="H409" s="2">
        <v>92</v>
      </c>
      <c r="I409" s="3">
        <v>68</v>
      </c>
      <c r="J409" s="4">
        <v>18</v>
      </c>
      <c r="K409" s="2">
        <v>40</v>
      </c>
      <c r="L409" s="2">
        <v>57</v>
      </c>
      <c r="M409" s="5">
        <v>0.03</v>
      </c>
      <c r="N409" s="13">
        <f>J409*K409</f>
        <v>720</v>
      </c>
      <c r="O409" s="14">
        <f>J409*H409</f>
        <v>1656</v>
      </c>
      <c r="P409" s="15">
        <f>N409*M409</f>
        <v>21.599999999999998</v>
      </c>
      <c r="Q409" s="13" t="str">
        <f>IF(G409 - E409 &lt; 0,"Expired",G409 - E409 &amp; " days left")</f>
        <v>2 days left</v>
      </c>
    </row>
    <row r="410" spans="1:17" x14ac:dyDescent="0.3">
      <c r="A410" s="1" t="s">
        <v>368</v>
      </c>
      <c r="B410" s="1" t="s">
        <v>53</v>
      </c>
      <c r="C410" s="1" t="s">
        <v>747</v>
      </c>
      <c r="D410" s="1" t="s">
        <v>3082</v>
      </c>
      <c r="E410" s="8">
        <v>45384</v>
      </c>
      <c r="F410" s="7">
        <v>45601</v>
      </c>
      <c r="G410" s="7">
        <v>45425</v>
      </c>
      <c r="H410" s="2">
        <v>54</v>
      </c>
      <c r="I410" s="3">
        <v>69</v>
      </c>
      <c r="J410" s="4">
        <v>1.75</v>
      </c>
      <c r="K410" s="2">
        <v>77</v>
      </c>
      <c r="L410" s="2">
        <v>56</v>
      </c>
      <c r="M410" s="5">
        <v>-1.0900000000000001</v>
      </c>
      <c r="N410" s="13">
        <f>J410*K410</f>
        <v>134.75</v>
      </c>
      <c r="O410" s="14">
        <f>J410*H410</f>
        <v>94.5</v>
      </c>
      <c r="P410" s="15">
        <f>N410*M410</f>
        <v>-146.8775</v>
      </c>
      <c r="Q410" s="13" t="str">
        <f>IF(G410 - E410 &lt; 0,"Expired",G410 - E410 &amp; " days left")</f>
        <v>41 days left</v>
      </c>
    </row>
    <row r="411" spans="1:17" x14ac:dyDescent="0.3">
      <c r="A411" s="1" t="s">
        <v>121</v>
      </c>
      <c r="B411" s="1" t="s">
        <v>53</v>
      </c>
      <c r="C411" s="1" t="s">
        <v>268</v>
      </c>
      <c r="D411" s="1" t="s">
        <v>269</v>
      </c>
      <c r="E411" s="8">
        <v>45385</v>
      </c>
      <c r="F411" s="7">
        <v>45432</v>
      </c>
      <c r="G411" s="7">
        <v>45541</v>
      </c>
      <c r="H411" s="2">
        <v>67</v>
      </c>
      <c r="I411" s="3">
        <v>60</v>
      </c>
      <c r="J411" s="4">
        <v>2.75</v>
      </c>
      <c r="K411" s="2">
        <v>30</v>
      </c>
      <c r="L411" s="2">
        <v>6</v>
      </c>
      <c r="M411" s="5">
        <v>0.89</v>
      </c>
      <c r="N411" s="13">
        <f>J411*K411</f>
        <v>82.5</v>
      </c>
      <c r="O411" s="14">
        <f>J411*H411</f>
        <v>184.25</v>
      </c>
      <c r="P411" s="15">
        <f>N411*M411</f>
        <v>73.424999999999997</v>
      </c>
      <c r="Q411" s="13" t="str">
        <f>IF(G411 - E411 &lt; 0,"Expired",G411 - E411 &amp; " days left")</f>
        <v>156 days left</v>
      </c>
    </row>
    <row r="412" spans="1:17" x14ac:dyDescent="0.3">
      <c r="A412" s="1" t="s">
        <v>272</v>
      </c>
      <c r="B412" s="1" t="s">
        <v>32</v>
      </c>
      <c r="C412" s="1" t="s">
        <v>43</v>
      </c>
      <c r="D412" s="1" t="s">
        <v>273</v>
      </c>
      <c r="E412" s="8">
        <v>45385</v>
      </c>
      <c r="F412" s="7">
        <v>45490</v>
      </c>
      <c r="G412" s="7">
        <v>45372</v>
      </c>
      <c r="H412" s="2">
        <v>37</v>
      </c>
      <c r="I412" s="3">
        <v>53</v>
      </c>
      <c r="J412" s="4">
        <v>1</v>
      </c>
      <c r="K412" s="2">
        <v>90</v>
      </c>
      <c r="L412" s="2">
        <v>89</v>
      </c>
      <c r="M412" s="5">
        <v>0.8</v>
      </c>
      <c r="N412" s="13">
        <f>J412*K412</f>
        <v>90</v>
      </c>
      <c r="O412" s="14">
        <f>J412*H412</f>
        <v>37</v>
      </c>
      <c r="P412" s="15">
        <f>N412*M412</f>
        <v>72</v>
      </c>
      <c r="Q412" s="13" t="str">
        <f>IF(G412 - E412 &lt; 0,"Expired",G412 - E412 &amp; " days left")</f>
        <v>Expired</v>
      </c>
    </row>
    <row r="413" spans="1:17" x14ac:dyDescent="0.3">
      <c r="A413" s="1" t="s">
        <v>276</v>
      </c>
      <c r="B413" s="1" t="s">
        <v>18</v>
      </c>
      <c r="C413" s="1" t="s">
        <v>277</v>
      </c>
      <c r="D413" s="1" t="s">
        <v>278</v>
      </c>
      <c r="E413" s="8">
        <v>45385</v>
      </c>
      <c r="F413" s="7">
        <v>45681</v>
      </c>
      <c r="G413" s="7">
        <v>45700</v>
      </c>
      <c r="H413" s="2">
        <v>20</v>
      </c>
      <c r="I413" s="3">
        <v>51</v>
      </c>
      <c r="J413" s="4">
        <v>3.5</v>
      </c>
      <c r="K413" s="2">
        <v>80</v>
      </c>
      <c r="L413" s="2">
        <v>41</v>
      </c>
      <c r="M413" s="5">
        <v>0.01</v>
      </c>
      <c r="N413" s="13">
        <f>J413*K413</f>
        <v>280</v>
      </c>
      <c r="O413" s="14">
        <f>J413*H413</f>
        <v>70</v>
      </c>
      <c r="P413" s="15">
        <f>N413*M413</f>
        <v>2.8000000000000003</v>
      </c>
      <c r="Q413" s="13" t="str">
        <f>IF(G413 - E413 &lt; 0,"Expired",G413 - E413 &amp; " days left")</f>
        <v>315 days left</v>
      </c>
    </row>
    <row r="414" spans="1:17" x14ac:dyDescent="0.3">
      <c r="A414" s="1" t="s">
        <v>146</v>
      </c>
      <c r="B414" s="1" t="s">
        <v>53</v>
      </c>
      <c r="C414" s="1" t="s">
        <v>281</v>
      </c>
      <c r="D414" s="1" t="s">
        <v>282</v>
      </c>
      <c r="E414" s="8">
        <v>45385</v>
      </c>
      <c r="F414" s="7">
        <v>45392</v>
      </c>
      <c r="G414" s="7">
        <v>45439</v>
      </c>
      <c r="H414" s="2">
        <v>62</v>
      </c>
      <c r="I414" s="3">
        <v>36</v>
      </c>
      <c r="J414" s="4">
        <v>4.75</v>
      </c>
      <c r="K414" s="2">
        <v>31</v>
      </c>
      <c r="L414" s="2">
        <v>25</v>
      </c>
      <c r="M414" s="5">
        <v>0.49</v>
      </c>
      <c r="N414" s="13">
        <f>J414*K414</f>
        <v>147.25</v>
      </c>
      <c r="O414" s="14">
        <f>J414*H414</f>
        <v>294.5</v>
      </c>
      <c r="P414" s="15">
        <f>N414*M414</f>
        <v>72.152500000000003</v>
      </c>
      <c r="Q414" s="13" t="str">
        <f>IF(G414 - E414 &lt; 0,"Expired",G414 - E414 &amp; " days left")</f>
        <v>54 days left</v>
      </c>
    </row>
    <row r="415" spans="1:17" x14ac:dyDescent="0.3">
      <c r="A415" s="1" t="s">
        <v>170</v>
      </c>
      <c r="B415" s="1" t="s">
        <v>53</v>
      </c>
      <c r="C415" s="1" t="s">
        <v>81</v>
      </c>
      <c r="D415" s="1" t="s">
        <v>2379</v>
      </c>
      <c r="E415" s="8">
        <v>45385</v>
      </c>
      <c r="F415" s="7">
        <v>45477</v>
      </c>
      <c r="G415" s="7">
        <v>45557</v>
      </c>
      <c r="H415" s="2">
        <v>56</v>
      </c>
      <c r="I415" s="3">
        <v>4</v>
      </c>
      <c r="J415" s="4">
        <v>4.5</v>
      </c>
      <c r="K415" s="2">
        <v>61</v>
      </c>
      <c r="L415" s="2">
        <v>73</v>
      </c>
      <c r="M415" s="5">
        <v>0.62</v>
      </c>
      <c r="N415" s="13">
        <f>J415*K415</f>
        <v>274.5</v>
      </c>
      <c r="O415" s="14">
        <f>J415*H415</f>
        <v>252</v>
      </c>
      <c r="P415" s="15">
        <f>N415*M415</f>
        <v>170.19</v>
      </c>
      <c r="Q415" s="13" t="str">
        <f>IF(G415 - E415 &lt; 0,"Expired",G415 - E415 &amp; " days left")</f>
        <v>172 days left</v>
      </c>
    </row>
    <row r="416" spans="1:17" x14ac:dyDescent="0.3">
      <c r="A416" s="1" t="s">
        <v>276</v>
      </c>
      <c r="B416" s="1" t="s">
        <v>18</v>
      </c>
      <c r="C416" s="1" t="s">
        <v>388</v>
      </c>
      <c r="D416" s="1" t="s">
        <v>389</v>
      </c>
      <c r="E416" s="8">
        <v>45386</v>
      </c>
      <c r="F416" s="7">
        <v>45523</v>
      </c>
      <c r="G416" s="7">
        <v>45470</v>
      </c>
      <c r="H416" s="2">
        <v>68</v>
      </c>
      <c r="I416" s="3">
        <v>25</v>
      </c>
      <c r="J416" s="4">
        <v>3.5</v>
      </c>
      <c r="K416" s="2">
        <v>25</v>
      </c>
      <c r="L416" s="2">
        <v>83</v>
      </c>
      <c r="M416" s="5">
        <v>-0.53</v>
      </c>
      <c r="N416" s="13">
        <f>J416*K416</f>
        <v>87.5</v>
      </c>
      <c r="O416" s="14">
        <f>J416*H416</f>
        <v>238</v>
      </c>
      <c r="P416" s="15">
        <f>N416*M416</f>
        <v>-46.375</v>
      </c>
      <c r="Q416" s="13" t="str">
        <f>IF(G416 - E416 &lt; 0,"Expired",G416 - E416 &amp; " days left")</f>
        <v>84 days left</v>
      </c>
    </row>
    <row r="417" spans="1:17" x14ac:dyDescent="0.3">
      <c r="A417" s="1" t="s">
        <v>392</v>
      </c>
      <c r="B417" s="1" t="s">
        <v>18</v>
      </c>
      <c r="C417" s="1" t="s">
        <v>393</v>
      </c>
      <c r="D417" s="1" t="s">
        <v>394</v>
      </c>
      <c r="E417" s="8">
        <v>45386</v>
      </c>
      <c r="F417" s="7">
        <v>45625</v>
      </c>
      <c r="G417" s="7">
        <v>45658</v>
      </c>
      <c r="H417" s="2">
        <v>59</v>
      </c>
      <c r="I417" s="3">
        <v>29</v>
      </c>
      <c r="J417" s="4">
        <v>5.5</v>
      </c>
      <c r="K417" s="2">
        <v>74</v>
      </c>
      <c r="L417" s="2">
        <v>16</v>
      </c>
      <c r="M417" s="5">
        <v>-2.3199999999999998</v>
      </c>
      <c r="N417" s="13">
        <f>J417*K417</f>
        <v>407</v>
      </c>
      <c r="O417" s="14">
        <f>J417*H417</f>
        <v>324.5</v>
      </c>
      <c r="P417" s="15">
        <f>N417*M417</f>
        <v>-944.2399999999999</v>
      </c>
      <c r="Q417" s="13" t="str">
        <f>IF(G417 - E417 &lt; 0,"Expired",G417 - E417 &amp; " days left")</f>
        <v>272 days left</v>
      </c>
    </row>
    <row r="418" spans="1:17" x14ac:dyDescent="0.3">
      <c r="A418" s="1" t="s">
        <v>574</v>
      </c>
      <c r="B418" s="1" t="s">
        <v>53</v>
      </c>
      <c r="C418" s="1" t="s">
        <v>1505</v>
      </c>
      <c r="D418" s="1" t="s">
        <v>3211</v>
      </c>
      <c r="E418" s="8">
        <v>45386</v>
      </c>
      <c r="F418" s="7">
        <v>45416</v>
      </c>
      <c r="G418" s="7">
        <v>45435</v>
      </c>
      <c r="H418" s="2">
        <v>27</v>
      </c>
      <c r="I418" s="3">
        <v>64</v>
      </c>
      <c r="J418" s="4">
        <v>2</v>
      </c>
      <c r="K418" s="2">
        <v>57</v>
      </c>
      <c r="L418" s="2">
        <v>4</v>
      </c>
      <c r="M418" s="5">
        <v>0.77</v>
      </c>
      <c r="N418" s="13">
        <f>J418*K418</f>
        <v>114</v>
      </c>
      <c r="O418" s="14">
        <f>J418*H418</f>
        <v>54</v>
      </c>
      <c r="P418" s="15">
        <f>N418*M418</f>
        <v>87.78</v>
      </c>
      <c r="Q418" s="13" t="str">
        <f>IF(G418 - E418 &lt; 0,"Expired",G418 - E418 &amp; " days left")</f>
        <v>49 days left</v>
      </c>
    </row>
    <row r="419" spans="1:17" x14ac:dyDescent="0.3">
      <c r="A419" s="1" t="s">
        <v>37</v>
      </c>
      <c r="B419" s="1" t="s">
        <v>18</v>
      </c>
      <c r="C419" s="1" t="s">
        <v>388</v>
      </c>
      <c r="D419" s="1" t="s">
        <v>3416</v>
      </c>
      <c r="E419" s="8">
        <v>45386</v>
      </c>
      <c r="F419" s="7">
        <v>45617</v>
      </c>
      <c r="G419" s="7">
        <v>45391</v>
      </c>
      <c r="H419" s="2">
        <v>67</v>
      </c>
      <c r="I419" s="3">
        <v>68</v>
      </c>
      <c r="J419" s="4">
        <v>1.5</v>
      </c>
      <c r="K419" s="2">
        <v>67</v>
      </c>
      <c r="L419" s="2">
        <v>82</v>
      </c>
      <c r="M419" s="5">
        <v>-0.16</v>
      </c>
      <c r="N419" s="13">
        <f>J419*K419</f>
        <v>100.5</v>
      </c>
      <c r="O419" s="14">
        <f>J419*H419</f>
        <v>100.5</v>
      </c>
      <c r="P419" s="15">
        <f>N419*M419</f>
        <v>-16.080000000000002</v>
      </c>
      <c r="Q419" s="13" t="str">
        <f>IF(G419 - E419 &lt; 0,"Expired",G419 - E419 &amp; " days left")</f>
        <v>5 days left</v>
      </c>
    </row>
    <row r="420" spans="1:17" x14ac:dyDescent="0.3">
      <c r="A420" s="1" t="s">
        <v>320</v>
      </c>
      <c r="B420" s="1" t="s">
        <v>18</v>
      </c>
      <c r="C420" s="1" t="s">
        <v>478</v>
      </c>
      <c r="D420" s="1" t="s">
        <v>479</v>
      </c>
      <c r="E420" s="8">
        <v>45387</v>
      </c>
      <c r="F420" s="7">
        <v>45556</v>
      </c>
      <c r="G420" s="7">
        <v>45418</v>
      </c>
      <c r="H420" s="2">
        <v>95</v>
      </c>
      <c r="I420" s="3">
        <v>50</v>
      </c>
      <c r="J420" s="4">
        <v>4</v>
      </c>
      <c r="K420" s="2">
        <v>69</v>
      </c>
      <c r="L420" s="2">
        <v>5</v>
      </c>
      <c r="M420" s="5">
        <v>0.73</v>
      </c>
      <c r="N420" s="13">
        <f>J420*K420</f>
        <v>276</v>
      </c>
      <c r="O420" s="14">
        <f>J420*H420</f>
        <v>380</v>
      </c>
      <c r="P420" s="15">
        <f>N420*M420</f>
        <v>201.48</v>
      </c>
      <c r="Q420" s="13" t="str">
        <f>IF(G420 - E420 &lt; 0,"Expired",G420 - E420 &amp; " days left")</f>
        <v>31 days left</v>
      </c>
    </row>
    <row r="421" spans="1:17" x14ac:dyDescent="0.3">
      <c r="A421" s="1" t="s">
        <v>211</v>
      </c>
      <c r="B421" s="1" t="s">
        <v>32</v>
      </c>
      <c r="C421" s="1" t="s">
        <v>482</v>
      </c>
      <c r="D421" s="1" t="s">
        <v>483</v>
      </c>
      <c r="E421" s="8">
        <v>45387</v>
      </c>
      <c r="F421" s="7">
        <v>45635</v>
      </c>
      <c r="G421" s="7">
        <v>45431</v>
      </c>
      <c r="H421" s="2">
        <v>92</v>
      </c>
      <c r="I421" s="3">
        <v>67</v>
      </c>
      <c r="J421" s="4">
        <v>4</v>
      </c>
      <c r="K421" s="2">
        <v>23</v>
      </c>
      <c r="L421" s="2">
        <v>78</v>
      </c>
      <c r="M421" s="5">
        <v>0.93</v>
      </c>
      <c r="N421" s="13">
        <f>J421*K421</f>
        <v>92</v>
      </c>
      <c r="O421" s="14">
        <f>J421*H421</f>
        <v>368</v>
      </c>
      <c r="P421" s="15">
        <f>N421*M421</f>
        <v>85.56</v>
      </c>
      <c r="Q421" s="13" t="str">
        <f>IF(G421 - E421 &lt; 0,"Expired",G421 - E421 &amp; " days left")</f>
        <v>44 days left</v>
      </c>
    </row>
    <row r="422" spans="1:17" x14ac:dyDescent="0.3">
      <c r="A422" s="1" t="s">
        <v>70</v>
      </c>
      <c r="B422" s="1" t="s">
        <v>32</v>
      </c>
      <c r="C422" s="1" t="s">
        <v>486</v>
      </c>
      <c r="D422" s="1" t="s">
        <v>487</v>
      </c>
      <c r="E422" s="8">
        <v>45387</v>
      </c>
      <c r="F422" s="7">
        <v>45368</v>
      </c>
      <c r="G422" s="7">
        <v>45690</v>
      </c>
      <c r="H422" s="2">
        <v>85</v>
      </c>
      <c r="I422" s="3">
        <v>83</v>
      </c>
      <c r="J422" s="4">
        <v>1.75</v>
      </c>
      <c r="K422" s="2">
        <v>49</v>
      </c>
      <c r="L422" s="2">
        <v>75</v>
      </c>
      <c r="M422" s="5">
        <v>-2.39</v>
      </c>
      <c r="N422" s="13">
        <f>J422*K422</f>
        <v>85.75</v>
      </c>
      <c r="O422" s="14">
        <f>J422*H422</f>
        <v>148.75</v>
      </c>
      <c r="P422" s="15">
        <f>N422*M422</f>
        <v>-204.94250000000002</v>
      </c>
      <c r="Q422" s="13" t="str">
        <f>IF(G422 - E422 &lt; 0,"Expired",G422 - E422 &amp; " days left")</f>
        <v>303 days left</v>
      </c>
    </row>
    <row r="423" spans="1:17" x14ac:dyDescent="0.3">
      <c r="A423" s="1" t="s">
        <v>490</v>
      </c>
      <c r="B423" s="1" t="s">
        <v>18</v>
      </c>
      <c r="C423" s="1" t="s">
        <v>491</v>
      </c>
      <c r="D423" s="1" t="s">
        <v>492</v>
      </c>
      <c r="E423" s="8">
        <v>45387</v>
      </c>
      <c r="F423" s="7">
        <v>45347</v>
      </c>
      <c r="G423" s="7">
        <v>45645</v>
      </c>
      <c r="H423" s="2">
        <v>92</v>
      </c>
      <c r="I423" s="3">
        <v>3</v>
      </c>
      <c r="J423" s="4">
        <v>5</v>
      </c>
      <c r="K423" s="2">
        <v>62</v>
      </c>
      <c r="L423" s="2">
        <v>20</v>
      </c>
      <c r="M423" s="5">
        <v>-0.53</v>
      </c>
      <c r="N423" s="13">
        <f>J423*K423</f>
        <v>310</v>
      </c>
      <c r="O423" s="14">
        <f>J423*H423</f>
        <v>460</v>
      </c>
      <c r="P423" s="15">
        <f>N423*M423</f>
        <v>-164.3</v>
      </c>
      <c r="Q423" s="13" t="str">
        <f>IF(G423 - E423 &lt; 0,"Expired",G423 - E423 &amp; " days left")</f>
        <v>258 days left</v>
      </c>
    </row>
    <row r="424" spans="1:17" x14ac:dyDescent="0.3">
      <c r="A424" s="1" t="s">
        <v>495</v>
      </c>
      <c r="B424" s="1" t="s">
        <v>18</v>
      </c>
      <c r="C424" s="1" t="s">
        <v>496</v>
      </c>
      <c r="D424" s="1" t="s">
        <v>497</v>
      </c>
      <c r="E424" s="8">
        <v>45387</v>
      </c>
      <c r="F424" s="7">
        <v>45470</v>
      </c>
      <c r="G424" s="7">
        <v>45593</v>
      </c>
      <c r="H424" s="2">
        <v>24</v>
      </c>
      <c r="I424" s="3">
        <v>21</v>
      </c>
      <c r="J424" s="4">
        <v>6</v>
      </c>
      <c r="K424" s="2">
        <v>85</v>
      </c>
      <c r="L424" s="2">
        <v>17</v>
      </c>
      <c r="M424" s="5">
        <v>0.68</v>
      </c>
      <c r="N424" s="13">
        <f>J424*K424</f>
        <v>510</v>
      </c>
      <c r="O424" s="14">
        <f>J424*H424</f>
        <v>144</v>
      </c>
      <c r="P424" s="15">
        <f>N424*M424</f>
        <v>346.8</v>
      </c>
      <c r="Q424" s="13" t="str">
        <f>IF(G424 - E424 &lt; 0,"Expired",G424 - E424 &amp; " days left")</f>
        <v>206 days left</v>
      </c>
    </row>
    <row r="425" spans="1:17" x14ac:dyDescent="0.3">
      <c r="A425" s="1" t="s">
        <v>298</v>
      </c>
      <c r="B425" s="1" t="s">
        <v>32</v>
      </c>
      <c r="C425" s="1" t="s">
        <v>500</v>
      </c>
      <c r="D425" s="1" t="s">
        <v>501</v>
      </c>
      <c r="E425" s="8">
        <v>45387</v>
      </c>
      <c r="F425" s="7">
        <v>45546</v>
      </c>
      <c r="G425" s="7">
        <v>45563</v>
      </c>
      <c r="H425" s="2">
        <v>21</v>
      </c>
      <c r="I425" s="3">
        <v>24</v>
      </c>
      <c r="J425" s="4">
        <v>2.35</v>
      </c>
      <c r="K425" s="2">
        <v>87</v>
      </c>
      <c r="L425" s="2">
        <v>36</v>
      </c>
      <c r="M425" s="5">
        <v>0.8</v>
      </c>
      <c r="N425" s="13">
        <f>J425*K425</f>
        <v>204.45000000000002</v>
      </c>
      <c r="O425" s="14">
        <f>J425*H425</f>
        <v>49.35</v>
      </c>
      <c r="P425" s="15">
        <f>N425*M425</f>
        <v>163.56000000000003</v>
      </c>
      <c r="Q425" s="13" t="str">
        <f>IF(G425 - E425 &lt; 0,"Expired",G425 - E425 &amp; " days left")</f>
        <v>176 days left</v>
      </c>
    </row>
    <row r="426" spans="1:17" x14ac:dyDescent="0.3">
      <c r="A426" s="1" t="s">
        <v>59</v>
      </c>
      <c r="B426" s="1" t="s">
        <v>60</v>
      </c>
      <c r="C426" s="1" t="s">
        <v>504</v>
      </c>
      <c r="D426" s="1" t="s">
        <v>505</v>
      </c>
      <c r="E426" s="8">
        <v>45387</v>
      </c>
      <c r="F426" s="7">
        <v>45405</v>
      </c>
      <c r="G426" s="7">
        <v>45681</v>
      </c>
      <c r="H426" s="2">
        <v>64</v>
      </c>
      <c r="I426" s="3">
        <v>1</v>
      </c>
      <c r="J426" s="4">
        <v>10</v>
      </c>
      <c r="K426" s="2">
        <v>49</v>
      </c>
      <c r="L426" s="2">
        <v>15</v>
      </c>
      <c r="M426" s="5">
        <v>0.59</v>
      </c>
      <c r="N426" s="13">
        <f>J426*K426</f>
        <v>490</v>
      </c>
      <c r="O426" s="14">
        <f>J426*H426</f>
        <v>640</v>
      </c>
      <c r="P426" s="15">
        <f>N426*M426</f>
        <v>289.09999999999997</v>
      </c>
      <c r="Q426" s="13" t="str">
        <f>IF(G426 - E426 &lt; 0,"Expired",G426 - E426 &amp; " days left")</f>
        <v>294 days left</v>
      </c>
    </row>
    <row r="427" spans="1:17" x14ac:dyDescent="0.3">
      <c r="A427" s="1" t="s">
        <v>508</v>
      </c>
      <c r="B427" s="1" t="s">
        <v>127</v>
      </c>
      <c r="C427" s="1" t="s">
        <v>509</v>
      </c>
      <c r="D427" s="1" t="s">
        <v>510</v>
      </c>
      <c r="E427" s="8">
        <v>45387</v>
      </c>
      <c r="F427" s="7">
        <v>45577</v>
      </c>
      <c r="G427" s="7">
        <v>45617</v>
      </c>
      <c r="H427" s="2">
        <v>35</v>
      </c>
      <c r="I427" s="3">
        <v>88</v>
      </c>
      <c r="J427" s="4">
        <v>4.7</v>
      </c>
      <c r="K427" s="2">
        <v>39</v>
      </c>
      <c r="L427" s="2">
        <v>62</v>
      </c>
      <c r="M427" s="5">
        <v>0.69</v>
      </c>
      <c r="N427" s="13">
        <f>J427*K427</f>
        <v>183.3</v>
      </c>
      <c r="O427" s="14">
        <f>J427*H427</f>
        <v>164.5</v>
      </c>
      <c r="P427" s="15">
        <f>N427*M427</f>
        <v>126.477</v>
      </c>
      <c r="Q427" s="13" t="str">
        <f>IF(G427 - E427 &lt; 0,"Expired",G427 - E427 &amp; " days left")</f>
        <v>230 days left</v>
      </c>
    </row>
    <row r="428" spans="1:17" x14ac:dyDescent="0.3">
      <c r="A428" s="1" t="s">
        <v>1092</v>
      </c>
      <c r="B428" s="1" t="s">
        <v>18</v>
      </c>
      <c r="C428" s="1" t="s">
        <v>2853</v>
      </c>
      <c r="D428" s="1" t="s">
        <v>2854</v>
      </c>
      <c r="E428" s="8">
        <v>45387</v>
      </c>
      <c r="F428" s="7">
        <v>45390</v>
      </c>
      <c r="G428" s="7">
        <v>45444</v>
      </c>
      <c r="H428" s="2">
        <v>43</v>
      </c>
      <c r="I428" s="3">
        <v>41</v>
      </c>
      <c r="J428" s="4">
        <v>8</v>
      </c>
      <c r="K428" s="2">
        <v>27</v>
      </c>
      <c r="L428" s="2">
        <v>78</v>
      </c>
      <c r="M428" s="5">
        <v>0.79</v>
      </c>
      <c r="N428" s="13">
        <f>J428*K428</f>
        <v>216</v>
      </c>
      <c r="O428" s="14">
        <f>J428*H428</f>
        <v>344</v>
      </c>
      <c r="P428" s="15">
        <f>N428*M428</f>
        <v>170.64000000000001</v>
      </c>
      <c r="Q428" s="13" t="str">
        <f>IF(G428 - E428 &lt; 0,"Expired",G428 - E428 &amp; " days left")</f>
        <v>57 days left</v>
      </c>
    </row>
    <row r="429" spans="1:17" x14ac:dyDescent="0.3">
      <c r="A429" s="1" t="s">
        <v>42</v>
      </c>
      <c r="B429" s="1" t="s">
        <v>18</v>
      </c>
      <c r="C429" s="1" t="s">
        <v>2991</v>
      </c>
      <c r="D429" s="1" t="s">
        <v>2992</v>
      </c>
      <c r="E429" s="8">
        <v>45387</v>
      </c>
      <c r="F429" s="7">
        <v>45567</v>
      </c>
      <c r="G429" s="7">
        <v>45645</v>
      </c>
      <c r="H429" s="2">
        <v>43</v>
      </c>
      <c r="I429" s="3">
        <v>40</v>
      </c>
      <c r="J429" s="4">
        <v>7</v>
      </c>
      <c r="K429" s="2">
        <v>95</v>
      </c>
      <c r="L429" s="2">
        <v>26</v>
      </c>
      <c r="M429" s="5">
        <v>-2.5</v>
      </c>
      <c r="N429" s="13">
        <f>J429*K429</f>
        <v>665</v>
      </c>
      <c r="O429" s="14">
        <f>J429*H429</f>
        <v>301</v>
      </c>
      <c r="P429" s="15">
        <f>N429*M429</f>
        <v>-1662.5</v>
      </c>
      <c r="Q429" s="13" t="str">
        <f>IF(G429 - E429 &lt; 0,"Expired",G429 - E429 &amp; " days left")</f>
        <v>258 days left</v>
      </c>
    </row>
    <row r="430" spans="1:17" x14ac:dyDescent="0.3">
      <c r="A430" s="1" t="s">
        <v>276</v>
      </c>
      <c r="B430" s="1" t="s">
        <v>18</v>
      </c>
      <c r="C430" s="1" t="s">
        <v>2144</v>
      </c>
      <c r="D430" s="1" t="s">
        <v>3170</v>
      </c>
      <c r="E430" s="8">
        <v>45387</v>
      </c>
      <c r="F430" s="7">
        <v>45691</v>
      </c>
      <c r="G430" s="7">
        <v>45487</v>
      </c>
      <c r="H430" s="2">
        <v>70</v>
      </c>
      <c r="I430" s="3">
        <v>30</v>
      </c>
      <c r="J430" s="4">
        <v>3.5</v>
      </c>
      <c r="K430" s="2">
        <v>44</v>
      </c>
      <c r="L430" s="2">
        <v>42</v>
      </c>
      <c r="M430" s="5">
        <v>-0.21</v>
      </c>
      <c r="N430" s="13">
        <f>J430*K430</f>
        <v>154</v>
      </c>
      <c r="O430" s="14">
        <f>J430*H430</f>
        <v>245</v>
      </c>
      <c r="P430" s="15">
        <f>N430*M430</f>
        <v>-32.339999999999996</v>
      </c>
      <c r="Q430" s="13" t="str">
        <f>IF(G430 - E430 &lt; 0,"Expired",G430 - E430 &amp; " days left")</f>
        <v>100 days left</v>
      </c>
    </row>
    <row r="431" spans="1:17" x14ac:dyDescent="0.3">
      <c r="A431" s="1" t="s">
        <v>627</v>
      </c>
      <c r="B431" s="1" t="s">
        <v>53</v>
      </c>
      <c r="C431" s="1" t="s">
        <v>1008</v>
      </c>
      <c r="D431" s="1" t="s">
        <v>3410</v>
      </c>
      <c r="E431" s="8">
        <v>45387</v>
      </c>
      <c r="F431" s="7">
        <v>45424</v>
      </c>
      <c r="G431" s="7">
        <v>45482</v>
      </c>
      <c r="H431" s="2">
        <v>28</v>
      </c>
      <c r="I431" s="3">
        <v>24</v>
      </c>
      <c r="J431" s="4">
        <v>2.5</v>
      </c>
      <c r="K431" s="2">
        <v>82</v>
      </c>
      <c r="L431" s="2">
        <v>5</v>
      </c>
      <c r="M431" s="5">
        <v>7.0000000000000007E-2</v>
      </c>
      <c r="N431" s="13">
        <f>J431*K431</f>
        <v>205</v>
      </c>
      <c r="O431" s="14">
        <f>J431*H431</f>
        <v>70</v>
      </c>
      <c r="P431" s="15">
        <f>N431*M431</f>
        <v>14.350000000000001</v>
      </c>
      <c r="Q431" s="13" t="str">
        <f>IF(G431 - E431 &lt; 0,"Expired",G431 - E431 &amp; " days left")</f>
        <v>95 days left</v>
      </c>
    </row>
    <row r="432" spans="1:17" x14ac:dyDescent="0.3">
      <c r="A432" s="1" t="s">
        <v>531</v>
      </c>
      <c r="B432" s="1" t="s">
        <v>53</v>
      </c>
      <c r="C432" s="1" t="s">
        <v>637</v>
      </c>
      <c r="D432" s="1" t="s">
        <v>638</v>
      </c>
      <c r="E432" s="8">
        <v>45388</v>
      </c>
      <c r="F432" s="7">
        <v>45413</v>
      </c>
      <c r="G432" s="7">
        <v>45613</v>
      </c>
      <c r="H432" s="2">
        <v>67</v>
      </c>
      <c r="I432" s="3">
        <v>88</v>
      </c>
      <c r="J432" s="4">
        <v>1.5</v>
      </c>
      <c r="K432" s="2">
        <v>66</v>
      </c>
      <c r="L432" s="2">
        <v>42</v>
      </c>
      <c r="M432" s="5">
        <v>0.3</v>
      </c>
      <c r="N432" s="13">
        <f>J432*K432</f>
        <v>99</v>
      </c>
      <c r="O432" s="14">
        <f>J432*H432</f>
        <v>100.5</v>
      </c>
      <c r="P432" s="15">
        <f>N432*M432</f>
        <v>29.7</v>
      </c>
      <c r="Q432" s="13" t="str">
        <f>IF(G432 - E432 &lt; 0,"Expired",G432 - E432 &amp; " days left")</f>
        <v>225 days left</v>
      </c>
    </row>
    <row r="433" spans="1:17" x14ac:dyDescent="0.3">
      <c r="A433" s="1" t="s">
        <v>101</v>
      </c>
      <c r="B433" s="1" t="s">
        <v>18</v>
      </c>
      <c r="C433" s="1" t="s">
        <v>641</v>
      </c>
      <c r="D433" s="1" t="s">
        <v>642</v>
      </c>
      <c r="E433" s="8">
        <v>45388</v>
      </c>
      <c r="F433" s="7">
        <v>45406</v>
      </c>
      <c r="G433" s="7">
        <v>45578</v>
      </c>
      <c r="H433" s="2">
        <v>41</v>
      </c>
      <c r="I433" s="3">
        <v>52</v>
      </c>
      <c r="J433" s="4">
        <v>4.5</v>
      </c>
      <c r="K433" s="2">
        <v>57</v>
      </c>
      <c r="L433" s="2">
        <v>62</v>
      </c>
      <c r="M433" s="5">
        <v>0.36</v>
      </c>
      <c r="N433" s="13">
        <f>J433*K433</f>
        <v>256.5</v>
      </c>
      <c r="O433" s="14">
        <f>J433*H433</f>
        <v>184.5</v>
      </c>
      <c r="P433" s="15">
        <f>N433*M433</f>
        <v>92.34</v>
      </c>
      <c r="Q433" s="13" t="str">
        <f>IF(G433 - E433 &lt; 0,"Expired",G433 - E433 &amp; " days left")</f>
        <v>190 days left</v>
      </c>
    </row>
    <row r="434" spans="1:17" x14ac:dyDescent="0.3">
      <c r="A434" s="1" t="s">
        <v>96</v>
      </c>
      <c r="B434" s="1" t="s">
        <v>18</v>
      </c>
      <c r="C434" s="1" t="s">
        <v>254</v>
      </c>
      <c r="D434" s="1" t="s">
        <v>645</v>
      </c>
      <c r="E434" s="8">
        <v>45388</v>
      </c>
      <c r="F434" s="7">
        <v>45654</v>
      </c>
      <c r="G434" s="7">
        <v>45390</v>
      </c>
      <c r="H434" s="2">
        <v>66</v>
      </c>
      <c r="I434" s="3">
        <v>31</v>
      </c>
      <c r="J434" s="4">
        <v>2.5</v>
      </c>
      <c r="K434" s="2">
        <v>85</v>
      </c>
      <c r="L434" s="2">
        <v>39</v>
      </c>
      <c r="M434" s="5">
        <v>-0.09</v>
      </c>
      <c r="N434" s="13">
        <f>J434*K434</f>
        <v>212.5</v>
      </c>
      <c r="O434" s="14">
        <f>J434*H434</f>
        <v>165</v>
      </c>
      <c r="P434" s="15">
        <f>N434*M434</f>
        <v>-19.125</v>
      </c>
      <c r="Q434" s="13" t="str">
        <f>IF(G434 - E434 &lt; 0,"Expired",G434 - E434 &amp; " days left")</f>
        <v>2 days left</v>
      </c>
    </row>
    <row r="435" spans="1:17" x14ac:dyDescent="0.3">
      <c r="A435" s="1" t="s">
        <v>566</v>
      </c>
      <c r="B435" s="1" t="s">
        <v>127</v>
      </c>
      <c r="C435" s="1" t="s">
        <v>26</v>
      </c>
      <c r="D435" s="1" t="s">
        <v>648</v>
      </c>
      <c r="E435" s="8">
        <v>45388</v>
      </c>
      <c r="F435" s="7">
        <v>45482</v>
      </c>
      <c r="G435" s="7">
        <v>45547</v>
      </c>
      <c r="H435" s="2">
        <v>78</v>
      </c>
      <c r="I435" s="3">
        <v>38</v>
      </c>
      <c r="J435" s="4">
        <v>15</v>
      </c>
      <c r="K435" s="2">
        <v>54</v>
      </c>
      <c r="L435" s="2">
        <v>42</v>
      </c>
      <c r="M435" s="5">
        <v>0.54</v>
      </c>
      <c r="N435" s="13">
        <f>J435*K435</f>
        <v>810</v>
      </c>
      <c r="O435" s="14">
        <f>J435*H435</f>
        <v>1170</v>
      </c>
      <c r="P435" s="15">
        <f>N435*M435</f>
        <v>437.40000000000003</v>
      </c>
      <c r="Q435" s="13" t="str">
        <f>IF(G435 - E435 &lt; 0,"Expired",G435 - E435 &amp; " days left")</f>
        <v>159 days left</v>
      </c>
    </row>
    <row r="436" spans="1:17" x14ac:dyDescent="0.3">
      <c r="A436" s="1" t="s">
        <v>121</v>
      </c>
      <c r="B436" s="1" t="s">
        <v>53</v>
      </c>
      <c r="C436" s="1" t="s">
        <v>203</v>
      </c>
      <c r="D436" s="1" t="s">
        <v>651</v>
      </c>
      <c r="E436" s="8">
        <v>45388</v>
      </c>
      <c r="F436" s="7">
        <v>45440</v>
      </c>
      <c r="G436" s="7">
        <v>45693</v>
      </c>
      <c r="H436" s="2">
        <v>86</v>
      </c>
      <c r="I436" s="3">
        <v>100</v>
      </c>
      <c r="J436" s="4">
        <v>2.75</v>
      </c>
      <c r="K436" s="2">
        <v>52</v>
      </c>
      <c r="L436" s="2">
        <v>91</v>
      </c>
      <c r="M436" s="5">
        <v>0.22</v>
      </c>
      <c r="N436" s="13">
        <f>J436*K436</f>
        <v>143</v>
      </c>
      <c r="O436" s="14">
        <f>J436*H436</f>
        <v>236.5</v>
      </c>
      <c r="P436" s="15">
        <f>N436*M436</f>
        <v>31.46</v>
      </c>
      <c r="Q436" s="13" t="str">
        <f>IF(G436 - E436 &lt; 0,"Expired",G436 - E436 &amp; " days left")</f>
        <v>305 days left</v>
      </c>
    </row>
    <row r="437" spans="1:17" x14ac:dyDescent="0.3">
      <c r="A437" s="1" t="s">
        <v>342</v>
      </c>
      <c r="B437" s="1" t="s">
        <v>18</v>
      </c>
      <c r="C437" s="1" t="s">
        <v>2649</v>
      </c>
      <c r="D437" s="1" t="s">
        <v>2650</v>
      </c>
      <c r="E437" s="8">
        <v>45388</v>
      </c>
      <c r="F437" s="7">
        <v>45591</v>
      </c>
      <c r="G437" s="7">
        <v>45518</v>
      </c>
      <c r="H437" s="2">
        <v>66</v>
      </c>
      <c r="I437" s="3">
        <v>28</v>
      </c>
      <c r="J437" s="4">
        <v>6</v>
      </c>
      <c r="K437" s="2">
        <v>85</v>
      </c>
      <c r="L437" s="2">
        <v>6</v>
      </c>
      <c r="M437" s="5">
        <v>0.4</v>
      </c>
      <c r="N437" s="13">
        <f>J437*K437</f>
        <v>510</v>
      </c>
      <c r="O437" s="14">
        <f>J437*H437</f>
        <v>396</v>
      </c>
      <c r="P437" s="15">
        <f>N437*M437</f>
        <v>204</v>
      </c>
      <c r="Q437" s="13" t="str">
        <f>IF(G437 - E437 &lt; 0,"Expired",G437 - E437 &amp; " days left")</f>
        <v>130 days left</v>
      </c>
    </row>
    <row r="438" spans="1:17" x14ac:dyDescent="0.3">
      <c r="A438" s="1" t="s">
        <v>1069</v>
      </c>
      <c r="B438" s="1" t="s">
        <v>18</v>
      </c>
      <c r="C438" s="1" t="s">
        <v>112</v>
      </c>
      <c r="D438" s="1" t="s">
        <v>3434</v>
      </c>
      <c r="E438" s="8">
        <v>45388</v>
      </c>
      <c r="F438" s="7">
        <v>45624</v>
      </c>
      <c r="G438" s="7">
        <v>45455</v>
      </c>
      <c r="H438" s="2">
        <v>26</v>
      </c>
      <c r="I438" s="3">
        <v>97</v>
      </c>
      <c r="J438" s="4">
        <v>6</v>
      </c>
      <c r="K438" s="2">
        <v>94</v>
      </c>
      <c r="L438" s="2">
        <v>58</v>
      </c>
      <c r="M438" s="5">
        <v>-0.26</v>
      </c>
      <c r="N438" s="13">
        <f>J438*K438</f>
        <v>564</v>
      </c>
      <c r="O438" s="14">
        <f>J438*H438</f>
        <v>156</v>
      </c>
      <c r="P438" s="15">
        <f>N438*M438</f>
        <v>-146.64000000000001</v>
      </c>
      <c r="Q438" s="13" t="str">
        <f>IF(G438 - E438 &lt; 0,"Expired",G438 - E438 &amp; " days left")</f>
        <v>67 days left</v>
      </c>
    </row>
    <row r="439" spans="1:17" x14ac:dyDescent="0.3">
      <c r="A439" s="1" t="s">
        <v>495</v>
      </c>
      <c r="B439" s="1" t="s">
        <v>18</v>
      </c>
      <c r="C439" s="1" t="s">
        <v>434</v>
      </c>
      <c r="D439" s="1" t="s">
        <v>744</v>
      </c>
      <c r="E439" s="8">
        <v>45389</v>
      </c>
      <c r="F439" s="7">
        <v>45379</v>
      </c>
      <c r="G439" s="7">
        <v>45672</v>
      </c>
      <c r="H439" s="2">
        <v>51</v>
      </c>
      <c r="I439" s="3">
        <v>62</v>
      </c>
      <c r="J439" s="4">
        <v>6</v>
      </c>
      <c r="K439" s="2">
        <v>52</v>
      </c>
      <c r="L439" s="2">
        <v>21</v>
      </c>
      <c r="M439" s="5">
        <v>0.88</v>
      </c>
      <c r="N439" s="13">
        <f>J439*K439</f>
        <v>312</v>
      </c>
      <c r="O439" s="14">
        <f>J439*H439</f>
        <v>306</v>
      </c>
      <c r="P439" s="15">
        <f>N439*M439</f>
        <v>274.56</v>
      </c>
      <c r="Q439" s="13" t="str">
        <f>IF(G439 - E439 &lt; 0,"Expired",G439 - E439 &amp; " days left")</f>
        <v>283 days left</v>
      </c>
    </row>
    <row r="440" spans="1:17" x14ac:dyDescent="0.3">
      <c r="A440" s="1" t="s">
        <v>526</v>
      </c>
      <c r="B440" s="1" t="s">
        <v>53</v>
      </c>
      <c r="C440" s="1" t="s">
        <v>747</v>
      </c>
      <c r="D440" s="1" t="s">
        <v>748</v>
      </c>
      <c r="E440" s="8">
        <v>45389</v>
      </c>
      <c r="F440" s="7">
        <v>45674</v>
      </c>
      <c r="G440" s="7">
        <v>45478</v>
      </c>
      <c r="H440" s="2">
        <v>54</v>
      </c>
      <c r="I440" s="3">
        <v>53</v>
      </c>
      <c r="J440" s="4">
        <v>1.8</v>
      </c>
      <c r="K440" s="2">
        <v>94</v>
      </c>
      <c r="L440" s="2">
        <v>82</v>
      </c>
      <c r="M440" s="5">
        <v>0.6</v>
      </c>
      <c r="N440" s="13">
        <f>J440*K440</f>
        <v>169.20000000000002</v>
      </c>
      <c r="O440" s="14">
        <f>J440*H440</f>
        <v>97.2</v>
      </c>
      <c r="P440" s="15">
        <f>N440*M440</f>
        <v>101.52000000000001</v>
      </c>
      <c r="Q440" s="13" t="str">
        <f>IF(G440 - E440 &lt; 0,"Expired",G440 - E440 &amp; " days left")</f>
        <v>89 days left</v>
      </c>
    </row>
    <row r="441" spans="1:17" x14ac:dyDescent="0.3">
      <c r="A441" s="1" t="s">
        <v>47</v>
      </c>
      <c r="B441" s="1" t="s">
        <v>18</v>
      </c>
      <c r="C441" s="1" t="s">
        <v>751</v>
      </c>
      <c r="D441" s="1" t="s">
        <v>752</v>
      </c>
      <c r="E441" s="8">
        <v>45389</v>
      </c>
      <c r="F441" s="7">
        <v>45572</v>
      </c>
      <c r="G441" s="7">
        <v>45492</v>
      </c>
      <c r="H441" s="2">
        <v>87</v>
      </c>
      <c r="I441" s="3">
        <v>1</v>
      </c>
      <c r="J441" s="4">
        <v>2.5</v>
      </c>
      <c r="K441" s="2">
        <v>61</v>
      </c>
      <c r="L441" s="2">
        <v>84</v>
      </c>
      <c r="M441" s="5">
        <v>0.13</v>
      </c>
      <c r="N441" s="13">
        <f>J441*K441</f>
        <v>152.5</v>
      </c>
      <c r="O441" s="14">
        <f>J441*H441</f>
        <v>217.5</v>
      </c>
      <c r="P441" s="15">
        <f>N441*M441</f>
        <v>19.824999999999999</v>
      </c>
      <c r="Q441" s="13" t="str">
        <f>IF(G441 - E441 &lt; 0,"Expired",G441 - E441 &amp; " days left")</f>
        <v>103 days left</v>
      </c>
    </row>
    <row r="442" spans="1:17" x14ac:dyDescent="0.3">
      <c r="A442" s="1" t="s">
        <v>17</v>
      </c>
      <c r="B442" s="1" t="s">
        <v>18</v>
      </c>
      <c r="C442" s="1" t="s">
        <v>1609</v>
      </c>
      <c r="D442" s="1" t="s">
        <v>2646</v>
      </c>
      <c r="E442" s="8">
        <v>45389</v>
      </c>
      <c r="F442" s="7">
        <v>45413</v>
      </c>
      <c r="G442" s="7">
        <v>45409</v>
      </c>
      <c r="H442" s="2">
        <v>49</v>
      </c>
      <c r="I442" s="3">
        <v>93</v>
      </c>
      <c r="J442" s="4">
        <v>4.5</v>
      </c>
      <c r="K442" s="2">
        <v>52</v>
      </c>
      <c r="L442" s="2">
        <v>31</v>
      </c>
      <c r="M442" s="5">
        <v>-0.05</v>
      </c>
      <c r="N442" s="13">
        <f>J442*K442</f>
        <v>234</v>
      </c>
      <c r="O442" s="14">
        <f>J442*H442</f>
        <v>220.5</v>
      </c>
      <c r="P442" s="15">
        <f>N442*M442</f>
        <v>-11.700000000000001</v>
      </c>
      <c r="Q442" s="13" t="str">
        <f>IF(G442 - E442 &lt; 0,"Expired",G442 - E442 &amp; " days left")</f>
        <v>20 days left</v>
      </c>
    </row>
    <row r="443" spans="1:17" x14ac:dyDescent="0.3">
      <c r="A443" s="1" t="s">
        <v>700</v>
      </c>
      <c r="B443" s="1" t="s">
        <v>18</v>
      </c>
      <c r="C443" s="1" t="s">
        <v>818</v>
      </c>
      <c r="D443" s="1" t="s">
        <v>2736</v>
      </c>
      <c r="E443" s="8">
        <v>45389</v>
      </c>
      <c r="F443" s="7">
        <v>45419</v>
      </c>
      <c r="G443" s="7">
        <v>45460</v>
      </c>
      <c r="H443" s="2">
        <v>61</v>
      </c>
      <c r="I443" s="3">
        <v>17</v>
      </c>
      <c r="J443" s="4">
        <v>2.52</v>
      </c>
      <c r="K443" s="2">
        <v>31</v>
      </c>
      <c r="L443" s="2">
        <v>29</v>
      </c>
      <c r="M443" s="5">
        <v>0.71</v>
      </c>
      <c r="N443" s="13">
        <f>J443*K443</f>
        <v>78.12</v>
      </c>
      <c r="O443" s="14">
        <f>J443*H443</f>
        <v>153.72</v>
      </c>
      <c r="P443" s="15">
        <f>N443*M443</f>
        <v>55.465200000000003</v>
      </c>
      <c r="Q443" s="13" t="str">
        <f>IF(G443 - E443 &lt; 0,"Expired",G443 - E443 &amp; " days left")</f>
        <v>71 days left</v>
      </c>
    </row>
    <row r="444" spans="1:17" x14ac:dyDescent="0.3">
      <c r="A444" s="1" t="s">
        <v>220</v>
      </c>
      <c r="B444" s="1" t="s">
        <v>127</v>
      </c>
      <c r="C444" s="1" t="s">
        <v>398</v>
      </c>
      <c r="D444" s="1" t="s">
        <v>822</v>
      </c>
      <c r="E444" s="8">
        <v>45390</v>
      </c>
      <c r="F444" s="7">
        <v>45533</v>
      </c>
      <c r="G444" s="7">
        <v>45377</v>
      </c>
      <c r="H444" s="2">
        <v>62</v>
      </c>
      <c r="I444" s="3">
        <v>78</v>
      </c>
      <c r="J444" s="4">
        <v>10</v>
      </c>
      <c r="K444" s="2">
        <v>62</v>
      </c>
      <c r="L444" s="2">
        <v>97</v>
      </c>
      <c r="M444" s="5">
        <v>0.19</v>
      </c>
      <c r="N444" s="13">
        <f>J444*K444</f>
        <v>620</v>
      </c>
      <c r="O444" s="14">
        <f>J444*H444</f>
        <v>620</v>
      </c>
      <c r="P444" s="15">
        <f>N444*M444</f>
        <v>117.8</v>
      </c>
      <c r="Q444" s="13" t="str">
        <f>IF(G444 - E444 &lt; 0,"Expired",G444 - E444 &amp; " days left")</f>
        <v>Expired</v>
      </c>
    </row>
    <row r="445" spans="1:17" x14ac:dyDescent="0.3">
      <c r="A445" s="1" t="s">
        <v>686</v>
      </c>
      <c r="B445" s="1" t="s">
        <v>18</v>
      </c>
      <c r="C445" s="1" t="s">
        <v>199</v>
      </c>
      <c r="D445" s="1" t="s">
        <v>825</v>
      </c>
      <c r="E445" s="8">
        <v>45390</v>
      </c>
      <c r="F445" s="7">
        <v>45667</v>
      </c>
      <c r="G445" s="7">
        <v>45384</v>
      </c>
      <c r="H445" s="2">
        <v>84</v>
      </c>
      <c r="I445" s="3">
        <v>20</v>
      </c>
      <c r="J445" s="4">
        <v>2.5</v>
      </c>
      <c r="K445" s="2">
        <v>86</v>
      </c>
      <c r="L445" s="2">
        <v>64</v>
      </c>
      <c r="M445" s="5">
        <v>-0.56000000000000005</v>
      </c>
      <c r="N445" s="13">
        <f>J445*K445</f>
        <v>215</v>
      </c>
      <c r="O445" s="14">
        <f>J445*H445</f>
        <v>210</v>
      </c>
      <c r="P445" s="15">
        <f>N445*M445</f>
        <v>-120.4</v>
      </c>
      <c r="Q445" s="13" t="str">
        <f>IF(G445 - E445 &lt; 0,"Expired",G445 - E445 &amp; " days left")</f>
        <v>Expired</v>
      </c>
    </row>
    <row r="446" spans="1:17" x14ac:dyDescent="0.3">
      <c r="A446" s="1" t="s">
        <v>828</v>
      </c>
      <c r="B446" s="1" t="s">
        <v>32</v>
      </c>
      <c r="C446" s="1" t="s">
        <v>128</v>
      </c>
      <c r="D446" s="1" t="s">
        <v>829</v>
      </c>
      <c r="E446" s="8">
        <v>45390</v>
      </c>
      <c r="F446" s="7">
        <v>45528</v>
      </c>
      <c r="G446" s="7">
        <v>45387</v>
      </c>
      <c r="H446" s="2">
        <v>68</v>
      </c>
      <c r="I446" s="3">
        <v>82</v>
      </c>
      <c r="J446" s="4">
        <v>4.8</v>
      </c>
      <c r="K446" s="2">
        <v>90</v>
      </c>
      <c r="L446" s="2">
        <v>2</v>
      </c>
      <c r="M446" s="5">
        <v>0.26</v>
      </c>
      <c r="N446" s="13">
        <f>J446*K446</f>
        <v>432</v>
      </c>
      <c r="O446" s="14">
        <f>J446*H446</f>
        <v>326.39999999999998</v>
      </c>
      <c r="P446" s="15">
        <f>N446*M446</f>
        <v>112.32000000000001</v>
      </c>
      <c r="Q446" s="13" t="str">
        <f>IF(G446 - E446 &lt; 0,"Expired",G446 - E446 &amp; " days left")</f>
        <v>Expired</v>
      </c>
    </row>
    <row r="447" spans="1:17" x14ac:dyDescent="0.3">
      <c r="A447" s="1" t="s">
        <v>1085</v>
      </c>
      <c r="B447" s="1" t="s">
        <v>32</v>
      </c>
      <c r="C447" s="1" t="s">
        <v>1479</v>
      </c>
      <c r="D447" s="1" t="s">
        <v>1789</v>
      </c>
      <c r="E447" s="8">
        <v>45390</v>
      </c>
      <c r="F447" s="7">
        <v>45664</v>
      </c>
      <c r="G447" s="7">
        <v>45612</v>
      </c>
      <c r="H447" s="2">
        <v>20</v>
      </c>
      <c r="I447" s="3">
        <v>17</v>
      </c>
      <c r="J447" s="4">
        <v>8</v>
      </c>
      <c r="K447" s="2">
        <v>50</v>
      </c>
      <c r="L447" s="2">
        <v>65</v>
      </c>
      <c r="M447" s="5">
        <v>0.74</v>
      </c>
      <c r="N447" s="13">
        <f>J447*K447</f>
        <v>400</v>
      </c>
      <c r="O447" s="14">
        <f>J447*H447</f>
        <v>160</v>
      </c>
      <c r="P447" s="15">
        <f>N447*M447</f>
        <v>296</v>
      </c>
      <c r="Q447" s="13" t="str">
        <f>IF(G447 - E447 &lt; 0,"Expired",G447 - E447 &amp; " days left")</f>
        <v>222 days left</v>
      </c>
    </row>
    <row r="448" spans="1:17" x14ac:dyDescent="0.3">
      <c r="A448" s="1" t="s">
        <v>175</v>
      </c>
      <c r="B448" s="1" t="s">
        <v>53</v>
      </c>
      <c r="C448" s="1" t="s">
        <v>2257</v>
      </c>
      <c r="D448" s="1" t="s">
        <v>2258</v>
      </c>
      <c r="E448" s="8">
        <v>45390</v>
      </c>
      <c r="F448" s="7">
        <v>45530</v>
      </c>
      <c r="G448" s="7">
        <v>45595</v>
      </c>
      <c r="H448" s="2">
        <v>25</v>
      </c>
      <c r="I448" s="3">
        <v>60</v>
      </c>
      <c r="J448" s="4">
        <v>1.5</v>
      </c>
      <c r="K448" s="2">
        <v>31</v>
      </c>
      <c r="L448" s="2">
        <v>41</v>
      </c>
      <c r="M448" s="5">
        <v>0.61</v>
      </c>
      <c r="N448" s="13">
        <f>J448*K448</f>
        <v>46.5</v>
      </c>
      <c r="O448" s="14">
        <f>J448*H448</f>
        <v>37.5</v>
      </c>
      <c r="P448" s="15">
        <f>N448*M448</f>
        <v>28.364999999999998</v>
      </c>
      <c r="Q448" s="13" t="str">
        <f>IF(G448 - E448 &lt; 0,"Expired",G448 - E448 &amp; " days left")</f>
        <v>205 days left</v>
      </c>
    </row>
    <row r="449" spans="1:17" x14ac:dyDescent="0.3">
      <c r="A449" s="1" t="s">
        <v>1350</v>
      </c>
      <c r="B449" s="1" t="s">
        <v>32</v>
      </c>
      <c r="C449" s="1" t="s">
        <v>347</v>
      </c>
      <c r="D449" s="1" t="s">
        <v>3244</v>
      </c>
      <c r="E449" s="8">
        <v>45390</v>
      </c>
      <c r="F449" s="7">
        <v>45473</v>
      </c>
      <c r="G449" s="7">
        <v>45455</v>
      </c>
      <c r="H449" s="2">
        <v>85</v>
      </c>
      <c r="I449" s="3">
        <v>28</v>
      </c>
      <c r="J449" s="4">
        <v>3</v>
      </c>
      <c r="K449" s="2">
        <v>45</v>
      </c>
      <c r="L449" s="2">
        <v>89</v>
      </c>
      <c r="M449" s="5">
        <v>0.09</v>
      </c>
      <c r="N449" s="13">
        <f>J449*K449</f>
        <v>135</v>
      </c>
      <c r="O449" s="14">
        <f>J449*H449</f>
        <v>255</v>
      </c>
      <c r="P449" s="15">
        <f>N449*M449</f>
        <v>12.15</v>
      </c>
      <c r="Q449" s="13" t="str">
        <f>IF(G449 - E449 &lt; 0,"Expired",G449 - E449 &amp; " days left")</f>
        <v>65 days left</v>
      </c>
    </row>
    <row r="450" spans="1:17" x14ac:dyDescent="0.3">
      <c r="A450" s="1" t="s">
        <v>220</v>
      </c>
      <c r="B450" s="1" t="s">
        <v>127</v>
      </c>
      <c r="C450" s="1" t="s">
        <v>3106</v>
      </c>
      <c r="D450" s="1" t="s">
        <v>3365</v>
      </c>
      <c r="E450" s="8">
        <v>45390</v>
      </c>
      <c r="F450" s="7">
        <v>45678</v>
      </c>
      <c r="G450" s="7">
        <v>45587</v>
      </c>
      <c r="H450" s="2">
        <v>59</v>
      </c>
      <c r="I450" s="3">
        <v>31</v>
      </c>
      <c r="J450" s="4">
        <v>10</v>
      </c>
      <c r="K450" s="2">
        <v>48</v>
      </c>
      <c r="L450" s="2">
        <v>51</v>
      </c>
      <c r="M450" s="5">
        <v>0</v>
      </c>
      <c r="N450" s="13">
        <f>J450*K450</f>
        <v>480</v>
      </c>
      <c r="O450" s="14">
        <f>J450*H450</f>
        <v>590</v>
      </c>
      <c r="P450" s="15">
        <f>N450*M450</f>
        <v>0</v>
      </c>
      <c r="Q450" s="13" t="str">
        <f>IF(G450 - E450 &lt; 0,"Expired",G450 - E450 &amp; " days left")</f>
        <v>197 days left</v>
      </c>
    </row>
    <row r="451" spans="1:17" x14ac:dyDescent="0.3">
      <c r="A451" s="1" t="s">
        <v>355</v>
      </c>
      <c r="B451" s="1" t="s">
        <v>18</v>
      </c>
      <c r="C451" s="1" t="s">
        <v>482</v>
      </c>
      <c r="D451" s="1" t="s">
        <v>940</v>
      </c>
      <c r="E451" s="8">
        <v>45391</v>
      </c>
      <c r="F451" s="7">
        <v>45357</v>
      </c>
      <c r="G451" s="7">
        <v>45516</v>
      </c>
      <c r="H451" s="2">
        <v>88</v>
      </c>
      <c r="I451" s="3">
        <v>46</v>
      </c>
      <c r="J451" s="4">
        <v>1</v>
      </c>
      <c r="K451" s="2">
        <v>73</v>
      </c>
      <c r="L451" s="2">
        <v>63</v>
      </c>
      <c r="M451" s="5">
        <v>0.74</v>
      </c>
      <c r="N451" s="13">
        <f>J451*K451</f>
        <v>73</v>
      </c>
      <c r="O451" s="14">
        <f>J451*H451</f>
        <v>88</v>
      </c>
      <c r="P451" s="15">
        <f>N451*M451</f>
        <v>54.019999999999996</v>
      </c>
      <c r="Q451" s="13" t="str">
        <f>IF(G451 - E451 &lt; 0,"Expired",G451 - E451 &amp; " days left")</f>
        <v>125 days left</v>
      </c>
    </row>
    <row r="452" spans="1:17" x14ac:dyDescent="0.3">
      <c r="A452" s="1" t="s">
        <v>320</v>
      </c>
      <c r="B452" s="1" t="s">
        <v>18</v>
      </c>
      <c r="C452" s="1" t="s">
        <v>943</v>
      </c>
      <c r="D452" s="1" t="s">
        <v>944</v>
      </c>
      <c r="E452" s="8">
        <v>45391</v>
      </c>
      <c r="F452" s="7">
        <v>45451</v>
      </c>
      <c r="G452" s="7">
        <v>45629</v>
      </c>
      <c r="H452" s="2">
        <v>22</v>
      </c>
      <c r="I452" s="3">
        <v>56</v>
      </c>
      <c r="J452" s="4">
        <v>4</v>
      </c>
      <c r="K452" s="2">
        <v>70</v>
      </c>
      <c r="L452" s="2">
        <v>39</v>
      </c>
      <c r="M452" s="5">
        <v>0.14000000000000001</v>
      </c>
      <c r="N452" s="13">
        <f>J452*K452</f>
        <v>280</v>
      </c>
      <c r="O452" s="14">
        <f>J452*H452</f>
        <v>88</v>
      </c>
      <c r="P452" s="15">
        <f>N452*M452</f>
        <v>39.200000000000003</v>
      </c>
      <c r="Q452" s="13" t="str">
        <f>IF(G452 - E452 &lt; 0,"Expired",G452 - E452 &amp; " days left")</f>
        <v>238 days left</v>
      </c>
    </row>
    <row r="453" spans="1:17" x14ac:dyDescent="0.3">
      <c r="A453" s="1" t="s">
        <v>1179</v>
      </c>
      <c r="B453" s="1" t="s">
        <v>91</v>
      </c>
      <c r="C453" s="1" t="s">
        <v>2710</v>
      </c>
      <c r="D453" s="1" t="s">
        <v>2968</v>
      </c>
      <c r="E453" s="8">
        <v>45391</v>
      </c>
      <c r="F453" s="7">
        <v>45429</v>
      </c>
      <c r="G453" s="7">
        <v>45594</v>
      </c>
      <c r="H453" s="2">
        <v>72</v>
      </c>
      <c r="I453" s="3">
        <v>20</v>
      </c>
      <c r="J453" s="4">
        <v>2.5</v>
      </c>
      <c r="K453" s="2">
        <v>87</v>
      </c>
      <c r="L453" s="2">
        <v>68</v>
      </c>
      <c r="M453" s="5">
        <v>-1.18</v>
      </c>
      <c r="N453" s="13">
        <f>J453*K453</f>
        <v>217.5</v>
      </c>
      <c r="O453" s="14">
        <f>J453*H453</f>
        <v>180</v>
      </c>
      <c r="P453" s="15">
        <f>N453*M453</f>
        <v>-256.64999999999998</v>
      </c>
      <c r="Q453" s="13" t="str">
        <f>IF(G453 - E453 &lt; 0,"Expired",G453 - E453 &amp; " days left")</f>
        <v>203 days left</v>
      </c>
    </row>
    <row r="454" spans="1:17" x14ac:dyDescent="0.3">
      <c r="A454" s="1" t="s">
        <v>707</v>
      </c>
      <c r="B454" s="1" t="s">
        <v>25</v>
      </c>
      <c r="C454" s="1" t="s">
        <v>226</v>
      </c>
      <c r="D454" s="1" t="s">
        <v>1037</v>
      </c>
      <c r="E454" s="8">
        <v>45392</v>
      </c>
      <c r="F454" s="7">
        <v>45578</v>
      </c>
      <c r="G454" s="7">
        <v>45524</v>
      </c>
      <c r="H454" s="2">
        <v>79</v>
      </c>
      <c r="I454" s="3">
        <v>31</v>
      </c>
      <c r="J454" s="4">
        <v>2.2999999999999998</v>
      </c>
      <c r="K454" s="2">
        <v>92</v>
      </c>
      <c r="L454" s="2">
        <v>13</v>
      </c>
      <c r="M454" s="5">
        <v>-2.68</v>
      </c>
      <c r="N454" s="13">
        <f>J454*K454</f>
        <v>211.6</v>
      </c>
      <c r="O454" s="14">
        <f>J454*H454</f>
        <v>181.7</v>
      </c>
      <c r="P454" s="15">
        <f>N454*M454</f>
        <v>-567.08799999999997</v>
      </c>
      <c r="Q454" s="13" t="str">
        <f>IF(G454 - E454 &lt; 0,"Expired",G454 - E454 &amp; " days left")</f>
        <v>132 days left</v>
      </c>
    </row>
    <row r="455" spans="1:17" x14ac:dyDescent="0.3">
      <c r="A455" s="1" t="s">
        <v>976</v>
      </c>
      <c r="B455" s="1" t="s">
        <v>60</v>
      </c>
      <c r="C455" s="1" t="s">
        <v>1040</v>
      </c>
      <c r="D455" s="1" t="s">
        <v>1041</v>
      </c>
      <c r="E455" s="8">
        <v>45392</v>
      </c>
      <c r="F455" s="7">
        <v>45575</v>
      </c>
      <c r="G455" s="7">
        <v>45548</v>
      </c>
      <c r="H455" s="2">
        <v>18</v>
      </c>
      <c r="I455" s="3">
        <v>46</v>
      </c>
      <c r="J455" s="4">
        <v>20</v>
      </c>
      <c r="K455" s="2">
        <v>57</v>
      </c>
      <c r="L455" s="2">
        <v>95</v>
      </c>
      <c r="M455" s="5">
        <v>0.86</v>
      </c>
      <c r="N455" s="13">
        <f>J455*K455</f>
        <v>1140</v>
      </c>
      <c r="O455" s="14">
        <f>J455*H455</f>
        <v>360</v>
      </c>
      <c r="P455" s="15">
        <f>N455*M455</f>
        <v>980.4</v>
      </c>
      <c r="Q455" s="13" t="str">
        <f>IF(G455 - E455 &lt; 0,"Expired",G455 - E455 &amp; " days left")</f>
        <v>156 days left</v>
      </c>
    </row>
    <row r="456" spans="1:17" x14ac:dyDescent="0.3">
      <c r="A456" s="1" t="s">
        <v>976</v>
      </c>
      <c r="B456" s="1" t="s">
        <v>60</v>
      </c>
      <c r="C456" s="1" t="s">
        <v>364</v>
      </c>
      <c r="D456" s="1" t="s">
        <v>1044</v>
      </c>
      <c r="E456" s="8">
        <v>45392</v>
      </c>
      <c r="F456" s="7">
        <v>45429</v>
      </c>
      <c r="G456" s="7">
        <v>45665</v>
      </c>
      <c r="H456" s="2">
        <v>82</v>
      </c>
      <c r="I456" s="3">
        <v>31</v>
      </c>
      <c r="J456" s="4">
        <v>20</v>
      </c>
      <c r="K456" s="2">
        <v>66</v>
      </c>
      <c r="L456" s="2">
        <v>74</v>
      </c>
      <c r="M456" s="5">
        <v>-0.67</v>
      </c>
      <c r="N456" s="13">
        <f>J456*K456</f>
        <v>1320</v>
      </c>
      <c r="O456" s="14">
        <f>J456*H456</f>
        <v>1640</v>
      </c>
      <c r="P456" s="15">
        <f>N456*M456</f>
        <v>-884.40000000000009</v>
      </c>
      <c r="Q456" s="13" t="str">
        <f>IF(G456 - E456 &lt; 0,"Expired",G456 - E456 &amp; " days left")</f>
        <v>273 days left</v>
      </c>
    </row>
    <row r="457" spans="1:17" x14ac:dyDescent="0.3">
      <c r="A457" s="1" t="s">
        <v>75</v>
      </c>
      <c r="B457" s="1" t="s">
        <v>32</v>
      </c>
      <c r="C457" s="1" t="s">
        <v>1012</v>
      </c>
      <c r="D457" s="1" t="s">
        <v>1047</v>
      </c>
      <c r="E457" s="8">
        <v>45392</v>
      </c>
      <c r="F457" s="7">
        <v>45589</v>
      </c>
      <c r="G457" s="7">
        <v>45697</v>
      </c>
      <c r="H457" s="2">
        <v>36</v>
      </c>
      <c r="I457" s="3">
        <v>77</v>
      </c>
      <c r="J457" s="4">
        <v>9</v>
      </c>
      <c r="K457" s="2">
        <v>30</v>
      </c>
      <c r="L457" s="2">
        <v>84</v>
      </c>
      <c r="M457" s="5">
        <v>-0.12</v>
      </c>
      <c r="N457" s="13">
        <f>J457*K457</f>
        <v>270</v>
      </c>
      <c r="O457" s="14">
        <f>J457*H457</f>
        <v>324</v>
      </c>
      <c r="P457" s="15">
        <f>N457*M457</f>
        <v>-32.4</v>
      </c>
      <c r="Q457" s="13" t="str">
        <f>IF(G457 - E457 &lt; 0,"Expired",G457 - E457 &amp; " days left")</f>
        <v>305 days left</v>
      </c>
    </row>
    <row r="458" spans="1:17" x14ac:dyDescent="0.3">
      <c r="A458" s="1" t="s">
        <v>80</v>
      </c>
      <c r="B458" s="1" t="s">
        <v>25</v>
      </c>
      <c r="C458" s="1" t="s">
        <v>1050</v>
      </c>
      <c r="D458" s="1" t="s">
        <v>1051</v>
      </c>
      <c r="E458" s="8">
        <v>45392</v>
      </c>
      <c r="F458" s="7">
        <v>45580</v>
      </c>
      <c r="G458" s="7">
        <v>45379</v>
      </c>
      <c r="H458" s="2">
        <v>24</v>
      </c>
      <c r="I458" s="3">
        <v>89</v>
      </c>
      <c r="J458" s="4">
        <v>10</v>
      </c>
      <c r="K458" s="2">
        <v>99</v>
      </c>
      <c r="L458" s="2">
        <v>1</v>
      </c>
      <c r="M458" s="5">
        <v>-1.8</v>
      </c>
      <c r="N458" s="13">
        <f>J458*K458</f>
        <v>990</v>
      </c>
      <c r="O458" s="14">
        <f>J458*H458</f>
        <v>240</v>
      </c>
      <c r="P458" s="15">
        <f>N458*M458</f>
        <v>-1782</v>
      </c>
      <c r="Q458" s="13" t="str">
        <f>IF(G458 - E458 &lt; 0,"Expired",G458 - E458 &amp; " days left")</f>
        <v>Expired</v>
      </c>
    </row>
    <row r="459" spans="1:17" x14ac:dyDescent="0.3">
      <c r="A459" s="1" t="s">
        <v>333</v>
      </c>
      <c r="B459" s="1" t="s">
        <v>53</v>
      </c>
      <c r="C459" s="1" t="s">
        <v>338</v>
      </c>
      <c r="D459" s="1" t="s">
        <v>1753</v>
      </c>
      <c r="E459" s="8">
        <v>45392</v>
      </c>
      <c r="F459" s="7">
        <v>45532</v>
      </c>
      <c r="G459" s="7">
        <v>45673</v>
      </c>
      <c r="H459" s="2">
        <v>32</v>
      </c>
      <c r="I459" s="3">
        <v>91</v>
      </c>
      <c r="J459" s="4">
        <v>10</v>
      </c>
      <c r="K459" s="2">
        <v>69</v>
      </c>
      <c r="L459" s="2">
        <v>80</v>
      </c>
      <c r="M459" s="5">
        <v>-0.05</v>
      </c>
      <c r="N459" s="13">
        <f>J459*K459</f>
        <v>690</v>
      </c>
      <c r="O459" s="14">
        <f>J459*H459</f>
        <v>320</v>
      </c>
      <c r="P459" s="15">
        <f>N459*M459</f>
        <v>-34.5</v>
      </c>
      <c r="Q459" s="13" t="str">
        <f>IF(G459 - E459 &lt; 0,"Expired",G459 - E459 &amp; " days left")</f>
        <v>281 days left</v>
      </c>
    </row>
    <row r="460" spans="1:17" x14ac:dyDescent="0.3">
      <c r="A460" s="1" t="s">
        <v>674</v>
      </c>
      <c r="B460" s="1" t="s">
        <v>60</v>
      </c>
      <c r="C460" s="1" t="s">
        <v>2240</v>
      </c>
      <c r="D460" s="1" t="s">
        <v>2241</v>
      </c>
      <c r="E460" s="8">
        <v>45392</v>
      </c>
      <c r="F460" s="7">
        <v>45524</v>
      </c>
      <c r="G460" s="7">
        <v>45501</v>
      </c>
      <c r="H460" s="2">
        <v>17</v>
      </c>
      <c r="I460" s="3">
        <v>38</v>
      </c>
      <c r="J460" s="4">
        <v>9</v>
      </c>
      <c r="K460" s="2">
        <v>100</v>
      </c>
      <c r="L460" s="2">
        <v>63</v>
      </c>
      <c r="M460" s="5">
        <v>-0.75</v>
      </c>
      <c r="N460" s="13">
        <f>J460*K460</f>
        <v>900</v>
      </c>
      <c r="O460" s="14">
        <f>J460*H460</f>
        <v>153</v>
      </c>
      <c r="P460" s="15">
        <f>N460*M460</f>
        <v>-675</v>
      </c>
      <c r="Q460" s="13" t="str">
        <f>IF(G460 - E460 &lt; 0,"Expired",G460 - E460 &amp; " days left")</f>
        <v>109 days left</v>
      </c>
    </row>
    <row r="461" spans="1:17" x14ac:dyDescent="0.3">
      <c r="A461" s="1" t="s">
        <v>59</v>
      </c>
      <c r="B461" s="1" t="s">
        <v>60</v>
      </c>
      <c r="C461" s="1" t="s">
        <v>199</v>
      </c>
      <c r="D461" s="1" t="s">
        <v>2955</v>
      </c>
      <c r="E461" s="8">
        <v>45392</v>
      </c>
      <c r="F461" s="7">
        <v>45573</v>
      </c>
      <c r="G461" s="7">
        <v>45499</v>
      </c>
      <c r="H461" s="2">
        <v>66</v>
      </c>
      <c r="I461" s="3">
        <v>49</v>
      </c>
      <c r="J461" s="4">
        <v>10</v>
      </c>
      <c r="K461" s="2">
        <v>27</v>
      </c>
      <c r="L461" s="2">
        <v>37</v>
      </c>
      <c r="M461" s="5">
        <v>0.54</v>
      </c>
      <c r="N461" s="13">
        <f>J461*K461</f>
        <v>270</v>
      </c>
      <c r="O461" s="14">
        <f>J461*H461</f>
        <v>660</v>
      </c>
      <c r="P461" s="15">
        <f>N461*M461</f>
        <v>145.80000000000001</v>
      </c>
      <c r="Q461" s="13" t="str">
        <f>IF(G461 - E461 &lt; 0,"Expired",G461 - E461 &amp; " days left")</f>
        <v>107 days left</v>
      </c>
    </row>
    <row r="462" spans="1:17" x14ac:dyDescent="0.3">
      <c r="A462" s="1" t="s">
        <v>101</v>
      </c>
      <c r="B462" s="1" t="s">
        <v>18</v>
      </c>
      <c r="C462" s="1" t="s">
        <v>1134</v>
      </c>
      <c r="D462" s="1" t="s">
        <v>1135</v>
      </c>
      <c r="E462" s="8">
        <v>45393</v>
      </c>
      <c r="F462" s="7">
        <v>45608</v>
      </c>
      <c r="G462" s="7">
        <v>45512</v>
      </c>
      <c r="H462" s="2">
        <v>82</v>
      </c>
      <c r="I462" s="3">
        <v>65</v>
      </c>
      <c r="J462" s="4">
        <v>4.45</v>
      </c>
      <c r="K462" s="2">
        <v>30</v>
      </c>
      <c r="L462" s="2">
        <v>78</v>
      </c>
      <c r="M462" s="5">
        <v>-1.21</v>
      </c>
      <c r="N462" s="13">
        <f>J462*K462</f>
        <v>133.5</v>
      </c>
      <c r="O462" s="14">
        <f>J462*H462</f>
        <v>364.90000000000003</v>
      </c>
      <c r="P462" s="15">
        <f>N462*M462</f>
        <v>-161.535</v>
      </c>
      <c r="Q462" s="13" t="str">
        <f>IF(G462 - E462 &lt; 0,"Expired",G462 - E462 &amp; " days left")</f>
        <v>119 days left</v>
      </c>
    </row>
    <row r="463" spans="1:17" x14ac:dyDescent="0.3">
      <c r="A463" s="1" t="s">
        <v>1138</v>
      </c>
      <c r="B463" s="1" t="s">
        <v>32</v>
      </c>
      <c r="C463" s="1" t="s">
        <v>1139</v>
      </c>
      <c r="D463" s="1" t="s">
        <v>1140</v>
      </c>
      <c r="E463" s="8">
        <v>45393</v>
      </c>
      <c r="F463" s="7">
        <v>45354</v>
      </c>
      <c r="G463" s="7">
        <v>45438</v>
      </c>
      <c r="H463" s="2">
        <v>36</v>
      </c>
      <c r="I463" s="3">
        <v>30</v>
      </c>
      <c r="J463" s="4">
        <v>0.2</v>
      </c>
      <c r="K463" s="2">
        <v>68</v>
      </c>
      <c r="L463" s="2">
        <v>88</v>
      </c>
      <c r="M463" s="5">
        <v>-1.6</v>
      </c>
      <c r="N463" s="13">
        <f>J463*K463</f>
        <v>13.600000000000001</v>
      </c>
      <c r="O463" s="14">
        <f>J463*H463</f>
        <v>7.2</v>
      </c>
      <c r="P463" s="15">
        <f>N463*M463</f>
        <v>-21.760000000000005</v>
      </c>
      <c r="Q463" s="13" t="str">
        <f>IF(G463 - E463 &lt; 0,"Expired",G463 - E463 &amp; " days left")</f>
        <v>45 days left</v>
      </c>
    </row>
    <row r="464" spans="1:17" x14ac:dyDescent="0.3">
      <c r="A464" s="1" t="s">
        <v>416</v>
      </c>
      <c r="B464" s="1" t="s">
        <v>53</v>
      </c>
      <c r="C464" s="1" t="s">
        <v>1143</v>
      </c>
      <c r="D464" s="1" t="s">
        <v>1144</v>
      </c>
      <c r="E464" s="8">
        <v>45393</v>
      </c>
      <c r="F464" s="7">
        <v>45441</v>
      </c>
      <c r="G464" s="7">
        <v>45502</v>
      </c>
      <c r="H464" s="2">
        <v>22</v>
      </c>
      <c r="I464" s="3">
        <v>77</v>
      </c>
      <c r="J464" s="4">
        <v>3</v>
      </c>
      <c r="K464" s="2">
        <v>68</v>
      </c>
      <c r="L464" s="2">
        <v>46</v>
      </c>
      <c r="M464" s="5">
        <v>-0.28999999999999998</v>
      </c>
      <c r="N464" s="13">
        <f>J464*K464</f>
        <v>204</v>
      </c>
      <c r="O464" s="14">
        <f>J464*H464</f>
        <v>66</v>
      </c>
      <c r="P464" s="15">
        <f>N464*M464</f>
        <v>-59.16</v>
      </c>
      <c r="Q464" s="13" t="str">
        <f>IF(G464 - E464 &lt; 0,"Expired",G464 - E464 &amp; " days left")</f>
        <v>109 days left</v>
      </c>
    </row>
    <row r="465" spans="1:17" x14ac:dyDescent="0.3">
      <c r="A465" s="1" t="s">
        <v>96</v>
      </c>
      <c r="B465" s="1" t="s">
        <v>18</v>
      </c>
      <c r="C465" s="1" t="s">
        <v>583</v>
      </c>
      <c r="D465" s="1" t="s">
        <v>1547</v>
      </c>
      <c r="E465" s="8">
        <v>45393</v>
      </c>
      <c r="F465" s="7">
        <v>45394</v>
      </c>
      <c r="G465" s="7">
        <v>45442</v>
      </c>
      <c r="H465" s="2">
        <v>48</v>
      </c>
      <c r="I465" s="3">
        <v>27</v>
      </c>
      <c r="J465" s="4">
        <v>2.5499999999999998</v>
      </c>
      <c r="K465" s="2">
        <v>52</v>
      </c>
      <c r="L465" s="2">
        <v>97</v>
      </c>
      <c r="M465" s="5">
        <v>0.01</v>
      </c>
      <c r="N465" s="13">
        <f>J465*K465</f>
        <v>132.6</v>
      </c>
      <c r="O465" s="14">
        <f>J465*H465</f>
        <v>122.39999999999999</v>
      </c>
      <c r="P465" s="15">
        <f>N465*M465</f>
        <v>1.3260000000000001</v>
      </c>
      <c r="Q465" s="13" t="str">
        <f>IF(G465 - E465 &lt; 0,"Expired",G465 - E465 &amp; " days left")</f>
        <v>49 days left</v>
      </c>
    </row>
    <row r="466" spans="1:17" x14ac:dyDescent="0.3">
      <c r="A466" s="1" t="s">
        <v>90</v>
      </c>
      <c r="B466" s="1" t="s">
        <v>91</v>
      </c>
      <c r="C466" s="1" t="s">
        <v>61</v>
      </c>
      <c r="D466" s="1" t="s">
        <v>2435</v>
      </c>
      <c r="E466" s="8">
        <v>45393</v>
      </c>
      <c r="F466" s="7">
        <v>45401</v>
      </c>
      <c r="G466" s="7">
        <v>45560</v>
      </c>
      <c r="H466" s="2">
        <v>29</v>
      </c>
      <c r="I466" s="3">
        <v>2</v>
      </c>
      <c r="J466" s="4">
        <v>4</v>
      </c>
      <c r="K466" s="2">
        <v>80</v>
      </c>
      <c r="L466" s="2">
        <v>85</v>
      </c>
      <c r="M466" s="5">
        <v>0.06</v>
      </c>
      <c r="N466" s="13">
        <f>J466*K466</f>
        <v>320</v>
      </c>
      <c r="O466" s="14">
        <f>J466*H466</f>
        <v>116</v>
      </c>
      <c r="P466" s="15">
        <f>N466*M466</f>
        <v>19.2</v>
      </c>
      <c r="Q466" s="13" t="str">
        <f>IF(G466 - E466 &lt; 0,"Expired",G466 - E466 &amp; " days left")</f>
        <v>167 days left</v>
      </c>
    </row>
    <row r="467" spans="1:17" x14ac:dyDescent="0.3">
      <c r="A467" s="1" t="s">
        <v>549</v>
      </c>
      <c r="B467" s="1" t="s">
        <v>32</v>
      </c>
      <c r="C467" s="1" t="s">
        <v>985</v>
      </c>
      <c r="D467" s="1" t="s">
        <v>1243</v>
      </c>
      <c r="E467" s="8">
        <v>45394</v>
      </c>
      <c r="F467" s="7">
        <v>45676</v>
      </c>
      <c r="G467" s="7">
        <v>45477</v>
      </c>
      <c r="H467" s="2">
        <v>35</v>
      </c>
      <c r="I467" s="3">
        <v>78</v>
      </c>
      <c r="J467" s="4">
        <v>2.5</v>
      </c>
      <c r="K467" s="2">
        <v>95</v>
      </c>
      <c r="L467" s="2">
        <v>91</v>
      </c>
      <c r="M467" s="5">
        <v>0.31</v>
      </c>
      <c r="N467" s="13">
        <f>J467*K467</f>
        <v>237.5</v>
      </c>
      <c r="O467" s="14">
        <f>J467*H467</f>
        <v>87.5</v>
      </c>
      <c r="P467" s="15">
        <f>N467*M467</f>
        <v>73.625</v>
      </c>
      <c r="Q467" s="13" t="str">
        <f>IF(G467 - E467 &lt; 0,"Expired",G467 - E467 &amp; " days left")</f>
        <v>83 days left</v>
      </c>
    </row>
    <row r="468" spans="1:17" x14ac:dyDescent="0.3">
      <c r="A468" s="1" t="s">
        <v>272</v>
      </c>
      <c r="B468" s="1" t="s">
        <v>32</v>
      </c>
      <c r="C468" s="1" t="s">
        <v>372</v>
      </c>
      <c r="D468" s="1" t="s">
        <v>1954</v>
      </c>
      <c r="E468" s="8">
        <v>45394</v>
      </c>
      <c r="F468" s="7">
        <v>45610</v>
      </c>
      <c r="G468" s="7">
        <v>45481</v>
      </c>
      <c r="H468" s="2">
        <v>43</v>
      </c>
      <c r="I468" s="3">
        <v>10</v>
      </c>
      <c r="J468" s="4">
        <v>1</v>
      </c>
      <c r="K468" s="2">
        <v>27</v>
      </c>
      <c r="L468" s="2">
        <v>69</v>
      </c>
      <c r="M468" s="5">
        <v>0.53</v>
      </c>
      <c r="N468" s="13">
        <f>J468*K468</f>
        <v>27</v>
      </c>
      <c r="O468" s="14">
        <f>J468*H468</f>
        <v>43</v>
      </c>
      <c r="P468" s="15">
        <f>N468*M468</f>
        <v>14.31</v>
      </c>
      <c r="Q468" s="13" t="str">
        <f>IF(G468 - E468 &lt; 0,"Expired",G468 - E468 &amp; " days left")</f>
        <v>87 days left</v>
      </c>
    </row>
    <row r="469" spans="1:17" x14ac:dyDescent="0.3">
      <c r="A469" s="1" t="s">
        <v>258</v>
      </c>
      <c r="B469" s="1" t="s">
        <v>25</v>
      </c>
      <c r="C469" s="1" t="s">
        <v>3201</v>
      </c>
      <c r="D469" s="1" t="s">
        <v>3202</v>
      </c>
      <c r="E469" s="8">
        <v>45394</v>
      </c>
      <c r="F469" s="7">
        <v>45682</v>
      </c>
      <c r="G469" s="7">
        <v>45534</v>
      </c>
      <c r="H469" s="2">
        <v>79</v>
      </c>
      <c r="I469" s="3">
        <v>3</v>
      </c>
      <c r="J469" s="4">
        <v>4</v>
      </c>
      <c r="K469" s="2">
        <v>46</v>
      </c>
      <c r="L469" s="2">
        <v>29</v>
      </c>
      <c r="M469" s="5">
        <v>0.41</v>
      </c>
      <c r="N469" s="13">
        <f>J469*K469</f>
        <v>184</v>
      </c>
      <c r="O469" s="14">
        <f>J469*H469</f>
        <v>316</v>
      </c>
      <c r="P469" s="15">
        <f>N469*M469</f>
        <v>75.44</v>
      </c>
      <c r="Q469" s="13" t="str">
        <f>IF(G469 - E469 &lt; 0,"Expired",G469 - E469 &amp; " days left")</f>
        <v>140 days left</v>
      </c>
    </row>
    <row r="470" spans="1:17" x14ac:dyDescent="0.3">
      <c r="A470" s="1" t="s">
        <v>342</v>
      </c>
      <c r="B470" s="1" t="s">
        <v>18</v>
      </c>
      <c r="C470" s="1" t="s">
        <v>207</v>
      </c>
      <c r="D470" s="1" t="s">
        <v>1957</v>
      </c>
      <c r="E470" s="8">
        <v>45395</v>
      </c>
      <c r="F470" s="7">
        <v>45468</v>
      </c>
      <c r="G470" s="7">
        <v>45493</v>
      </c>
      <c r="H470" s="2">
        <v>92</v>
      </c>
      <c r="I470" s="3">
        <v>96</v>
      </c>
      <c r="J470" s="4">
        <v>6</v>
      </c>
      <c r="K470" s="2">
        <v>32</v>
      </c>
      <c r="L470" s="2">
        <v>22</v>
      </c>
      <c r="M470" s="5">
        <v>-1.56</v>
      </c>
      <c r="N470" s="13">
        <f>J470*K470</f>
        <v>192</v>
      </c>
      <c r="O470" s="14">
        <f>J470*H470</f>
        <v>552</v>
      </c>
      <c r="P470" s="15">
        <f>N470*M470</f>
        <v>-299.52</v>
      </c>
      <c r="Q470" s="13" t="str">
        <f>IF(G470 - E470 &lt; 0,"Expired",G470 - E470 &amp; " days left")</f>
        <v>98 days left</v>
      </c>
    </row>
    <row r="471" spans="1:17" x14ac:dyDescent="0.3">
      <c r="A471" s="1" t="s">
        <v>293</v>
      </c>
      <c r="B471" s="1" t="s">
        <v>18</v>
      </c>
      <c r="C471" s="1" t="s">
        <v>2230</v>
      </c>
      <c r="D471" s="1" t="s">
        <v>2231</v>
      </c>
      <c r="E471" s="8">
        <v>45395</v>
      </c>
      <c r="F471" s="7">
        <v>45507</v>
      </c>
      <c r="G471" s="7">
        <v>45570</v>
      </c>
      <c r="H471" s="2">
        <v>50</v>
      </c>
      <c r="I471" s="3">
        <v>20</v>
      </c>
      <c r="J471" s="4">
        <v>2</v>
      </c>
      <c r="K471" s="2">
        <v>30</v>
      </c>
      <c r="L471" s="2">
        <v>57</v>
      </c>
      <c r="M471" s="5">
        <v>0.51</v>
      </c>
      <c r="N471" s="13">
        <f>J471*K471</f>
        <v>60</v>
      </c>
      <c r="O471" s="14">
        <f>J471*H471</f>
        <v>100</v>
      </c>
      <c r="P471" s="15">
        <f>N471*M471</f>
        <v>30.6</v>
      </c>
      <c r="Q471" s="13" t="str">
        <f>IF(G471 - E471 &lt; 0,"Expired",G471 - E471 &amp; " days left")</f>
        <v>175 days left</v>
      </c>
    </row>
    <row r="472" spans="1:17" x14ac:dyDescent="0.3">
      <c r="A472" s="1" t="s">
        <v>146</v>
      </c>
      <c r="B472" s="1" t="s">
        <v>53</v>
      </c>
      <c r="C472" s="1" t="s">
        <v>43</v>
      </c>
      <c r="D472" s="1" t="s">
        <v>3182</v>
      </c>
      <c r="E472" s="8">
        <v>45395</v>
      </c>
      <c r="F472" s="7">
        <v>45483</v>
      </c>
      <c r="G472" s="7">
        <v>45656</v>
      </c>
      <c r="H472" s="2">
        <v>98</v>
      </c>
      <c r="I472" s="3">
        <v>20</v>
      </c>
      <c r="J472" s="4">
        <v>4.75</v>
      </c>
      <c r="K472" s="2">
        <v>51</v>
      </c>
      <c r="L472" s="2">
        <v>23</v>
      </c>
      <c r="M472" s="5">
        <v>0.68</v>
      </c>
      <c r="N472" s="13">
        <f>J472*K472</f>
        <v>242.25</v>
      </c>
      <c r="O472" s="14">
        <f>J472*H472</f>
        <v>465.5</v>
      </c>
      <c r="P472" s="15">
        <f>N472*M472</f>
        <v>164.73000000000002</v>
      </c>
      <c r="Q472" s="13" t="str">
        <f>IF(G472 - E472 &lt; 0,"Expired",G472 - E472 &amp; " days left")</f>
        <v>261 days left</v>
      </c>
    </row>
    <row r="473" spans="1:17" x14ac:dyDescent="0.3">
      <c r="A473" s="1" t="s">
        <v>1085</v>
      </c>
      <c r="B473" s="1" t="s">
        <v>32</v>
      </c>
      <c r="C473" s="1" t="s">
        <v>97</v>
      </c>
      <c r="D473" s="1" t="s">
        <v>1592</v>
      </c>
      <c r="E473" s="8">
        <v>45396</v>
      </c>
      <c r="F473" s="7">
        <v>45609</v>
      </c>
      <c r="G473" s="7">
        <v>45460</v>
      </c>
      <c r="H473" s="2">
        <v>29</v>
      </c>
      <c r="I473" s="3">
        <v>4</v>
      </c>
      <c r="J473" s="4">
        <v>8</v>
      </c>
      <c r="K473" s="2">
        <v>59</v>
      </c>
      <c r="L473" s="2">
        <v>52</v>
      </c>
      <c r="M473" s="5">
        <v>0.73</v>
      </c>
      <c r="N473" s="13">
        <f>J473*K473</f>
        <v>472</v>
      </c>
      <c r="O473" s="14">
        <f>J473*H473</f>
        <v>232</v>
      </c>
      <c r="P473" s="15">
        <f>N473*M473</f>
        <v>344.56</v>
      </c>
      <c r="Q473" s="13" t="str">
        <f>IF(G473 - E473 &lt; 0,"Expired",G473 - E473 &amp; " days left")</f>
        <v>64 days left</v>
      </c>
    </row>
    <row r="474" spans="1:17" x14ac:dyDescent="0.3">
      <c r="A474" s="1" t="s">
        <v>1369</v>
      </c>
      <c r="B474" s="1" t="s">
        <v>32</v>
      </c>
      <c r="C474" s="1" t="s">
        <v>1318</v>
      </c>
      <c r="D474" s="1" t="s">
        <v>2187</v>
      </c>
      <c r="E474" s="8">
        <v>45396</v>
      </c>
      <c r="F474" s="7">
        <v>45670</v>
      </c>
      <c r="G474" s="7">
        <v>45518</v>
      </c>
      <c r="H474" s="2">
        <v>74</v>
      </c>
      <c r="I474" s="3">
        <v>62</v>
      </c>
      <c r="J474" s="4">
        <v>4</v>
      </c>
      <c r="K474" s="2">
        <v>65</v>
      </c>
      <c r="L474" s="2">
        <v>96</v>
      </c>
      <c r="M474" s="5">
        <v>0.83</v>
      </c>
      <c r="N474" s="13">
        <f>J474*K474</f>
        <v>260</v>
      </c>
      <c r="O474" s="14">
        <f>J474*H474</f>
        <v>296</v>
      </c>
      <c r="P474" s="15">
        <f>N474*M474</f>
        <v>215.79999999999998</v>
      </c>
      <c r="Q474" s="13" t="str">
        <f>IF(G474 - E474 &lt; 0,"Expired",G474 - E474 &amp; " days left")</f>
        <v>122 days left</v>
      </c>
    </row>
    <row r="475" spans="1:17" x14ac:dyDescent="0.3">
      <c r="A475" s="1" t="s">
        <v>288</v>
      </c>
      <c r="B475" s="1" t="s">
        <v>60</v>
      </c>
      <c r="C475" s="1" t="s">
        <v>1365</v>
      </c>
      <c r="D475" s="1" t="s">
        <v>3257</v>
      </c>
      <c r="E475" s="8">
        <v>45398</v>
      </c>
      <c r="F475" s="7">
        <v>45451</v>
      </c>
      <c r="G475" s="7">
        <v>45457</v>
      </c>
      <c r="H475" s="2">
        <v>19</v>
      </c>
      <c r="I475" s="3">
        <v>94</v>
      </c>
      <c r="J475" s="4">
        <v>11.5</v>
      </c>
      <c r="K475" s="2">
        <v>96</v>
      </c>
      <c r="L475" s="2">
        <v>74</v>
      </c>
      <c r="M475" s="5">
        <v>-0.3</v>
      </c>
      <c r="N475" s="13">
        <f>J475*K475</f>
        <v>1104</v>
      </c>
      <c r="O475" s="14">
        <f>J475*H475</f>
        <v>218.5</v>
      </c>
      <c r="P475" s="15">
        <f>N475*M475</f>
        <v>-331.2</v>
      </c>
      <c r="Q475" s="13" t="str">
        <f>IF(G475 - E475 &lt; 0,"Expired",G475 - E475 &amp; " days left")</f>
        <v>59 days left</v>
      </c>
    </row>
    <row r="476" spans="1:17" x14ac:dyDescent="0.3">
      <c r="A476" s="1" t="s">
        <v>325</v>
      </c>
      <c r="B476" s="1" t="s">
        <v>53</v>
      </c>
      <c r="C476" s="1" t="s">
        <v>1203</v>
      </c>
      <c r="D476" s="1" t="s">
        <v>2234</v>
      </c>
      <c r="E476" s="8">
        <v>45399</v>
      </c>
      <c r="F476" s="7">
        <v>45573</v>
      </c>
      <c r="G476" s="7">
        <v>45495</v>
      </c>
      <c r="H476" s="2">
        <v>10</v>
      </c>
      <c r="I476" s="3">
        <v>11</v>
      </c>
      <c r="J476" s="4">
        <v>4.3</v>
      </c>
      <c r="K476" s="2">
        <v>29</v>
      </c>
      <c r="L476" s="2">
        <v>72</v>
      </c>
      <c r="M476" s="5">
        <v>-0.9</v>
      </c>
      <c r="N476" s="13">
        <f>J476*K476</f>
        <v>124.69999999999999</v>
      </c>
      <c r="O476" s="14">
        <f>J476*H476</f>
        <v>43</v>
      </c>
      <c r="P476" s="15">
        <f>N476*M476</f>
        <v>-112.22999999999999</v>
      </c>
      <c r="Q476" s="13" t="str">
        <f>IF(G476 - E476 &lt; 0,"Expired",G476 - E476 &amp; " days left")</f>
        <v>96 days left</v>
      </c>
    </row>
    <row r="477" spans="1:17" x14ac:dyDescent="0.3">
      <c r="A477" s="1" t="s">
        <v>258</v>
      </c>
      <c r="B477" s="1" t="s">
        <v>25</v>
      </c>
      <c r="C477" s="1" t="s">
        <v>1127</v>
      </c>
      <c r="D477" s="1" t="s">
        <v>3422</v>
      </c>
      <c r="E477" s="8">
        <v>45400</v>
      </c>
      <c r="F477" s="7">
        <v>45626</v>
      </c>
      <c r="G477" s="7">
        <v>45623</v>
      </c>
      <c r="H477" s="2">
        <v>49</v>
      </c>
      <c r="I477" s="3">
        <v>17</v>
      </c>
      <c r="J477" s="4">
        <v>4</v>
      </c>
      <c r="K477" s="2">
        <v>45</v>
      </c>
      <c r="L477" s="2">
        <v>96</v>
      </c>
      <c r="M477" s="5">
        <v>7.0000000000000007E-2</v>
      </c>
      <c r="N477" s="13">
        <f>J477*K477</f>
        <v>180</v>
      </c>
      <c r="O477" s="14">
        <f>J477*H477</f>
        <v>196</v>
      </c>
      <c r="P477" s="15">
        <f>N477*M477</f>
        <v>12.600000000000001</v>
      </c>
      <c r="Q477" s="13" t="str">
        <f>IF(G477 - E477 &lt; 0,"Expired",G477 - E477 &amp; " days left")</f>
        <v>223 days left</v>
      </c>
    </row>
    <row r="478" spans="1:17" x14ac:dyDescent="0.3">
      <c r="A478" s="1" t="s">
        <v>126</v>
      </c>
      <c r="B478" s="1" t="s">
        <v>127</v>
      </c>
      <c r="C478" s="1" t="s">
        <v>1739</v>
      </c>
      <c r="D478" s="1" t="s">
        <v>1740</v>
      </c>
      <c r="E478" s="8">
        <v>45497</v>
      </c>
      <c r="F478" s="7">
        <v>45642</v>
      </c>
      <c r="G478" s="7">
        <v>45599</v>
      </c>
      <c r="H478" s="2">
        <v>13</v>
      </c>
      <c r="I478" s="3">
        <v>55</v>
      </c>
      <c r="J478" s="4">
        <v>20</v>
      </c>
      <c r="K478" s="2">
        <v>67</v>
      </c>
      <c r="L478" s="2">
        <v>68</v>
      </c>
      <c r="M478" s="5">
        <v>0.85</v>
      </c>
      <c r="N478" s="13">
        <f>J478*K478</f>
        <v>1340</v>
      </c>
      <c r="O478" s="14">
        <f>J478*H478</f>
        <v>260</v>
      </c>
      <c r="P478" s="15">
        <f>N478*M478</f>
        <v>1139</v>
      </c>
      <c r="Q478" s="13" t="str">
        <f>IF(G478 - E478 &lt; 0,"Expired",G478 - E478 &amp; " days left")</f>
        <v>102 days left</v>
      </c>
    </row>
    <row r="479" spans="1:17" x14ac:dyDescent="0.3">
      <c r="A479" s="1" t="s">
        <v>111</v>
      </c>
      <c r="B479" s="1" t="s">
        <v>32</v>
      </c>
      <c r="C479" s="1" t="s">
        <v>1735</v>
      </c>
      <c r="D479" s="1" t="s">
        <v>2627</v>
      </c>
      <c r="E479" s="8">
        <v>45401</v>
      </c>
      <c r="F479" s="7">
        <v>45445</v>
      </c>
      <c r="G479" s="7">
        <v>45518</v>
      </c>
      <c r="H479" s="2">
        <v>88</v>
      </c>
      <c r="I479" s="3">
        <v>4</v>
      </c>
      <c r="J479" s="4">
        <v>6</v>
      </c>
      <c r="K479" s="2">
        <v>23</v>
      </c>
      <c r="L479" s="2">
        <v>39</v>
      </c>
      <c r="M479" s="5">
        <v>0.5</v>
      </c>
      <c r="N479" s="13">
        <f>J479*K479</f>
        <v>138</v>
      </c>
      <c r="O479" s="14">
        <f>J479*H479</f>
        <v>528</v>
      </c>
      <c r="P479" s="15">
        <f>N479*M479</f>
        <v>69</v>
      </c>
      <c r="Q479" s="13" t="str">
        <f>IF(G479 - E479 &lt; 0,"Expired",G479 - E479 &amp; " days left")</f>
        <v>117 days left</v>
      </c>
    </row>
    <row r="480" spans="1:17" x14ac:dyDescent="0.3">
      <c r="A480" s="1" t="s">
        <v>416</v>
      </c>
      <c r="B480" s="1" t="s">
        <v>53</v>
      </c>
      <c r="C480" s="1" t="s">
        <v>199</v>
      </c>
      <c r="D480" s="1" t="s">
        <v>2005</v>
      </c>
      <c r="E480" s="8">
        <v>45402</v>
      </c>
      <c r="F480" s="7">
        <v>45524</v>
      </c>
      <c r="G480" s="7">
        <v>45506</v>
      </c>
      <c r="H480" s="2">
        <v>64</v>
      </c>
      <c r="I480" s="3">
        <v>97</v>
      </c>
      <c r="J480" s="4">
        <v>3</v>
      </c>
      <c r="K480" s="2">
        <v>48</v>
      </c>
      <c r="L480" s="2">
        <v>100</v>
      </c>
      <c r="M480" s="5">
        <v>0.36</v>
      </c>
      <c r="N480" s="13">
        <f>J480*K480</f>
        <v>144</v>
      </c>
      <c r="O480" s="14">
        <f>J480*H480</f>
        <v>192</v>
      </c>
      <c r="P480" s="15">
        <f>N480*M480</f>
        <v>51.839999999999996</v>
      </c>
      <c r="Q480" s="13" t="str">
        <f>IF(G480 - E480 &lt; 0,"Expired",G480 - E480 &amp; " days left")</f>
        <v>104 days left</v>
      </c>
    </row>
    <row r="481" spans="1:17" x14ac:dyDescent="0.3">
      <c r="A481" s="1" t="s">
        <v>106</v>
      </c>
      <c r="B481" s="1" t="s">
        <v>32</v>
      </c>
      <c r="C481" s="1" t="s">
        <v>2220</v>
      </c>
      <c r="D481" s="1" t="s">
        <v>2490</v>
      </c>
      <c r="E481" s="8">
        <v>45402</v>
      </c>
      <c r="F481" s="7">
        <v>45421</v>
      </c>
      <c r="G481" s="7">
        <v>45646</v>
      </c>
      <c r="H481" s="2">
        <v>86</v>
      </c>
      <c r="I481" s="3">
        <v>16</v>
      </c>
      <c r="J481" s="4">
        <v>2.5</v>
      </c>
      <c r="K481" s="2">
        <v>34</v>
      </c>
      <c r="L481" s="2">
        <v>66</v>
      </c>
      <c r="M481" s="5">
        <v>0.1</v>
      </c>
      <c r="N481" s="13">
        <f>J481*K481</f>
        <v>85</v>
      </c>
      <c r="O481" s="14">
        <f>J481*H481</f>
        <v>215</v>
      </c>
      <c r="P481" s="15">
        <f>N481*M481</f>
        <v>8.5</v>
      </c>
      <c r="Q481" s="13" t="str">
        <f>IF(G481 - E481 &lt; 0,"Expired",G481 - E481 &amp; " days left")</f>
        <v>244 days left</v>
      </c>
    </row>
    <row r="482" spans="1:17" x14ac:dyDescent="0.3">
      <c r="A482" s="1" t="s">
        <v>126</v>
      </c>
      <c r="B482" s="1" t="s">
        <v>127</v>
      </c>
      <c r="C482" s="1" t="s">
        <v>128</v>
      </c>
      <c r="D482" s="1" t="s">
        <v>1939</v>
      </c>
      <c r="E482" s="8">
        <v>45534</v>
      </c>
      <c r="F482" s="7">
        <v>45537</v>
      </c>
      <c r="G482" s="7">
        <v>45542</v>
      </c>
      <c r="H482" s="2">
        <v>21</v>
      </c>
      <c r="I482" s="3">
        <v>87</v>
      </c>
      <c r="J482" s="4">
        <v>21</v>
      </c>
      <c r="K482" s="2">
        <v>20</v>
      </c>
      <c r="L482" s="2">
        <v>38</v>
      </c>
      <c r="M482" s="5">
        <v>0.38</v>
      </c>
      <c r="N482" s="13">
        <f>J482*K482</f>
        <v>420</v>
      </c>
      <c r="O482" s="14">
        <f>J482*H482</f>
        <v>441</v>
      </c>
      <c r="P482" s="15">
        <f>N482*M482</f>
        <v>159.6</v>
      </c>
      <c r="Q482" s="13" t="str">
        <f>IF(G482 - E482 &lt; 0,"Expired",G482 - E482 &amp; " days left")</f>
        <v>8 days left</v>
      </c>
    </row>
    <row r="483" spans="1:17" x14ac:dyDescent="0.3">
      <c r="A483" s="1" t="s">
        <v>288</v>
      </c>
      <c r="B483" s="1" t="s">
        <v>60</v>
      </c>
      <c r="C483" s="1" t="s">
        <v>2300</v>
      </c>
      <c r="D483" s="1" t="s">
        <v>3205</v>
      </c>
      <c r="E483" s="8">
        <v>45403</v>
      </c>
      <c r="F483" s="7">
        <v>45566</v>
      </c>
      <c r="G483" s="7">
        <v>45538</v>
      </c>
      <c r="H483" s="2">
        <v>49</v>
      </c>
      <c r="I483" s="3">
        <v>73</v>
      </c>
      <c r="J483" s="4">
        <v>12</v>
      </c>
      <c r="K483" s="2">
        <v>52</v>
      </c>
      <c r="L483" s="2">
        <v>62</v>
      </c>
      <c r="M483" s="5">
        <v>0.37</v>
      </c>
      <c r="N483" s="13">
        <f>J483*K483</f>
        <v>624</v>
      </c>
      <c r="O483" s="14">
        <f>J483*H483</f>
        <v>588</v>
      </c>
      <c r="P483" s="15">
        <f>N483*M483</f>
        <v>230.88</v>
      </c>
      <c r="Q483" s="13" t="str">
        <f>IF(G483 - E483 &lt; 0,"Expired",G483 - E483 &amp; " days left")</f>
        <v>135 days left</v>
      </c>
    </row>
    <row r="484" spans="1:17" x14ac:dyDescent="0.3">
      <c r="A484" s="1" t="s">
        <v>342</v>
      </c>
      <c r="B484" s="1" t="s">
        <v>18</v>
      </c>
      <c r="C484" s="1" t="s">
        <v>2112</v>
      </c>
      <c r="D484" s="1" t="s">
        <v>3179</v>
      </c>
      <c r="E484" s="8">
        <v>45404</v>
      </c>
      <c r="F484" s="7">
        <v>45458</v>
      </c>
      <c r="G484" s="7">
        <v>45578</v>
      </c>
      <c r="H484" s="2">
        <v>65</v>
      </c>
      <c r="I484" s="3">
        <v>69</v>
      </c>
      <c r="J484" s="4">
        <v>6</v>
      </c>
      <c r="K484" s="2">
        <v>80</v>
      </c>
      <c r="L484" s="2">
        <v>26</v>
      </c>
      <c r="M484" s="5">
        <v>0.93</v>
      </c>
      <c r="N484" s="13">
        <f>J484*K484</f>
        <v>480</v>
      </c>
      <c r="O484" s="14">
        <f>J484*H484</f>
        <v>390</v>
      </c>
      <c r="P484" s="15">
        <f>N484*M484</f>
        <v>446.40000000000003</v>
      </c>
      <c r="Q484" s="13" t="str">
        <f>IF(G484 - E484 &lt; 0,"Expired",G484 - E484 &amp; " days left")</f>
        <v>174 days left</v>
      </c>
    </row>
    <row r="485" spans="1:17" x14ac:dyDescent="0.3">
      <c r="A485" s="1" t="s">
        <v>1081</v>
      </c>
      <c r="B485" s="1" t="s">
        <v>127</v>
      </c>
      <c r="C485" s="1" t="s">
        <v>2001</v>
      </c>
      <c r="D485" s="1" t="s">
        <v>2002</v>
      </c>
      <c r="E485" s="8">
        <v>45405</v>
      </c>
      <c r="F485" s="7">
        <v>45687</v>
      </c>
      <c r="G485" s="7">
        <v>45427</v>
      </c>
      <c r="H485" s="2">
        <v>39</v>
      </c>
      <c r="I485" s="3">
        <v>88</v>
      </c>
      <c r="J485" s="4">
        <v>8</v>
      </c>
      <c r="K485" s="2">
        <v>28</v>
      </c>
      <c r="L485" s="2">
        <v>18</v>
      </c>
      <c r="M485" s="5">
        <v>0.57999999999999996</v>
      </c>
      <c r="N485" s="13">
        <f>J485*K485</f>
        <v>224</v>
      </c>
      <c r="O485" s="14">
        <f>J485*H485</f>
        <v>312</v>
      </c>
      <c r="P485" s="15">
        <f>N485*M485</f>
        <v>129.91999999999999</v>
      </c>
      <c r="Q485" s="13" t="str">
        <f>IF(G485 - E485 &lt; 0,"Expired",G485 - E485 &amp; " days left")</f>
        <v>22 days left</v>
      </c>
    </row>
    <row r="486" spans="1:17" x14ac:dyDescent="0.3">
      <c r="A486" s="1" t="s">
        <v>90</v>
      </c>
      <c r="B486" s="1" t="s">
        <v>91</v>
      </c>
      <c r="C486" s="1" t="s">
        <v>33</v>
      </c>
      <c r="D486" s="1" t="s">
        <v>2630</v>
      </c>
      <c r="E486" s="8">
        <v>45405</v>
      </c>
      <c r="F486" s="7">
        <v>45679</v>
      </c>
      <c r="G486" s="7">
        <v>45623</v>
      </c>
      <c r="H486" s="2">
        <v>97</v>
      </c>
      <c r="I486" s="3">
        <v>99</v>
      </c>
      <c r="J486" s="4">
        <v>4</v>
      </c>
      <c r="K486" s="2">
        <v>57</v>
      </c>
      <c r="L486" s="2">
        <v>42</v>
      </c>
      <c r="M486" s="5">
        <v>-0.7</v>
      </c>
      <c r="N486" s="13">
        <f>J486*K486</f>
        <v>228</v>
      </c>
      <c r="O486" s="14">
        <f>J486*H486</f>
        <v>388</v>
      </c>
      <c r="P486" s="15">
        <f>N486*M486</f>
        <v>-159.6</v>
      </c>
      <c r="Q486" s="13" t="str">
        <f>IF(G486 - E486 &lt; 0,"Expired",G486 - E486 &amp; " days left")</f>
        <v>218 days left</v>
      </c>
    </row>
    <row r="487" spans="1:17" x14ac:dyDescent="0.3">
      <c r="A487" s="1" t="s">
        <v>817</v>
      </c>
      <c r="B487" s="1" t="s">
        <v>18</v>
      </c>
      <c r="C487" s="1" t="s">
        <v>3381</v>
      </c>
      <c r="D487" s="1" t="s">
        <v>3382</v>
      </c>
      <c r="E487" s="8">
        <v>45405</v>
      </c>
      <c r="F487" s="7">
        <v>45424</v>
      </c>
      <c r="G487" s="7">
        <v>45473</v>
      </c>
      <c r="H487" s="2">
        <v>48</v>
      </c>
      <c r="I487" s="3">
        <v>72</v>
      </c>
      <c r="J487" s="4">
        <v>3</v>
      </c>
      <c r="K487" s="2">
        <v>51</v>
      </c>
      <c r="L487" s="2">
        <v>41</v>
      </c>
      <c r="M487" s="5">
        <v>0.54</v>
      </c>
      <c r="N487" s="13">
        <f>J487*K487</f>
        <v>153</v>
      </c>
      <c r="O487" s="14">
        <f>J487*H487</f>
        <v>144</v>
      </c>
      <c r="P487" s="15">
        <f>N487*M487</f>
        <v>82.62</v>
      </c>
      <c r="Q487" s="13" t="str">
        <f>IF(G487 - E487 &lt; 0,"Expired",G487 - E487 &amp; " days left")</f>
        <v>68 days left</v>
      </c>
    </row>
    <row r="488" spans="1:17" x14ac:dyDescent="0.3">
      <c r="A488" s="1" t="s">
        <v>1445</v>
      </c>
      <c r="B488" s="1" t="s">
        <v>18</v>
      </c>
      <c r="C488" s="1" t="s">
        <v>692</v>
      </c>
      <c r="D488" s="1" t="s">
        <v>3419</v>
      </c>
      <c r="E488" s="8">
        <v>45405</v>
      </c>
      <c r="F488" s="7">
        <v>45539</v>
      </c>
      <c r="G488" s="7">
        <v>45646</v>
      </c>
      <c r="H488" s="2">
        <v>53</v>
      </c>
      <c r="I488" s="3">
        <v>98</v>
      </c>
      <c r="J488" s="4">
        <v>10</v>
      </c>
      <c r="K488" s="2">
        <v>55</v>
      </c>
      <c r="L488" s="2">
        <v>51</v>
      </c>
      <c r="M488" s="5">
        <v>-0.22</v>
      </c>
      <c r="N488" s="13">
        <f>J488*K488</f>
        <v>550</v>
      </c>
      <c r="O488" s="14">
        <f>J488*H488</f>
        <v>530</v>
      </c>
      <c r="P488" s="15">
        <f>N488*M488</f>
        <v>-121</v>
      </c>
      <c r="Q488" s="13" t="str">
        <f>IF(G488 - E488 &lt; 0,"Expired",G488 - E488 &amp; " days left")</f>
        <v>241 days left</v>
      </c>
    </row>
    <row r="489" spans="1:17" x14ac:dyDescent="0.3">
      <c r="A489" s="1" t="s">
        <v>789</v>
      </c>
      <c r="B489" s="1" t="s">
        <v>18</v>
      </c>
      <c r="C489" s="1" t="s">
        <v>2853</v>
      </c>
      <c r="D489" s="1" t="s">
        <v>3459</v>
      </c>
      <c r="E489" s="8">
        <v>45405</v>
      </c>
      <c r="F489" s="7">
        <v>45702</v>
      </c>
      <c r="G489" s="7">
        <v>45407</v>
      </c>
      <c r="H489" s="2">
        <v>81</v>
      </c>
      <c r="I489" s="3">
        <v>99</v>
      </c>
      <c r="J489" s="4">
        <v>2</v>
      </c>
      <c r="K489" s="2">
        <v>20</v>
      </c>
      <c r="L489" s="2">
        <v>85</v>
      </c>
      <c r="M489" s="5">
        <v>-0.31</v>
      </c>
      <c r="N489" s="13">
        <f>J489*K489</f>
        <v>40</v>
      </c>
      <c r="O489" s="14">
        <f>J489*H489</f>
        <v>162</v>
      </c>
      <c r="P489" s="15">
        <f>N489*M489</f>
        <v>-12.4</v>
      </c>
      <c r="Q489" s="13" t="str">
        <f>IF(G489 - E489 &lt; 0,"Expired",G489 - E489 &amp; " days left")</f>
        <v>2 days left</v>
      </c>
    </row>
    <row r="490" spans="1:17" x14ac:dyDescent="0.3">
      <c r="A490" s="1" t="s">
        <v>146</v>
      </c>
      <c r="B490" s="1" t="s">
        <v>53</v>
      </c>
      <c r="C490" s="1" t="s">
        <v>1712</v>
      </c>
      <c r="D490" s="1" t="s">
        <v>2382</v>
      </c>
      <c r="E490" s="8">
        <v>45406</v>
      </c>
      <c r="F490" s="7">
        <v>45527</v>
      </c>
      <c r="G490" s="7">
        <v>45509</v>
      </c>
      <c r="H490" s="2">
        <v>44</v>
      </c>
      <c r="I490" s="3">
        <v>26</v>
      </c>
      <c r="J490" s="4">
        <v>4.75</v>
      </c>
      <c r="K490" s="2">
        <v>63</v>
      </c>
      <c r="L490" s="2">
        <v>59</v>
      </c>
      <c r="M490" s="5">
        <v>-0.2</v>
      </c>
      <c r="N490" s="13">
        <f>J490*K490</f>
        <v>299.25</v>
      </c>
      <c r="O490" s="14">
        <f>J490*H490</f>
        <v>209</v>
      </c>
      <c r="P490" s="15">
        <f>N490*M490</f>
        <v>-59.85</v>
      </c>
      <c r="Q490" s="13" t="str">
        <f>IF(G490 - E490 &lt; 0,"Expired",G490 - E490 &amp; " days left")</f>
        <v>103 days left</v>
      </c>
    </row>
    <row r="491" spans="1:17" x14ac:dyDescent="0.3">
      <c r="A491" s="1" t="s">
        <v>211</v>
      </c>
      <c r="B491" s="1" t="s">
        <v>32</v>
      </c>
      <c r="C491" s="1" t="s">
        <v>1465</v>
      </c>
      <c r="D491" s="1" t="s">
        <v>2697</v>
      </c>
      <c r="E491" s="8">
        <v>45406</v>
      </c>
      <c r="F491" s="7">
        <v>45439</v>
      </c>
      <c r="G491" s="7">
        <v>45644</v>
      </c>
      <c r="H491" s="2">
        <v>81</v>
      </c>
      <c r="I491" s="3">
        <v>76</v>
      </c>
      <c r="J491" s="4">
        <v>4</v>
      </c>
      <c r="K491" s="2">
        <v>68</v>
      </c>
      <c r="L491" s="2">
        <v>100</v>
      </c>
      <c r="M491" s="5">
        <v>0.3</v>
      </c>
      <c r="N491" s="13">
        <f>J491*K491</f>
        <v>272</v>
      </c>
      <c r="O491" s="14">
        <f>J491*H491</f>
        <v>324</v>
      </c>
      <c r="P491" s="15">
        <f>N491*M491</f>
        <v>81.599999999999994</v>
      </c>
      <c r="Q491" s="13" t="str">
        <f>IF(G491 - E491 &lt; 0,"Expired",G491 - E491 &amp; " days left")</f>
        <v>238 days left</v>
      </c>
    </row>
    <row r="492" spans="1:17" x14ac:dyDescent="0.3">
      <c r="A492" s="1" t="s">
        <v>420</v>
      </c>
      <c r="B492" s="1" t="s">
        <v>60</v>
      </c>
      <c r="C492" s="1" t="s">
        <v>555</v>
      </c>
      <c r="D492" s="1" t="s">
        <v>3431</v>
      </c>
      <c r="E492" s="8">
        <v>45406</v>
      </c>
      <c r="F492" s="7">
        <v>45479</v>
      </c>
      <c r="G492" s="7">
        <v>45580</v>
      </c>
      <c r="H492" s="2">
        <v>89</v>
      </c>
      <c r="I492" s="3">
        <v>95</v>
      </c>
      <c r="J492" s="4">
        <v>18</v>
      </c>
      <c r="K492" s="2">
        <v>76</v>
      </c>
      <c r="L492" s="2">
        <v>96</v>
      </c>
      <c r="M492" s="5">
        <v>-0.43</v>
      </c>
      <c r="N492" s="13">
        <f>J492*K492</f>
        <v>1368</v>
      </c>
      <c r="O492" s="14">
        <f>J492*H492</f>
        <v>1602</v>
      </c>
      <c r="P492" s="15">
        <f>N492*M492</f>
        <v>-588.24</v>
      </c>
      <c r="Q492" s="13" t="str">
        <f>IF(G492 - E492 &lt; 0,"Expired",G492 - E492 &amp; " days left")</f>
        <v>174 days left</v>
      </c>
    </row>
    <row r="493" spans="1:17" x14ac:dyDescent="0.3">
      <c r="A493" s="1" t="s">
        <v>554</v>
      </c>
      <c r="B493" s="1" t="s">
        <v>53</v>
      </c>
      <c r="C493" s="1" t="s">
        <v>388</v>
      </c>
      <c r="D493" s="1" t="s">
        <v>1984</v>
      </c>
      <c r="E493" s="8">
        <v>45407</v>
      </c>
      <c r="F493" s="7">
        <v>45515</v>
      </c>
      <c r="G493" s="7">
        <v>45461</v>
      </c>
      <c r="H493" s="2">
        <v>51</v>
      </c>
      <c r="I493" s="3">
        <v>47</v>
      </c>
      <c r="J493" s="4">
        <v>2.5</v>
      </c>
      <c r="K493" s="2">
        <v>53</v>
      </c>
      <c r="L493" s="2">
        <v>4</v>
      </c>
      <c r="M493" s="5">
        <v>0</v>
      </c>
      <c r="N493" s="13">
        <f>J493*K493</f>
        <v>132.5</v>
      </c>
      <c r="O493" s="14">
        <f>J493*H493</f>
        <v>127.5</v>
      </c>
      <c r="P493" s="15">
        <f>N493*M493</f>
        <v>0</v>
      </c>
      <c r="Q493" s="13" t="str">
        <f>IF(G493 - E493 &lt; 0,"Expired",G493 - E493 &amp; " days left")</f>
        <v>54 days left</v>
      </c>
    </row>
    <row r="494" spans="1:17" x14ac:dyDescent="0.3">
      <c r="A494" s="1" t="s">
        <v>1085</v>
      </c>
      <c r="B494" s="1" t="s">
        <v>32</v>
      </c>
      <c r="C494" s="1" t="s">
        <v>1418</v>
      </c>
      <c r="D494" s="1" t="s">
        <v>1978</v>
      </c>
      <c r="E494" s="8">
        <v>45408</v>
      </c>
      <c r="F494" s="7">
        <v>45585</v>
      </c>
      <c r="G494" s="7">
        <v>45462</v>
      </c>
      <c r="H494" s="2">
        <v>96</v>
      </c>
      <c r="I494" s="3">
        <v>34</v>
      </c>
      <c r="J494" s="4">
        <v>8</v>
      </c>
      <c r="K494" s="2">
        <v>71</v>
      </c>
      <c r="L494" s="2">
        <v>17</v>
      </c>
      <c r="M494" s="5">
        <v>-1.62</v>
      </c>
      <c r="N494" s="13">
        <f>J494*K494</f>
        <v>568</v>
      </c>
      <c r="O494" s="14">
        <f>J494*H494</f>
        <v>768</v>
      </c>
      <c r="P494" s="15">
        <f>N494*M494</f>
        <v>-920.16000000000008</v>
      </c>
      <c r="Q494" s="13" t="str">
        <f>IF(G494 - E494 &lt; 0,"Expired",G494 - E494 &amp; " days left")</f>
        <v>54 days left</v>
      </c>
    </row>
    <row r="495" spans="1:17" x14ac:dyDescent="0.3">
      <c r="A495" s="1" t="s">
        <v>230</v>
      </c>
      <c r="B495" s="1" t="s">
        <v>25</v>
      </c>
      <c r="C495" s="1" t="s">
        <v>562</v>
      </c>
      <c r="D495" s="1" t="s">
        <v>2665</v>
      </c>
      <c r="E495" s="8">
        <v>45408</v>
      </c>
      <c r="F495" s="7">
        <v>45424</v>
      </c>
      <c r="G495" s="7">
        <v>45712</v>
      </c>
      <c r="H495" s="2">
        <v>58</v>
      </c>
      <c r="I495" s="3">
        <v>23</v>
      </c>
      <c r="J495" s="4">
        <v>1.8</v>
      </c>
      <c r="K495" s="2">
        <v>82</v>
      </c>
      <c r="L495" s="2">
        <v>61</v>
      </c>
      <c r="M495" s="5">
        <v>0.97</v>
      </c>
      <c r="N495" s="13">
        <f>J495*K495</f>
        <v>147.6</v>
      </c>
      <c r="O495" s="14">
        <f>J495*H495</f>
        <v>104.4</v>
      </c>
      <c r="P495" s="15">
        <f>N495*M495</f>
        <v>143.172</v>
      </c>
      <c r="Q495" s="13" t="str">
        <f>IF(G495 - E495 &lt; 0,"Expired",G495 - E495 &amp; " days left")</f>
        <v>304 days left</v>
      </c>
    </row>
    <row r="496" spans="1:17" x14ac:dyDescent="0.3">
      <c r="A496" s="1" t="s">
        <v>1117</v>
      </c>
      <c r="B496" s="1" t="s">
        <v>91</v>
      </c>
      <c r="C496" s="1" t="s">
        <v>2497</v>
      </c>
      <c r="D496" s="1" t="s">
        <v>2847</v>
      </c>
      <c r="E496" s="8">
        <v>45408</v>
      </c>
      <c r="F496" s="7">
        <v>45436</v>
      </c>
      <c r="G496" s="7">
        <v>45654</v>
      </c>
      <c r="H496" s="2">
        <v>33</v>
      </c>
      <c r="I496" s="3">
        <v>60</v>
      </c>
      <c r="J496" s="4">
        <v>6</v>
      </c>
      <c r="K496" s="2">
        <v>20</v>
      </c>
      <c r="L496" s="2">
        <v>7</v>
      </c>
      <c r="M496" s="5">
        <v>0.61</v>
      </c>
      <c r="N496" s="13">
        <f>J496*K496</f>
        <v>120</v>
      </c>
      <c r="O496" s="14">
        <f>J496*H496</f>
        <v>198</v>
      </c>
      <c r="P496" s="15">
        <f>N496*M496</f>
        <v>73.2</v>
      </c>
      <c r="Q496" s="13" t="str">
        <f>IF(G496 - E496 &lt; 0,"Expired",G496 - E496 &amp; " days left")</f>
        <v>246 days left</v>
      </c>
    </row>
    <row r="497" spans="1:17" x14ac:dyDescent="0.3">
      <c r="A497" s="1" t="s">
        <v>272</v>
      </c>
      <c r="B497" s="1" t="s">
        <v>32</v>
      </c>
      <c r="C497" s="1" t="s">
        <v>2948</v>
      </c>
      <c r="D497" s="1" t="s">
        <v>3099</v>
      </c>
      <c r="E497" s="8">
        <v>45408</v>
      </c>
      <c r="F497" s="7">
        <v>45691</v>
      </c>
      <c r="G497" s="7">
        <v>45500</v>
      </c>
      <c r="H497" s="2">
        <v>41</v>
      </c>
      <c r="I497" s="3">
        <v>61</v>
      </c>
      <c r="J497" s="4">
        <v>1</v>
      </c>
      <c r="K497" s="2">
        <v>30</v>
      </c>
      <c r="L497" s="2">
        <v>100</v>
      </c>
      <c r="M497" s="5">
        <v>0.86</v>
      </c>
      <c r="N497" s="13">
        <f>J497*K497</f>
        <v>30</v>
      </c>
      <c r="O497" s="14">
        <f>J497*H497</f>
        <v>41</v>
      </c>
      <c r="P497" s="15">
        <f>N497*M497</f>
        <v>25.8</v>
      </c>
      <c r="Q497" s="13" t="str">
        <f>IF(G497 - E497 &lt; 0,"Expired",G497 - E497 &amp; " days left")</f>
        <v>92 days left</v>
      </c>
    </row>
    <row r="498" spans="1:17" x14ac:dyDescent="0.3">
      <c r="A498" s="1" t="s">
        <v>101</v>
      </c>
      <c r="B498" s="1" t="s">
        <v>18</v>
      </c>
      <c r="C498" s="1" t="s">
        <v>54</v>
      </c>
      <c r="D498" s="1" t="s">
        <v>3140</v>
      </c>
      <c r="E498" s="8">
        <v>45408</v>
      </c>
      <c r="F498" s="7">
        <v>45663</v>
      </c>
      <c r="G498" s="7">
        <v>45698</v>
      </c>
      <c r="H498" s="2">
        <v>26</v>
      </c>
      <c r="I498" s="3">
        <v>95</v>
      </c>
      <c r="J498" s="4">
        <v>4.5</v>
      </c>
      <c r="K498" s="2">
        <v>92</v>
      </c>
      <c r="L498" s="2">
        <v>14</v>
      </c>
      <c r="M498" s="5">
        <v>-0.31</v>
      </c>
      <c r="N498" s="13">
        <f>J498*K498</f>
        <v>414</v>
      </c>
      <c r="O498" s="14">
        <f>J498*H498</f>
        <v>117</v>
      </c>
      <c r="P498" s="15">
        <f>N498*M498</f>
        <v>-128.34</v>
      </c>
      <c r="Q498" s="13" t="str">
        <f>IF(G498 - E498 &lt; 0,"Expired",G498 - E498 &amp; " days left")</f>
        <v>290 days left</v>
      </c>
    </row>
    <row r="499" spans="1:17" x14ac:dyDescent="0.3">
      <c r="A499" s="1" t="s">
        <v>70</v>
      </c>
      <c r="B499" s="1" t="s">
        <v>32</v>
      </c>
      <c r="C499" s="1" t="s">
        <v>1671</v>
      </c>
      <c r="D499" s="1" t="s">
        <v>1917</v>
      </c>
      <c r="E499" s="8">
        <v>45409</v>
      </c>
      <c r="F499" s="7">
        <v>45435</v>
      </c>
      <c r="G499" s="7">
        <v>45579</v>
      </c>
      <c r="H499" s="2">
        <v>76</v>
      </c>
      <c r="I499" s="3">
        <v>98</v>
      </c>
      <c r="J499" s="4">
        <v>1.75</v>
      </c>
      <c r="K499" s="2">
        <v>62</v>
      </c>
      <c r="L499" s="2">
        <v>48</v>
      </c>
      <c r="M499" s="5">
        <v>0.97</v>
      </c>
      <c r="N499" s="13">
        <f>J499*K499</f>
        <v>108.5</v>
      </c>
      <c r="O499" s="14">
        <f>J499*H499</f>
        <v>133</v>
      </c>
      <c r="P499" s="15">
        <f>N499*M499</f>
        <v>105.24499999999999</v>
      </c>
      <c r="Q499" s="13" t="str">
        <f>IF(G499 - E499 &lt; 0,"Expired",G499 - E499 &amp; " days left")</f>
        <v>170 days left</v>
      </c>
    </row>
    <row r="500" spans="1:17" x14ac:dyDescent="0.3">
      <c r="A500" s="1" t="s">
        <v>170</v>
      </c>
      <c r="B500" s="1" t="s">
        <v>53</v>
      </c>
      <c r="C500" s="1" t="s">
        <v>1328</v>
      </c>
      <c r="D500" s="1" t="s">
        <v>2012</v>
      </c>
      <c r="E500" s="8">
        <v>45409</v>
      </c>
      <c r="F500" s="7">
        <v>45541</v>
      </c>
      <c r="G500" s="7">
        <v>45556</v>
      </c>
      <c r="H500" s="2">
        <v>95</v>
      </c>
      <c r="I500" s="3">
        <v>93</v>
      </c>
      <c r="J500" s="4">
        <v>4.5</v>
      </c>
      <c r="K500" s="2">
        <v>60</v>
      </c>
      <c r="L500" s="2">
        <v>19</v>
      </c>
      <c r="M500" s="5">
        <v>0.16</v>
      </c>
      <c r="N500" s="13">
        <f>J500*K500</f>
        <v>270</v>
      </c>
      <c r="O500" s="14">
        <f>J500*H500</f>
        <v>427.5</v>
      </c>
      <c r="P500" s="15">
        <f>N500*M500</f>
        <v>43.2</v>
      </c>
      <c r="Q500" s="13" t="str">
        <f>IF(G500 - E500 &lt; 0,"Expired",G500 - E500 &amp; " days left")</f>
        <v>147 days left</v>
      </c>
    </row>
    <row r="501" spans="1:17" x14ac:dyDescent="0.3">
      <c r="A501" s="1" t="s">
        <v>272</v>
      </c>
      <c r="B501" s="1" t="s">
        <v>32</v>
      </c>
      <c r="C501" s="1" t="s">
        <v>1719</v>
      </c>
      <c r="D501" s="1" t="s">
        <v>2058</v>
      </c>
      <c r="E501" s="8">
        <v>45409</v>
      </c>
      <c r="F501" s="7">
        <v>45521</v>
      </c>
      <c r="G501" s="7">
        <v>45484</v>
      </c>
      <c r="H501" s="2">
        <v>70</v>
      </c>
      <c r="I501" s="3">
        <v>92</v>
      </c>
      <c r="J501" s="4">
        <v>1</v>
      </c>
      <c r="K501" s="2">
        <v>95</v>
      </c>
      <c r="L501" s="2">
        <v>26</v>
      </c>
      <c r="M501" s="5">
        <v>-0.61</v>
      </c>
      <c r="N501" s="13">
        <f>J501*K501</f>
        <v>95</v>
      </c>
      <c r="O501" s="14">
        <f>J501*H501</f>
        <v>70</v>
      </c>
      <c r="P501" s="15">
        <f>N501*M501</f>
        <v>-57.949999999999996</v>
      </c>
      <c r="Q501" s="13" t="str">
        <f>IF(G501 - E501 &lt; 0,"Expired",G501 - E501 &amp; " days left")</f>
        <v>75 days left</v>
      </c>
    </row>
    <row r="502" spans="1:17" x14ac:dyDescent="0.3">
      <c r="A502" s="1" t="s">
        <v>1179</v>
      </c>
      <c r="B502" s="1" t="s">
        <v>91</v>
      </c>
      <c r="C502" s="1" t="s">
        <v>1795</v>
      </c>
      <c r="D502" s="1" t="s">
        <v>2760</v>
      </c>
      <c r="E502" s="8">
        <v>45409</v>
      </c>
      <c r="F502" s="7">
        <v>45501</v>
      </c>
      <c r="G502" s="7">
        <v>45676</v>
      </c>
      <c r="H502" s="2">
        <v>93</v>
      </c>
      <c r="I502" s="3">
        <v>76</v>
      </c>
      <c r="J502" s="4">
        <v>2.5</v>
      </c>
      <c r="K502" s="2">
        <v>76</v>
      </c>
      <c r="L502" s="2">
        <v>51</v>
      </c>
      <c r="M502" s="5">
        <v>0.98</v>
      </c>
      <c r="N502" s="13">
        <f>J502*K502</f>
        <v>190</v>
      </c>
      <c r="O502" s="14">
        <f>J502*H502</f>
        <v>232.5</v>
      </c>
      <c r="P502" s="15">
        <f>N502*M502</f>
        <v>186.2</v>
      </c>
      <c r="Q502" s="13" t="str">
        <f>IF(G502 - E502 &lt; 0,"Expired",G502 - E502 &amp; " days left")</f>
        <v>267 days left</v>
      </c>
    </row>
    <row r="503" spans="1:17" x14ac:dyDescent="0.3">
      <c r="A503" s="1" t="s">
        <v>188</v>
      </c>
      <c r="B503" s="1" t="s">
        <v>32</v>
      </c>
      <c r="C503" s="1" t="s">
        <v>3102</v>
      </c>
      <c r="D503" s="1" t="s">
        <v>3349</v>
      </c>
      <c r="E503" s="8">
        <v>45410</v>
      </c>
      <c r="F503" s="7">
        <v>45452</v>
      </c>
      <c r="G503" s="7">
        <v>45605</v>
      </c>
      <c r="H503" s="2">
        <v>18</v>
      </c>
      <c r="I503" s="3">
        <v>64</v>
      </c>
      <c r="J503" s="4">
        <v>1</v>
      </c>
      <c r="K503" s="2">
        <v>73</v>
      </c>
      <c r="L503" s="2">
        <v>38</v>
      </c>
      <c r="M503" s="5">
        <v>0.41</v>
      </c>
      <c r="N503" s="13">
        <f>J503*K503</f>
        <v>73</v>
      </c>
      <c r="O503" s="14">
        <f>J503*H503</f>
        <v>18</v>
      </c>
      <c r="P503" s="15">
        <f>N503*M503</f>
        <v>29.93</v>
      </c>
      <c r="Q503" s="13" t="str">
        <f>IF(G503 - E503 &lt; 0,"Expired",G503 - E503 &amp; " days left")</f>
        <v>195 days left</v>
      </c>
    </row>
    <row r="504" spans="1:17" x14ac:dyDescent="0.3">
      <c r="A504" s="1" t="s">
        <v>116</v>
      </c>
      <c r="B504" s="1" t="s">
        <v>18</v>
      </c>
      <c r="C504" s="1" t="s">
        <v>1346</v>
      </c>
      <c r="D504" s="1" t="s">
        <v>1991</v>
      </c>
      <c r="E504" s="8">
        <v>45411</v>
      </c>
      <c r="F504" s="7">
        <v>45413</v>
      </c>
      <c r="G504" s="7">
        <v>45665</v>
      </c>
      <c r="H504" s="2">
        <v>39</v>
      </c>
      <c r="I504" s="3">
        <v>21</v>
      </c>
      <c r="J504" s="4">
        <v>3</v>
      </c>
      <c r="K504" s="2">
        <v>51</v>
      </c>
      <c r="L504" s="2">
        <v>98</v>
      </c>
      <c r="M504" s="5">
        <v>0.42</v>
      </c>
      <c r="N504" s="13">
        <f>J504*K504</f>
        <v>153</v>
      </c>
      <c r="O504" s="14">
        <f>J504*H504</f>
        <v>117</v>
      </c>
      <c r="P504" s="15">
        <f>N504*M504</f>
        <v>64.259999999999991</v>
      </c>
      <c r="Q504" s="13" t="str">
        <f>IF(G504 - E504 &lt; 0,"Expired",G504 - E504 &amp; " days left")</f>
        <v>254 days left</v>
      </c>
    </row>
    <row r="505" spans="1:17" x14ac:dyDescent="0.3">
      <c r="A505" s="1" t="s">
        <v>1278</v>
      </c>
      <c r="B505" s="1" t="s">
        <v>18</v>
      </c>
      <c r="C505" s="1" t="s">
        <v>38</v>
      </c>
      <c r="D505" s="1" t="s">
        <v>2404</v>
      </c>
      <c r="E505" s="8">
        <v>45411</v>
      </c>
      <c r="F505" s="7">
        <v>45680</v>
      </c>
      <c r="G505" s="7">
        <v>45526</v>
      </c>
      <c r="H505" s="2">
        <v>45</v>
      </c>
      <c r="I505" s="3">
        <v>28</v>
      </c>
      <c r="J505" s="4">
        <v>4.5</v>
      </c>
      <c r="K505" s="2">
        <v>35</v>
      </c>
      <c r="L505" s="2">
        <v>16</v>
      </c>
      <c r="M505" s="5">
        <v>0.26</v>
      </c>
      <c r="N505" s="13">
        <f>J505*K505</f>
        <v>157.5</v>
      </c>
      <c r="O505" s="14">
        <f>J505*H505</f>
        <v>202.5</v>
      </c>
      <c r="P505" s="15">
        <f>N505*M505</f>
        <v>40.950000000000003</v>
      </c>
      <c r="Q505" s="13" t="str">
        <f>IF(G505 - E505 &lt; 0,"Expired",G505 - E505 &amp; " days left")</f>
        <v>115 days left</v>
      </c>
    </row>
    <row r="506" spans="1:17" x14ac:dyDescent="0.3">
      <c r="A506" s="1" t="s">
        <v>392</v>
      </c>
      <c r="B506" s="1" t="s">
        <v>18</v>
      </c>
      <c r="C506" s="1" t="s">
        <v>254</v>
      </c>
      <c r="D506" s="1" t="s">
        <v>3149</v>
      </c>
      <c r="E506" s="8">
        <v>45411</v>
      </c>
      <c r="F506" s="7">
        <v>45432</v>
      </c>
      <c r="G506" s="7">
        <v>45494</v>
      </c>
      <c r="H506" s="2">
        <v>88</v>
      </c>
      <c r="I506" s="3">
        <v>99</v>
      </c>
      <c r="J506" s="4">
        <v>5.5</v>
      </c>
      <c r="K506" s="2">
        <v>93</v>
      </c>
      <c r="L506" s="2">
        <v>99</v>
      </c>
      <c r="M506" s="5">
        <v>-0.68</v>
      </c>
      <c r="N506" s="13">
        <f>J506*K506</f>
        <v>511.5</v>
      </c>
      <c r="O506" s="14">
        <f>J506*H506</f>
        <v>484</v>
      </c>
      <c r="P506" s="15">
        <f>N506*M506</f>
        <v>-347.82000000000005</v>
      </c>
      <c r="Q506" s="13" t="str">
        <f>IF(G506 - E506 &lt; 0,"Expired",G506 - E506 &amp; " days left")</f>
        <v>83 days left</v>
      </c>
    </row>
    <row r="507" spans="1:17" x14ac:dyDescent="0.3">
      <c r="A507" s="1" t="s">
        <v>288</v>
      </c>
      <c r="B507" s="1" t="s">
        <v>60</v>
      </c>
      <c r="C507" s="1" t="s">
        <v>1261</v>
      </c>
      <c r="D507" s="1" t="s">
        <v>3446</v>
      </c>
      <c r="E507" s="8">
        <v>45411</v>
      </c>
      <c r="F507" s="7">
        <v>45492</v>
      </c>
      <c r="G507" s="7">
        <v>45470</v>
      </c>
      <c r="H507" s="2">
        <v>98</v>
      </c>
      <c r="I507" s="3">
        <v>65</v>
      </c>
      <c r="J507" s="4">
        <v>12</v>
      </c>
      <c r="K507" s="2">
        <v>62</v>
      </c>
      <c r="L507" s="2">
        <v>47</v>
      </c>
      <c r="M507" s="5">
        <v>0.71</v>
      </c>
      <c r="N507" s="13">
        <f>J507*K507</f>
        <v>744</v>
      </c>
      <c r="O507" s="14">
        <f>J507*H507</f>
        <v>1176</v>
      </c>
      <c r="P507" s="15">
        <f>N507*M507</f>
        <v>528.24</v>
      </c>
      <c r="Q507" s="13" t="str">
        <f>IF(G507 - E507 &lt; 0,"Expired",G507 - E507 &amp; " days left")</f>
        <v>59 days left</v>
      </c>
    </row>
    <row r="508" spans="1:17" x14ac:dyDescent="0.3">
      <c r="A508" s="1" t="s">
        <v>253</v>
      </c>
      <c r="B508" s="1" t="s">
        <v>18</v>
      </c>
      <c r="C508" s="1" t="s">
        <v>2508</v>
      </c>
      <c r="D508" s="1" t="s">
        <v>2509</v>
      </c>
      <c r="E508" s="8">
        <v>45412</v>
      </c>
      <c r="F508" s="7">
        <v>45693</v>
      </c>
      <c r="G508" s="7">
        <v>45495</v>
      </c>
      <c r="H508" s="2">
        <v>73</v>
      </c>
      <c r="I508" s="3">
        <v>83</v>
      </c>
      <c r="J508" s="4">
        <v>5</v>
      </c>
      <c r="K508" s="2">
        <v>87</v>
      </c>
      <c r="L508" s="2">
        <v>10</v>
      </c>
      <c r="M508" s="5">
        <v>0.73</v>
      </c>
      <c r="N508" s="13">
        <f>J508*K508</f>
        <v>435</v>
      </c>
      <c r="O508" s="14">
        <f>J508*H508</f>
        <v>365</v>
      </c>
      <c r="P508" s="15">
        <f>N508*M508</f>
        <v>317.55</v>
      </c>
      <c r="Q508" s="13" t="str">
        <f>IF(G508 - E508 &lt; 0,"Expired",G508 - E508 &amp; " days left")</f>
        <v>83 days left</v>
      </c>
    </row>
    <row r="509" spans="1:17" x14ac:dyDescent="0.3">
      <c r="A509" s="1" t="s">
        <v>17</v>
      </c>
      <c r="B509" s="1" t="s">
        <v>18</v>
      </c>
      <c r="C509" s="1" t="s">
        <v>2816</v>
      </c>
      <c r="D509" s="1" t="s">
        <v>2817</v>
      </c>
      <c r="E509" s="8">
        <v>45412</v>
      </c>
      <c r="F509" s="7">
        <v>45452</v>
      </c>
      <c r="G509" s="7">
        <v>45467</v>
      </c>
      <c r="H509" s="2">
        <v>75</v>
      </c>
      <c r="I509" s="3">
        <v>85</v>
      </c>
      <c r="J509" s="4">
        <v>4.5</v>
      </c>
      <c r="K509" s="2">
        <v>26</v>
      </c>
      <c r="L509" s="2">
        <v>68</v>
      </c>
      <c r="M509" s="5">
        <v>-3.29</v>
      </c>
      <c r="N509" s="13">
        <f>J509*K509</f>
        <v>117</v>
      </c>
      <c r="O509" s="14">
        <f>J509*H509</f>
        <v>337.5</v>
      </c>
      <c r="P509" s="15">
        <f>N509*M509</f>
        <v>-384.93</v>
      </c>
      <c r="Q509" s="13" t="str">
        <f>IF(G509 - E509 &lt; 0,"Expired",G509 - E509 &amp; " days left")</f>
        <v>55 days left</v>
      </c>
    </row>
    <row r="510" spans="1:17" x14ac:dyDescent="0.3">
      <c r="A510" s="1" t="s">
        <v>438</v>
      </c>
      <c r="B510" s="1" t="s">
        <v>18</v>
      </c>
      <c r="C510" s="1" t="s">
        <v>405</v>
      </c>
      <c r="D510" s="1" t="s">
        <v>3188</v>
      </c>
      <c r="E510" s="8">
        <v>45412</v>
      </c>
      <c r="F510" s="7">
        <v>45457</v>
      </c>
      <c r="G510" s="7">
        <v>45649</v>
      </c>
      <c r="H510" s="2">
        <v>89</v>
      </c>
      <c r="I510" s="3">
        <v>57</v>
      </c>
      <c r="J510" s="4">
        <v>5</v>
      </c>
      <c r="K510" s="2">
        <v>38</v>
      </c>
      <c r="L510" s="2">
        <v>16</v>
      </c>
      <c r="M510" s="5">
        <v>0.28000000000000003</v>
      </c>
      <c r="N510" s="13">
        <f>J510*K510</f>
        <v>190</v>
      </c>
      <c r="O510" s="14">
        <f>J510*H510</f>
        <v>445</v>
      </c>
      <c r="P510" s="15">
        <f>N510*M510</f>
        <v>53.2</v>
      </c>
      <c r="Q510" s="13" t="str">
        <f>IF(G510 - E510 &lt; 0,"Expired",G510 - E510 &amp; " days left")</f>
        <v>237 days left</v>
      </c>
    </row>
    <row r="511" spans="1:17" x14ac:dyDescent="0.3">
      <c r="A511" s="1" t="s">
        <v>674</v>
      </c>
      <c r="B511" s="1" t="s">
        <v>60</v>
      </c>
      <c r="C511" s="1" t="s">
        <v>1613</v>
      </c>
      <c r="D511" s="1" t="s">
        <v>3232</v>
      </c>
      <c r="E511" s="8">
        <v>45412</v>
      </c>
      <c r="F511" s="7">
        <v>45441</v>
      </c>
      <c r="G511" s="7">
        <v>45667</v>
      </c>
      <c r="H511" s="2">
        <v>79</v>
      </c>
      <c r="I511" s="3">
        <v>53</v>
      </c>
      <c r="J511" s="4">
        <v>9</v>
      </c>
      <c r="K511" s="2">
        <v>45</v>
      </c>
      <c r="L511" s="2">
        <v>95</v>
      </c>
      <c r="M511" s="5">
        <v>0.12</v>
      </c>
      <c r="N511" s="13">
        <f>J511*K511</f>
        <v>405</v>
      </c>
      <c r="O511" s="14">
        <f>J511*H511</f>
        <v>711</v>
      </c>
      <c r="P511" s="15">
        <f>N511*M511</f>
        <v>48.6</v>
      </c>
      <c r="Q511" s="13" t="str">
        <f>IF(G511 - E511 &lt; 0,"Expired",G511 - E511 &amp; " days left")</f>
        <v>255 days left</v>
      </c>
    </row>
    <row r="512" spans="1:17" x14ac:dyDescent="0.3">
      <c r="A512" s="1" t="s">
        <v>433</v>
      </c>
      <c r="B512" s="1" t="s">
        <v>18</v>
      </c>
      <c r="C512" s="1" t="s">
        <v>166</v>
      </c>
      <c r="D512" s="1" t="s">
        <v>3378</v>
      </c>
      <c r="E512" s="8">
        <v>45412</v>
      </c>
      <c r="F512" s="7">
        <v>45531</v>
      </c>
      <c r="G512" s="7">
        <v>45690</v>
      </c>
      <c r="H512" s="2">
        <v>56</v>
      </c>
      <c r="I512" s="3">
        <v>12</v>
      </c>
      <c r="J512" s="4">
        <v>98.43</v>
      </c>
      <c r="K512" s="2">
        <v>35</v>
      </c>
      <c r="L512" s="2">
        <v>16</v>
      </c>
      <c r="M512" s="5">
        <v>0.8</v>
      </c>
      <c r="N512" s="13">
        <f>J512*K512</f>
        <v>3445.05</v>
      </c>
      <c r="O512" s="14">
        <f>J512*H512</f>
        <v>5512.08</v>
      </c>
      <c r="P512" s="15">
        <f>N512*M512</f>
        <v>2756.0400000000004</v>
      </c>
      <c r="Q512" s="13" t="str">
        <f>IF(G512 - E512 &lt; 0,"Expired",G512 - E512 &amp; " days left")</f>
        <v>278 days left</v>
      </c>
    </row>
    <row r="513" spans="1:17" x14ac:dyDescent="0.3">
      <c r="A513" s="1" t="s">
        <v>37</v>
      </c>
      <c r="B513" s="1" t="s">
        <v>18</v>
      </c>
      <c r="C513" s="1" t="s">
        <v>38</v>
      </c>
      <c r="D513" s="1" t="s">
        <v>39</v>
      </c>
      <c r="E513" s="8">
        <v>45413</v>
      </c>
      <c r="F513" s="7">
        <v>45638</v>
      </c>
      <c r="G513" s="7">
        <v>45561</v>
      </c>
      <c r="H513" s="2">
        <v>51</v>
      </c>
      <c r="I513" s="3">
        <v>60</v>
      </c>
      <c r="J513" s="4">
        <v>1.5</v>
      </c>
      <c r="K513" s="2">
        <v>44</v>
      </c>
      <c r="L513" s="2">
        <v>95</v>
      </c>
      <c r="M513" s="5">
        <v>1.36</v>
      </c>
      <c r="N513" s="13">
        <f>J513*K513</f>
        <v>66</v>
      </c>
      <c r="O513" s="14">
        <f>J513*H513</f>
        <v>76.5</v>
      </c>
      <c r="P513" s="15">
        <f>N513*M513</f>
        <v>89.76</v>
      </c>
      <c r="Q513" s="13" t="str">
        <f>IF(G513 - E513 &lt; 0,"Expired",G513 - E513 &amp; " days left")</f>
        <v>148 days left</v>
      </c>
    </row>
    <row r="514" spans="1:17" x14ac:dyDescent="0.3">
      <c r="A514" s="1" t="s">
        <v>42</v>
      </c>
      <c r="B514" s="1" t="s">
        <v>18</v>
      </c>
      <c r="C514" s="1" t="s">
        <v>43</v>
      </c>
      <c r="D514" s="1" t="s">
        <v>44</v>
      </c>
      <c r="E514" s="8">
        <v>45413</v>
      </c>
      <c r="F514" s="7">
        <v>45501</v>
      </c>
      <c r="G514" s="7">
        <v>45432</v>
      </c>
      <c r="H514" s="2">
        <v>27</v>
      </c>
      <c r="I514" s="3">
        <v>22</v>
      </c>
      <c r="J514" s="4">
        <v>7</v>
      </c>
      <c r="K514" s="2">
        <v>91</v>
      </c>
      <c r="L514" s="2">
        <v>77</v>
      </c>
      <c r="M514" s="5">
        <v>2.17</v>
      </c>
      <c r="N514" s="13">
        <f>J514*K514</f>
        <v>637</v>
      </c>
      <c r="O514" s="14">
        <f>J514*H514</f>
        <v>189</v>
      </c>
      <c r="P514" s="15">
        <f>N514*M514</f>
        <v>1382.29</v>
      </c>
      <c r="Q514" s="13" t="str">
        <f>IF(G514 - E514 &lt; 0,"Expired",G514 - E514 &amp; " days left")</f>
        <v>19 days left</v>
      </c>
    </row>
    <row r="515" spans="1:17" x14ac:dyDescent="0.3">
      <c r="A515" s="1" t="s">
        <v>47</v>
      </c>
      <c r="B515" s="1" t="s">
        <v>18</v>
      </c>
      <c r="C515" s="1" t="s">
        <v>48</v>
      </c>
      <c r="D515" s="1" t="s">
        <v>49</v>
      </c>
      <c r="E515" s="8">
        <v>45413</v>
      </c>
      <c r="F515" s="7">
        <v>45511</v>
      </c>
      <c r="G515" s="7">
        <v>45510</v>
      </c>
      <c r="H515" s="2">
        <v>91</v>
      </c>
      <c r="I515" s="3">
        <v>6</v>
      </c>
      <c r="J515" s="4">
        <v>2.4</v>
      </c>
      <c r="K515" s="2">
        <v>38</v>
      </c>
      <c r="L515" s="2">
        <v>70</v>
      </c>
      <c r="M515" s="5">
        <v>2.56</v>
      </c>
      <c r="N515" s="13">
        <f>J515*K515</f>
        <v>91.2</v>
      </c>
      <c r="O515" s="14">
        <f>J515*H515</f>
        <v>218.4</v>
      </c>
      <c r="P515" s="15">
        <f>N515*M515</f>
        <v>233.47200000000001</v>
      </c>
      <c r="Q515" s="13" t="str">
        <f>IF(G515 - E515 &lt; 0,"Expired",G515 - E515 &amp; " days left")</f>
        <v>97 days left</v>
      </c>
    </row>
    <row r="516" spans="1:17" x14ac:dyDescent="0.3">
      <c r="A516" s="1" t="s">
        <v>52</v>
      </c>
      <c r="B516" s="1" t="s">
        <v>53</v>
      </c>
      <c r="C516" s="1" t="s">
        <v>54</v>
      </c>
      <c r="D516" s="1" t="s">
        <v>55</v>
      </c>
      <c r="E516" s="8">
        <v>45413</v>
      </c>
      <c r="F516" s="7">
        <v>45686</v>
      </c>
      <c r="G516" s="7">
        <v>45381</v>
      </c>
      <c r="H516" s="2">
        <v>17</v>
      </c>
      <c r="I516" s="3">
        <v>85</v>
      </c>
      <c r="J516" s="4">
        <v>5</v>
      </c>
      <c r="K516" s="2">
        <v>76</v>
      </c>
      <c r="L516" s="2">
        <v>89</v>
      </c>
      <c r="M516" s="5">
        <v>2.34</v>
      </c>
      <c r="N516" s="13">
        <f>J516*K516</f>
        <v>380</v>
      </c>
      <c r="O516" s="14">
        <f>J516*H516</f>
        <v>85</v>
      </c>
      <c r="P516" s="15">
        <f>N516*M516</f>
        <v>889.19999999999993</v>
      </c>
      <c r="Q516" s="13" t="str">
        <f>IF(G516 - E516 &lt; 0,"Expired",G516 - E516 &amp; " days left")</f>
        <v>Expired</v>
      </c>
    </row>
    <row r="517" spans="1:17" x14ac:dyDescent="0.3">
      <c r="A517" s="1" t="s">
        <v>24</v>
      </c>
      <c r="B517" s="1" t="s">
        <v>25</v>
      </c>
      <c r="C517" s="1" t="s">
        <v>670</v>
      </c>
      <c r="D517" s="1" t="s">
        <v>2015</v>
      </c>
      <c r="E517" s="8">
        <v>45413</v>
      </c>
      <c r="F517" s="7">
        <v>45545</v>
      </c>
      <c r="G517" s="7">
        <v>45507</v>
      </c>
      <c r="H517" s="2">
        <v>70</v>
      </c>
      <c r="I517" s="3">
        <v>96</v>
      </c>
      <c r="J517" s="4">
        <v>2</v>
      </c>
      <c r="K517" s="2">
        <v>100</v>
      </c>
      <c r="L517" s="2">
        <v>15</v>
      </c>
      <c r="M517" s="5">
        <v>0.68</v>
      </c>
      <c r="N517" s="13">
        <f>J517*K517</f>
        <v>200</v>
      </c>
      <c r="O517" s="14">
        <f>J517*H517</f>
        <v>140</v>
      </c>
      <c r="P517" s="15">
        <f>N517*M517</f>
        <v>136</v>
      </c>
      <c r="Q517" s="13" t="str">
        <f>IF(G517 - E517 &lt; 0,"Expired",G517 - E517 &amp; " days left")</f>
        <v>94 days left</v>
      </c>
    </row>
    <row r="518" spans="1:17" x14ac:dyDescent="0.3">
      <c r="A518" s="1" t="s">
        <v>165</v>
      </c>
      <c r="B518" s="1" t="s">
        <v>60</v>
      </c>
      <c r="C518" s="1" t="s">
        <v>166</v>
      </c>
      <c r="D518" s="1" t="s">
        <v>167</v>
      </c>
      <c r="E518" s="8">
        <v>45414</v>
      </c>
      <c r="F518" s="7">
        <v>45663</v>
      </c>
      <c r="G518" s="7">
        <v>45484</v>
      </c>
      <c r="H518" s="2">
        <v>30</v>
      </c>
      <c r="I518" s="3">
        <v>42</v>
      </c>
      <c r="J518" s="4">
        <v>7</v>
      </c>
      <c r="K518" s="2">
        <v>48</v>
      </c>
      <c r="L518" s="2">
        <v>23</v>
      </c>
      <c r="M518" s="5">
        <v>2.57</v>
      </c>
      <c r="N518" s="13">
        <f>J518*K518</f>
        <v>336</v>
      </c>
      <c r="O518" s="14">
        <f>J518*H518</f>
        <v>210</v>
      </c>
      <c r="P518" s="15">
        <f>N518*M518</f>
        <v>863.52</v>
      </c>
      <c r="Q518" s="13" t="str">
        <f>IF(G518 - E518 &lt; 0,"Expired",G518 - E518 &amp; " days left")</f>
        <v>70 days left</v>
      </c>
    </row>
    <row r="519" spans="1:17" x14ac:dyDescent="0.3">
      <c r="A519" s="1" t="s">
        <v>170</v>
      </c>
      <c r="B519" s="1" t="s">
        <v>53</v>
      </c>
      <c r="C519" s="1" t="s">
        <v>171</v>
      </c>
      <c r="D519" s="1" t="s">
        <v>172</v>
      </c>
      <c r="E519" s="8">
        <v>45414</v>
      </c>
      <c r="F519" s="7">
        <v>45598</v>
      </c>
      <c r="G519" s="7">
        <v>45695</v>
      </c>
      <c r="H519" s="2">
        <v>34</v>
      </c>
      <c r="I519" s="3">
        <v>32</v>
      </c>
      <c r="J519" s="4">
        <v>4.5</v>
      </c>
      <c r="K519" s="2">
        <v>42</v>
      </c>
      <c r="L519" s="2">
        <v>27</v>
      </c>
      <c r="M519" s="5">
        <v>2.4500000000000002</v>
      </c>
      <c r="N519" s="13">
        <f>J519*K519</f>
        <v>189</v>
      </c>
      <c r="O519" s="14">
        <f>J519*H519</f>
        <v>153</v>
      </c>
      <c r="P519" s="15">
        <f>N519*M519</f>
        <v>463.05</v>
      </c>
      <c r="Q519" s="13" t="str">
        <f>IF(G519 - E519 &lt; 0,"Expired",G519 - E519 &amp; " days left")</f>
        <v>281 days left</v>
      </c>
    </row>
    <row r="520" spans="1:17" x14ac:dyDescent="0.3">
      <c r="A520" s="1" t="s">
        <v>175</v>
      </c>
      <c r="B520" s="1" t="s">
        <v>53</v>
      </c>
      <c r="C520" s="1" t="s">
        <v>176</v>
      </c>
      <c r="D520" s="1" t="s">
        <v>177</v>
      </c>
      <c r="E520" s="8">
        <v>45414</v>
      </c>
      <c r="F520" s="7">
        <v>45619</v>
      </c>
      <c r="G520" s="7">
        <v>45478</v>
      </c>
      <c r="H520" s="2">
        <v>54</v>
      </c>
      <c r="I520" s="3">
        <v>78</v>
      </c>
      <c r="J520" s="4">
        <v>1.5</v>
      </c>
      <c r="K520" s="2">
        <v>41</v>
      </c>
      <c r="L520" s="2">
        <v>63</v>
      </c>
      <c r="M520" s="5">
        <v>2.36</v>
      </c>
      <c r="N520" s="13">
        <f>J520*K520</f>
        <v>61.5</v>
      </c>
      <c r="O520" s="14">
        <f>J520*H520</f>
        <v>81</v>
      </c>
      <c r="P520" s="15">
        <f>N520*M520</f>
        <v>145.13999999999999</v>
      </c>
      <c r="Q520" s="13" t="str">
        <f>IF(G520 - E520 &lt; 0,"Expired",G520 - E520 &amp; " days left")</f>
        <v>64 days left</v>
      </c>
    </row>
    <row r="521" spans="1:17" x14ac:dyDescent="0.3">
      <c r="A521" s="1" t="s">
        <v>180</v>
      </c>
      <c r="B521" s="1" t="s">
        <v>18</v>
      </c>
      <c r="C521" s="1" t="s">
        <v>181</v>
      </c>
      <c r="D521" s="1" t="s">
        <v>182</v>
      </c>
      <c r="E521" s="8">
        <v>45414</v>
      </c>
      <c r="F521" s="7">
        <v>45524</v>
      </c>
      <c r="G521" s="7">
        <v>45581</v>
      </c>
      <c r="H521" s="2">
        <v>67</v>
      </c>
      <c r="I521" s="3">
        <v>14</v>
      </c>
      <c r="J521" s="4">
        <v>1.8</v>
      </c>
      <c r="K521" s="2">
        <v>81</v>
      </c>
      <c r="L521" s="2">
        <v>77</v>
      </c>
      <c r="M521" s="5">
        <v>2.34</v>
      </c>
      <c r="N521" s="13">
        <f>J521*K521</f>
        <v>145.80000000000001</v>
      </c>
      <c r="O521" s="14">
        <f>J521*H521</f>
        <v>120.60000000000001</v>
      </c>
      <c r="P521" s="15">
        <f>N521*M521</f>
        <v>341.17200000000003</v>
      </c>
      <c r="Q521" s="13" t="str">
        <f>IF(G521 - E521 &lt; 0,"Expired",G521 - E521 &amp; " days left")</f>
        <v>167 days left</v>
      </c>
    </row>
    <row r="522" spans="1:17" x14ac:dyDescent="0.3">
      <c r="A522" s="1" t="s">
        <v>736</v>
      </c>
      <c r="B522" s="1" t="s">
        <v>91</v>
      </c>
      <c r="C522" s="1" t="s">
        <v>962</v>
      </c>
      <c r="D522" s="1" t="s">
        <v>2952</v>
      </c>
      <c r="E522" s="8">
        <v>45414</v>
      </c>
      <c r="F522" s="7">
        <v>45428</v>
      </c>
      <c r="G522" s="7">
        <v>45574</v>
      </c>
      <c r="H522" s="2">
        <v>93</v>
      </c>
      <c r="I522" s="3">
        <v>50</v>
      </c>
      <c r="J522" s="4">
        <v>5</v>
      </c>
      <c r="K522" s="2">
        <v>76</v>
      </c>
      <c r="L522" s="2">
        <v>35</v>
      </c>
      <c r="M522" s="5">
        <v>0.3</v>
      </c>
      <c r="N522" s="13">
        <f>J522*K522</f>
        <v>380</v>
      </c>
      <c r="O522" s="14">
        <f>J522*H522</f>
        <v>465</v>
      </c>
      <c r="P522" s="15">
        <f>N522*M522</f>
        <v>114</v>
      </c>
      <c r="Q522" s="13" t="str">
        <f>IF(G522 - E522 &lt; 0,"Expired",G522 - E522 &amp; " days left")</f>
        <v>160 days left</v>
      </c>
    </row>
    <row r="523" spans="1:17" x14ac:dyDescent="0.3">
      <c r="A523" s="1" t="s">
        <v>180</v>
      </c>
      <c r="B523" s="1" t="s">
        <v>18</v>
      </c>
      <c r="C523" s="1" t="s">
        <v>277</v>
      </c>
      <c r="D523" s="1" t="s">
        <v>285</v>
      </c>
      <c r="E523" s="8">
        <v>45415</v>
      </c>
      <c r="F523" s="7">
        <v>45379</v>
      </c>
      <c r="G523" s="7">
        <v>45357</v>
      </c>
      <c r="H523" s="2">
        <v>19</v>
      </c>
      <c r="I523" s="3">
        <v>36</v>
      </c>
      <c r="J523" s="4">
        <v>1.75</v>
      </c>
      <c r="K523" s="2">
        <v>31</v>
      </c>
      <c r="L523" s="2">
        <v>81</v>
      </c>
      <c r="M523" s="5">
        <v>0.19</v>
      </c>
      <c r="N523" s="13">
        <f>J523*K523</f>
        <v>54.25</v>
      </c>
      <c r="O523" s="14">
        <f>J523*H523</f>
        <v>33.25</v>
      </c>
      <c r="P523" s="15">
        <f>N523*M523</f>
        <v>10.307500000000001</v>
      </c>
      <c r="Q523" s="13" t="str">
        <f>IF(G523 - E523 &lt; 0,"Expired",G523 - E523 &amp; " days left")</f>
        <v>Expired</v>
      </c>
    </row>
    <row r="524" spans="1:17" x14ac:dyDescent="0.3">
      <c r="A524" s="1" t="s">
        <v>288</v>
      </c>
      <c r="B524" s="1" t="s">
        <v>60</v>
      </c>
      <c r="C524" s="1" t="s">
        <v>289</v>
      </c>
      <c r="D524" s="1" t="s">
        <v>290</v>
      </c>
      <c r="E524" s="8">
        <v>45415</v>
      </c>
      <c r="F524" s="7">
        <v>45622</v>
      </c>
      <c r="G524" s="7">
        <v>45666</v>
      </c>
      <c r="H524" s="2">
        <v>29</v>
      </c>
      <c r="I524" s="3">
        <v>72</v>
      </c>
      <c r="J524" s="4">
        <v>12</v>
      </c>
      <c r="K524" s="2">
        <v>85</v>
      </c>
      <c r="L524" s="2">
        <v>52</v>
      </c>
      <c r="M524" s="5">
        <v>-1.61</v>
      </c>
      <c r="N524" s="13">
        <f>J524*K524</f>
        <v>1020</v>
      </c>
      <c r="O524" s="14">
        <f>J524*H524</f>
        <v>348</v>
      </c>
      <c r="P524" s="15">
        <f>N524*M524</f>
        <v>-1642.2</v>
      </c>
      <c r="Q524" s="13" t="str">
        <f>IF(G524 - E524 &lt; 0,"Expired",G524 - E524 &amp; " days left")</f>
        <v>251 days left</v>
      </c>
    </row>
    <row r="525" spans="1:17" x14ac:dyDescent="0.3">
      <c r="A525" s="1" t="s">
        <v>293</v>
      </c>
      <c r="B525" s="1" t="s">
        <v>18</v>
      </c>
      <c r="C525" s="1" t="s">
        <v>294</v>
      </c>
      <c r="D525" s="1" t="s">
        <v>295</v>
      </c>
      <c r="E525" s="8">
        <v>45415</v>
      </c>
      <c r="F525" s="7">
        <v>45569</v>
      </c>
      <c r="G525" s="7">
        <v>45618</v>
      </c>
      <c r="H525" s="2">
        <v>34</v>
      </c>
      <c r="I525" s="3">
        <v>29</v>
      </c>
      <c r="J525" s="4">
        <v>2</v>
      </c>
      <c r="K525" s="2">
        <v>90</v>
      </c>
      <c r="L525" s="2">
        <v>23</v>
      </c>
      <c r="M525" s="5">
        <v>0.39</v>
      </c>
      <c r="N525" s="13">
        <f>J525*K525</f>
        <v>180</v>
      </c>
      <c r="O525" s="14">
        <f>J525*H525</f>
        <v>68</v>
      </c>
      <c r="P525" s="15">
        <f>N525*M525</f>
        <v>70.2</v>
      </c>
      <c r="Q525" s="13" t="str">
        <f>IF(G525 - E525 &lt; 0,"Expired",G525 - E525 &amp; " days left")</f>
        <v>203 days left</v>
      </c>
    </row>
    <row r="526" spans="1:17" x14ac:dyDescent="0.3">
      <c r="A526" s="1" t="s">
        <v>397</v>
      </c>
      <c r="B526" s="1" t="s">
        <v>25</v>
      </c>
      <c r="C526" s="1" t="s">
        <v>398</v>
      </c>
      <c r="D526" s="1" t="s">
        <v>399</v>
      </c>
      <c r="E526" s="8">
        <v>45416</v>
      </c>
      <c r="F526" s="7">
        <v>45467</v>
      </c>
      <c r="G526" s="7">
        <v>45627</v>
      </c>
      <c r="H526" s="2">
        <v>24</v>
      </c>
      <c r="I526" s="3">
        <v>35</v>
      </c>
      <c r="J526" s="4">
        <v>2.5</v>
      </c>
      <c r="K526" s="2">
        <v>91</v>
      </c>
      <c r="L526" s="2">
        <v>71</v>
      </c>
      <c r="M526" s="5">
        <v>0.78</v>
      </c>
      <c r="N526" s="13">
        <f>J526*K526</f>
        <v>227.5</v>
      </c>
      <c r="O526" s="14">
        <f>J526*H526</f>
        <v>60</v>
      </c>
      <c r="P526" s="15">
        <f>N526*M526</f>
        <v>177.45000000000002</v>
      </c>
      <c r="Q526" s="13" t="str">
        <f>IF(G526 - E526 &lt; 0,"Expired",G526 - E526 &amp; " days left")</f>
        <v>211 days left</v>
      </c>
    </row>
    <row r="527" spans="1:17" x14ac:dyDescent="0.3">
      <c r="A527" s="1" t="s">
        <v>47</v>
      </c>
      <c r="B527" s="1" t="s">
        <v>18</v>
      </c>
      <c r="C527" s="1" t="s">
        <v>189</v>
      </c>
      <c r="D527" s="1" t="s">
        <v>402</v>
      </c>
      <c r="E527" s="8">
        <v>45416</v>
      </c>
      <c r="F527" s="7">
        <v>45376</v>
      </c>
      <c r="G527" s="7">
        <v>45354</v>
      </c>
      <c r="H527" s="2">
        <v>59</v>
      </c>
      <c r="I527" s="3">
        <v>82</v>
      </c>
      <c r="J527" s="4">
        <v>2.4500000000000002</v>
      </c>
      <c r="K527" s="2">
        <v>30</v>
      </c>
      <c r="L527" s="2">
        <v>34</v>
      </c>
      <c r="M527" s="5">
        <v>0.22</v>
      </c>
      <c r="N527" s="13">
        <f>J527*K527</f>
        <v>73.5</v>
      </c>
      <c r="O527" s="14">
        <f>J527*H527</f>
        <v>144.55000000000001</v>
      </c>
      <c r="P527" s="15">
        <f>N527*M527</f>
        <v>16.170000000000002</v>
      </c>
      <c r="Q527" s="13" t="str">
        <f>IF(G527 - E527 &lt; 0,"Expired",G527 - E527 &amp; " days left")</f>
        <v>Expired</v>
      </c>
    </row>
    <row r="528" spans="1:17" x14ac:dyDescent="0.3">
      <c r="A528" s="1" t="s">
        <v>549</v>
      </c>
      <c r="B528" s="1" t="s">
        <v>32</v>
      </c>
      <c r="C528" s="1" t="s">
        <v>1156</v>
      </c>
      <c r="D528" s="1" t="s">
        <v>2254</v>
      </c>
      <c r="E528" s="8">
        <v>45416</v>
      </c>
      <c r="F528" s="7">
        <v>45428</v>
      </c>
      <c r="G528" s="7">
        <v>45588</v>
      </c>
      <c r="H528" s="2">
        <v>72</v>
      </c>
      <c r="I528" s="3">
        <v>58</v>
      </c>
      <c r="J528" s="4">
        <v>2.4</v>
      </c>
      <c r="K528" s="2">
        <v>36</v>
      </c>
      <c r="L528" s="2">
        <v>14</v>
      </c>
      <c r="M528" s="5">
        <v>0.56000000000000005</v>
      </c>
      <c r="N528" s="13">
        <f>J528*K528</f>
        <v>86.399999999999991</v>
      </c>
      <c r="O528" s="14">
        <f>J528*H528</f>
        <v>172.79999999999998</v>
      </c>
      <c r="P528" s="15">
        <f>N528*M528</f>
        <v>48.384</v>
      </c>
      <c r="Q528" s="13" t="str">
        <f>IF(G528 - E528 &lt; 0,"Expired",G528 - E528 &amp; " days left")</f>
        <v>172 days left</v>
      </c>
    </row>
    <row r="529" spans="1:17" x14ac:dyDescent="0.3">
      <c r="A529" s="1" t="s">
        <v>170</v>
      </c>
      <c r="B529" s="1" t="s">
        <v>53</v>
      </c>
      <c r="C529" s="1" t="s">
        <v>774</v>
      </c>
      <c r="D529" s="1" t="s">
        <v>2414</v>
      </c>
      <c r="E529" s="8">
        <v>45416</v>
      </c>
      <c r="F529" s="7">
        <v>45425</v>
      </c>
      <c r="G529" s="7">
        <v>45432</v>
      </c>
      <c r="H529" s="2">
        <v>86</v>
      </c>
      <c r="I529" s="3">
        <v>80</v>
      </c>
      <c r="J529" s="4">
        <v>4.5</v>
      </c>
      <c r="K529" s="2">
        <v>22</v>
      </c>
      <c r="L529" s="2">
        <v>67</v>
      </c>
      <c r="M529" s="5">
        <v>0.05</v>
      </c>
      <c r="N529" s="13">
        <f>J529*K529</f>
        <v>99</v>
      </c>
      <c r="O529" s="14">
        <f>J529*H529</f>
        <v>387</v>
      </c>
      <c r="P529" s="15">
        <f>N529*M529</f>
        <v>4.95</v>
      </c>
      <c r="Q529" s="13" t="str">
        <f>IF(G529 - E529 &lt; 0,"Expired",G529 - E529 &amp; " days left")</f>
        <v>16 days left</v>
      </c>
    </row>
    <row r="530" spans="1:17" x14ac:dyDescent="0.3">
      <c r="A530" s="1" t="s">
        <v>1085</v>
      </c>
      <c r="B530" s="1" t="s">
        <v>32</v>
      </c>
      <c r="C530" s="1" t="s">
        <v>343</v>
      </c>
      <c r="D530" s="1" t="s">
        <v>2916</v>
      </c>
      <c r="E530" s="8">
        <v>45416</v>
      </c>
      <c r="F530" s="7">
        <v>45428</v>
      </c>
      <c r="G530" s="7">
        <v>45655</v>
      </c>
      <c r="H530" s="2">
        <v>64</v>
      </c>
      <c r="I530" s="3">
        <v>14</v>
      </c>
      <c r="J530" s="4">
        <v>8</v>
      </c>
      <c r="K530" s="2">
        <v>53</v>
      </c>
      <c r="L530" s="2">
        <v>33</v>
      </c>
      <c r="M530" s="5">
        <v>-0.44</v>
      </c>
      <c r="N530" s="13">
        <f>J530*K530</f>
        <v>424</v>
      </c>
      <c r="O530" s="14">
        <f>J530*H530</f>
        <v>512</v>
      </c>
      <c r="P530" s="15">
        <f>N530*M530</f>
        <v>-186.56</v>
      </c>
      <c r="Q530" s="13" t="str">
        <f>IF(G530 - E530 &lt; 0,"Expired",G530 - E530 &amp; " days left")</f>
        <v>239 days left</v>
      </c>
    </row>
    <row r="531" spans="1:17" x14ac:dyDescent="0.3">
      <c r="A531" s="1" t="s">
        <v>263</v>
      </c>
      <c r="B531" s="1" t="s">
        <v>25</v>
      </c>
      <c r="C531" s="1" t="s">
        <v>513</v>
      </c>
      <c r="D531" s="1" t="s">
        <v>514</v>
      </c>
      <c r="E531" s="8">
        <v>45417</v>
      </c>
      <c r="F531" s="7">
        <v>45680</v>
      </c>
      <c r="G531" s="7">
        <v>45704</v>
      </c>
      <c r="H531" s="2">
        <v>100</v>
      </c>
      <c r="I531" s="3">
        <v>92</v>
      </c>
      <c r="J531" s="4">
        <v>6</v>
      </c>
      <c r="K531" s="2">
        <v>84</v>
      </c>
      <c r="L531" s="2">
        <v>9</v>
      </c>
      <c r="M531" s="5">
        <v>-0.59</v>
      </c>
      <c r="N531" s="13">
        <f>J531*K531</f>
        <v>504</v>
      </c>
      <c r="O531" s="14">
        <f>J531*H531</f>
        <v>600</v>
      </c>
      <c r="P531" s="15">
        <f>N531*M531</f>
        <v>-297.35999999999996</v>
      </c>
      <c r="Q531" s="13" t="str">
        <f>IF(G531 - E531 &lt; 0,"Expired",G531 - E531 &amp; " days left")</f>
        <v>287 days left</v>
      </c>
    </row>
    <row r="532" spans="1:17" x14ac:dyDescent="0.3">
      <c r="A532" s="1" t="s">
        <v>126</v>
      </c>
      <c r="B532" s="1" t="s">
        <v>127</v>
      </c>
      <c r="C532" s="1" t="s">
        <v>478</v>
      </c>
      <c r="D532" s="1" t="s">
        <v>879</v>
      </c>
      <c r="E532" s="8">
        <v>45543</v>
      </c>
      <c r="F532" s="7">
        <v>45449</v>
      </c>
      <c r="G532" s="7">
        <v>45672</v>
      </c>
      <c r="H532" s="2">
        <v>62</v>
      </c>
      <c r="I532" s="3">
        <v>89</v>
      </c>
      <c r="J532" s="4">
        <v>20</v>
      </c>
      <c r="K532" s="2">
        <v>23</v>
      </c>
      <c r="L532" s="2">
        <v>11</v>
      </c>
      <c r="M532" s="5">
        <v>0.89</v>
      </c>
      <c r="N532" s="13">
        <f>J532*K532</f>
        <v>460</v>
      </c>
      <c r="O532" s="14">
        <f>J532*H532</f>
        <v>1240</v>
      </c>
      <c r="P532" s="15">
        <f>N532*M532</f>
        <v>409.40000000000003</v>
      </c>
      <c r="Q532" s="13" t="str">
        <f>IF(G532 - E532 &lt; 0,"Expired",G532 - E532 &amp; " days left")</f>
        <v>129 days left</v>
      </c>
    </row>
    <row r="533" spans="1:17" x14ac:dyDescent="0.3">
      <c r="A533" s="1" t="s">
        <v>24</v>
      </c>
      <c r="B533" s="1" t="s">
        <v>25</v>
      </c>
      <c r="C533" s="1" t="s">
        <v>522</v>
      </c>
      <c r="D533" s="1" t="s">
        <v>523</v>
      </c>
      <c r="E533" s="8">
        <v>45417</v>
      </c>
      <c r="F533" s="7">
        <v>45516</v>
      </c>
      <c r="G533" s="7">
        <v>45463</v>
      </c>
      <c r="H533" s="2">
        <v>18</v>
      </c>
      <c r="I533" s="3">
        <v>72</v>
      </c>
      <c r="J533" s="4">
        <v>2</v>
      </c>
      <c r="K533" s="2">
        <v>25</v>
      </c>
      <c r="L533" s="2">
        <v>81</v>
      </c>
      <c r="M533" s="5">
        <v>0.76</v>
      </c>
      <c r="N533" s="13">
        <f>J533*K533</f>
        <v>50</v>
      </c>
      <c r="O533" s="14">
        <f>J533*H533</f>
        <v>36</v>
      </c>
      <c r="P533" s="15">
        <f>N533*M533</f>
        <v>38</v>
      </c>
      <c r="Q533" s="13" t="str">
        <f>IF(G533 - E533 &lt; 0,"Expired",G533 - E533 &amp; " days left")</f>
        <v>46 days left</v>
      </c>
    </row>
    <row r="534" spans="1:17" x14ac:dyDescent="0.3">
      <c r="A534" s="1" t="s">
        <v>526</v>
      </c>
      <c r="B534" s="1" t="s">
        <v>53</v>
      </c>
      <c r="C534" s="1" t="s">
        <v>527</v>
      </c>
      <c r="D534" s="1" t="s">
        <v>528</v>
      </c>
      <c r="E534" s="8">
        <v>45417</v>
      </c>
      <c r="F534" s="7">
        <v>45495</v>
      </c>
      <c r="G534" s="7">
        <v>45712</v>
      </c>
      <c r="H534" s="2">
        <v>80</v>
      </c>
      <c r="I534" s="3">
        <v>86</v>
      </c>
      <c r="J534" s="4">
        <v>1.8</v>
      </c>
      <c r="K534" s="2">
        <v>46</v>
      </c>
      <c r="L534" s="2">
        <v>69</v>
      </c>
      <c r="M534" s="5">
        <v>-2.2400000000000002</v>
      </c>
      <c r="N534" s="13">
        <f>J534*K534</f>
        <v>82.8</v>
      </c>
      <c r="O534" s="14">
        <f>J534*H534</f>
        <v>144</v>
      </c>
      <c r="P534" s="15">
        <f>N534*M534</f>
        <v>-185.47200000000001</v>
      </c>
      <c r="Q534" s="13" t="str">
        <f>IF(G534 - E534 &lt; 0,"Expired",G534 - E534 &amp; " days left")</f>
        <v>295 days left</v>
      </c>
    </row>
    <row r="535" spans="1:17" x14ac:dyDescent="0.3">
      <c r="A535" s="1" t="s">
        <v>198</v>
      </c>
      <c r="B535" s="1" t="s">
        <v>53</v>
      </c>
      <c r="C535" s="1" t="s">
        <v>778</v>
      </c>
      <c r="D535" s="1" t="s">
        <v>1930</v>
      </c>
      <c r="E535" s="8">
        <v>45417</v>
      </c>
      <c r="F535" s="7">
        <v>45460</v>
      </c>
      <c r="G535" s="7">
        <v>45694</v>
      </c>
      <c r="H535" s="2">
        <v>15</v>
      </c>
      <c r="I535" s="3">
        <v>76</v>
      </c>
      <c r="J535" s="4">
        <v>2</v>
      </c>
      <c r="K535" s="2">
        <v>90</v>
      </c>
      <c r="L535" s="2">
        <v>26</v>
      </c>
      <c r="M535" s="5">
        <v>0.8</v>
      </c>
      <c r="N535" s="13">
        <f>J535*K535</f>
        <v>180</v>
      </c>
      <c r="O535" s="14">
        <f>J535*H535</f>
        <v>30</v>
      </c>
      <c r="P535" s="15">
        <f>N535*M535</f>
        <v>144</v>
      </c>
      <c r="Q535" s="13" t="str">
        <f>IF(G535 - E535 &lt; 0,"Expired",G535 - E535 &amp; " days left")</f>
        <v>277 days left</v>
      </c>
    </row>
    <row r="536" spans="1:17" x14ac:dyDescent="0.3">
      <c r="A536" s="1" t="s">
        <v>31</v>
      </c>
      <c r="B536" s="1" t="s">
        <v>32</v>
      </c>
      <c r="C536" s="1" t="s">
        <v>1307</v>
      </c>
      <c r="D536" s="1" t="s">
        <v>2122</v>
      </c>
      <c r="E536" s="8">
        <v>45417</v>
      </c>
      <c r="F536" s="7">
        <v>45670</v>
      </c>
      <c r="G536" s="7">
        <v>45565</v>
      </c>
      <c r="H536" s="2">
        <v>63</v>
      </c>
      <c r="I536" s="3">
        <v>4</v>
      </c>
      <c r="J536" s="4">
        <v>12</v>
      </c>
      <c r="K536" s="2">
        <v>59</v>
      </c>
      <c r="L536" s="2">
        <v>71</v>
      </c>
      <c r="M536" s="5">
        <v>-0.43</v>
      </c>
      <c r="N536" s="13">
        <f>J536*K536</f>
        <v>708</v>
      </c>
      <c r="O536" s="14">
        <f>J536*H536</f>
        <v>756</v>
      </c>
      <c r="P536" s="15">
        <f>N536*M536</f>
        <v>-304.44</v>
      </c>
      <c r="Q536" s="13" t="str">
        <f>IF(G536 - E536 &lt; 0,"Expired",G536 - E536 &amp; " days left")</f>
        <v>148 days left</v>
      </c>
    </row>
    <row r="537" spans="1:17" x14ac:dyDescent="0.3">
      <c r="A537" s="1" t="s">
        <v>549</v>
      </c>
      <c r="B537" s="1" t="s">
        <v>32</v>
      </c>
      <c r="C537" s="1" t="s">
        <v>608</v>
      </c>
      <c r="D537" s="1" t="s">
        <v>654</v>
      </c>
      <c r="E537" s="8">
        <v>45418</v>
      </c>
      <c r="F537" s="7">
        <v>45415</v>
      </c>
      <c r="G537" s="7">
        <v>45701</v>
      </c>
      <c r="H537" s="2">
        <v>90</v>
      </c>
      <c r="I537" s="3">
        <v>3</v>
      </c>
      <c r="J537" s="4">
        <v>2.5</v>
      </c>
      <c r="K537" s="2">
        <v>51</v>
      </c>
      <c r="L537" s="2">
        <v>87</v>
      </c>
      <c r="M537" s="5">
        <v>-0.75</v>
      </c>
      <c r="N537" s="13">
        <f>J537*K537</f>
        <v>127.5</v>
      </c>
      <c r="O537" s="14">
        <f>J537*H537</f>
        <v>225</v>
      </c>
      <c r="P537" s="15">
        <f>N537*M537</f>
        <v>-95.625</v>
      </c>
      <c r="Q537" s="13" t="str">
        <f>IF(G537 - E537 &lt; 0,"Expired",G537 - E537 &amp; " days left")</f>
        <v>283 days left</v>
      </c>
    </row>
    <row r="538" spans="1:17" x14ac:dyDescent="0.3">
      <c r="A538" s="1" t="s">
        <v>333</v>
      </c>
      <c r="B538" s="1" t="s">
        <v>53</v>
      </c>
      <c r="C538" s="1" t="s">
        <v>657</v>
      </c>
      <c r="D538" s="1" t="s">
        <v>658</v>
      </c>
      <c r="E538" s="8">
        <v>45418</v>
      </c>
      <c r="F538" s="7">
        <v>45621</v>
      </c>
      <c r="G538" s="7">
        <v>45351</v>
      </c>
      <c r="H538" s="2">
        <v>41</v>
      </c>
      <c r="I538" s="3">
        <v>56</v>
      </c>
      <c r="J538" s="4">
        <v>9.75</v>
      </c>
      <c r="K538" s="2">
        <v>93</v>
      </c>
      <c r="L538" s="2">
        <v>88</v>
      </c>
      <c r="M538" s="5">
        <v>-0.71</v>
      </c>
      <c r="N538" s="13">
        <f>J538*K538</f>
        <v>906.75</v>
      </c>
      <c r="O538" s="14">
        <f>J538*H538</f>
        <v>399.75</v>
      </c>
      <c r="P538" s="15">
        <f>N538*M538</f>
        <v>-643.79250000000002</v>
      </c>
      <c r="Q538" s="13" t="str">
        <f>IF(G538 - E538 &lt; 0,"Expired",G538 - E538 &amp; " days left")</f>
        <v>Expired</v>
      </c>
    </row>
    <row r="539" spans="1:17" x14ac:dyDescent="0.3">
      <c r="A539" s="1" t="s">
        <v>707</v>
      </c>
      <c r="B539" s="1" t="s">
        <v>25</v>
      </c>
      <c r="C539" s="1" t="s">
        <v>755</v>
      </c>
      <c r="D539" s="1" t="s">
        <v>756</v>
      </c>
      <c r="E539" s="8">
        <v>45419</v>
      </c>
      <c r="F539" s="7">
        <v>45650</v>
      </c>
      <c r="G539" s="7">
        <v>45452</v>
      </c>
      <c r="H539" s="2">
        <v>46</v>
      </c>
      <c r="I539" s="3">
        <v>51</v>
      </c>
      <c r="J539" s="4">
        <v>2.2999999999999998</v>
      </c>
      <c r="K539" s="2">
        <v>47</v>
      </c>
      <c r="L539" s="2">
        <v>25</v>
      </c>
      <c r="M539" s="5">
        <v>-0.38</v>
      </c>
      <c r="N539" s="13">
        <f>J539*K539</f>
        <v>108.1</v>
      </c>
      <c r="O539" s="14">
        <f>J539*H539</f>
        <v>105.8</v>
      </c>
      <c r="P539" s="15">
        <f>N539*M539</f>
        <v>-41.077999999999996</v>
      </c>
      <c r="Q539" s="13" t="str">
        <f>IF(G539 - E539 &lt; 0,"Expired",G539 - E539 &amp; " days left")</f>
        <v>33 days left</v>
      </c>
    </row>
    <row r="540" spans="1:17" x14ac:dyDescent="0.3">
      <c r="A540" s="1" t="s">
        <v>574</v>
      </c>
      <c r="B540" s="1" t="s">
        <v>53</v>
      </c>
      <c r="C540" s="1" t="s">
        <v>759</v>
      </c>
      <c r="D540" s="1" t="s">
        <v>760</v>
      </c>
      <c r="E540" s="8">
        <v>45419</v>
      </c>
      <c r="F540" s="7">
        <v>45704</v>
      </c>
      <c r="G540" s="7">
        <v>45576</v>
      </c>
      <c r="H540" s="2">
        <v>13</v>
      </c>
      <c r="I540" s="3">
        <v>32</v>
      </c>
      <c r="J540" s="4">
        <v>2</v>
      </c>
      <c r="K540" s="2">
        <v>38</v>
      </c>
      <c r="L540" s="2">
        <v>61</v>
      </c>
      <c r="M540" s="5">
        <v>0.47</v>
      </c>
      <c r="N540" s="13">
        <f>J540*K540</f>
        <v>76</v>
      </c>
      <c r="O540" s="14">
        <f>J540*H540</f>
        <v>26</v>
      </c>
      <c r="P540" s="15">
        <f>N540*M540</f>
        <v>35.72</v>
      </c>
      <c r="Q540" s="13" t="str">
        <f>IF(G540 - E540 &lt; 0,"Expired",G540 - E540 &amp; " days left")</f>
        <v>157 days left</v>
      </c>
    </row>
    <row r="541" spans="1:17" x14ac:dyDescent="0.3">
      <c r="A541" s="1" t="s">
        <v>175</v>
      </c>
      <c r="B541" s="1" t="s">
        <v>53</v>
      </c>
      <c r="C541" s="1" t="s">
        <v>38</v>
      </c>
      <c r="D541" s="1" t="s">
        <v>1846</v>
      </c>
      <c r="E541" s="8">
        <v>45419</v>
      </c>
      <c r="F541" s="7">
        <v>45601</v>
      </c>
      <c r="G541" s="7">
        <v>45483</v>
      </c>
      <c r="H541" s="2">
        <v>11</v>
      </c>
      <c r="I541" s="3">
        <v>77</v>
      </c>
      <c r="J541" s="4">
        <v>1.5</v>
      </c>
      <c r="K541" s="2">
        <v>77</v>
      </c>
      <c r="L541" s="2">
        <v>46</v>
      </c>
      <c r="M541" s="5">
        <v>-0.16</v>
      </c>
      <c r="N541" s="13">
        <f>J541*K541</f>
        <v>115.5</v>
      </c>
      <c r="O541" s="14">
        <f>J541*H541</f>
        <v>16.5</v>
      </c>
      <c r="P541" s="15">
        <f>N541*M541</f>
        <v>-18.48</v>
      </c>
      <c r="Q541" s="13" t="str">
        <f>IF(G541 - E541 &lt; 0,"Expired",G541 - E541 &amp; " days left")</f>
        <v>64 days left</v>
      </c>
    </row>
    <row r="542" spans="1:17" x14ac:dyDescent="0.3">
      <c r="A542" s="1" t="s">
        <v>116</v>
      </c>
      <c r="B542" s="1" t="s">
        <v>18</v>
      </c>
      <c r="C542" s="1" t="s">
        <v>321</v>
      </c>
      <c r="D542" s="1" t="s">
        <v>2809</v>
      </c>
      <c r="E542" s="8">
        <v>45419</v>
      </c>
      <c r="F542" s="7">
        <v>45428</v>
      </c>
      <c r="G542" s="7">
        <v>45509</v>
      </c>
      <c r="H542" s="2">
        <v>31</v>
      </c>
      <c r="I542" s="3">
        <v>44</v>
      </c>
      <c r="J542" s="4">
        <v>3</v>
      </c>
      <c r="K542" s="2">
        <v>46</v>
      </c>
      <c r="L542" s="2">
        <v>9</v>
      </c>
      <c r="M542" s="5">
        <v>-2.7</v>
      </c>
      <c r="N542" s="13">
        <f>J542*K542</f>
        <v>138</v>
      </c>
      <c r="O542" s="14">
        <f>J542*H542</f>
        <v>93</v>
      </c>
      <c r="P542" s="15">
        <f>N542*M542</f>
        <v>-372.6</v>
      </c>
      <c r="Q542" s="13" t="str">
        <f>IF(G542 - E542 &lt; 0,"Expired",G542 - E542 &amp; " days left")</f>
        <v>90 days left</v>
      </c>
    </row>
    <row r="543" spans="1:17" x14ac:dyDescent="0.3">
      <c r="A543" s="1" t="s">
        <v>276</v>
      </c>
      <c r="B543" s="1" t="s">
        <v>18</v>
      </c>
      <c r="C543" s="1" t="s">
        <v>832</v>
      </c>
      <c r="D543" s="1" t="s">
        <v>833</v>
      </c>
      <c r="E543" s="8">
        <v>45420</v>
      </c>
      <c r="F543" s="7">
        <v>45434</v>
      </c>
      <c r="G543" s="7">
        <v>45705</v>
      </c>
      <c r="H543" s="2">
        <v>55</v>
      </c>
      <c r="I543" s="3">
        <v>91</v>
      </c>
      <c r="J543" s="4">
        <v>3.5</v>
      </c>
      <c r="K543" s="2">
        <v>81</v>
      </c>
      <c r="L543" s="2">
        <v>19</v>
      </c>
      <c r="M543" s="5">
        <v>0.98</v>
      </c>
      <c r="N543" s="13">
        <f>J543*K543</f>
        <v>283.5</v>
      </c>
      <c r="O543" s="14">
        <f>J543*H543</f>
        <v>192.5</v>
      </c>
      <c r="P543" s="15">
        <f>N543*M543</f>
        <v>277.83</v>
      </c>
      <c r="Q543" s="13" t="str">
        <f>IF(G543 - E543 &lt; 0,"Expired",G543 - E543 &amp; " days left")</f>
        <v>285 days left</v>
      </c>
    </row>
    <row r="544" spans="1:17" x14ac:dyDescent="0.3">
      <c r="A544" s="1" t="s">
        <v>836</v>
      </c>
      <c r="B544" s="1" t="s">
        <v>91</v>
      </c>
      <c r="C544" s="1" t="s">
        <v>147</v>
      </c>
      <c r="D544" s="1" t="s">
        <v>837</v>
      </c>
      <c r="E544" s="8">
        <v>45420</v>
      </c>
      <c r="F544" s="7">
        <v>45349</v>
      </c>
      <c r="G544" s="7">
        <v>45690</v>
      </c>
      <c r="H544" s="2">
        <v>87</v>
      </c>
      <c r="I544" s="3">
        <v>70</v>
      </c>
      <c r="J544" s="4">
        <v>3.2</v>
      </c>
      <c r="K544" s="2">
        <v>73</v>
      </c>
      <c r="L544" s="2">
        <v>44</v>
      </c>
      <c r="M544" s="5">
        <v>0.77</v>
      </c>
      <c r="N544" s="13">
        <f>J544*K544</f>
        <v>233.60000000000002</v>
      </c>
      <c r="O544" s="14">
        <f>J544*H544</f>
        <v>278.40000000000003</v>
      </c>
      <c r="P544" s="15">
        <f>N544*M544</f>
        <v>179.87200000000001</v>
      </c>
      <c r="Q544" s="13" t="str">
        <f>IF(G544 - E544 &lt; 0,"Expired",G544 - E544 &amp; " days left")</f>
        <v>270 days left</v>
      </c>
    </row>
    <row r="545" spans="1:17" x14ac:dyDescent="0.3">
      <c r="A545" s="1" t="s">
        <v>446</v>
      </c>
      <c r="B545" s="1" t="s">
        <v>53</v>
      </c>
      <c r="C545" s="1" t="s">
        <v>207</v>
      </c>
      <c r="D545" s="1" t="s">
        <v>840</v>
      </c>
      <c r="E545" s="8">
        <v>45420</v>
      </c>
      <c r="F545" s="7">
        <v>45641</v>
      </c>
      <c r="G545" s="7">
        <v>45425</v>
      </c>
      <c r="H545" s="2">
        <v>12</v>
      </c>
      <c r="I545" s="3">
        <v>56</v>
      </c>
      <c r="J545" s="4">
        <v>9.5</v>
      </c>
      <c r="K545" s="2">
        <v>56</v>
      </c>
      <c r="L545" s="2">
        <v>6</v>
      </c>
      <c r="M545" s="5">
        <v>0.4</v>
      </c>
      <c r="N545" s="13">
        <f>J545*K545</f>
        <v>532</v>
      </c>
      <c r="O545" s="14">
        <f>J545*H545</f>
        <v>114</v>
      </c>
      <c r="P545" s="15">
        <f>N545*M545</f>
        <v>212.8</v>
      </c>
      <c r="Q545" s="13" t="str">
        <f>IF(G545 - E545 &lt; 0,"Expired",G545 - E545 &amp; " days left")</f>
        <v>5 days left</v>
      </c>
    </row>
    <row r="546" spans="1:17" x14ac:dyDescent="0.3">
      <c r="A546" s="1" t="s">
        <v>828</v>
      </c>
      <c r="B546" s="1" t="s">
        <v>32</v>
      </c>
      <c r="C546" s="1" t="s">
        <v>2081</v>
      </c>
      <c r="D546" s="1" t="s">
        <v>2082</v>
      </c>
      <c r="E546" s="8">
        <v>45420</v>
      </c>
      <c r="F546" s="7">
        <v>45626</v>
      </c>
      <c r="G546" s="7">
        <v>45636</v>
      </c>
      <c r="H546" s="2">
        <v>89</v>
      </c>
      <c r="I546" s="3">
        <v>42</v>
      </c>
      <c r="J546" s="4">
        <v>5</v>
      </c>
      <c r="K546" s="2">
        <v>94</v>
      </c>
      <c r="L546" s="2">
        <v>81</v>
      </c>
      <c r="M546" s="5">
        <v>0.6</v>
      </c>
      <c r="N546" s="13">
        <f>J546*K546</f>
        <v>470</v>
      </c>
      <c r="O546" s="14">
        <f>J546*H546</f>
        <v>445</v>
      </c>
      <c r="P546" s="15">
        <f>N546*M546</f>
        <v>282</v>
      </c>
      <c r="Q546" s="13" t="str">
        <f>IF(G546 - E546 &lt; 0,"Expired",G546 - E546 &amp; " days left")</f>
        <v>216 days left</v>
      </c>
    </row>
    <row r="547" spans="1:17" x14ac:dyDescent="0.3">
      <c r="A547" s="1" t="s">
        <v>947</v>
      </c>
      <c r="B547" s="1" t="s">
        <v>18</v>
      </c>
      <c r="C547" s="1" t="s">
        <v>948</v>
      </c>
      <c r="D547" s="1" t="s">
        <v>949</v>
      </c>
      <c r="E547" s="8">
        <v>45421</v>
      </c>
      <c r="F547" s="7">
        <v>45351</v>
      </c>
      <c r="G547" s="7">
        <v>45436</v>
      </c>
      <c r="H547" s="2">
        <v>26</v>
      </c>
      <c r="I547" s="3">
        <v>63</v>
      </c>
      <c r="J547" s="4">
        <v>1.2</v>
      </c>
      <c r="K547" s="2">
        <v>84</v>
      </c>
      <c r="L547" s="2">
        <v>70</v>
      </c>
      <c r="M547" s="5">
        <v>0.44</v>
      </c>
      <c r="N547" s="13">
        <f>J547*K547</f>
        <v>100.8</v>
      </c>
      <c r="O547" s="14">
        <f>J547*H547</f>
        <v>31.2</v>
      </c>
      <c r="P547" s="15">
        <f>N547*M547</f>
        <v>44.351999999999997</v>
      </c>
      <c r="Q547" s="13" t="str">
        <f>IF(G547 - E547 &lt; 0,"Expired",G547 - E547 &amp; " days left")</f>
        <v>15 days left</v>
      </c>
    </row>
    <row r="548" spans="1:17" x14ac:dyDescent="0.3">
      <c r="A548" s="1" t="s">
        <v>126</v>
      </c>
      <c r="B548" s="1" t="s">
        <v>127</v>
      </c>
      <c r="C548" s="1" t="s">
        <v>128</v>
      </c>
      <c r="D548" s="1" t="s">
        <v>129</v>
      </c>
      <c r="E548" s="8">
        <v>45597</v>
      </c>
      <c r="F548" s="7">
        <v>45441</v>
      </c>
      <c r="G548" s="7">
        <v>45420</v>
      </c>
      <c r="H548" s="2">
        <v>45</v>
      </c>
      <c r="I548" s="3">
        <v>77</v>
      </c>
      <c r="J548" s="4">
        <v>20</v>
      </c>
      <c r="K548" s="2">
        <v>85</v>
      </c>
      <c r="L548" s="2">
        <v>1</v>
      </c>
      <c r="M548" s="5">
        <v>2.5499999999999998</v>
      </c>
      <c r="N548" s="13">
        <f>J548*K548</f>
        <v>1700</v>
      </c>
      <c r="O548" s="14">
        <f>J548*H548</f>
        <v>900</v>
      </c>
      <c r="P548" s="15">
        <f>N548*M548</f>
        <v>4335</v>
      </c>
      <c r="Q548" s="13" t="str">
        <f>IF(G548 - E548 &lt; 0,"Expired",G548 - E548 &amp; " days left")</f>
        <v>Expired</v>
      </c>
    </row>
    <row r="549" spans="1:17" x14ac:dyDescent="0.3">
      <c r="A549" s="1" t="s">
        <v>59</v>
      </c>
      <c r="B549" s="1" t="s">
        <v>60</v>
      </c>
      <c r="C549" s="1" t="s">
        <v>1054</v>
      </c>
      <c r="D549" s="1" t="s">
        <v>1055</v>
      </c>
      <c r="E549" s="8">
        <v>45422</v>
      </c>
      <c r="F549" s="7">
        <v>45361</v>
      </c>
      <c r="G549" s="7">
        <v>45549</v>
      </c>
      <c r="H549" s="2">
        <v>88</v>
      </c>
      <c r="I549" s="3">
        <v>56</v>
      </c>
      <c r="J549" s="4">
        <v>10</v>
      </c>
      <c r="K549" s="2">
        <v>98</v>
      </c>
      <c r="L549" s="2">
        <v>86</v>
      </c>
      <c r="M549" s="5">
        <v>0.99</v>
      </c>
      <c r="N549" s="13">
        <f>J549*K549</f>
        <v>980</v>
      </c>
      <c r="O549" s="14">
        <f>J549*H549</f>
        <v>880</v>
      </c>
      <c r="P549" s="15">
        <f>N549*M549</f>
        <v>970.2</v>
      </c>
      <c r="Q549" s="13" t="str">
        <f>IF(G549 - E549 &lt; 0,"Expired",G549 - E549 &amp; " days left")</f>
        <v>127 days left</v>
      </c>
    </row>
    <row r="550" spans="1:17" x14ac:dyDescent="0.3">
      <c r="A550" s="1" t="s">
        <v>615</v>
      </c>
      <c r="B550" s="1" t="s">
        <v>32</v>
      </c>
      <c r="C550" s="1" t="s">
        <v>1058</v>
      </c>
      <c r="D550" s="1" t="s">
        <v>1059</v>
      </c>
      <c r="E550" s="8">
        <v>45422</v>
      </c>
      <c r="F550" s="7">
        <v>45514</v>
      </c>
      <c r="G550" s="7">
        <v>45355</v>
      </c>
      <c r="H550" s="2">
        <v>23</v>
      </c>
      <c r="I550" s="3">
        <v>100</v>
      </c>
      <c r="J550" s="4">
        <v>2</v>
      </c>
      <c r="K550" s="2">
        <v>63</v>
      </c>
      <c r="L550" s="2">
        <v>26</v>
      </c>
      <c r="M550" s="5">
        <v>0.12</v>
      </c>
      <c r="N550" s="13">
        <f>J550*K550</f>
        <v>126</v>
      </c>
      <c r="O550" s="14">
        <f>J550*H550</f>
        <v>46</v>
      </c>
      <c r="P550" s="15">
        <f>N550*M550</f>
        <v>15.12</v>
      </c>
      <c r="Q550" s="13" t="str">
        <f>IF(G550 - E550 &lt; 0,"Expired",G550 - E550 &amp; " days left")</f>
        <v>Expired</v>
      </c>
    </row>
    <row r="551" spans="1:17" x14ac:dyDescent="0.3">
      <c r="A551" s="1" t="s">
        <v>1092</v>
      </c>
      <c r="B551" s="1" t="s">
        <v>18</v>
      </c>
      <c r="C551" s="1" t="s">
        <v>2144</v>
      </c>
      <c r="D551" s="1" t="s">
        <v>2157</v>
      </c>
      <c r="E551" s="8">
        <v>45422</v>
      </c>
      <c r="F551" s="7">
        <v>45485</v>
      </c>
      <c r="G551" s="7">
        <v>45471</v>
      </c>
      <c r="H551" s="2">
        <v>30</v>
      </c>
      <c r="I551" s="3">
        <v>25</v>
      </c>
      <c r="J551" s="4">
        <v>8</v>
      </c>
      <c r="K551" s="2">
        <v>42</v>
      </c>
      <c r="L551" s="2">
        <v>76</v>
      </c>
      <c r="M551" s="5">
        <v>0.16</v>
      </c>
      <c r="N551" s="13">
        <f>J551*K551</f>
        <v>336</v>
      </c>
      <c r="O551" s="14">
        <f>J551*H551</f>
        <v>240</v>
      </c>
      <c r="P551" s="15">
        <f>N551*M551</f>
        <v>53.76</v>
      </c>
      <c r="Q551" s="13" t="str">
        <f>IF(G551 - E551 &lt; 0,"Expired",G551 - E551 &amp; " days left")</f>
        <v>49 days left</v>
      </c>
    </row>
    <row r="552" spans="1:17" x14ac:dyDescent="0.3">
      <c r="A552" s="1" t="s">
        <v>1081</v>
      </c>
      <c r="B552" s="1" t="s">
        <v>127</v>
      </c>
      <c r="C552" s="1" t="s">
        <v>1739</v>
      </c>
      <c r="D552" s="1" t="s">
        <v>2797</v>
      </c>
      <c r="E552" s="8">
        <v>45422</v>
      </c>
      <c r="F552" s="7">
        <v>45671</v>
      </c>
      <c r="G552" s="7">
        <v>45523</v>
      </c>
      <c r="H552" s="2">
        <v>64</v>
      </c>
      <c r="I552" s="3">
        <v>66</v>
      </c>
      <c r="J552" s="4">
        <v>8</v>
      </c>
      <c r="K552" s="2">
        <v>25</v>
      </c>
      <c r="L552" s="2">
        <v>52</v>
      </c>
      <c r="M552" s="5">
        <v>0.28999999999999998</v>
      </c>
      <c r="N552" s="13">
        <f>J552*K552</f>
        <v>200</v>
      </c>
      <c r="O552" s="14">
        <f>J552*H552</f>
        <v>512</v>
      </c>
      <c r="P552" s="15">
        <f>N552*M552</f>
        <v>57.999999999999993</v>
      </c>
      <c r="Q552" s="13" t="str">
        <f>IF(G552 - E552 &lt; 0,"Expired",G552 - E552 &amp; " days left")</f>
        <v>101 days left</v>
      </c>
    </row>
    <row r="553" spans="1:17" x14ac:dyDescent="0.3">
      <c r="A553" s="1" t="s">
        <v>397</v>
      </c>
      <c r="B553" s="1" t="s">
        <v>25</v>
      </c>
      <c r="C553" s="1" t="s">
        <v>1050</v>
      </c>
      <c r="D553" s="1" t="s">
        <v>1147</v>
      </c>
      <c r="E553" s="8">
        <v>45423</v>
      </c>
      <c r="F553" s="7">
        <v>45639</v>
      </c>
      <c r="G553" s="7">
        <v>45399</v>
      </c>
      <c r="H553" s="2">
        <v>87</v>
      </c>
      <c r="I553" s="3">
        <v>24</v>
      </c>
      <c r="J553" s="4">
        <v>2.5</v>
      </c>
      <c r="K553" s="2">
        <v>83</v>
      </c>
      <c r="L553" s="2">
        <v>3</v>
      </c>
      <c r="M553" s="5">
        <v>0.32</v>
      </c>
      <c r="N553" s="13">
        <f>J553*K553</f>
        <v>207.5</v>
      </c>
      <c r="O553" s="14">
        <f>J553*H553</f>
        <v>217.5</v>
      </c>
      <c r="P553" s="15">
        <f>N553*M553</f>
        <v>66.400000000000006</v>
      </c>
      <c r="Q553" s="13" t="str">
        <f>IF(G553 - E553 &lt; 0,"Expired",G553 - E553 &amp; " days left")</f>
        <v>Expired</v>
      </c>
    </row>
    <row r="554" spans="1:17" x14ac:dyDescent="0.3">
      <c r="A554" s="1" t="s">
        <v>85</v>
      </c>
      <c r="B554" s="1" t="s">
        <v>18</v>
      </c>
      <c r="C554" s="1" t="s">
        <v>299</v>
      </c>
      <c r="D554" s="1" t="s">
        <v>1150</v>
      </c>
      <c r="E554" s="8">
        <v>45423</v>
      </c>
      <c r="F554" s="7">
        <v>45636</v>
      </c>
      <c r="G554" s="7">
        <v>45508</v>
      </c>
      <c r="H554" s="2">
        <v>44</v>
      </c>
      <c r="I554" s="3">
        <v>8</v>
      </c>
      <c r="J554" s="4">
        <v>2.95</v>
      </c>
      <c r="K554" s="2">
        <v>42</v>
      </c>
      <c r="L554" s="2">
        <v>66</v>
      </c>
      <c r="M554" s="5">
        <v>0.96</v>
      </c>
      <c r="N554" s="13">
        <f>J554*K554</f>
        <v>123.9</v>
      </c>
      <c r="O554" s="14">
        <f>J554*H554</f>
        <v>129.80000000000001</v>
      </c>
      <c r="P554" s="15">
        <f>N554*M554</f>
        <v>118.944</v>
      </c>
      <c r="Q554" s="13" t="str">
        <f>IF(G554 - E554 &lt; 0,"Expired",G554 - E554 &amp; " days left")</f>
        <v>85 days left</v>
      </c>
    </row>
    <row r="555" spans="1:17" x14ac:dyDescent="0.3">
      <c r="A555" s="1" t="s">
        <v>632</v>
      </c>
      <c r="B555" s="1" t="s">
        <v>60</v>
      </c>
      <c r="C555" s="1" t="s">
        <v>43</v>
      </c>
      <c r="D555" s="1" t="s">
        <v>1153</v>
      </c>
      <c r="E555" s="8">
        <v>45423</v>
      </c>
      <c r="F555" s="7">
        <v>45436</v>
      </c>
      <c r="G555" s="7">
        <v>45524</v>
      </c>
      <c r="H555" s="2">
        <v>96</v>
      </c>
      <c r="I555" s="3">
        <v>12</v>
      </c>
      <c r="J555" s="4">
        <v>8</v>
      </c>
      <c r="K555" s="2">
        <v>97</v>
      </c>
      <c r="L555" s="2">
        <v>92</v>
      </c>
      <c r="M555" s="5">
        <v>-0.56999999999999995</v>
      </c>
      <c r="N555" s="13">
        <f>J555*K555</f>
        <v>776</v>
      </c>
      <c r="O555" s="14">
        <f>J555*H555</f>
        <v>768</v>
      </c>
      <c r="P555" s="15">
        <f>N555*M555</f>
        <v>-442.31999999999994</v>
      </c>
      <c r="Q555" s="13" t="str">
        <f>IF(G555 - E555 &lt; 0,"Expired",G555 - E555 &amp; " days left")</f>
        <v>101 days left</v>
      </c>
    </row>
    <row r="556" spans="1:17" x14ac:dyDescent="0.3">
      <c r="A556" s="1" t="s">
        <v>566</v>
      </c>
      <c r="B556" s="1" t="s">
        <v>127</v>
      </c>
      <c r="C556" s="1" t="s">
        <v>1578</v>
      </c>
      <c r="D556" s="1" t="s">
        <v>2200</v>
      </c>
      <c r="E556" s="8">
        <v>45423</v>
      </c>
      <c r="F556" s="7">
        <v>45435</v>
      </c>
      <c r="G556" s="7">
        <v>45521</v>
      </c>
      <c r="H556" s="2">
        <v>87</v>
      </c>
      <c r="I556" s="3">
        <v>91</v>
      </c>
      <c r="J556" s="4">
        <v>14.9</v>
      </c>
      <c r="K556" s="2">
        <v>90</v>
      </c>
      <c r="L556" s="2">
        <v>75</v>
      </c>
      <c r="M556" s="5">
        <v>0.37</v>
      </c>
      <c r="N556" s="13">
        <f>J556*K556</f>
        <v>1341</v>
      </c>
      <c r="O556" s="14">
        <f>J556*H556</f>
        <v>1296.3</v>
      </c>
      <c r="P556" s="15">
        <f>N556*M556</f>
        <v>496.17</v>
      </c>
      <c r="Q556" s="13" t="str">
        <f>IF(G556 - E556 &lt; 0,"Expired",G556 - E556 &amp; " days left")</f>
        <v>98 days left</v>
      </c>
    </row>
    <row r="557" spans="1:17" x14ac:dyDescent="0.3">
      <c r="A557" s="1" t="s">
        <v>1085</v>
      </c>
      <c r="B557" s="1" t="s">
        <v>32</v>
      </c>
      <c r="C557" s="1" t="s">
        <v>364</v>
      </c>
      <c r="D557" s="1" t="s">
        <v>1246</v>
      </c>
      <c r="E557" s="8">
        <v>45424</v>
      </c>
      <c r="F557" s="7">
        <v>45527</v>
      </c>
      <c r="G557" s="7">
        <v>45429</v>
      </c>
      <c r="H557" s="2">
        <v>50</v>
      </c>
      <c r="I557" s="3">
        <v>99</v>
      </c>
      <c r="J557" s="4">
        <v>8</v>
      </c>
      <c r="K557" s="2">
        <v>42</v>
      </c>
      <c r="L557" s="2">
        <v>1</v>
      </c>
      <c r="M557" s="5">
        <v>0.04</v>
      </c>
      <c r="N557" s="13">
        <f>J557*K557</f>
        <v>336</v>
      </c>
      <c r="O557" s="14">
        <f>J557*H557</f>
        <v>400</v>
      </c>
      <c r="P557" s="15">
        <f>N557*M557</f>
        <v>13.44</v>
      </c>
      <c r="Q557" s="13" t="str">
        <f>IF(G557 - E557 &lt; 0,"Expired",G557 - E557 &amp; " days left")</f>
        <v>5 days left</v>
      </c>
    </row>
    <row r="558" spans="1:17" x14ac:dyDescent="0.3">
      <c r="A558" s="1" t="s">
        <v>632</v>
      </c>
      <c r="B558" s="1" t="s">
        <v>60</v>
      </c>
      <c r="C558" s="1" t="s">
        <v>1249</v>
      </c>
      <c r="D558" s="1" t="s">
        <v>1250</v>
      </c>
      <c r="E558" s="8">
        <v>45424</v>
      </c>
      <c r="F558" s="7">
        <v>45568</v>
      </c>
      <c r="G558" s="7">
        <v>45442</v>
      </c>
      <c r="H558" s="2">
        <v>65</v>
      </c>
      <c r="I558" s="3">
        <v>79</v>
      </c>
      <c r="J558" s="4">
        <v>8</v>
      </c>
      <c r="K558" s="2">
        <v>56</v>
      </c>
      <c r="L558" s="2">
        <v>94</v>
      </c>
      <c r="M558" s="5">
        <v>0.98</v>
      </c>
      <c r="N558" s="13">
        <f>J558*K558</f>
        <v>448</v>
      </c>
      <c r="O558" s="14">
        <f>J558*H558</f>
        <v>520</v>
      </c>
      <c r="P558" s="15">
        <f>N558*M558</f>
        <v>439.03999999999996</v>
      </c>
      <c r="Q558" s="13" t="str">
        <f>IF(G558 - E558 &lt; 0,"Expired",G558 - E558 &amp; " days left")</f>
        <v>18 days left</v>
      </c>
    </row>
    <row r="559" spans="1:17" x14ac:dyDescent="0.3">
      <c r="A559" s="1" t="s">
        <v>508</v>
      </c>
      <c r="B559" s="1" t="s">
        <v>127</v>
      </c>
      <c r="C559" s="1" t="s">
        <v>1253</v>
      </c>
      <c r="D559" s="1" t="s">
        <v>1254</v>
      </c>
      <c r="E559" s="8">
        <v>45424</v>
      </c>
      <c r="F559" s="7">
        <v>45413</v>
      </c>
      <c r="G559" s="7">
        <v>45467</v>
      </c>
      <c r="H559" s="2">
        <v>18</v>
      </c>
      <c r="I559" s="3">
        <v>36</v>
      </c>
      <c r="J559" s="4">
        <v>5.3</v>
      </c>
      <c r="K559" s="2">
        <v>65</v>
      </c>
      <c r="L559" s="2">
        <v>100</v>
      </c>
      <c r="M559" s="5">
        <v>-0.68</v>
      </c>
      <c r="N559" s="13">
        <f>J559*K559</f>
        <v>344.5</v>
      </c>
      <c r="O559" s="14">
        <f>J559*H559</f>
        <v>95.399999999999991</v>
      </c>
      <c r="P559" s="15">
        <f>N559*M559</f>
        <v>-234.26000000000002</v>
      </c>
      <c r="Q559" s="13" t="str">
        <f>IF(G559 - E559 &lt; 0,"Expired",G559 - E559 &amp; " days left")</f>
        <v>43 days left</v>
      </c>
    </row>
    <row r="560" spans="1:17" x14ac:dyDescent="0.3">
      <c r="A560" s="1" t="s">
        <v>1257</v>
      </c>
      <c r="B560" s="1" t="s">
        <v>91</v>
      </c>
      <c r="C560" s="1" t="s">
        <v>721</v>
      </c>
      <c r="D560" s="1" t="s">
        <v>1258</v>
      </c>
      <c r="E560" s="8">
        <v>45424</v>
      </c>
      <c r="F560" s="7">
        <v>45468</v>
      </c>
      <c r="G560" s="7">
        <v>45518</v>
      </c>
      <c r="H560" s="2">
        <v>89</v>
      </c>
      <c r="I560" s="3">
        <v>22</v>
      </c>
      <c r="J560" s="4">
        <v>5.5</v>
      </c>
      <c r="K560" s="2">
        <v>83</v>
      </c>
      <c r="L560" s="2">
        <v>25</v>
      </c>
      <c r="M560" s="5">
        <v>-0.54</v>
      </c>
      <c r="N560" s="13">
        <f>J560*K560</f>
        <v>456.5</v>
      </c>
      <c r="O560" s="14">
        <f>J560*H560</f>
        <v>489.5</v>
      </c>
      <c r="P560" s="15">
        <f>N560*M560</f>
        <v>-246.51000000000002</v>
      </c>
      <c r="Q560" s="13" t="str">
        <f>IF(G560 - E560 &lt; 0,"Expired",G560 - E560 &amp; " days left")</f>
        <v>94 days left</v>
      </c>
    </row>
    <row r="561" spans="1:17" x14ac:dyDescent="0.3">
      <c r="A561" s="1" t="s">
        <v>1350</v>
      </c>
      <c r="B561" s="1" t="s">
        <v>32</v>
      </c>
      <c r="C561" s="1" t="s">
        <v>1000</v>
      </c>
      <c r="D561" s="1" t="s">
        <v>2662</v>
      </c>
      <c r="E561" s="8">
        <v>45424</v>
      </c>
      <c r="F561" s="7">
        <v>45475</v>
      </c>
      <c r="G561" s="7">
        <v>45533</v>
      </c>
      <c r="H561" s="2">
        <v>48</v>
      </c>
      <c r="I561" s="3">
        <v>71</v>
      </c>
      <c r="J561" s="4">
        <v>3</v>
      </c>
      <c r="K561" s="2">
        <v>95</v>
      </c>
      <c r="L561" s="2">
        <v>3</v>
      </c>
      <c r="M561" s="5">
        <v>0.79</v>
      </c>
      <c r="N561" s="13">
        <f>J561*K561</f>
        <v>285</v>
      </c>
      <c r="O561" s="14">
        <f>J561*H561</f>
        <v>144</v>
      </c>
      <c r="P561" s="15">
        <f>N561*M561</f>
        <v>225.15</v>
      </c>
      <c r="Q561" s="13" t="str">
        <f>IF(G561 - E561 &lt; 0,"Expired",G561 - E561 &amp; " days left")</f>
        <v>109 days left</v>
      </c>
    </row>
    <row r="562" spans="1:17" x14ac:dyDescent="0.3">
      <c r="A562" s="1" t="s">
        <v>1202</v>
      </c>
      <c r="B562" s="1" t="s">
        <v>18</v>
      </c>
      <c r="C562" s="1" t="s">
        <v>1054</v>
      </c>
      <c r="D562" s="1" t="s">
        <v>1638</v>
      </c>
      <c r="E562" s="8">
        <v>45425</v>
      </c>
      <c r="F562" s="7">
        <v>45669</v>
      </c>
      <c r="G562" s="7">
        <v>45438</v>
      </c>
      <c r="H562" s="2">
        <v>58</v>
      </c>
      <c r="I562" s="3">
        <v>12</v>
      </c>
      <c r="J562" s="4">
        <v>3</v>
      </c>
      <c r="K562" s="2">
        <v>71</v>
      </c>
      <c r="L562" s="2">
        <v>30</v>
      </c>
      <c r="M562" s="5">
        <v>-0.77</v>
      </c>
      <c r="N562" s="13">
        <f>J562*K562</f>
        <v>213</v>
      </c>
      <c r="O562" s="14">
        <f>J562*H562</f>
        <v>174</v>
      </c>
      <c r="P562" s="15">
        <f>N562*M562</f>
        <v>-164.01</v>
      </c>
      <c r="Q562" s="13" t="str">
        <f>IF(G562 - E562 &lt; 0,"Expired",G562 - E562 &amp; " days left")</f>
        <v>13 days left</v>
      </c>
    </row>
    <row r="563" spans="1:17" x14ac:dyDescent="0.3">
      <c r="A563" s="1" t="s">
        <v>615</v>
      </c>
      <c r="B563" s="1" t="s">
        <v>32</v>
      </c>
      <c r="C563" s="1" t="s">
        <v>1704</v>
      </c>
      <c r="D563" s="1" t="s">
        <v>1705</v>
      </c>
      <c r="E563" s="8">
        <v>45425</v>
      </c>
      <c r="F563" s="7">
        <v>45630</v>
      </c>
      <c r="G563" s="7">
        <v>45453</v>
      </c>
      <c r="H563" s="2">
        <v>11</v>
      </c>
      <c r="I563" s="3">
        <v>9</v>
      </c>
      <c r="J563" s="4">
        <v>2</v>
      </c>
      <c r="K563" s="2">
        <v>48</v>
      </c>
      <c r="L563" s="2">
        <v>96</v>
      </c>
      <c r="M563" s="5">
        <v>-0.12</v>
      </c>
      <c r="N563" s="13">
        <f>J563*K563</f>
        <v>96</v>
      </c>
      <c r="O563" s="14">
        <f>J563*H563</f>
        <v>22</v>
      </c>
      <c r="P563" s="15">
        <f>N563*M563</f>
        <v>-11.52</v>
      </c>
      <c r="Q563" s="13" t="str">
        <f>IF(G563 - E563 &lt; 0,"Expired",G563 - E563 &amp; " days left")</f>
        <v>28 days left</v>
      </c>
    </row>
    <row r="564" spans="1:17" x14ac:dyDescent="0.3">
      <c r="A564" s="1" t="s">
        <v>239</v>
      </c>
      <c r="B564" s="1" t="s">
        <v>25</v>
      </c>
      <c r="C564" s="1" t="s">
        <v>207</v>
      </c>
      <c r="D564" s="1" t="s">
        <v>1884</v>
      </c>
      <c r="E564" s="8">
        <v>45425</v>
      </c>
      <c r="F564" s="7">
        <v>45584</v>
      </c>
      <c r="G564" s="7">
        <v>45490</v>
      </c>
      <c r="H564" s="2">
        <v>39</v>
      </c>
      <c r="I564" s="3">
        <v>78</v>
      </c>
      <c r="J564" s="4">
        <v>6.5</v>
      </c>
      <c r="K564" s="2">
        <v>54</v>
      </c>
      <c r="L564" s="2">
        <v>89</v>
      </c>
      <c r="M564" s="5">
        <v>0.64</v>
      </c>
      <c r="N564" s="13">
        <f>J564*K564</f>
        <v>351</v>
      </c>
      <c r="O564" s="14">
        <f>J564*H564</f>
        <v>253.5</v>
      </c>
      <c r="P564" s="15">
        <f>N564*M564</f>
        <v>224.64000000000001</v>
      </c>
      <c r="Q564" s="13" t="str">
        <f>IF(G564 - E564 &lt; 0,"Expired",G564 - E564 &amp; " days left")</f>
        <v>65 days left</v>
      </c>
    </row>
    <row r="565" spans="1:17" x14ac:dyDescent="0.3">
      <c r="A565" s="1" t="s">
        <v>175</v>
      </c>
      <c r="B565" s="1" t="s">
        <v>53</v>
      </c>
      <c r="C565" s="1" t="s">
        <v>729</v>
      </c>
      <c r="D565" s="1" t="s">
        <v>3279</v>
      </c>
      <c r="E565" s="8">
        <v>45426</v>
      </c>
      <c r="F565" s="7">
        <v>45705</v>
      </c>
      <c r="G565" s="7">
        <v>45595</v>
      </c>
      <c r="H565" s="2">
        <v>57</v>
      </c>
      <c r="I565" s="3">
        <v>63</v>
      </c>
      <c r="J565" s="4">
        <v>1.5</v>
      </c>
      <c r="K565" s="2">
        <v>53</v>
      </c>
      <c r="L565" s="2">
        <v>94</v>
      </c>
      <c r="M565" s="5">
        <v>0.65</v>
      </c>
      <c r="N565" s="13">
        <f>J565*K565</f>
        <v>79.5</v>
      </c>
      <c r="O565" s="14">
        <f>J565*H565</f>
        <v>85.5</v>
      </c>
      <c r="P565" s="15">
        <f>N565*M565</f>
        <v>51.675000000000004</v>
      </c>
      <c r="Q565" s="13" t="str">
        <f>IF(G565 - E565 &lt; 0,"Expired",G565 - E565 &amp; " days left")</f>
        <v>169 days left</v>
      </c>
    </row>
    <row r="566" spans="1:17" x14ac:dyDescent="0.3">
      <c r="A566" s="1" t="s">
        <v>1016</v>
      </c>
      <c r="B566" s="1" t="s">
        <v>25</v>
      </c>
      <c r="C566" s="1" t="s">
        <v>818</v>
      </c>
      <c r="D566" s="1" t="s">
        <v>1647</v>
      </c>
      <c r="E566" s="8">
        <v>45427</v>
      </c>
      <c r="F566" s="7">
        <v>45681</v>
      </c>
      <c r="G566" s="7">
        <v>45617</v>
      </c>
      <c r="H566" s="2">
        <v>17</v>
      </c>
      <c r="I566" s="3">
        <v>63</v>
      </c>
      <c r="J566" s="4">
        <v>2.5</v>
      </c>
      <c r="K566" s="2">
        <v>23</v>
      </c>
      <c r="L566" s="2">
        <v>46</v>
      </c>
      <c r="M566" s="5">
        <v>0.67</v>
      </c>
      <c r="N566" s="13">
        <f>J566*K566</f>
        <v>57.5</v>
      </c>
      <c r="O566" s="14">
        <f>J566*H566</f>
        <v>42.5</v>
      </c>
      <c r="P566" s="15">
        <f>N566*M566</f>
        <v>38.525000000000006</v>
      </c>
      <c r="Q566" s="13" t="str">
        <f>IF(G566 - E566 &lt; 0,"Expired",G566 - E566 &amp; " days left")</f>
        <v>190 days left</v>
      </c>
    </row>
    <row r="567" spans="1:17" x14ac:dyDescent="0.3">
      <c r="A567" s="1" t="s">
        <v>470</v>
      </c>
      <c r="B567" s="1" t="s">
        <v>18</v>
      </c>
      <c r="C567" s="1" t="s">
        <v>1040</v>
      </c>
      <c r="D567" s="1" t="s">
        <v>2841</v>
      </c>
      <c r="E567" s="8">
        <v>45427</v>
      </c>
      <c r="F567" s="7">
        <v>45537</v>
      </c>
      <c r="G567" s="7">
        <v>45524</v>
      </c>
      <c r="H567" s="2">
        <v>37</v>
      </c>
      <c r="I567" s="3">
        <v>38</v>
      </c>
      <c r="J567" s="4">
        <v>4</v>
      </c>
      <c r="K567" s="2">
        <v>93</v>
      </c>
      <c r="L567" s="2">
        <v>32</v>
      </c>
      <c r="M567" s="5">
        <v>0.11</v>
      </c>
      <c r="N567" s="13">
        <f>J567*K567</f>
        <v>372</v>
      </c>
      <c r="O567" s="14">
        <f>J567*H567</f>
        <v>148</v>
      </c>
      <c r="P567" s="15">
        <f>N567*M567</f>
        <v>40.92</v>
      </c>
      <c r="Q567" s="13" t="str">
        <f>IF(G567 - E567 &lt; 0,"Expired",G567 - E567 &amp; " days left")</f>
        <v>97 days left</v>
      </c>
    </row>
    <row r="568" spans="1:17" x14ac:dyDescent="0.3">
      <c r="A568" s="1" t="s">
        <v>1109</v>
      </c>
      <c r="B568" s="1" t="s">
        <v>18</v>
      </c>
      <c r="C568" s="1" t="s">
        <v>1054</v>
      </c>
      <c r="D568" s="1" t="s">
        <v>1852</v>
      </c>
      <c r="E568" s="8">
        <v>45428</v>
      </c>
      <c r="F568" s="7">
        <v>45472</v>
      </c>
      <c r="G568" s="7">
        <v>45642</v>
      </c>
      <c r="H568" s="2">
        <v>59</v>
      </c>
      <c r="I568" s="3">
        <v>91</v>
      </c>
      <c r="J568" s="4">
        <v>2.5</v>
      </c>
      <c r="K568" s="2">
        <v>54</v>
      </c>
      <c r="L568" s="2">
        <v>87</v>
      </c>
      <c r="M568" s="5">
        <v>0</v>
      </c>
      <c r="N568" s="13">
        <f>J568*K568</f>
        <v>135</v>
      </c>
      <c r="O568" s="14">
        <f>J568*H568</f>
        <v>147.5</v>
      </c>
      <c r="P568" s="15">
        <f>N568*M568</f>
        <v>0</v>
      </c>
      <c r="Q568" s="13" t="str">
        <f>IF(G568 - E568 &lt; 0,"Expired",G568 - E568 &amp; " days left")</f>
        <v>214 days left</v>
      </c>
    </row>
    <row r="569" spans="1:17" x14ac:dyDescent="0.3">
      <c r="A569" s="1" t="s">
        <v>1369</v>
      </c>
      <c r="B569" s="1" t="s">
        <v>32</v>
      </c>
      <c r="C569" s="1" t="s">
        <v>774</v>
      </c>
      <c r="D569" s="1" t="s">
        <v>2863</v>
      </c>
      <c r="E569" s="8">
        <v>45428</v>
      </c>
      <c r="F569" s="7">
        <v>45434</v>
      </c>
      <c r="G569" s="7">
        <v>45613</v>
      </c>
      <c r="H569" s="2">
        <v>74</v>
      </c>
      <c r="I569" s="3">
        <v>60</v>
      </c>
      <c r="J569" s="4">
        <v>4</v>
      </c>
      <c r="K569" s="2">
        <v>99</v>
      </c>
      <c r="L569" s="2">
        <v>68</v>
      </c>
      <c r="M569" s="5">
        <v>0.3</v>
      </c>
      <c r="N569" s="13">
        <f>J569*K569</f>
        <v>396</v>
      </c>
      <c r="O569" s="14">
        <f>J569*H569</f>
        <v>296</v>
      </c>
      <c r="P569" s="15">
        <f>N569*M569</f>
        <v>118.8</v>
      </c>
      <c r="Q569" s="13" t="str">
        <f>IF(G569 - E569 &lt; 0,"Expired",G569 - E569 &amp; " days left")</f>
        <v>185 days left</v>
      </c>
    </row>
    <row r="570" spans="1:17" x14ac:dyDescent="0.3">
      <c r="A570" s="1" t="s">
        <v>1081</v>
      </c>
      <c r="B570" s="1" t="s">
        <v>127</v>
      </c>
      <c r="C570" s="1" t="s">
        <v>608</v>
      </c>
      <c r="D570" s="1" t="s">
        <v>1641</v>
      </c>
      <c r="E570" s="8">
        <v>45429</v>
      </c>
      <c r="F570" s="7">
        <v>45476</v>
      </c>
      <c r="G570" s="7">
        <v>45619</v>
      </c>
      <c r="H570" s="2">
        <v>34</v>
      </c>
      <c r="I570" s="3">
        <v>47</v>
      </c>
      <c r="J570" s="4">
        <v>8</v>
      </c>
      <c r="K570" s="2">
        <v>97</v>
      </c>
      <c r="L570" s="2">
        <v>47</v>
      </c>
      <c r="M570" s="5">
        <v>0.57999999999999996</v>
      </c>
      <c r="N570" s="13">
        <f>J570*K570</f>
        <v>776</v>
      </c>
      <c r="O570" s="14">
        <f>J570*H570</f>
        <v>272</v>
      </c>
      <c r="P570" s="15">
        <f>N570*M570</f>
        <v>450.08</v>
      </c>
      <c r="Q570" s="13" t="str">
        <f>IF(G570 - E570 &lt; 0,"Expired",G570 - E570 &amp; " days left")</f>
        <v>190 days left</v>
      </c>
    </row>
    <row r="571" spans="1:17" x14ac:dyDescent="0.3">
      <c r="A571" s="1" t="s">
        <v>1016</v>
      </c>
      <c r="B571" s="1" t="s">
        <v>25</v>
      </c>
      <c r="C571" s="1" t="s">
        <v>1540</v>
      </c>
      <c r="D571" s="1" t="s">
        <v>2850</v>
      </c>
      <c r="E571" s="8">
        <v>45429</v>
      </c>
      <c r="F571" s="7">
        <v>45441</v>
      </c>
      <c r="G571" s="7">
        <v>45690</v>
      </c>
      <c r="H571" s="2">
        <v>32</v>
      </c>
      <c r="I571" s="3">
        <v>38</v>
      </c>
      <c r="J571" s="4">
        <v>2.5</v>
      </c>
      <c r="K571" s="2">
        <v>52</v>
      </c>
      <c r="L571" s="2">
        <v>11</v>
      </c>
      <c r="M571" s="5">
        <v>0.65</v>
      </c>
      <c r="N571" s="13">
        <f>J571*K571</f>
        <v>130</v>
      </c>
      <c r="O571" s="14">
        <f>J571*H571</f>
        <v>80</v>
      </c>
      <c r="P571" s="15">
        <f>N571*M571</f>
        <v>84.5</v>
      </c>
      <c r="Q571" s="13" t="str">
        <f>IF(G571 - E571 &lt; 0,"Expired",G571 - E571 &amp; " days left")</f>
        <v>261 days left</v>
      </c>
    </row>
    <row r="572" spans="1:17" x14ac:dyDescent="0.3">
      <c r="A572" s="1" t="s">
        <v>342</v>
      </c>
      <c r="B572" s="1" t="s">
        <v>18</v>
      </c>
      <c r="C572" s="1" t="s">
        <v>1595</v>
      </c>
      <c r="D572" s="1" t="s">
        <v>3343</v>
      </c>
      <c r="E572" s="8">
        <v>45430</v>
      </c>
      <c r="F572" s="7">
        <v>45519</v>
      </c>
      <c r="G572" s="7">
        <v>45520</v>
      </c>
      <c r="H572" s="2">
        <v>52</v>
      </c>
      <c r="I572" s="3">
        <v>8</v>
      </c>
      <c r="J572" s="4">
        <v>6</v>
      </c>
      <c r="K572" s="2">
        <v>38</v>
      </c>
      <c r="L572" s="2">
        <v>81</v>
      </c>
      <c r="M572" s="5">
        <v>0.79</v>
      </c>
      <c r="N572" s="13">
        <f>J572*K572</f>
        <v>228</v>
      </c>
      <c r="O572" s="14">
        <f>J572*H572</f>
        <v>312</v>
      </c>
      <c r="P572" s="15">
        <f>N572*M572</f>
        <v>180.12</v>
      </c>
      <c r="Q572" s="13" t="str">
        <f>IF(G572 - E572 &lt; 0,"Expired",G572 - E572 &amp; " days left")</f>
        <v>90 days left</v>
      </c>
    </row>
    <row r="573" spans="1:17" x14ac:dyDescent="0.3">
      <c r="A573" s="1" t="s">
        <v>392</v>
      </c>
      <c r="B573" s="1" t="s">
        <v>18</v>
      </c>
      <c r="C573" s="1" t="s">
        <v>2230</v>
      </c>
      <c r="D573" s="1" t="s">
        <v>2519</v>
      </c>
      <c r="E573" s="8">
        <v>45432</v>
      </c>
      <c r="F573" s="7">
        <v>45529</v>
      </c>
      <c r="G573" s="7">
        <v>45697</v>
      </c>
      <c r="H573" s="2">
        <v>98</v>
      </c>
      <c r="I573" s="3">
        <v>62</v>
      </c>
      <c r="J573" s="4">
        <v>5.5</v>
      </c>
      <c r="K573" s="2">
        <v>59</v>
      </c>
      <c r="L573" s="2">
        <v>19</v>
      </c>
      <c r="M573" s="5">
        <v>0.79</v>
      </c>
      <c r="N573" s="13">
        <f>J573*K573</f>
        <v>324.5</v>
      </c>
      <c r="O573" s="14">
        <f>J573*H573</f>
        <v>539</v>
      </c>
      <c r="P573" s="15">
        <f>N573*M573</f>
        <v>256.35500000000002</v>
      </c>
      <c r="Q573" s="13" t="str">
        <f>IF(G573 - E573 &lt; 0,"Expired",G573 - E573 &amp; " days left")</f>
        <v>265 days left</v>
      </c>
    </row>
    <row r="574" spans="1:17" x14ac:dyDescent="0.3">
      <c r="A574" s="1" t="s">
        <v>1624</v>
      </c>
      <c r="B574" s="1" t="s">
        <v>60</v>
      </c>
      <c r="C574" s="1" t="s">
        <v>1819</v>
      </c>
      <c r="D574" s="1" t="s">
        <v>1820</v>
      </c>
      <c r="E574" s="8">
        <v>45433</v>
      </c>
      <c r="F574" s="7">
        <v>45503</v>
      </c>
      <c r="G574" s="7">
        <v>45457</v>
      </c>
      <c r="H574" s="2">
        <v>89</v>
      </c>
      <c r="I574" s="3">
        <v>26</v>
      </c>
      <c r="J574" s="4">
        <v>7.5</v>
      </c>
      <c r="K574" s="2">
        <v>48</v>
      </c>
      <c r="L574" s="2">
        <v>94</v>
      </c>
      <c r="M574" s="5">
        <v>-0.3</v>
      </c>
      <c r="N574" s="13">
        <f>J574*K574</f>
        <v>360</v>
      </c>
      <c r="O574" s="14">
        <f>J574*H574</f>
        <v>667.5</v>
      </c>
      <c r="P574" s="15">
        <f>N574*M574</f>
        <v>-108</v>
      </c>
      <c r="Q574" s="13" t="str">
        <f>IF(G574 - E574 &lt; 0,"Expired",G574 - E574 &amp; " days left")</f>
        <v>24 days left</v>
      </c>
    </row>
    <row r="575" spans="1:17" x14ac:dyDescent="0.3">
      <c r="A575" s="1" t="s">
        <v>433</v>
      </c>
      <c r="B575" s="1" t="s">
        <v>18</v>
      </c>
      <c r="C575" s="1" t="s">
        <v>2522</v>
      </c>
      <c r="D575" s="1" t="s">
        <v>2523</v>
      </c>
      <c r="E575" s="8">
        <v>45433</v>
      </c>
      <c r="F575" s="7">
        <v>45491</v>
      </c>
      <c r="G575" s="7">
        <v>45677</v>
      </c>
      <c r="H575" s="2">
        <v>39</v>
      </c>
      <c r="I575" s="3">
        <v>19</v>
      </c>
      <c r="J575" s="4">
        <v>13.99</v>
      </c>
      <c r="K575" s="2">
        <v>58</v>
      </c>
      <c r="L575" s="2">
        <v>90</v>
      </c>
      <c r="M575" s="5">
        <v>0.68</v>
      </c>
      <c r="N575" s="13">
        <f>J575*K575</f>
        <v>811.42</v>
      </c>
      <c r="O575" s="14">
        <f>J575*H575</f>
        <v>545.61</v>
      </c>
      <c r="P575" s="15">
        <f>N575*M575</f>
        <v>551.76560000000006</v>
      </c>
      <c r="Q575" s="13" t="str">
        <f>IF(G575 - E575 &lt; 0,"Expired",G575 - E575 &amp; " days left")</f>
        <v>244 days left</v>
      </c>
    </row>
    <row r="576" spans="1:17" x14ac:dyDescent="0.3">
      <c r="A576" s="1" t="s">
        <v>116</v>
      </c>
      <c r="B576" s="1" t="s">
        <v>18</v>
      </c>
      <c r="C576" s="1" t="s">
        <v>2329</v>
      </c>
      <c r="D576" s="1" t="s">
        <v>2429</v>
      </c>
      <c r="E576" s="8">
        <v>45434</v>
      </c>
      <c r="F576" s="7">
        <v>45549</v>
      </c>
      <c r="G576" s="7">
        <v>45443</v>
      </c>
      <c r="H576" s="2">
        <v>17</v>
      </c>
      <c r="I576" s="3">
        <v>3</v>
      </c>
      <c r="J576" s="4">
        <v>3</v>
      </c>
      <c r="K576" s="2">
        <v>49</v>
      </c>
      <c r="L576" s="2">
        <v>17</v>
      </c>
      <c r="M576" s="5">
        <v>0.75</v>
      </c>
      <c r="N576" s="13">
        <f>J576*K576</f>
        <v>147</v>
      </c>
      <c r="O576" s="14">
        <f>J576*H576</f>
        <v>51</v>
      </c>
      <c r="P576" s="15">
        <f>N576*M576</f>
        <v>110.25</v>
      </c>
      <c r="Q576" s="13" t="str">
        <f>IF(G576 - E576 &lt; 0,"Expired",G576 - E576 &amp; " days left")</f>
        <v>9 days left</v>
      </c>
    </row>
    <row r="577" spans="1:17" x14ac:dyDescent="0.3">
      <c r="A577" s="1" t="s">
        <v>2623</v>
      </c>
      <c r="B577" s="1" t="s">
        <v>53</v>
      </c>
      <c r="C577" s="1" t="s">
        <v>540</v>
      </c>
      <c r="D577" s="1" t="s">
        <v>2965</v>
      </c>
      <c r="E577" s="8">
        <v>45434</v>
      </c>
      <c r="F577" s="7">
        <v>45710</v>
      </c>
      <c r="G577" s="7">
        <v>45650</v>
      </c>
      <c r="H577" s="2">
        <v>19</v>
      </c>
      <c r="I577" s="3">
        <v>81</v>
      </c>
      <c r="J577" s="4">
        <v>1.5</v>
      </c>
      <c r="K577" s="2">
        <v>39</v>
      </c>
      <c r="L577" s="2">
        <v>85</v>
      </c>
      <c r="M577" s="5">
        <v>0.78</v>
      </c>
      <c r="N577" s="13">
        <f>J577*K577</f>
        <v>58.5</v>
      </c>
      <c r="O577" s="14">
        <f>J577*H577</f>
        <v>28.5</v>
      </c>
      <c r="P577" s="15">
        <f>N577*M577</f>
        <v>45.63</v>
      </c>
      <c r="Q577" s="13" t="str">
        <f>IF(G577 - E577 &lt; 0,"Expired",G577 - E577 &amp; " days left")</f>
        <v>216 days left</v>
      </c>
    </row>
    <row r="578" spans="1:17" x14ac:dyDescent="0.3">
      <c r="A578" s="1" t="s">
        <v>1069</v>
      </c>
      <c r="B578" s="1" t="s">
        <v>18</v>
      </c>
      <c r="C578" s="1" t="s">
        <v>2077</v>
      </c>
      <c r="D578" s="1" t="s">
        <v>3057</v>
      </c>
      <c r="E578" s="8">
        <v>45434</v>
      </c>
      <c r="F578" s="7">
        <v>45697</v>
      </c>
      <c r="G578" s="7">
        <v>45696</v>
      </c>
      <c r="H578" s="2">
        <v>16</v>
      </c>
      <c r="I578" s="3">
        <v>23</v>
      </c>
      <c r="J578" s="4">
        <v>6.1</v>
      </c>
      <c r="K578" s="2">
        <v>50</v>
      </c>
      <c r="L578" s="2">
        <v>27</v>
      </c>
      <c r="M578" s="5">
        <v>-0.19</v>
      </c>
      <c r="N578" s="13">
        <f>J578*K578</f>
        <v>305</v>
      </c>
      <c r="O578" s="14">
        <f>J578*H578</f>
        <v>97.6</v>
      </c>
      <c r="P578" s="15">
        <f>N578*M578</f>
        <v>-57.95</v>
      </c>
      <c r="Q578" s="13" t="str">
        <f>IF(G578 - E578 &lt; 0,"Expired",G578 - E578 &amp; " days left")</f>
        <v>262 days left</v>
      </c>
    </row>
    <row r="579" spans="1:17" x14ac:dyDescent="0.3">
      <c r="A579" s="1" t="s">
        <v>1445</v>
      </c>
      <c r="B579" s="1" t="s">
        <v>18</v>
      </c>
      <c r="C579" s="1" t="s">
        <v>1564</v>
      </c>
      <c r="D579" s="1" t="s">
        <v>3319</v>
      </c>
      <c r="E579" s="8">
        <v>45434</v>
      </c>
      <c r="F579" s="7">
        <v>45454</v>
      </c>
      <c r="G579" s="7">
        <v>45439</v>
      </c>
      <c r="H579" s="2">
        <v>40</v>
      </c>
      <c r="I579" s="3">
        <v>61</v>
      </c>
      <c r="J579" s="4">
        <v>10</v>
      </c>
      <c r="K579" s="2">
        <v>76</v>
      </c>
      <c r="L579" s="2">
        <v>10</v>
      </c>
      <c r="M579" s="5">
        <v>7.0000000000000007E-2</v>
      </c>
      <c r="N579" s="13">
        <f>J579*K579</f>
        <v>760</v>
      </c>
      <c r="O579" s="14">
        <f>J579*H579</f>
        <v>400</v>
      </c>
      <c r="P579" s="15">
        <f>N579*M579</f>
        <v>53.2</v>
      </c>
      <c r="Q579" s="13" t="str">
        <f>IF(G579 - E579 &lt; 0,"Expired",G579 - E579 &amp; " days left")</f>
        <v>5 days left</v>
      </c>
    </row>
    <row r="580" spans="1:17" x14ac:dyDescent="0.3">
      <c r="A580" s="1" t="s">
        <v>96</v>
      </c>
      <c r="B580" s="1" t="s">
        <v>18</v>
      </c>
      <c r="C580" s="1" t="s">
        <v>381</v>
      </c>
      <c r="D580" s="1" t="s">
        <v>3303</v>
      </c>
      <c r="E580" s="8">
        <v>45435</v>
      </c>
      <c r="F580" s="7">
        <v>45463</v>
      </c>
      <c r="G580" s="7">
        <v>45593</v>
      </c>
      <c r="H580" s="2">
        <v>33</v>
      </c>
      <c r="I580" s="3">
        <v>89</v>
      </c>
      <c r="J580" s="4">
        <v>2.5</v>
      </c>
      <c r="K580" s="2">
        <v>90</v>
      </c>
      <c r="L580" s="2">
        <v>52</v>
      </c>
      <c r="M580" s="5">
        <v>0.14000000000000001</v>
      </c>
      <c r="N580" s="13">
        <f>J580*K580</f>
        <v>225</v>
      </c>
      <c r="O580" s="14">
        <f>J580*H580</f>
        <v>82.5</v>
      </c>
      <c r="P580" s="15">
        <f>N580*M580</f>
        <v>31.500000000000004</v>
      </c>
      <c r="Q580" s="13" t="str">
        <f>IF(G580 - E580 &lt; 0,"Expired",G580 - E580 &amp; " days left")</f>
        <v>158 days left</v>
      </c>
    </row>
    <row r="581" spans="1:17" x14ac:dyDescent="0.3">
      <c r="A581" s="1" t="s">
        <v>170</v>
      </c>
      <c r="B581" s="1" t="s">
        <v>53</v>
      </c>
      <c r="C581" s="1" t="s">
        <v>128</v>
      </c>
      <c r="D581" s="1" t="s">
        <v>3397</v>
      </c>
      <c r="E581" s="8">
        <v>45436</v>
      </c>
      <c r="F581" s="7">
        <v>45589</v>
      </c>
      <c r="G581" s="7">
        <v>45703</v>
      </c>
      <c r="H581" s="2">
        <v>20</v>
      </c>
      <c r="I581" s="3">
        <v>34</v>
      </c>
      <c r="J581" s="4">
        <v>4.5</v>
      </c>
      <c r="K581" s="2">
        <v>50</v>
      </c>
      <c r="L581" s="2">
        <v>83</v>
      </c>
      <c r="M581" s="5">
        <v>0.65</v>
      </c>
      <c r="N581" s="13">
        <f>J581*K581</f>
        <v>225</v>
      </c>
      <c r="O581" s="14">
        <f>J581*H581</f>
        <v>90</v>
      </c>
      <c r="P581" s="15">
        <f>N581*M581</f>
        <v>146.25</v>
      </c>
      <c r="Q581" s="13" t="str">
        <f>IF(G581 - E581 &lt; 0,"Expired",G581 - E581 &amp; " days left")</f>
        <v>267 days left</v>
      </c>
    </row>
    <row r="582" spans="1:17" x14ac:dyDescent="0.3">
      <c r="A582" s="1" t="s">
        <v>1069</v>
      </c>
      <c r="B582" s="1" t="s">
        <v>18</v>
      </c>
      <c r="C582" s="1" t="s">
        <v>54</v>
      </c>
      <c r="D582" s="1" t="s">
        <v>3462</v>
      </c>
      <c r="E582" s="8">
        <v>45436</v>
      </c>
      <c r="F582" s="7">
        <v>45463</v>
      </c>
      <c r="G582" s="7">
        <v>45464</v>
      </c>
      <c r="H582" s="2">
        <v>94</v>
      </c>
      <c r="I582" s="3">
        <v>77</v>
      </c>
      <c r="J582" s="4">
        <v>6</v>
      </c>
      <c r="K582" s="2">
        <v>40</v>
      </c>
      <c r="L582" s="2">
        <v>84</v>
      </c>
      <c r="M582" s="5">
        <v>-3.25</v>
      </c>
      <c r="N582" s="13">
        <f>J582*K582</f>
        <v>240</v>
      </c>
      <c r="O582" s="14">
        <f>J582*H582</f>
        <v>564</v>
      </c>
      <c r="P582" s="15">
        <f>N582*M582</f>
        <v>-780</v>
      </c>
      <c r="Q582" s="13" t="str">
        <f>IF(G582 - E582 &lt; 0,"Expired",G582 - E582 &amp; " days left")</f>
        <v>28 days left</v>
      </c>
    </row>
    <row r="583" spans="1:17" x14ac:dyDescent="0.3">
      <c r="A583" s="1" t="s">
        <v>288</v>
      </c>
      <c r="B583" s="1" t="s">
        <v>60</v>
      </c>
      <c r="C583" s="1" t="s">
        <v>1766</v>
      </c>
      <c r="D583" s="1" t="s">
        <v>1767</v>
      </c>
      <c r="E583" s="8">
        <v>45437</v>
      </c>
      <c r="F583" s="7">
        <v>45441</v>
      </c>
      <c r="G583" s="7">
        <v>45486</v>
      </c>
      <c r="H583" s="2">
        <v>75</v>
      </c>
      <c r="I583" s="3">
        <v>25</v>
      </c>
      <c r="J583" s="4">
        <v>12</v>
      </c>
      <c r="K583" s="2">
        <v>89</v>
      </c>
      <c r="L583" s="2">
        <v>42</v>
      </c>
      <c r="M583" s="5">
        <v>-0.5</v>
      </c>
      <c r="N583" s="13">
        <f>J583*K583</f>
        <v>1068</v>
      </c>
      <c r="O583" s="14">
        <f>J583*H583</f>
        <v>900</v>
      </c>
      <c r="P583" s="15">
        <f>N583*M583</f>
        <v>-534</v>
      </c>
      <c r="Q583" s="13" t="str">
        <f>IF(G583 - E583 &lt; 0,"Expired",G583 - E583 &amp; " days left")</f>
        <v>49 days left</v>
      </c>
    </row>
    <row r="584" spans="1:17" x14ac:dyDescent="0.3">
      <c r="A584" s="1" t="s">
        <v>1109</v>
      </c>
      <c r="B584" s="1" t="s">
        <v>18</v>
      </c>
      <c r="C584" s="1" t="s">
        <v>1127</v>
      </c>
      <c r="D584" s="1" t="s">
        <v>2285</v>
      </c>
      <c r="E584" s="8">
        <v>45437</v>
      </c>
      <c r="F584" s="7">
        <v>45468</v>
      </c>
      <c r="G584" s="7">
        <v>45674</v>
      </c>
      <c r="H584" s="2">
        <v>43</v>
      </c>
      <c r="I584" s="3">
        <v>21</v>
      </c>
      <c r="J584" s="4">
        <v>2.5</v>
      </c>
      <c r="K584" s="2">
        <v>22</v>
      </c>
      <c r="L584" s="2">
        <v>25</v>
      </c>
      <c r="M584" s="5">
        <v>-0.7</v>
      </c>
      <c r="N584" s="13">
        <f>J584*K584</f>
        <v>55</v>
      </c>
      <c r="O584" s="14">
        <f>J584*H584</f>
        <v>107.5</v>
      </c>
      <c r="P584" s="15">
        <f>N584*M584</f>
        <v>-38.5</v>
      </c>
      <c r="Q584" s="13" t="str">
        <f>IF(G584 - E584 &lt; 0,"Expired",G584 - E584 &amp; " days left")</f>
        <v>237 days left</v>
      </c>
    </row>
    <row r="585" spans="1:17" x14ac:dyDescent="0.3">
      <c r="A585" s="1" t="s">
        <v>836</v>
      </c>
      <c r="B585" s="1" t="s">
        <v>91</v>
      </c>
      <c r="C585" s="1" t="s">
        <v>1595</v>
      </c>
      <c r="D585" s="1" t="s">
        <v>2835</v>
      </c>
      <c r="E585" s="8">
        <v>45437</v>
      </c>
      <c r="F585" s="7">
        <v>45570</v>
      </c>
      <c r="G585" s="7">
        <v>45487</v>
      </c>
      <c r="H585" s="2">
        <v>38</v>
      </c>
      <c r="I585" s="3">
        <v>37</v>
      </c>
      <c r="J585" s="4">
        <v>3.5</v>
      </c>
      <c r="K585" s="2">
        <v>45</v>
      </c>
      <c r="L585" s="2">
        <v>88</v>
      </c>
      <c r="M585" s="5">
        <v>0.53</v>
      </c>
      <c r="N585" s="13">
        <f>J585*K585</f>
        <v>157.5</v>
      </c>
      <c r="O585" s="14">
        <f>J585*H585</f>
        <v>133</v>
      </c>
      <c r="P585" s="15">
        <f>N585*M585</f>
        <v>83.475000000000009</v>
      </c>
      <c r="Q585" s="13" t="str">
        <f>IF(G585 - E585 &lt; 0,"Expired",G585 - E585 &amp; " days left")</f>
        <v>50 days left</v>
      </c>
    </row>
    <row r="586" spans="1:17" x14ac:dyDescent="0.3">
      <c r="A586" s="1" t="s">
        <v>446</v>
      </c>
      <c r="B586" s="1" t="s">
        <v>53</v>
      </c>
      <c r="C586" s="1" t="s">
        <v>588</v>
      </c>
      <c r="D586" s="1" t="s">
        <v>1644</v>
      </c>
      <c r="E586" s="8">
        <v>45438</v>
      </c>
      <c r="F586" s="7">
        <v>45511</v>
      </c>
      <c r="G586" s="7">
        <v>45696</v>
      </c>
      <c r="H586" s="2">
        <v>54</v>
      </c>
      <c r="I586" s="3">
        <v>17</v>
      </c>
      <c r="J586" s="4">
        <v>9.5</v>
      </c>
      <c r="K586" s="2">
        <v>60</v>
      </c>
      <c r="L586" s="2">
        <v>20</v>
      </c>
      <c r="M586" s="5">
        <v>0.52</v>
      </c>
      <c r="N586" s="13">
        <f>J586*K586</f>
        <v>570</v>
      </c>
      <c r="O586" s="14">
        <f>J586*H586</f>
        <v>513</v>
      </c>
      <c r="P586" s="15">
        <f>N586*M586</f>
        <v>296.40000000000003</v>
      </c>
      <c r="Q586" s="13" t="str">
        <f>IF(G586 - E586 &lt; 0,"Expired",G586 - E586 &amp; " days left")</f>
        <v>258 days left</v>
      </c>
    </row>
    <row r="587" spans="1:17" x14ac:dyDescent="0.3">
      <c r="A587" s="1" t="s">
        <v>325</v>
      </c>
      <c r="B587" s="1" t="s">
        <v>53</v>
      </c>
      <c r="C587" s="1" t="s">
        <v>71</v>
      </c>
      <c r="D587" s="1" t="s">
        <v>3198</v>
      </c>
      <c r="E587" s="8">
        <v>45439</v>
      </c>
      <c r="F587" s="7">
        <v>45472</v>
      </c>
      <c r="G587" s="7">
        <v>45554</v>
      </c>
      <c r="H587" s="2">
        <v>22</v>
      </c>
      <c r="I587" s="3">
        <v>72</v>
      </c>
      <c r="J587" s="4">
        <v>4.5</v>
      </c>
      <c r="K587" s="2">
        <v>32</v>
      </c>
      <c r="L587" s="2">
        <v>19</v>
      </c>
      <c r="M587" s="5">
        <v>-0.26</v>
      </c>
      <c r="N587" s="13">
        <f>J587*K587</f>
        <v>144</v>
      </c>
      <c r="O587" s="14">
        <f>J587*H587</f>
        <v>99</v>
      </c>
      <c r="P587" s="15">
        <f>N587*M587</f>
        <v>-37.44</v>
      </c>
      <c r="Q587" s="13" t="str">
        <f>IF(G587 - E587 &lt; 0,"Expired",G587 - E587 &amp; " days left")</f>
        <v>115 days left</v>
      </c>
    </row>
    <row r="588" spans="1:17" x14ac:dyDescent="0.3">
      <c r="A588" s="1" t="s">
        <v>526</v>
      </c>
      <c r="B588" s="1" t="s">
        <v>53</v>
      </c>
      <c r="C588" s="1" t="s">
        <v>19</v>
      </c>
      <c r="D588" s="1" t="s">
        <v>2171</v>
      </c>
      <c r="E588" s="8">
        <v>45440</v>
      </c>
      <c r="F588" s="7">
        <v>45630</v>
      </c>
      <c r="G588" s="7">
        <v>45625</v>
      </c>
      <c r="H588" s="2">
        <v>18</v>
      </c>
      <c r="I588" s="3">
        <v>86</v>
      </c>
      <c r="J588" s="4">
        <v>1.8</v>
      </c>
      <c r="K588" s="2">
        <v>64</v>
      </c>
      <c r="L588" s="2">
        <v>34</v>
      </c>
      <c r="M588" s="5">
        <v>-0.49</v>
      </c>
      <c r="N588" s="13">
        <f>J588*K588</f>
        <v>115.2</v>
      </c>
      <c r="O588" s="14">
        <f>J588*H588</f>
        <v>32.4</v>
      </c>
      <c r="P588" s="15">
        <f>N588*M588</f>
        <v>-56.448</v>
      </c>
      <c r="Q588" s="13" t="str">
        <f>IF(G588 - E588 &lt; 0,"Expired",G588 - E588 &amp; " days left")</f>
        <v>185 days left</v>
      </c>
    </row>
    <row r="589" spans="1:17" x14ac:dyDescent="0.3">
      <c r="A589" s="1" t="s">
        <v>90</v>
      </c>
      <c r="B589" s="1" t="s">
        <v>91</v>
      </c>
      <c r="C589" s="1" t="s">
        <v>181</v>
      </c>
      <c r="D589" s="1" t="s">
        <v>2605</v>
      </c>
      <c r="E589" s="8">
        <v>45441</v>
      </c>
      <c r="F589" s="7">
        <v>45522</v>
      </c>
      <c r="G589" s="7">
        <v>45706</v>
      </c>
      <c r="H589" s="2">
        <v>38</v>
      </c>
      <c r="I589" s="3">
        <v>43</v>
      </c>
      <c r="J589" s="4">
        <v>4</v>
      </c>
      <c r="K589" s="2">
        <v>72</v>
      </c>
      <c r="L589" s="2">
        <v>64</v>
      </c>
      <c r="M589" s="5">
        <v>0.02</v>
      </c>
      <c r="N589" s="13">
        <f>J589*K589</f>
        <v>288</v>
      </c>
      <c r="O589" s="14">
        <f>J589*H589</f>
        <v>152</v>
      </c>
      <c r="P589" s="15">
        <f>N589*M589</f>
        <v>5.76</v>
      </c>
      <c r="Q589" s="13" t="str">
        <f>IF(G589 - E589 &lt; 0,"Expired",G589 - E589 &amp; " days left")</f>
        <v>265 days left</v>
      </c>
    </row>
    <row r="590" spans="1:17" x14ac:dyDescent="0.3">
      <c r="A590" s="1" t="s">
        <v>116</v>
      </c>
      <c r="B590" s="1" t="s">
        <v>18</v>
      </c>
      <c r="C590" s="1" t="s">
        <v>289</v>
      </c>
      <c r="D590" s="1" t="s">
        <v>1603</v>
      </c>
      <c r="E590" s="8">
        <v>45442</v>
      </c>
      <c r="F590" s="7">
        <v>45490</v>
      </c>
      <c r="G590" s="7">
        <v>45578</v>
      </c>
      <c r="H590" s="2">
        <v>97</v>
      </c>
      <c r="I590" s="3">
        <v>52</v>
      </c>
      <c r="J590" s="4">
        <v>3</v>
      </c>
      <c r="K590" s="2">
        <v>22</v>
      </c>
      <c r="L590" s="2">
        <v>90</v>
      </c>
      <c r="M590" s="5">
        <v>-1.23</v>
      </c>
      <c r="N590" s="13">
        <f>J590*K590</f>
        <v>66</v>
      </c>
      <c r="O590" s="14">
        <f>J590*H590</f>
        <v>291</v>
      </c>
      <c r="P590" s="15">
        <f>N590*M590</f>
        <v>-81.179999999999993</v>
      </c>
      <c r="Q590" s="13" t="str">
        <f>IF(G590 - E590 &lt; 0,"Expired",G590 - E590 &amp; " days left")</f>
        <v>136 days left</v>
      </c>
    </row>
    <row r="591" spans="1:17" x14ac:dyDescent="0.3">
      <c r="A591" s="1" t="s">
        <v>165</v>
      </c>
      <c r="B591" s="1" t="s">
        <v>60</v>
      </c>
      <c r="C591" s="1" t="s">
        <v>171</v>
      </c>
      <c r="D591" s="1" t="s">
        <v>1659</v>
      </c>
      <c r="E591" s="8">
        <v>45442</v>
      </c>
      <c r="F591" s="7">
        <v>45649</v>
      </c>
      <c r="G591" s="7">
        <v>45502</v>
      </c>
      <c r="H591" s="2">
        <v>56</v>
      </c>
      <c r="I591" s="3">
        <v>59</v>
      </c>
      <c r="J591" s="4">
        <v>7</v>
      </c>
      <c r="K591" s="2">
        <v>65</v>
      </c>
      <c r="L591" s="2">
        <v>45</v>
      </c>
      <c r="M591" s="5">
        <v>0.14000000000000001</v>
      </c>
      <c r="N591" s="13">
        <f>J591*K591</f>
        <v>455</v>
      </c>
      <c r="O591" s="14">
        <f>J591*H591</f>
        <v>392</v>
      </c>
      <c r="P591" s="15">
        <f>N591*M591</f>
        <v>63.7</v>
      </c>
      <c r="Q591" s="13" t="str">
        <f>IF(G591 - E591 &lt; 0,"Expired",G591 - E591 &amp; " days left")</f>
        <v>60 days left</v>
      </c>
    </row>
    <row r="592" spans="1:17" x14ac:dyDescent="0.3">
      <c r="A592" s="1" t="s">
        <v>151</v>
      </c>
      <c r="B592" s="1" t="s">
        <v>91</v>
      </c>
      <c r="C592" s="1" t="s">
        <v>532</v>
      </c>
      <c r="D592" s="1" t="s">
        <v>1665</v>
      </c>
      <c r="E592" s="8">
        <v>45443</v>
      </c>
      <c r="F592" s="7">
        <v>45624</v>
      </c>
      <c r="G592" s="7">
        <v>45608</v>
      </c>
      <c r="H592" s="2">
        <v>41</v>
      </c>
      <c r="I592" s="3">
        <v>84</v>
      </c>
      <c r="J592" s="4">
        <v>4</v>
      </c>
      <c r="K592" s="2">
        <v>42</v>
      </c>
      <c r="L592" s="2">
        <v>65</v>
      </c>
      <c r="M592" s="5">
        <v>0.57999999999999996</v>
      </c>
      <c r="N592" s="13">
        <f>J592*K592</f>
        <v>168</v>
      </c>
      <c r="O592" s="14">
        <f>J592*H592</f>
        <v>164</v>
      </c>
      <c r="P592" s="15">
        <f>N592*M592</f>
        <v>97.44</v>
      </c>
      <c r="Q592" s="13" t="str">
        <f>IF(G592 - E592 &lt; 0,"Expired",G592 - E592 &amp; " days left")</f>
        <v>165 days left</v>
      </c>
    </row>
    <row r="593" spans="1:17" x14ac:dyDescent="0.3">
      <c r="A593" s="1" t="s">
        <v>320</v>
      </c>
      <c r="B593" s="1" t="s">
        <v>18</v>
      </c>
      <c r="C593" s="1" t="s">
        <v>356</v>
      </c>
      <c r="D593" s="1" t="s">
        <v>1960</v>
      </c>
      <c r="E593" s="8">
        <v>45443</v>
      </c>
      <c r="F593" s="7">
        <v>45573</v>
      </c>
      <c r="G593" s="7">
        <v>45629</v>
      </c>
      <c r="H593" s="2">
        <v>85</v>
      </c>
      <c r="I593" s="3">
        <v>16</v>
      </c>
      <c r="J593" s="4">
        <v>3.85</v>
      </c>
      <c r="K593" s="2">
        <v>58</v>
      </c>
      <c r="L593" s="2">
        <v>36</v>
      </c>
      <c r="M593" s="5">
        <v>0.31</v>
      </c>
      <c r="N593" s="13">
        <f>J593*K593</f>
        <v>223.3</v>
      </c>
      <c r="O593" s="14">
        <f>J593*H593</f>
        <v>327.25</v>
      </c>
      <c r="P593" s="15">
        <f>N593*M593</f>
        <v>69.222999999999999</v>
      </c>
      <c r="Q593" s="13" t="str">
        <f>IF(G593 - E593 &lt; 0,"Expired",G593 - E593 &amp; " days left")</f>
        <v>186 days left</v>
      </c>
    </row>
    <row r="594" spans="1:17" x14ac:dyDescent="0.3">
      <c r="A594" s="1" t="s">
        <v>111</v>
      </c>
      <c r="B594" s="1" t="s">
        <v>32</v>
      </c>
      <c r="C594" s="1" t="s">
        <v>778</v>
      </c>
      <c r="D594" s="1" t="s">
        <v>2030</v>
      </c>
      <c r="E594" s="8">
        <v>45443</v>
      </c>
      <c r="F594" s="7">
        <v>45675</v>
      </c>
      <c r="G594" s="7">
        <v>45663</v>
      </c>
      <c r="H594" s="2">
        <v>66</v>
      </c>
      <c r="I594" s="3">
        <v>40</v>
      </c>
      <c r="J594" s="4">
        <v>6</v>
      </c>
      <c r="K594" s="2">
        <v>43</v>
      </c>
      <c r="L594" s="2">
        <v>49</v>
      </c>
      <c r="M594" s="5">
        <v>0.2</v>
      </c>
      <c r="N594" s="13">
        <f>J594*K594</f>
        <v>258</v>
      </c>
      <c r="O594" s="14">
        <f>J594*H594</f>
        <v>396</v>
      </c>
      <c r="P594" s="15">
        <f>N594*M594</f>
        <v>51.6</v>
      </c>
      <c r="Q594" s="13" t="str">
        <f>IF(G594 - E594 &lt; 0,"Expired",G594 - E594 &amp; " days left")</f>
        <v>220 days left</v>
      </c>
    </row>
    <row r="595" spans="1:17" x14ac:dyDescent="0.3">
      <c r="A595" s="1" t="s">
        <v>126</v>
      </c>
      <c r="B595" s="1" t="s">
        <v>127</v>
      </c>
      <c r="C595" s="1" t="s">
        <v>1378</v>
      </c>
      <c r="D595" s="1" t="s">
        <v>1379</v>
      </c>
      <c r="E595" s="8">
        <v>45661</v>
      </c>
      <c r="F595" s="7">
        <v>45372</v>
      </c>
      <c r="G595" s="7">
        <v>45357</v>
      </c>
      <c r="H595" s="2">
        <v>46</v>
      </c>
      <c r="I595" s="3">
        <v>31</v>
      </c>
      <c r="J595" s="4">
        <v>20</v>
      </c>
      <c r="K595" s="2">
        <v>59</v>
      </c>
      <c r="L595" s="2">
        <v>65</v>
      </c>
      <c r="M595" s="5">
        <v>0.8</v>
      </c>
      <c r="N595" s="13">
        <f>J595*K595</f>
        <v>1180</v>
      </c>
      <c r="O595" s="14">
        <f>J595*H595</f>
        <v>920</v>
      </c>
      <c r="P595" s="15">
        <f>N595*M595</f>
        <v>944</v>
      </c>
      <c r="Q595" s="13" t="str">
        <f>IF(G595 - E595 &lt; 0,"Expired",G595 - E595 &amp; " days left")</f>
        <v>Expired</v>
      </c>
    </row>
    <row r="596" spans="1:17" x14ac:dyDescent="0.3">
      <c r="A596" s="1" t="s">
        <v>984</v>
      </c>
      <c r="B596" s="1" t="s">
        <v>18</v>
      </c>
      <c r="C596" s="1" t="s">
        <v>1739</v>
      </c>
      <c r="D596" s="1" t="s">
        <v>3096</v>
      </c>
      <c r="E596" s="8">
        <v>45443</v>
      </c>
      <c r="F596" s="7">
        <v>45694</v>
      </c>
      <c r="G596" s="7">
        <v>45452</v>
      </c>
      <c r="H596" s="2">
        <v>40</v>
      </c>
      <c r="I596" s="3">
        <v>8</v>
      </c>
      <c r="J596" s="4">
        <v>4</v>
      </c>
      <c r="K596" s="2">
        <v>86</v>
      </c>
      <c r="L596" s="2">
        <v>12</v>
      </c>
      <c r="M596" s="5">
        <v>0</v>
      </c>
      <c r="N596" s="13">
        <f>J596*K596</f>
        <v>344</v>
      </c>
      <c r="O596" s="14">
        <f>J596*H596</f>
        <v>160</v>
      </c>
      <c r="P596" s="15">
        <f>N596*M596</f>
        <v>0</v>
      </c>
      <c r="Q596" s="13" t="str">
        <f>IF(G596 - E596 &lt; 0,"Expired",G596 - E596 &amp; " days left")</f>
        <v>9 days left</v>
      </c>
    </row>
    <row r="597" spans="1:17" x14ac:dyDescent="0.3">
      <c r="A597" s="1" t="s">
        <v>59</v>
      </c>
      <c r="B597" s="1" t="s">
        <v>60</v>
      </c>
      <c r="C597" s="1" t="s">
        <v>61</v>
      </c>
      <c r="D597" s="1" t="s">
        <v>62</v>
      </c>
      <c r="E597" s="8">
        <v>45444</v>
      </c>
      <c r="F597" s="7">
        <v>45711</v>
      </c>
      <c r="G597" s="7">
        <v>45526</v>
      </c>
      <c r="H597" s="2">
        <v>81</v>
      </c>
      <c r="I597" s="3">
        <v>22</v>
      </c>
      <c r="J597" s="4">
        <v>10</v>
      </c>
      <c r="K597" s="2">
        <v>95</v>
      </c>
      <c r="L597" s="2">
        <v>77</v>
      </c>
      <c r="M597" s="5">
        <v>2.13</v>
      </c>
      <c r="N597" s="13">
        <f>J597*K597</f>
        <v>950</v>
      </c>
      <c r="O597" s="14">
        <f>J597*H597</f>
        <v>810</v>
      </c>
      <c r="P597" s="15">
        <f>N597*M597</f>
        <v>2023.5</v>
      </c>
      <c r="Q597" s="13" t="str">
        <f>IF(G597 - E597 &lt; 0,"Expired",G597 - E597 &amp; " days left")</f>
        <v>82 days left</v>
      </c>
    </row>
    <row r="598" spans="1:17" x14ac:dyDescent="0.3">
      <c r="A598" s="1" t="s">
        <v>65</v>
      </c>
      <c r="B598" s="1" t="s">
        <v>32</v>
      </c>
      <c r="C598" s="1" t="s">
        <v>66</v>
      </c>
      <c r="D598" s="1" t="s">
        <v>67</v>
      </c>
      <c r="E598" s="8">
        <v>45444</v>
      </c>
      <c r="F598" s="7">
        <v>45446</v>
      </c>
      <c r="G598" s="7">
        <v>45358</v>
      </c>
      <c r="H598" s="2">
        <v>78</v>
      </c>
      <c r="I598" s="3">
        <v>24</v>
      </c>
      <c r="J598" s="4">
        <v>9</v>
      </c>
      <c r="K598" s="2">
        <v>60</v>
      </c>
      <c r="L598" s="2">
        <v>41</v>
      </c>
      <c r="M598" s="5">
        <v>2.74</v>
      </c>
      <c r="N598" s="13">
        <f>J598*K598</f>
        <v>540</v>
      </c>
      <c r="O598" s="14">
        <f>J598*H598</f>
        <v>702</v>
      </c>
      <c r="P598" s="15">
        <f>N598*M598</f>
        <v>1479.6000000000001</v>
      </c>
      <c r="Q598" s="13" t="str">
        <f>IF(G598 - E598 &lt; 0,"Expired",G598 - E598 &amp; " days left")</f>
        <v>Expired</v>
      </c>
    </row>
    <row r="599" spans="1:17" x14ac:dyDescent="0.3">
      <c r="A599" s="1" t="s">
        <v>70</v>
      </c>
      <c r="B599" s="1" t="s">
        <v>32</v>
      </c>
      <c r="C599" s="1" t="s">
        <v>71</v>
      </c>
      <c r="D599" s="1" t="s">
        <v>72</v>
      </c>
      <c r="E599" s="8">
        <v>45444</v>
      </c>
      <c r="F599" s="7">
        <v>45605</v>
      </c>
      <c r="G599" s="7">
        <v>45590</v>
      </c>
      <c r="H599" s="2">
        <v>55</v>
      </c>
      <c r="I599" s="3">
        <v>50</v>
      </c>
      <c r="J599" s="4">
        <v>1.7</v>
      </c>
      <c r="K599" s="2">
        <v>62</v>
      </c>
      <c r="L599" s="2">
        <v>26</v>
      </c>
      <c r="M599" s="5">
        <v>2.56</v>
      </c>
      <c r="N599" s="13">
        <f>J599*K599</f>
        <v>105.39999999999999</v>
      </c>
      <c r="O599" s="14">
        <f>J599*H599</f>
        <v>93.5</v>
      </c>
      <c r="P599" s="15">
        <f>N599*M599</f>
        <v>269.82399999999996</v>
      </c>
      <c r="Q599" s="13" t="str">
        <f>IF(G599 - E599 &lt; 0,"Expired",G599 - E599 &amp; " days left")</f>
        <v>146 days left</v>
      </c>
    </row>
    <row r="600" spans="1:17" x14ac:dyDescent="0.3">
      <c r="A600" s="1" t="s">
        <v>75</v>
      </c>
      <c r="B600" s="1" t="s">
        <v>32</v>
      </c>
      <c r="C600" s="1" t="s">
        <v>76</v>
      </c>
      <c r="D600" s="1" t="s">
        <v>77</v>
      </c>
      <c r="E600" s="8">
        <v>45444</v>
      </c>
      <c r="F600" s="7">
        <v>45445</v>
      </c>
      <c r="G600" s="7">
        <v>45570</v>
      </c>
      <c r="H600" s="2">
        <v>60</v>
      </c>
      <c r="I600" s="3">
        <v>9</v>
      </c>
      <c r="J600" s="4">
        <v>9</v>
      </c>
      <c r="K600" s="2">
        <v>95</v>
      </c>
      <c r="L600" s="2">
        <v>63</v>
      </c>
      <c r="M600" s="5">
        <v>2.83</v>
      </c>
      <c r="N600" s="13">
        <f>J600*K600</f>
        <v>855</v>
      </c>
      <c r="O600" s="14">
        <f>J600*H600</f>
        <v>540</v>
      </c>
      <c r="P600" s="15">
        <f>N600*M600</f>
        <v>2419.65</v>
      </c>
      <c r="Q600" s="13" t="str">
        <f>IF(G600 - E600 &lt; 0,"Expired",G600 - E600 &amp; " days left")</f>
        <v>126 days left</v>
      </c>
    </row>
    <row r="601" spans="1:17" x14ac:dyDescent="0.3">
      <c r="A601" s="1" t="s">
        <v>531</v>
      </c>
      <c r="B601" s="1" t="s">
        <v>53</v>
      </c>
      <c r="C601" s="1" t="s">
        <v>138</v>
      </c>
      <c r="D601" s="1" t="s">
        <v>2279</v>
      </c>
      <c r="E601" s="8">
        <v>45444</v>
      </c>
      <c r="F601" s="7">
        <v>45699</v>
      </c>
      <c r="G601" s="7">
        <v>45585</v>
      </c>
      <c r="H601" s="2">
        <v>98</v>
      </c>
      <c r="I601" s="3">
        <v>40</v>
      </c>
      <c r="J601" s="4">
        <v>1.5</v>
      </c>
      <c r="K601" s="2">
        <v>30</v>
      </c>
      <c r="L601" s="2">
        <v>53</v>
      </c>
      <c r="M601" s="5">
        <v>0.38</v>
      </c>
      <c r="N601" s="13">
        <f>J601*K601</f>
        <v>45</v>
      </c>
      <c r="O601" s="14">
        <f>J601*H601</f>
        <v>147</v>
      </c>
      <c r="P601" s="15">
        <f>N601*M601</f>
        <v>17.100000000000001</v>
      </c>
      <c r="Q601" s="13" t="str">
        <f>IF(G601 - E601 &lt; 0,"Expired",G601 - E601 &amp; " days left")</f>
        <v>141 days left</v>
      </c>
    </row>
    <row r="602" spans="1:17" x14ac:dyDescent="0.3">
      <c r="A602" s="1" t="s">
        <v>65</v>
      </c>
      <c r="B602" s="1" t="s">
        <v>32</v>
      </c>
      <c r="C602" s="1" t="s">
        <v>19</v>
      </c>
      <c r="D602" s="1" t="s">
        <v>185</v>
      </c>
      <c r="E602" s="8">
        <v>45445</v>
      </c>
      <c r="F602" s="7">
        <v>45645</v>
      </c>
      <c r="G602" s="7">
        <v>45543</v>
      </c>
      <c r="H602" s="2">
        <v>50</v>
      </c>
      <c r="I602" s="3">
        <v>14</v>
      </c>
      <c r="J602" s="4">
        <v>9.1999999999999993</v>
      </c>
      <c r="K602" s="2">
        <v>60</v>
      </c>
      <c r="L602" s="2">
        <v>72</v>
      </c>
      <c r="M602" s="5">
        <v>2.2200000000000002</v>
      </c>
      <c r="N602" s="13">
        <f>J602*K602</f>
        <v>552</v>
      </c>
      <c r="O602" s="14">
        <f>J602*H602</f>
        <v>459.99999999999994</v>
      </c>
      <c r="P602" s="15">
        <f>N602*M602</f>
        <v>1225.44</v>
      </c>
      <c r="Q602" s="13" t="str">
        <f>IF(G602 - E602 &lt; 0,"Expired",G602 - E602 &amp; " days left")</f>
        <v>98 days left</v>
      </c>
    </row>
    <row r="603" spans="1:17" x14ac:dyDescent="0.3">
      <c r="A603" s="1" t="s">
        <v>188</v>
      </c>
      <c r="B603" s="1" t="s">
        <v>32</v>
      </c>
      <c r="C603" s="1" t="s">
        <v>189</v>
      </c>
      <c r="D603" s="1" t="s">
        <v>190</v>
      </c>
      <c r="E603" s="8">
        <v>45445</v>
      </c>
      <c r="F603" s="7">
        <v>45601</v>
      </c>
      <c r="G603" s="7">
        <v>45553</v>
      </c>
      <c r="H603" s="2">
        <v>13</v>
      </c>
      <c r="I603" s="3">
        <v>39</v>
      </c>
      <c r="J603" s="4">
        <v>0.9</v>
      </c>
      <c r="K603" s="2">
        <v>46</v>
      </c>
      <c r="L603" s="2">
        <v>46</v>
      </c>
      <c r="M603" s="5">
        <v>1.99</v>
      </c>
      <c r="N603" s="13">
        <f>J603*K603</f>
        <v>41.4</v>
      </c>
      <c r="O603" s="14">
        <f>J603*H603</f>
        <v>11.700000000000001</v>
      </c>
      <c r="P603" s="15">
        <f>N603*M603</f>
        <v>82.385999999999996</v>
      </c>
      <c r="Q603" s="13" t="str">
        <f>IF(G603 - E603 &lt; 0,"Expired",G603 - E603 &amp; " days left")</f>
        <v>108 days left</v>
      </c>
    </row>
    <row r="604" spans="1:17" x14ac:dyDescent="0.3">
      <c r="A604" s="1" t="s">
        <v>193</v>
      </c>
      <c r="B604" s="1" t="s">
        <v>18</v>
      </c>
      <c r="C604" s="1" t="s">
        <v>194</v>
      </c>
      <c r="D604" s="1" t="s">
        <v>195</v>
      </c>
      <c r="E604" s="8">
        <v>45445</v>
      </c>
      <c r="F604" s="7">
        <v>45568</v>
      </c>
      <c r="G604" s="7">
        <v>45401</v>
      </c>
      <c r="H604" s="2">
        <v>18</v>
      </c>
      <c r="I604" s="3">
        <v>8</v>
      </c>
      <c r="J604" s="4">
        <v>2</v>
      </c>
      <c r="K604" s="2">
        <v>54</v>
      </c>
      <c r="L604" s="2">
        <v>45</v>
      </c>
      <c r="M604" s="5">
        <v>1.99</v>
      </c>
      <c r="N604" s="13">
        <f>J604*K604</f>
        <v>108</v>
      </c>
      <c r="O604" s="14">
        <f>J604*H604</f>
        <v>36</v>
      </c>
      <c r="P604" s="15">
        <f>N604*M604</f>
        <v>214.92</v>
      </c>
      <c r="Q604" s="13" t="str">
        <f>IF(G604 - E604 &lt; 0,"Expired",G604 - E604 &amp; " days left")</f>
        <v>Expired</v>
      </c>
    </row>
    <row r="605" spans="1:17" x14ac:dyDescent="0.3">
      <c r="A605" s="1" t="s">
        <v>198</v>
      </c>
      <c r="B605" s="1" t="s">
        <v>53</v>
      </c>
      <c r="C605" s="1" t="s">
        <v>199</v>
      </c>
      <c r="D605" s="1" t="s">
        <v>200</v>
      </c>
      <c r="E605" s="8">
        <v>45445</v>
      </c>
      <c r="F605" s="7">
        <v>45682</v>
      </c>
      <c r="G605" s="7">
        <v>45540</v>
      </c>
      <c r="H605" s="2">
        <v>24</v>
      </c>
      <c r="I605" s="3">
        <v>2</v>
      </c>
      <c r="J605" s="4">
        <v>2</v>
      </c>
      <c r="K605" s="2">
        <v>98</v>
      </c>
      <c r="L605" s="2">
        <v>82</v>
      </c>
      <c r="M605" s="5">
        <v>1.9</v>
      </c>
      <c r="N605" s="13">
        <f>J605*K605</f>
        <v>196</v>
      </c>
      <c r="O605" s="14">
        <f>J605*H605</f>
        <v>48</v>
      </c>
      <c r="P605" s="15">
        <f>N605*M605</f>
        <v>372.4</v>
      </c>
      <c r="Q605" s="13" t="str">
        <f>IF(G605 - E605 &lt; 0,"Expired",G605 - E605 &amp; " days left")</f>
        <v>95 days left</v>
      </c>
    </row>
    <row r="606" spans="1:17" x14ac:dyDescent="0.3">
      <c r="A606" s="1" t="s">
        <v>293</v>
      </c>
      <c r="B606" s="1" t="s">
        <v>18</v>
      </c>
      <c r="C606" s="1" t="s">
        <v>2041</v>
      </c>
      <c r="D606" s="1" t="s">
        <v>2042</v>
      </c>
      <c r="E606" s="8">
        <v>45445</v>
      </c>
      <c r="F606" s="7">
        <v>45530</v>
      </c>
      <c r="G606" s="7">
        <v>45467</v>
      </c>
      <c r="H606" s="2">
        <v>39</v>
      </c>
      <c r="I606" s="3">
        <v>37</v>
      </c>
      <c r="J606" s="4">
        <v>2</v>
      </c>
      <c r="K606" s="2">
        <v>25</v>
      </c>
      <c r="L606" s="2">
        <v>19</v>
      </c>
      <c r="M606" s="5">
        <v>0.76</v>
      </c>
      <c r="N606" s="13">
        <f>J606*K606</f>
        <v>50</v>
      </c>
      <c r="O606" s="14">
        <f>J606*H606</f>
        <v>78</v>
      </c>
      <c r="P606" s="15">
        <f>N606*M606</f>
        <v>38</v>
      </c>
      <c r="Q606" s="13" t="str">
        <f>IF(G606 - E606 &lt; 0,"Expired",G606 - E606 &amp; " days left")</f>
        <v>22 days left</v>
      </c>
    </row>
    <row r="607" spans="1:17" x14ac:dyDescent="0.3">
      <c r="A607" s="1" t="s">
        <v>37</v>
      </c>
      <c r="B607" s="1" t="s">
        <v>18</v>
      </c>
      <c r="C607" s="1" t="s">
        <v>2410</v>
      </c>
      <c r="D607" s="1" t="s">
        <v>2449</v>
      </c>
      <c r="E607" s="8">
        <v>45445</v>
      </c>
      <c r="F607" s="7">
        <v>45481</v>
      </c>
      <c r="G607" s="7">
        <v>45591</v>
      </c>
      <c r="H607" s="2">
        <v>80</v>
      </c>
      <c r="I607" s="3">
        <v>91</v>
      </c>
      <c r="J607" s="4">
        <v>1.5</v>
      </c>
      <c r="K607" s="2">
        <v>81</v>
      </c>
      <c r="L607" s="2">
        <v>74</v>
      </c>
      <c r="M607" s="5">
        <v>0.26</v>
      </c>
      <c r="N607" s="13">
        <f>J607*K607</f>
        <v>121.5</v>
      </c>
      <c r="O607" s="14">
        <f>J607*H607</f>
        <v>120</v>
      </c>
      <c r="P607" s="15">
        <f>N607*M607</f>
        <v>31.59</v>
      </c>
      <c r="Q607" s="13" t="str">
        <f>IF(G607 - E607 &lt; 0,"Expired",G607 - E607 &amp; " days left")</f>
        <v>146 days left</v>
      </c>
    </row>
    <row r="608" spans="1:17" x14ac:dyDescent="0.3">
      <c r="A608" s="1" t="s">
        <v>137</v>
      </c>
      <c r="B608" s="1" t="s">
        <v>18</v>
      </c>
      <c r="C608" s="1" t="s">
        <v>2636</v>
      </c>
      <c r="D608" s="1" t="s">
        <v>2637</v>
      </c>
      <c r="E608" s="8">
        <v>45445</v>
      </c>
      <c r="F608" s="7">
        <v>45712</v>
      </c>
      <c r="G608" s="7">
        <v>45621</v>
      </c>
      <c r="H608" s="2">
        <v>24</v>
      </c>
      <c r="I608" s="3">
        <v>55</v>
      </c>
      <c r="J608" s="4">
        <v>5</v>
      </c>
      <c r="K608" s="2">
        <v>39</v>
      </c>
      <c r="L608" s="2">
        <v>15</v>
      </c>
      <c r="M608" s="5">
        <v>0.57999999999999996</v>
      </c>
      <c r="N608" s="13">
        <f>J608*K608</f>
        <v>195</v>
      </c>
      <c r="O608" s="14">
        <f>J608*H608</f>
        <v>120</v>
      </c>
      <c r="P608" s="15">
        <f>N608*M608</f>
        <v>113.1</v>
      </c>
      <c r="Q608" s="13" t="str">
        <f>IF(G608 - E608 &lt; 0,"Expired",G608 - E608 &amp; " days left")</f>
        <v>176 days left</v>
      </c>
    </row>
    <row r="609" spans="1:17" x14ac:dyDescent="0.3">
      <c r="A609" s="1" t="s">
        <v>298</v>
      </c>
      <c r="B609" s="1" t="s">
        <v>32</v>
      </c>
      <c r="C609" s="1" t="s">
        <v>299</v>
      </c>
      <c r="D609" s="1" t="s">
        <v>300</v>
      </c>
      <c r="E609" s="8">
        <v>45446</v>
      </c>
      <c r="F609" s="7">
        <v>45587</v>
      </c>
      <c r="G609" s="7">
        <v>45372</v>
      </c>
      <c r="H609" s="2">
        <v>92</v>
      </c>
      <c r="I609" s="3">
        <v>52</v>
      </c>
      <c r="J609" s="4">
        <v>2.5</v>
      </c>
      <c r="K609" s="2">
        <v>72</v>
      </c>
      <c r="L609" s="2">
        <v>96</v>
      </c>
      <c r="M609" s="5">
        <v>0.74</v>
      </c>
      <c r="N609" s="13">
        <f>J609*K609</f>
        <v>180</v>
      </c>
      <c r="O609" s="14">
        <f>J609*H609</f>
        <v>230</v>
      </c>
      <c r="P609" s="15">
        <f>N609*M609</f>
        <v>133.19999999999999</v>
      </c>
      <c r="Q609" s="13" t="str">
        <f>IF(G609 - E609 &lt; 0,"Expired",G609 - E609 &amp; " days left")</f>
        <v>Expired</v>
      </c>
    </row>
    <row r="610" spans="1:17" x14ac:dyDescent="0.3">
      <c r="A610" s="1" t="s">
        <v>303</v>
      </c>
      <c r="B610" s="1" t="s">
        <v>60</v>
      </c>
      <c r="C610" s="1" t="s">
        <v>304</v>
      </c>
      <c r="D610" s="1" t="s">
        <v>305</v>
      </c>
      <c r="E610" s="8">
        <v>45446</v>
      </c>
      <c r="F610" s="7">
        <v>45561</v>
      </c>
      <c r="G610" s="7">
        <v>45491</v>
      </c>
      <c r="H610" s="2">
        <v>33</v>
      </c>
      <c r="I610" s="3">
        <v>18</v>
      </c>
      <c r="J610" s="4">
        <v>6</v>
      </c>
      <c r="K610" s="2">
        <v>98</v>
      </c>
      <c r="L610" s="2">
        <v>56</v>
      </c>
      <c r="M610" s="5">
        <v>-0.33</v>
      </c>
      <c r="N610" s="13">
        <f>J610*K610</f>
        <v>588</v>
      </c>
      <c r="O610" s="14">
        <f>J610*H610</f>
        <v>198</v>
      </c>
      <c r="P610" s="15">
        <f>N610*M610</f>
        <v>-194.04000000000002</v>
      </c>
      <c r="Q610" s="13" t="str">
        <f>IF(G610 - E610 &lt; 0,"Expired",G610 - E610 &amp; " days left")</f>
        <v>45 days left</v>
      </c>
    </row>
    <row r="611" spans="1:17" x14ac:dyDescent="0.3">
      <c r="A611" s="1" t="s">
        <v>151</v>
      </c>
      <c r="B611" s="1" t="s">
        <v>91</v>
      </c>
      <c r="C611" s="1" t="s">
        <v>308</v>
      </c>
      <c r="D611" s="1" t="s">
        <v>309</v>
      </c>
      <c r="E611" s="8">
        <v>45446</v>
      </c>
      <c r="F611" s="7">
        <v>45673</v>
      </c>
      <c r="G611" s="7">
        <v>45509</v>
      </c>
      <c r="H611" s="2">
        <v>12</v>
      </c>
      <c r="I611" s="3">
        <v>59</v>
      </c>
      <c r="J611" s="4">
        <v>4.5</v>
      </c>
      <c r="K611" s="2">
        <v>75</v>
      </c>
      <c r="L611" s="2">
        <v>92</v>
      </c>
      <c r="M611" s="5">
        <v>0.43</v>
      </c>
      <c r="N611" s="13">
        <f>J611*K611</f>
        <v>337.5</v>
      </c>
      <c r="O611" s="14">
        <f>J611*H611</f>
        <v>54</v>
      </c>
      <c r="P611" s="15">
        <f>N611*M611</f>
        <v>145.125</v>
      </c>
      <c r="Q611" s="13" t="str">
        <f>IF(G611 - E611 &lt; 0,"Expired",G611 - E611 &amp; " days left")</f>
        <v>63 days left</v>
      </c>
    </row>
    <row r="612" spans="1:17" x14ac:dyDescent="0.3">
      <c r="A612" s="1" t="s">
        <v>59</v>
      </c>
      <c r="B612" s="1" t="s">
        <v>60</v>
      </c>
      <c r="C612" s="1" t="s">
        <v>312</v>
      </c>
      <c r="D612" s="1" t="s">
        <v>313</v>
      </c>
      <c r="E612" s="8">
        <v>45446</v>
      </c>
      <c r="F612" s="7">
        <v>45484</v>
      </c>
      <c r="G612" s="7">
        <v>45382</v>
      </c>
      <c r="H612" s="2">
        <v>83</v>
      </c>
      <c r="I612" s="3">
        <v>17</v>
      </c>
      <c r="J612" s="4">
        <v>10</v>
      </c>
      <c r="K612" s="2">
        <v>33</v>
      </c>
      <c r="L612" s="2">
        <v>20</v>
      </c>
      <c r="M612" s="5">
        <v>-0.23</v>
      </c>
      <c r="N612" s="13">
        <f>J612*K612</f>
        <v>330</v>
      </c>
      <c r="O612" s="14">
        <f>J612*H612</f>
        <v>830</v>
      </c>
      <c r="P612" s="15">
        <f>N612*M612</f>
        <v>-75.900000000000006</v>
      </c>
      <c r="Q612" s="13" t="str">
        <f>IF(G612 - E612 &lt; 0,"Expired",G612 - E612 &amp; " days left")</f>
        <v>Expired</v>
      </c>
    </row>
    <row r="613" spans="1:17" x14ac:dyDescent="0.3">
      <c r="A613" s="1" t="s">
        <v>258</v>
      </c>
      <c r="B613" s="1" t="s">
        <v>25</v>
      </c>
      <c r="C613" s="1" t="s">
        <v>316</v>
      </c>
      <c r="D613" s="1" t="s">
        <v>317</v>
      </c>
      <c r="E613" s="8">
        <v>45446</v>
      </c>
      <c r="F613" s="7">
        <v>45600</v>
      </c>
      <c r="G613" s="7">
        <v>45658</v>
      </c>
      <c r="H613" s="2">
        <v>21</v>
      </c>
      <c r="I613" s="3">
        <v>52</v>
      </c>
      <c r="J613" s="4">
        <v>4</v>
      </c>
      <c r="K613" s="2">
        <v>49</v>
      </c>
      <c r="L613" s="2">
        <v>37</v>
      </c>
      <c r="M613" s="5">
        <v>0.39</v>
      </c>
      <c r="N613" s="13">
        <f>J613*K613</f>
        <v>196</v>
      </c>
      <c r="O613" s="14">
        <f>J613*H613</f>
        <v>84</v>
      </c>
      <c r="P613" s="15">
        <f>N613*M613</f>
        <v>76.44</v>
      </c>
      <c r="Q613" s="13" t="str">
        <f>IF(G613 - E613 &lt; 0,"Expired",G613 - E613 &amp; " days left")</f>
        <v>212 days left</v>
      </c>
    </row>
    <row r="614" spans="1:17" x14ac:dyDescent="0.3">
      <c r="A614" s="1" t="s">
        <v>517</v>
      </c>
      <c r="B614" s="1" t="s">
        <v>127</v>
      </c>
      <c r="C614" s="1" t="s">
        <v>904</v>
      </c>
      <c r="D614" s="1" t="s">
        <v>2193</v>
      </c>
      <c r="E614" s="9">
        <v>45297</v>
      </c>
      <c r="F614" s="7">
        <v>45490</v>
      </c>
      <c r="G614" s="7">
        <v>45631</v>
      </c>
      <c r="H614" s="2">
        <v>50</v>
      </c>
      <c r="I614" s="3">
        <v>100</v>
      </c>
      <c r="J614" s="4">
        <v>25.5</v>
      </c>
      <c r="K614" s="2">
        <v>29</v>
      </c>
      <c r="L614" s="2">
        <v>31</v>
      </c>
      <c r="M614" s="5">
        <v>0.34</v>
      </c>
      <c r="N614" s="13">
        <f>J614*K614</f>
        <v>739.5</v>
      </c>
      <c r="O614" s="14">
        <f>J614*H614</f>
        <v>1275</v>
      </c>
      <c r="P614" s="15">
        <f>N614*M614</f>
        <v>251.43</v>
      </c>
      <c r="Q614" s="13" t="str">
        <f>IF(G614 - E614 &lt; 0,"Expired",G614 - E614 &amp; " Days Left")</f>
        <v>334 Days Left</v>
      </c>
    </row>
    <row r="615" spans="1:17" x14ac:dyDescent="0.3">
      <c r="A615" s="1" t="s">
        <v>47</v>
      </c>
      <c r="B615" s="1" t="s">
        <v>18</v>
      </c>
      <c r="C615" s="1" t="s">
        <v>405</v>
      </c>
      <c r="D615" s="1" t="s">
        <v>406</v>
      </c>
      <c r="E615" s="8">
        <v>45447</v>
      </c>
      <c r="F615" s="7">
        <v>45402</v>
      </c>
      <c r="G615" s="7">
        <v>45615</v>
      </c>
      <c r="H615" s="2">
        <v>63</v>
      </c>
      <c r="I615" s="3">
        <v>81</v>
      </c>
      <c r="J615" s="4">
        <v>2.5</v>
      </c>
      <c r="K615" s="2">
        <v>56</v>
      </c>
      <c r="L615" s="2">
        <v>2</v>
      </c>
      <c r="M615" s="5">
        <v>-0.13</v>
      </c>
      <c r="N615" s="13">
        <f>J615*K615</f>
        <v>140</v>
      </c>
      <c r="O615" s="14">
        <f>J615*H615</f>
        <v>157.5</v>
      </c>
      <c r="P615" s="15">
        <f>N615*M615</f>
        <v>-18.2</v>
      </c>
      <c r="Q615" s="13" t="str">
        <f>IF(G615 - E615 &lt; 0,"Expired",G615 - E615 &amp; " days left")</f>
        <v>168 days left</v>
      </c>
    </row>
    <row r="616" spans="1:17" x14ac:dyDescent="0.3">
      <c r="A616" s="1" t="s">
        <v>258</v>
      </c>
      <c r="B616" s="1" t="s">
        <v>25</v>
      </c>
      <c r="C616" s="1" t="s">
        <v>409</v>
      </c>
      <c r="D616" s="1" t="s">
        <v>410</v>
      </c>
      <c r="E616" s="8">
        <v>45447</v>
      </c>
      <c r="F616" s="7">
        <v>45459</v>
      </c>
      <c r="G616" s="7">
        <v>45379</v>
      </c>
      <c r="H616" s="2">
        <v>57</v>
      </c>
      <c r="I616" s="3">
        <v>36</v>
      </c>
      <c r="J616" s="4">
        <v>4</v>
      </c>
      <c r="K616" s="2">
        <v>56</v>
      </c>
      <c r="L616" s="2">
        <v>32</v>
      </c>
      <c r="M616" s="5">
        <v>0.96</v>
      </c>
      <c r="N616" s="13">
        <f>J616*K616</f>
        <v>224</v>
      </c>
      <c r="O616" s="14">
        <f>J616*H616</f>
        <v>228</v>
      </c>
      <c r="P616" s="15">
        <f>N616*M616</f>
        <v>215.04</v>
      </c>
      <c r="Q616" s="13" t="str">
        <f>IF(G616 - E616 &lt; 0,"Expired",G616 - E616 &amp; " days left")</f>
        <v>Expired</v>
      </c>
    </row>
    <row r="617" spans="1:17" x14ac:dyDescent="0.3">
      <c r="A617" s="1" t="s">
        <v>106</v>
      </c>
      <c r="B617" s="1" t="s">
        <v>32</v>
      </c>
      <c r="C617" s="1" t="s">
        <v>388</v>
      </c>
      <c r="D617" s="1" t="s">
        <v>413</v>
      </c>
      <c r="E617" s="8">
        <v>45447</v>
      </c>
      <c r="F617" s="7">
        <v>45440</v>
      </c>
      <c r="G617" s="7">
        <v>45660</v>
      </c>
      <c r="H617" s="2">
        <v>39</v>
      </c>
      <c r="I617" s="3">
        <v>93</v>
      </c>
      <c r="J617" s="4">
        <v>2.5</v>
      </c>
      <c r="K617" s="2">
        <v>26</v>
      </c>
      <c r="L617" s="2">
        <v>44</v>
      </c>
      <c r="M617" s="5">
        <v>0.43</v>
      </c>
      <c r="N617" s="13">
        <f>J617*K617</f>
        <v>65</v>
      </c>
      <c r="O617" s="14">
        <f>J617*H617</f>
        <v>97.5</v>
      </c>
      <c r="P617" s="15">
        <f>N617*M617</f>
        <v>27.95</v>
      </c>
      <c r="Q617" s="13" t="str">
        <f>IF(G617 - E617 &lt; 0,"Expired",G617 - E617 &amp; " days left")</f>
        <v>213 days left</v>
      </c>
    </row>
    <row r="618" spans="1:17" x14ac:dyDescent="0.3">
      <c r="A618" s="1" t="s">
        <v>980</v>
      </c>
      <c r="B618" s="1" t="s">
        <v>60</v>
      </c>
      <c r="C618" s="1" t="s">
        <v>3368</v>
      </c>
      <c r="D618" s="1" t="s">
        <v>3369</v>
      </c>
      <c r="E618" s="8">
        <v>45447</v>
      </c>
      <c r="F618" s="7">
        <v>45451</v>
      </c>
      <c r="G618" s="7">
        <v>45625</v>
      </c>
      <c r="H618" s="2">
        <v>73</v>
      </c>
      <c r="I618" s="3">
        <v>12</v>
      </c>
      <c r="J618" s="4">
        <v>15</v>
      </c>
      <c r="K618" s="2">
        <v>89</v>
      </c>
      <c r="L618" s="2">
        <v>92</v>
      </c>
      <c r="M618" s="5">
        <v>-0.06</v>
      </c>
      <c r="N618" s="13">
        <f>J618*K618</f>
        <v>1335</v>
      </c>
      <c r="O618" s="14">
        <f>J618*H618</f>
        <v>1095</v>
      </c>
      <c r="P618" s="15">
        <f>N618*M618</f>
        <v>-80.099999999999994</v>
      </c>
      <c r="Q618" s="13" t="str">
        <f>IF(G618 - E618 &lt; 0,"Expired",G618 - E618 &amp; " days left")</f>
        <v>178 days left</v>
      </c>
    </row>
    <row r="619" spans="1:17" x14ac:dyDescent="0.3">
      <c r="A619" s="1" t="s">
        <v>531</v>
      </c>
      <c r="B619" s="1" t="s">
        <v>53</v>
      </c>
      <c r="C619" s="1" t="s">
        <v>532</v>
      </c>
      <c r="D619" s="1" t="s">
        <v>533</v>
      </c>
      <c r="E619" s="8">
        <v>45448</v>
      </c>
      <c r="F619" s="7">
        <v>45562</v>
      </c>
      <c r="G619" s="7">
        <v>45506</v>
      </c>
      <c r="H619" s="2">
        <v>11</v>
      </c>
      <c r="I619" s="3">
        <v>10</v>
      </c>
      <c r="J619" s="4">
        <v>1.5</v>
      </c>
      <c r="K619" s="2">
        <v>48</v>
      </c>
      <c r="L619" s="2">
        <v>65</v>
      </c>
      <c r="M619" s="5">
        <v>-0.5</v>
      </c>
      <c r="N619" s="13">
        <f>J619*K619</f>
        <v>72</v>
      </c>
      <c r="O619" s="14">
        <f>J619*H619</f>
        <v>16.5</v>
      </c>
      <c r="P619" s="15">
        <f>N619*M619</f>
        <v>-36</v>
      </c>
      <c r="Q619" s="13" t="str">
        <f>IF(G619 - E619 &lt; 0,"Expired",G619 - E619 &amp; " days left")</f>
        <v>58 days left</v>
      </c>
    </row>
    <row r="620" spans="1:17" x14ac:dyDescent="0.3">
      <c r="A620" s="1" t="s">
        <v>225</v>
      </c>
      <c r="B620" s="1" t="s">
        <v>91</v>
      </c>
      <c r="C620" s="1" t="s">
        <v>536</v>
      </c>
      <c r="D620" s="1" t="s">
        <v>537</v>
      </c>
      <c r="E620" s="8">
        <v>45448</v>
      </c>
      <c r="F620" s="7">
        <v>45673</v>
      </c>
      <c r="G620" s="7">
        <v>45617</v>
      </c>
      <c r="H620" s="2">
        <v>99</v>
      </c>
      <c r="I620" s="3">
        <v>3</v>
      </c>
      <c r="J620" s="4">
        <v>5</v>
      </c>
      <c r="K620" s="2">
        <v>65</v>
      </c>
      <c r="L620" s="2">
        <v>16</v>
      </c>
      <c r="M620" s="5">
        <v>-0.35</v>
      </c>
      <c r="N620" s="13">
        <f>J620*K620</f>
        <v>325</v>
      </c>
      <c r="O620" s="14">
        <f>J620*H620</f>
        <v>495</v>
      </c>
      <c r="P620" s="15">
        <f>N620*M620</f>
        <v>-113.74999999999999</v>
      </c>
      <c r="Q620" s="13" t="str">
        <f>IF(G620 - E620 &lt; 0,"Expired",G620 - E620 &amp; " days left")</f>
        <v>169 days left</v>
      </c>
    </row>
    <row r="621" spans="1:17" x14ac:dyDescent="0.3">
      <c r="A621" s="1" t="s">
        <v>470</v>
      </c>
      <c r="B621" s="1" t="s">
        <v>18</v>
      </c>
      <c r="C621" s="1" t="s">
        <v>540</v>
      </c>
      <c r="D621" s="1" t="s">
        <v>541</v>
      </c>
      <c r="E621" s="8">
        <v>45448</v>
      </c>
      <c r="F621" s="7">
        <v>45538</v>
      </c>
      <c r="G621" s="7">
        <v>45459</v>
      </c>
      <c r="H621" s="2">
        <v>40</v>
      </c>
      <c r="I621" s="3">
        <v>83</v>
      </c>
      <c r="J621" s="4">
        <v>4</v>
      </c>
      <c r="K621" s="2">
        <v>92</v>
      </c>
      <c r="L621" s="2">
        <v>50</v>
      </c>
      <c r="M621" s="5">
        <v>0.75</v>
      </c>
      <c r="N621" s="13">
        <f>J621*K621</f>
        <v>368</v>
      </c>
      <c r="O621" s="14">
        <f>J621*H621</f>
        <v>160</v>
      </c>
      <c r="P621" s="15">
        <f>N621*M621</f>
        <v>276</v>
      </c>
      <c r="Q621" s="13" t="str">
        <f>IF(G621 - E621 &lt; 0,"Expired",G621 - E621 &amp; " days left")</f>
        <v>11 days left</v>
      </c>
    </row>
    <row r="622" spans="1:17" x14ac:dyDescent="0.3">
      <c r="A622" s="1" t="s">
        <v>180</v>
      </c>
      <c r="B622" s="1" t="s">
        <v>18</v>
      </c>
      <c r="C622" s="1" t="s">
        <v>2853</v>
      </c>
      <c r="D622" s="1" t="s">
        <v>3019</v>
      </c>
      <c r="E622" s="8">
        <v>45448</v>
      </c>
      <c r="F622" s="7">
        <v>45673</v>
      </c>
      <c r="G622" s="7">
        <v>45467</v>
      </c>
      <c r="H622" s="2">
        <v>13</v>
      </c>
      <c r="I622" s="3">
        <v>60</v>
      </c>
      <c r="J622" s="4">
        <v>1.8</v>
      </c>
      <c r="K622" s="2">
        <v>44</v>
      </c>
      <c r="L622" s="2">
        <v>32</v>
      </c>
      <c r="M622" s="5">
        <v>-0.68</v>
      </c>
      <c r="N622" s="13">
        <f>J622*K622</f>
        <v>79.2</v>
      </c>
      <c r="O622" s="14">
        <f>J622*H622</f>
        <v>23.400000000000002</v>
      </c>
      <c r="P622" s="15">
        <f>N622*M622</f>
        <v>-53.856000000000009</v>
      </c>
      <c r="Q622" s="13" t="str">
        <f>IF(G622 - E622 &lt; 0,"Expired",G622 - E622 &amp; " days left")</f>
        <v>19 days left</v>
      </c>
    </row>
    <row r="623" spans="1:17" x14ac:dyDescent="0.3">
      <c r="A623" s="1" t="s">
        <v>329</v>
      </c>
      <c r="B623" s="1" t="s">
        <v>53</v>
      </c>
      <c r="C623" s="1" t="s">
        <v>661</v>
      </c>
      <c r="D623" s="1" t="s">
        <v>662</v>
      </c>
      <c r="E623" s="8">
        <v>45449</v>
      </c>
      <c r="F623" s="7">
        <v>45629</v>
      </c>
      <c r="G623" s="7">
        <v>45481</v>
      </c>
      <c r="H623" s="2">
        <v>11</v>
      </c>
      <c r="I623" s="3">
        <v>58</v>
      </c>
      <c r="J623" s="4">
        <v>6.2</v>
      </c>
      <c r="K623" s="2">
        <v>49</v>
      </c>
      <c r="L623" s="2">
        <v>34</v>
      </c>
      <c r="M623" s="5">
        <v>0.05</v>
      </c>
      <c r="N623" s="13">
        <f>J623*K623</f>
        <v>303.8</v>
      </c>
      <c r="O623" s="14">
        <f>J623*H623</f>
        <v>68.2</v>
      </c>
      <c r="P623" s="15">
        <f>N623*M623</f>
        <v>15.190000000000001</v>
      </c>
      <c r="Q623" s="13" t="str">
        <f>IF(G623 - E623 &lt; 0,"Expired",G623 - E623 &amp; " days left")</f>
        <v>32 days left</v>
      </c>
    </row>
    <row r="624" spans="1:17" x14ac:dyDescent="0.3">
      <c r="A624" s="1" t="s">
        <v>686</v>
      </c>
      <c r="B624" s="1" t="s">
        <v>18</v>
      </c>
      <c r="C624" s="1" t="s">
        <v>943</v>
      </c>
      <c r="D624" s="1" t="s">
        <v>2085</v>
      </c>
      <c r="E624" s="8">
        <v>45449</v>
      </c>
      <c r="F624" s="7">
        <v>45656</v>
      </c>
      <c r="G624" s="7">
        <v>45528</v>
      </c>
      <c r="H624" s="2">
        <v>100</v>
      </c>
      <c r="I624" s="3">
        <v>64</v>
      </c>
      <c r="J624" s="4">
        <v>2.5</v>
      </c>
      <c r="K624" s="2">
        <v>84</v>
      </c>
      <c r="L624" s="2">
        <v>44</v>
      </c>
      <c r="M624" s="5">
        <v>0.14000000000000001</v>
      </c>
      <c r="N624" s="13">
        <f>J624*K624</f>
        <v>210</v>
      </c>
      <c r="O624" s="14">
        <f>J624*H624</f>
        <v>250</v>
      </c>
      <c r="P624" s="15">
        <f>N624*M624</f>
        <v>29.400000000000002</v>
      </c>
      <c r="Q624" s="13" t="str">
        <f>IF(G624 - E624 &lt; 0,"Expired",G624 - E624 &amp; " days left")</f>
        <v>79 days left</v>
      </c>
    </row>
    <row r="625" spans="1:17" x14ac:dyDescent="0.3">
      <c r="A625" s="1" t="s">
        <v>165</v>
      </c>
      <c r="B625" s="1" t="s">
        <v>60</v>
      </c>
      <c r="C625" s="1" t="s">
        <v>3102</v>
      </c>
      <c r="D625" s="1" t="s">
        <v>3103</v>
      </c>
      <c r="E625" s="8">
        <v>45449</v>
      </c>
      <c r="F625" s="7">
        <v>45486</v>
      </c>
      <c r="G625" s="7">
        <v>45496</v>
      </c>
      <c r="H625" s="2">
        <v>14</v>
      </c>
      <c r="I625" s="3">
        <v>52</v>
      </c>
      <c r="J625" s="4">
        <v>6.8</v>
      </c>
      <c r="K625" s="2">
        <v>64</v>
      </c>
      <c r="L625" s="2">
        <v>17</v>
      </c>
      <c r="M625" s="5">
        <v>-2.33</v>
      </c>
      <c r="N625" s="13">
        <f>J625*K625</f>
        <v>435.2</v>
      </c>
      <c r="O625" s="14">
        <f>J625*H625</f>
        <v>95.2</v>
      </c>
      <c r="P625" s="15">
        <f>N625*M625</f>
        <v>-1014.016</v>
      </c>
      <c r="Q625" s="13" t="str">
        <f>IF(G625 - E625 &lt; 0,"Expired",G625 - E625 &amp; " days left")</f>
        <v>47 days left</v>
      </c>
    </row>
    <row r="626" spans="1:17" x14ac:dyDescent="0.3">
      <c r="A626" s="1" t="s">
        <v>392</v>
      </c>
      <c r="B626" s="1" t="s">
        <v>18</v>
      </c>
      <c r="C626" s="1" t="s">
        <v>763</v>
      </c>
      <c r="D626" s="1" t="s">
        <v>764</v>
      </c>
      <c r="E626" s="8">
        <v>45450</v>
      </c>
      <c r="F626" s="7">
        <v>45633</v>
      </c>
      <c r="G626" s="7">
        <v>45630</v>
      </c>
      <c r="H626" s="2">
        <v>25</v>
      </c>
      <c r="I626" s="3">
        <v>74</v>
      </c>
      <c r="J626" s="4">
        <v>5.5</v>
      </c>
      <c r="K626" s="2">
        <v>41</v>
      </c>
      <c r="L626" s="2">
        <v>59</v>
      </c>
      <c r="M626" s="5">
        <v>-0.61</v>
      </c>
      <c r="N626" s="13">
        <f>J626*K626</f>
        <v>225.5</v>
      </c>
      <c r="O626" s="14">
        <f>J626*H626</f>
        <v>137.5</v>
      </c>
      <c r="P626" s="15">
        <f>N626*M626</f>
        <v>-137.55500000000001</v>
      </c>
      <c r="Q626" s="13" t="str">
        <f>IF(G626 - E626 &lt; 0,"Expired",G626 - E626 &amp; " days left")</f>
        <v>180 days left</v>
      </c>
    </row>
    <row r="627" spans="1:17" x14ac:dyDescent="0.3">
      <c r="A627" s="1" t="s">
        <v>142</v>
      </c>
      <c r="B627" s="1" t="s">
        <v>18</v>
      </c>
      <c r="C627" s="1" t="s">
        <v>92</v>
      </c>
      <c r="D627" s="1" t="s">
        <v>767</v>
      </c>
      <c r="E627" s="8">
        <v>45450</v>
      </c>
      <c r="F627" s="7">
        <v>45709</v>
      </c>
      <c r="G627" s="7">
        <v>45393</v>
      </c>
      <c r="H627" s="2">
        <v>60</v>
      </c>
      <c r="I627" s="3">
        <v>15</v>
      </c>
      <c r="J627" s="4">
        <v>4</v>
      </c>
      <c r="K627" s="2">
        <v>21</v>
      </c>
      <c r="L627" s="2">
        <v>29</v>
      </c>
      <c r="M627" s="5">
        <v>-0.44</v>
      </c>
      <c r="N627" s="13">
        <f>J627*K627</f>
        <v>84</v>
      </c>
      <c r="O627" s="14">
        <f>J627*H627</f>
        <v>240</v>
      </c>
      <c r="P627" s="15">
        <f>N627*M627</f>
        <v>-36.96</v>
      </c>
      <c r="Q627" s="13" t="str">
        <f>IF(G627 - E627 &lt; 0,"Expired",G627 - E627 &amp; " days left")</f>
        <v>Expired</v>
      </c>
    </row>
    <row r="628" spans="1:17" x14ac:dyDescent="0.3">
      <c r="A628" s="1" t="s">
        <v>96</v>
      </c>
      <c r="B628" s="1" t="s">
        <v>18</v>
      </c>
      <c r="C628" s="1" t="s">
        <v>778</v>
      </c>
      <c r="D628" s="1" t="s">
        <v>843</v>
      </c>
      <c r="E628" s="8">
        <v>45451</v>
      </c>
      <c r="F628" s="7">
        <v>45379</v>
      </c>
      <c r="G628" s="7">
        <v>45692</v>
      </c>
      <c r="H628" s="2">
        <v>95</v>
      </c>
      <c r="I628" s="3">
        <v>66</v>
      </c>
      <c r="J628" s="4">
        <v>2.48</v>
      </c>
      <c r="K628" s="2">
        <v>92</v>
      </c>
      <c r="L628" s="2">
        <v>72</v>
      </c>
      <c r="M628" s="5">
        <v>0.89</v>
      </c>
      <c r="N628" s="13">
        <f>J628*K628</f>
        <v>228.16</v>
      </c>
      <c r="O628" s="14">
        <f>J628*H628</f>
        <v>235.6</v>
      </c>
      <c r="P628" s="15">
        <f>N628*M628</f>
        <v>203.0624</v>
      </c>
      <c r="Q628" s="13" t="str">
        <f>IF(G628 - E628 &lt; 0,"Expired",G628 - E628 &amp; " days left")</f>
        <v>241 days left</v>
      </c>
    </row>
    <row r="629" spans="1:17" x14ac:dyDescent="0.3">
      <c r="A629" s="1" t="s">
        <v>137</v>
      </c>
      <c r="B629" s="1" t="s">
        <v>18</v>
      </c>
      <c r="C629" s="1" t="s">
        <v>759</v>
      </c>
      <c r="D629" s="1" t="s">
        <v>846</v>
      </c>
      <c r="E629" s="8">
        <v>45451</v>
      </c>
      <c r="F629" s="7">
        <v>45431</v>
      </c>
      <c r="G629" s="7">
        <v>45636</v>
      </c>
      <c r="H629" s="2">
        <v>84</v>
      </c>
      <c r="I629" s="3">
        <v>9</v>
      </c>
      <c r="J629" s="4">
        <v>5</v>
      </c>
      <c r="K629" s="2">
        <v>30</v>
      </c>
      <c r="L629" s="2">
        <v>68</v>
      </c>
      <c r="M629" s="5">
        <v>0.22</v>
      </c>
      <c r="N629" s="13">
        <f>J629*K629</f>
        <v>150</v>
      </c>
      <c r="O629" s="14">
        <f>J629*H629</f>
        <v>420</v>
      </c>
      <c r="P629" s="15">
        <f>N629*M629</f>
        <v>33</v>
      </c>
      <c r="Q629" s="13" t="str">
        <f>IF(G629 - E629 &lt; 0,"Expired",G629 - E629 &amp; " days left")</f>
        <v>185 days left</v>
      </c>
    </row>
    <row r="630" spans="1:17" x14ac:dyDescent="0.3">
      <c r="A630" s="1" t="s">
        <v>230</v>
      </c>
      <c r="B630" s="1" t="s">
        <v>25</v>
      </c>
      <c r="C630" s="1" t="s">
        <v>912</v>
      </c>
      <c r="D630" s="1" t="s">
        <v>1900</v>
      </c>
      <c r="E630" s="8">
        <v>45451</v>
      </c>
      <c r="F630" s="7">
        <v>45517</v>
      </c>
      <c r="G630" s="7">
        <v>45604</v>
      </c>
      <c r="H630" s="2">
        <v>40</v>
      </c>
      <c r="I630" s="3">
        <v>2</v>
      </c>
      <c r="J630" s="4">
        <v>1.8</v>
      </c>
      <c r="K630" s="2">
        <v>71</v>
      </c>
      <c r="L630" s="2">
        <v>10</v>
      </c>
      <c r="M630" s="5">
        <v>-0.44</v>
      </c>
      <c r="N630" s="13">
        <f>J630*K630</f>
        <v>127.8</v>
      </c>
      <c r="O630" s="14">
        <f>J630*H630</f>
        <v>72</v>
      </c>
      <c r="P630" s="15">
        <f>N630*M630</f>
        <v>-56.231999999999999</v>
      </c>
      <c r="Q630" s="13" t="str">
        <f>IF(G630 - E630 &lt; 0,"Expired",G630 - E630 &amp; " days left")</f>
        <v>153 days left</v>
      </c>
    </row>
    <row r="631" spans="1:17" x14ac:dyDescent="0.3">
      <c r="A631" s="1" t="s">
        <v>1138</v>
      </c>
      <c r="B631" s="1" t="s">
        <v>32</v>
      </c>
      <c r="C631" s="1" t="s">
        <v>832</v>
      </c>
      <c r="D631" s="1" t="s">
        <v>3185</v>
      </c>
      <c r="E631" s="8">
        <v>45451</v>
      </c>
      <c r="F631" s="7">
        <v>45530</v>
      </c>
      <c r="G631" s="7">
        <v>45541</v>
      </c>
      <c r="H631" s="2">
        <v>83</v>
      </c>
      <c r="I631" s="3">
        <v>35</v>
      </c>
      <c r="J631" s="4">
        <v>0.2</v>
      </c>
      <c r="K631" s="2">
        <v>94</v>
      </c>
      <c r="L631" s="2">
        <v>68</v>
      </c>
      <c r="M631" s="5">
        <v>0.55000000000000004</v>
      </c>
      <c r="N631" s="13">
        <f>J631*K631</f>
        <v>18.8</v>
      </c>
      <c r="O631" s="14">
        <f>J631*H631</f>
        <v>16.600000000000001</v>
      </c>
      <c r="P631" s="15">
        <f>N631*M631</f>
        <v>10.340000000000002</v>
      </c>
      <c r="Q631" s="13" t="str">
        <f>IF(G631 - E631 &lt; 0,"Expired",G631 - E631 &amp; " days left")</f>
        <v>90 days left</v>
      </c>
    </row>
    <row r="632" spans="1:17" x14ac:dyDescent="0.3">
      <c r="A632" s="1" t="s">
        <v>674</v>
      </c>
      <c r="B632" s="1" t="s">
        <v>60</v>
      </c>
      <c r="C632" s="1" t="s">
        <v>952</v>
      </c>
      <c r="D632" s="1" t="s">
        <v>953</v>
      </c>
      <c r="E632" s="8">
        <v>45452</v>
      </c>
      <c r="F632" s="7">
        <v>45465</v>
      </c>
      <c r="G632" s="7">
        <v>45399</v>
      </c>
      <c r="H632" s="2">
        <v>93</v>
      </c>
      <c r="I632" s="3">
        <v>62</v>
      </c>
      <c r="J632" s="4">
        <v>9</v>
      </c>
      <c r="K632" s="2">
        <v>78</v>
      </c>
      <c r="L632" s="2">
        <v>87</v>
      </c>
      <c r="M632" s="5">
        <v>0.17</v>
      </c>
      <c r="N632" s="13">
        <f>J632*K632</f>
        <v>702</v>
      </c>
      <c r="O632" s="14">
        <f>J632*H632</f>
        <v>837</v>
      </c>
      <c r="P632" s="15">
        <f>N632*M632</f>
        <v>119.34</v>
      </c>
      <c r="Q632" s="13" t="str">
        <f>IF(G632 - E632 &lt; 0,"Expired",G632 - E632 &amp; " days left")</f>
        <v>Expired</v>
      </c>
    </row>
    <row r="633" spans="1:17" x14ac:dyDescent="0.3">
      <c r="A633" s="1" t="s">
        <v>355</v>
      </c>
      <c r="B633" s="1" t="s">
        <v>18</v>
      </c>
      <c r="C633" s="1" t="s">
        <v>138</v>
      </c>
      <c r="D633" s="1" t="s">
        <v>956</v>
      </c>
      <c r="E633" s="8">
        <v>45452</v>
      </c>
      <c r="F633" s="7">
        <v>45456</v>
      </c>
      <c r="G633" s="7">
        <v>45606</v>
      </c>
      <c r="H633" s="2">
        <v>12</v>
      </c>
      <c r="I633" s="3">
        <v>95</v>
      </c>
      <c r="J633" s="4">
        <v>1</v>
      </c>
      <c r="K633" s="2">
        <v>25</v>
      </c>
      <c r="L633" s="2">
        <v>23</v>
      </c>
      <c r="M633" s="5">
        <v>-0.12</v>
      </c>
      <c r="N633" s="13">
        <f>J633*K633</f>
        <v>25</v>
      </c>
      <c r="O633" s="14">
        <f>J633*H633</f>
        <v>12</v>
      </c>
      <c r="P633" s="15">
        <f>N633*M633</f>
        <v>-3</v>
      </c>
      <c r="Q633" s="13" t="str">
        <f>IF(G633 - E633 &lt; 0,"Expired",G633 - E633 &amp; " days left")</f>
        <v>154 days left</v>
      </c>
    </row>
    <row r="634" spans="1:17" x14ac:dyDescent="0.3">
      <c r="A634" s="1" t="s">
        <v>615</v>
      </c>
      <c r="B634" s="1" t="s">
        <v>32</v>
      </c>
      <c r="C634" s="1" t="s">
        <v>189</v>
      </c>
      <c r="D634" s="1" t="s">
        <v>959</v>
      </c>
      <c r="E634" s="8">
        <v>45452</v>
      </c>
      <c r="F634" s="7">
        <v>45388</v>
      </c>
      <c r="G634" s="7">
        <v>45392</v>
      </c>
      <c r="H634" s="2">
        <v>23</v>
      </c>
      <c r="I634" s="3">
        <v>99</v>
      </c>
      <c r="J634" s="4">
        <v>2</v>
      </c>
      <c r="K634" s="2">
        <v>68</v>
      </c>
      <c r="L634" s="2">
        <v>76</v>
      </c>
      <c r="M634" s="5">
        <v>0.08</v>
      </c>
      <c r="N634" s="13">
        <f>J634*K634</f>
        <v>136</v>
      </c>
      <c r="O634" s="14">
        <f>J634*H634</f>
        <v>46</v>
      </c>
      <c r="P634" s="15">
        <f>N634*M634</f>
        <v>10.88</v>
      </c>
      <c r="Q634" s="13" t="str">
        <f>IF(G634 - E634 &lt; 0,"Expired",G634 - E634 &amp; " days left")</f>
        <v>Expired</v>
      </c>
    </row>
    <row r="635" spans="1:17" x14ac:dyDescent="0.3">
      <c r="A635" s="1" t="s">
        <v>37</v>
      </c>
      <c r="B635" s="1" t="s">
        <v>18</v>
      </c>
      <c r="C635" s="1" t="s">
        <v>1877</v>
      </c>
      <c r="D635" s="1" t="s">
        <v>2181</v>
      </c>
      <c r="E635" s="8">
        <v>45452</v>
      </c>
      <c r="F635" s="7">
        <v>45633</v>
      </c>
      <c r="G635" s="7">
        <v>45605</v>
      </c>
      <c r="H635" s="2">
        <v>92</v>
      </c>
      <c r="I635" s="3">
        <v>39</v>
      </c>
      <c r="J635" s="4">
        <v>1.6</v>
      </c>
      <c r="K635" s="2">
        <v>30</v>
      </c>
      <c r="L635" s="2">
        <v>41</v>
      </c>
      <c r="M635" s="5">
        <v>0.75</v>
      </c>
      <c r="N635" s="13">
        <f>J635*K635</f>
        <v>48</v>
      </c>
      <c r="O635" s="14">
        <f>J635*H635</f>
        <v>147.20000000000002</v>
      </c>
      <c r="P635" s="15">
        <f>N635*M635</f>
        <v>36</v>
      </c>
      <c r="Q635" s="13" t="str">
        <f>IF(G635 - E635 &lt; 0,"Expired",G635 - E635 &amp; " days left")</f>
        <v>153 days left</v>
      </c>
    </row>
    <row r="636" spans="1:17" x14ac:dyDescent="0.3">
      <c r="A636" s="1" t="s">
        <v>320</v>
      </c>
      <c r="B636" s="1" t="s">
        <v>18</v>
      </c>
      <c r="C636" s="1" t="s">
        <v>2203</v>
      </c>
      <c r="D636" s="1" t="s">
        <v>2351</v>
      </c>
      <c r="E636" s="8">
        <v>45452</v>
      </c>
      <c r="F636" s="7">
        <v>45482</v>
      </c>
      <c r="G636" s="7">
        <v>45620</v>
      </c>
      <c r="H636" s="2">
        <v>11</v>
      </c>
      <c r="I636" s="3">
        <v>58</v>
      </c>
      <c r="J636" s="4">
        <v>4</v>
      </c>
      <c r="K636" s="2">
        <v>99</v>
      </c>
      <c r="L636" s="2">
        <v>94</v>
      </c>
      <c r="M636" s="5">
        <v>-0.35</v>
      </c>
      <c r="N636" s="13">
        <f>J636*K636</f>
        <v>396</v>
      </c>
      <c r="O636" s="14">
        <f>J636*H636</f>
        <v>44</v>
      </c>
      <c r="P636" s="15">
        <f>N636*M636</f>
        <v>-138.6</v>
      </c>
      <c r="Q636" s="13" t="str">
        <f>IF(G636 - E636 &lt; 0,"Expired",G636 - E636 &amp; " days left")</f>
        <v>168 days left</v>
      </c>
    </row>
    <row r="637" spans="1:17" x14ac:dyDescent="0.3">
      <c r="A637" s="1" t="s">
        <v>137</v>
      </c>
      <c r="B637" s="1" t="s">
        <v>18</v>
      </c>
      <c r="C637" s="1" t="s">
        <v>71</v>
      </c>
      <c r="D637" s="1" t="s">
        <v>1062</v>
      </c>
      <c r="E637" s="8">
        <v>45453</v>
      </c>
      <c r="F637" s="7">
        <v>45638</v>
      </c>
      <c r="G637" s="7">
        <v>45498</v>
      </c>
      <c r="H637" s="2">
        <v>61</v>
      </c>
      <c r="I637" s="3">
        <v>14</v>
      </c>
      <c r="J637" s="4">
        <v>5.2</v>
      </c>
      <c r="K637" s="2">
        <v>74</v>
      </c>
      <c r="L637" s="2">
        <v>35</v>
      </c>
      <c r="M637" s="5">
        <v>0.59</v>
      </c>
      <c r="N637" s="13">
        <f>J637*K637</f>
        <v>384.8</v>
      </c>
      <c r="O637" s="14">
        <f>J637*H637</f>
        <v>317.2</v>
      </c>
      <c r="P637" s="15">
        <f>N637*M637</f>
        <v>227.03199999999998</v>
      </c>
      <c r="Q637" s="13" t="str">
        <f>IF(G637 - E637 &lt; 0,"Expired",G637 - E637 &amp; " days left")</f>
        <v>45 days left</v>
      </c>
    </row>
    <row r="638" spans="1:17" x14ac:dyDescent="0.3">
      <c r="A638" s="1" t="s">
        <v>17</v>
      </c>
      <c r="B638" s="1" t="s">
        <v>18</v>
      </c>
      <c r="C638" s="1" t="s">
        <v>1065</v>
      </c>
      <c r="D638" s="1" t="s">
        <v>1066</v>
      </c>
      <c r="E638" s="8">
        <v>45453</v>
      </c>
      <c r="F638" s="7">
        <v>45663</v>
      </c>
      <c r="G638" s="7">
        <v>45554</v>
      </c>
      <c r="H638" s="2">
        <v>89</v>
      </c>
      <c r="I638" s="3">
        <v>96</v>
      </c>
      <c r="J638" s="4">
        <v>4.5</v>
      </c>
      <c r="K638" s="2">
        <v>38</v>
      </c>
      <c r="L638" s="2">
        <v>96</v>
      </c>
      <c r="M638" s="5">
        <v>0.53</v>
      </c>
      <c r="N638" s="13">
        <f>J638*K638</f>
        <v>171</v>
      </c>
      <c r="O638" s="14">
        <f>J638*H638</f>
        <v>400.5</v>
      </c>
      <c r="P638" s="15">
        <f>N638*M638</f>
        <v>90.63000000000001</v>
      </c>
      <c r="Q638" s="13" t="str">
        <f>IF(G638 - E638 &lt; 0,"Expired",G638 - E638 &amp; " days left")</f>
        <v>101 days left</v>
      </c>
    </row>
    <row r="639" spans="1:17" x14ac:dyDescent="0.3">
      <c r="A639" s="1" t="s">
        <v>272</v>
      </c>
      <c r="B639" s="1" t="s">
        <v>32</v>
      </c>
      <c r="C639" s="1" t="s">
        <v>2077</v>
      </c>
      <c r="D639" s="1" t="s">
        <v>2078</v>
      </c>
      <c r="E639" s="8">
        <v>45453</v>
      </c>
      <c r="F639" s="7">
        <v>45625</v>
      </c>
      <c r="G639" s="7">
        <v>45506</v>
      </c>
      <c r="H639" s="2">
        <v>44</v>
      </c>
      <c r="I639" s="3">
        <v>75</v>
      </c>
      <c r="J639" s="4">
        <v>1</v>
      </c>
      <c r="K639" s="2">
        <v>96</v>
      </c>
      <c r="L639" s="2">
        <v>38</v>
      </c>
      <c r="M639" s="5">
        <v>-0.87</v>
      </c>
      <c r="N639" s="13">
        <f>J639*K639</f>
        <v>96</v>
      </c>
      <c r="O639" s="14">
        <f>J639*H639</f>
        <v>44</v>
      </c>
      <c r="P639" s="15">
        <f>N639*M639</f>
        <v>-83.52</v>
      </c>
      <c r="Q639" s="13" t="str">
        <f>IF(G639 - E639 &lt; 0,"Expired",G639 - E639 &amp; " days left")</f>
        <v>53 days left</v>
      </c>
    </row>
    <row r="640" spans="1:17" x14ac:dyDescent="0.3">
      <c r="A640" s="1" t="s">
        <v>984</v>
      </c>
      <c r="B640" s="1" t="s">
        <v>18</v>
      </c>
      <c r="C640" s="1" t="s">
        <v>2001</v>
      </c>
      <c r="D640" s="1" t="s">
        <v>2288</v>
      </c>
      <c r="E640" s="8">
        <v>45453</v>
      </c>
      <c r="F640" s="7">
        <v>45634</v>
      </c>
      <c r="G640" s="7">
        <v>45639</v>
      </c>
      <c r="H640" s="2">
        <v>31</v>
      </c>
      <c r="I640" s="3">
        <v>54</v>
      </c>
      <c r="J640" s="4">
        <v>4</v>
      </c>
      <c r="K640" s="2">
        <v>69</v>
      </c>
      <c r="L640" s="2">
        <v>77</v>
      </c>
      <c r="M640" s="5">
        <v>-0.14000000000000001</v>
      </c>
      <c r="N640" s="13">
        <f>J640*K640</f>
        <v>276</v>
      </c>
      <c r="O640" s="14">
        <f>J640*H640</f>
        <v>124</v>
      </c>
      <c r="P640" s="15">
        <f>N640*M640</f>
        <v>-38.64</v>
      </c>
      <c r="Q640" s="13" t="str">
        <f>IF(G640 - E640 &lt; 0,"Expired",G640 - E640 &amp; " days left")</f>
        <v>186 days left</v>
      </c>
    </row>
    <row r="641" spans="1:17" x14ac:dyDescent="0.3">
      <c r="A641" s="1" t="s">
        <v>293</v>
      </c>
      <c r="B641" s="1" t="s">
        <v>18</v>
      </c>
      <c r="C641" s="1" t="s">
        <v>1156</v>
      </c>
      <c r="D641" s="1" t="s">
        <v>1157</v>
      </c>
      <c r="E641" s="8">
        <v>45454</v>
      </c>
      <c r="F641" s="7">
        <v>45496</v>
      </c>
      <c r="G641" s="7">
        <v>45593</v>
      </c>
      <c r="H641" s="2">
        <v>39</v>
      </c>
      <c r="I641" s="3">
        <v>22</v>
      </c>
      <c r="J641" s="4">
        <v>2</v>
      </c>
      <c r="K641" s="2">
        <v>60</v>
      </c>
      <c r="L641" s="2">
        <v>2</v>
      </c>
      <c r="M641" s="5">
        <v>0.05</v>
      </c>
      <c r="N641" s="13">
        <f>J641*K641</f>
        <v>120</v>
      </c>
      <c r="O641" s="14">
        <f>J641*H641</f>
        <v>78</v>
      </c>
      <c r="P641" s="15">
        <f>N641*M641</f>
        <v>6</v>
      </c>
      <c r="Q641" s="13" t="str">
        <f>IF(G641 - E641 &lt; 0,"Expired",G641 - E641 &amp; " days left")</f>
        <v>139 days left</v>
      </c>
    </row>
    <row r="642" spans="1:17" x14ac:dyDescent="0.3">
      <c r="A642" s="1" t="s">
        <v>470</v>
      </c>
      <c r="B642" s="1" t="s">
        <v>18</v>
      </c>
      <c r="C642" s="1" t="s">
        <v>1160</v>
      </c>
      <c r="D642" s="1" t="s">
        <v>1161</v>
      </c>
      <c r="E642" s="8">
        <v>45454</v>
      </c>
      <c r="F642" s="7">
        <v>45709</v>
      </c>
      <c r="G642" s="7">
        <v>45538</v>
      </c>
      <c r="H642" s="2">
        <v>15</v>
      </c>
      <c r="I642" s="3">
        <v>27</v>
      </c>
      <c r="J642" s="4">
        <v>4</v>
      </c>
      <c r="K642" s="2">
        <v>37</v>
      </c>
      <c r="L642" s="2">
        <v>67</v>
      </c>
      <c r="M642" s="5">
        <v>0.97</v>
      </c>
      <c r="N642" s="13">
        <f>J642*K642</f>
        <v>148</v>
      </c>
      <c r="O642" s="14">
        <f>J642*H642</f>
        <v>60</v>
      </c>
      <c r="P642" s="15">
        <f>N642*M642</f>
        <v>143.56</v>
      </c>
      <c r="Q642" s="13" t="str">
        <f>IF(G642 - E642 &lt; 0,"Expired",G642 - E642 &amp; " days left")</f>
        <v>84 days left</v>
      </c>
    </row>
    <row r="643" spans="1:17" x14ac:dyDescent="0.3">
      <c r="A643" s="1" t="s">
        <v>1109</v>
      </c>
      <c r="B643" s="1" t="s">
        <v>18</v>
      </c>
      <c r="C643" s="1" t="s">
        <v>1164</v>
      </c>
      <c r="D643" s="1" t="s">
        <v>1165</v>
      </c>
      <c r="E643" s="8">
        <v>45454</v>
      </c>
      <c r="F643" s="7">
        <v>45386</v>
      </c>
      <c r="G643" s="7">
        <v>45361</v>
      </c>
      <c r="H643" s="2">
        <v>52</v>
      </c>
      <c r="I643" s="3">
        <v>79</v>
      </c>
      <c r="J643" s="4">
        <v>2.5</v>
      </c>
      <c r="K643" s="2">
        <v>36</v>
      </c>
      <c r="L643" s="2">
        <v>100</v>
      </c>
      <c r="M643" s="5">
        <v>-0.81</v>
      </c>
      <c r="N643" s="13">
        <f>J643*K643</f>
        <v>90</v>
      </c>
      <c r="O643" s="14">
        <f>J643*H643</f>
        <v>130</v>
      </c>
      <c r="P643" s="15">
        <f>N643*M643</f>
        <v>-72.900000000000006</v>
      </c>
      <c r="Q643" s="13" t="str">
        <f>IF(G643 - E643 &lt; 0,"Expired",G643 - E643 &amp; " days left")</f>
        <v>Expired</v>
      </c>
    </row>
    <row r="644" spans="1:17" x14ac:dyDescent="0.3">
      <c r="A644" s="1" t="s">
        <v>438</v>
      </c>
      <c r="B644" s="1" t="s">
        <v>18</v>
      </c>
      <c r="C644" s="1" t="s">
        <v>1168</v>
      </c>
      <c r="D644" s="1" t="s">
        <v>1169</v>
      </c>
      <c r="E644" s="8">
        <v>45454</v>
      </c>
      <c r="F644" s="7">
        <v>45677</v>
      </c>
      <c r="G644" s="7">
        <v>45449</v>
      </c>
      <c r="H644" s="2">
        <v>16</v>
      </c>
      <c r="I644" s="3">
        <v>53</v>
      </c>
      <c r="J644" s="4">
        <v>5</v>
      </c>
      <c r="K644" s="2">
        <v>21</v>
      </c>
      <c r="L644" s="2">
        <v>29</v>
      </c>
      <c r="M644" s="5">
        <v>-1.78</v>
      </c>
      <c r="N644" s="13">
        <f>J644*K644</f>
        <v>105</v>
      </c>
      <c r="O644" s="14">
        <f>J644*H644</f>
        <v>80</v>
      </c>
      <c r="P644" s="15">
        <f>N644*M644</f>
        <v>-186.9</v>
      </c>
      <c r="Q644" s="13" t="str">
        <f>IF(G644 - E644 &lt; 0,"Expired",G644 - E644 &amp; " days left")</f>
        <v>Expired</v>
      </c>
    </row>
    <row r="645" spans="1:17" x14ac:dyDescent="0.3">
      <c r="A645" s="1" t="s">
        <v>80</v>
      </c>
      <c r="B645" s="1" t="s">
        <v>25</v>
      </c>
      <c r="C645" s="1" t="s">
        <v>176</v>
      </c>
      <c r="D645" s="1" t="s">
        <v>1172</v>
      </c>
      <c r="E645" s="8">
        <v>45454</v>
      </c>
      <c r="F645" s="7">
        <v>45633</v>
      </c>
      <c r="G645" s="7">
        <v>45412</v>
      </c>
      <c r="H645" s="2">
        <v>30</v>
      </c>
      <c r="I645" s="3">
        <v>48</v>
      </c>
      <c r="J645" s="4">
        <v>10</v>
      </c>
      <c r="K645" s="2">
        <v>22</v>
      </c>
      <c r="L645" s="2">
        <v>78</v>
      </c>
      <c r="M645" s="5">
        <v>-0.38</v>
      </c>
      <c r="N645" s="13">
        <f>J645*K645</f>
        <v>220</v>
      </c>
      <c r="O645" s="14">
        <f>J645*H645</f>
        <v>300</v>
      </c>
      <c r="P645" s="15">
        <f>N645*M645</f>
        <v>-83.6</v>
      </c>
      <c r="Q645" s="13" t="str">
        <f>IF(G645 - E645 &lt; 0,"Expired",G645 - E645 &amp; " days left")</f>
        <v>Expired</v>
      </c>
    </row>
    <row r="646" spans="1:17" x14ac:dyDescent="0.3">
      <c r="A646" s="1" t="s">
        <v>495</v>
      </c>
      <c r="B646" s="1" t="s">
        <v>18</v>
      </c>
      <c r="C646" s="1" t="s">
        <v>1261</v>
      </c>
      <c r="D646" s="1" t="s">
        <v>1262</v>
      </c>
      <c r="E646" s="8">
        <v>45455</v>
      </c>
      <c r="F646" s="7">
        <v>45646</v>
      </c>
      <c r="G646" s="7">
        <v>45543</v>
      </c>
      <c r="H646" s="2">
        <v>34</v>
      </c>
      <c r="I646" s="3">
        <v>1</v>
      </c>
      <c r="J646" s="4">
        <v>6.2</v>
      </c>
      <c r="K646" s="2">
        <v>58</v>
      </c>
      <c r="L646" s="2">
        <v>36</v>
      </c>
      <c r="M646" s="5">
        <v>0.7</v>
      </c>
      <c r="N646" s="13">
        <f>J646*K646</f>
        <v>359.6</v>
      </c>
      <c r="O646" s="14">
        <f>J646*H646</f>
        <v>210.8</v>
      </c>
      <c r="P646" s="15">
        <f>N646*M646</f>
        <v>251.72</v>
      </c>
      <c r="Q646" s="13" t="str">
        <f>IF(G646 - E646 &lt; 0,"Expired",G646 - E646 &amp; " days left")</f>
        <v>88 days left</v>
      </c>
    </row>
    <row r="647" spans="1:17" x14ac:dyDescent="0.3">
      <c r="A647" s="1" t="s">
        <v>175</v>
      </c>
      <c r="B647" s="1" t="s">
        <v>53</v>
      </c>
      <c r="C647" s="1" t="s">
        <v>678</v>
      </c>
      <c r="D647" s="1" t="s">
        <v>1265</v>
      </c>
      <c r="E647" s="8">
        <v>45455</v>
      </c>
      <c r="F647" s="7">
        <v>45558</v>
      </c>
      <c r="G647" s="7">
        <v>45400</v>
      </c>
      <c r="H647" s="2">
        <v>87</v>
      </c>
      <c r="I647" s="3">
        <v>97</v>
      </c>
      <c r="J647" s="4">
        <v>1.5</v>
      </c>
      <c r="K647" s="2">
        <v>58</v>
      </c>
      <c r="L647" s="2">
        <v>21</v>
      </c>
      <c r="M647" s="5">
        <v>0.38</v>
      </c>
      <c r="N647" s="13">
        <f>J647*K647</f>
        <v>87</v>
      </c>
      <c r="O647" s="14">
        <f>J647*H647</f>
        <v>130.5</v>
      </c>
      <c r="P647" s="15">
        <f>N647*M647</f>
        <v>33.06</v>
      </c>
      <c r="Q647" s="13" t="str">
        <f>IF(G647 - E647 &lt; 0,"Expired",G647 - E647 &amp; " days left")</f>
        <v>Expired</v>
      </c>
    </row>
    <row r="648" spans="1:17" x14ac:dyDescent="0.3">
      <c r="A648" s="1" t="s">
        <v>707</v>
      </c>
      <c r="B648" s="1" t="s">
        <v>25</v>
      </c>
      <c r="C648" s="1" t="s">
        <v>259</v>
      </c>
      <c r="D648" s="1" t="s">
        <v>1268</v>
      </c>
      <c r="E648" s="8">
        <v>45455</v>
      </c>
      <c r="F648" s="7">
        <v>45566</v>
      </c>
      <c r="G648" s="7">
        <v>45661</v>
      </c>
      <c r="H648" s="2">
        <v>53</v>
      </c>
      <c r="I648" s="3">
        <v>20</v>
      </c>
      <c r="J648" s="4">
        <v>2.2999999999999998</v>
      </c>
      <c r="K648" s="2">
        <v>83</v>
      </c>
      <c r="L648" s="2">
        <v>77</v>
      </c>
      <c r="M648" s="5">
        <v>0.64</v>
      </c>
      <c r="N648" s="13">
        <f>J648*K648</f>
        <v>190.89999999999998</v>
      </c>
      <c r="O648" s="14">
        <f>J648*H648</f>
        <v>121.89999999999999</v>
      </c>
      <c r="P648" s="15">
        <f>N648*M648</f>
        <v>122.17599999999999</v>
      </c>
      <c r="Q648" s="13" t="str">
        <f>IF(G648 - E648 &lt; 0,"Expired",G648 - E648 &amp; " days left")</f>
        <v>206 days left</v>
      </c>
    </row>
    <row r="649" spans="1:17" x14ac:dyDescent="0.3">
      <c r="A649" s="1" t="s">
        <v>96</v>
      </c>
      <c r="B649" s="1" t="s">
        <v>18</v>
      </c>
      <c r="C649" s="1" t="s">
        <v>1829</v>
      </c>
      <c r="D649" s="1" t="s">
        <v>3143</v>
      </c>
      <c r="E649" s="8">
        <v>45455</v>
      </c>
      <c r="F649" s="7">
        <v>45692</v>
      </c>
      <c r="G649" s="7">
        <v>45677</v>
      </c>
      <c r="H649" s="2">
        <v>86</v>
      </c>
      <c r="I649" s="3">
        <v>66</v>
      </c>
      <c r="J649" s="4">
        <v>2.5</v>
      </c>
      <c r="K649" s="2">
        <v>30</v>
      </c>
      <c r="L649" s="2">
        <v>6</v>
      </c>
      <c r="M649" s="5">
        <v>0.85</v>
      </c>
      <c r="N649" s="13">
        <f>J649*K649</f>
        <v>75</v>
      </c>
      <c r="O649" s="14">
        <f>J649*H649</f>
        <v>215</v>
      </c>
      <c r="P649" s="15">
        <f>N649*M649</f>
        <v>63.75</v>
      </c>
      <c r="Q649" s="13" t="str">
        <f>IF(G649 - E649 &lt; 0,"Expired",G649 - E649 &amp; " days left")</f>
        <v>222 days left</v>
      </c>
    </row>
    <row r="650" spans="1:17" x14ac:dyDescent="0.3">
      <c r="A650" s="1" t="s">
        <v>198</v>
      </c>
      <c r="B650" s="1" t="s">
        <v>53</v>
      </c>
      <c r="C650" s="1" t="s">
        <v>1609</v>
      </c>
      <c r="D650" s="1" t="s">
        <v>3388</v>
      </c>
      <c r="E650" s="8">
        <v>45455</v>
      </c>
      <c r="F650" s="7">
        <v>45684</v>
      </c>
      <c r="G650" s="7">
        <v>45560</v>
      </c>
      <c r="H650" s="2">
        <v>42</v>
      </c>
      <c r="I650" s="3">
        <v>3</v>
      </c>
      <c r="J650" s="4">
        <v>2</v>
      </c>
      <c r="K650" s="2">
        <v>35</v>
      </c>
      <c r="L650" s="2">
        <v>22</v>
      </c>
      <c r="M650" s="5">
        <v>-0.63</v>
      </c>
      <c r="N650" s="13">
        <f>J650*K650</f>
        <v>70</v>
      </c>
      <c r="O650" s="14">
        <f>J650*H650</f>
        <v>84</v>
      </c>
      <c r="P650" s="15">
        <f>N650*M650</f>
        <v>-44.1</v>
      </c>
      <c r="Q650" s="13" t="str">
        <f>IF(G650 - E650 &lt; 0,"Expired",G650 - E650 &amp; " days left")</f>
        <v>105 days left</v>
      </c>
    </row>
    <row r="651" spans="1:17" x14ac:dyDescent="0.3">
      <c r="A651" s="1" t="s">
        <v>193</v>
      </c>
      <c r="B651" s="1" t="s">
        <v>18</v>
      </c>
      <c r="C651" s="1" t="s">
        <v>48</v>
      </c>
      <c r="D651" s="1" t="s">
        <v>1858</v>
      </c>
      <c r="E651" s="8">
        <v>45456</v>
      </c>
      <c r="F651" s="7">
        <v>45590</v>
      </c>
      <c r="G651" s="7">
        <v>45554</v>
      </c>
      <c r="H651" s="2">
        <v>75</v>
      </c>
      <c r="I651" s="3">
        <v>56</v>
      </c>
      <c r="J651" s="4">
        <v>1.9</v>
      </c>
      <c r="K651" s="2">
        <v>63</v>
      </c>
      <c r="L651" s="2">
        <v>64</v>
      </c>
      <c r="M651" s="5">
        <v>0.59</v>
      </c>
      <c r="N651" s="13">
        <f>J651*K651</f>
        <v>119.69999999999999</v>
      </c>
      <c r="O651" s="14">
        <f>J651*H651</f>
        <v>142.5</v>
      </c>
      <c r="P651" s="15">
        <f>N651*M651</f>
        <v>70.62299999999999</v>
      </c>
      <c r="Q651" s="13" t="str">
        <f>IF(G651 - E651 &lt; 0,"Expired",G651 - E651 &amp; " days left")</f>
        <v>98 days left</v>
      </c>
    </row>
    <row r="652" spans="1:17" x14ac:dyDescent="0.3">
      <c r="A652" s="1" t="s">
        <v>225</v>
      </c>
      <c r="B652" s="1" t="s">
        <v>91</v>
      </c>
      <c r="C652" s="1" t="s">
        <v>482</v>
      </c>
      <c r="D652" s="1" t="s">
        <v>1910</v>
      </c>
      <c r="E652" s="8">
        <v>45456</v>
      </c>
      <c r="F652" s="7">
        <v>45562</v>
      </c>
      <c r="G652" s="7">
        <v>45489</v>
      </c>
      <c r="H652" s="2">
        <v>68</v>
      </c>
      <c r="I652" s="3">
        <v>29</v>
      </c>
      <c r="J652" s="4">
        <v>5</v>
      </c>
      <c r="K652" s="2">
        <v>70</v>
      </c>
      <c r="L652" s="2">
        <v>26</v>
      </c>
      <c r="M652" s="5">
        <v>0.24</v>
      </c>
      <c r="N652" s="13">
        <f>J652*K652</f>
        <v>350</v>
      </c>
      <c r="O652" s="14">
        <f>J652*H652</f>
        <v>340</v>
      </c>
      <c r="P652" s="15">
        <f>N652*M652</f>
        <v>84</v>
      </c>
      <c r="Q652" s="13" t="str">
        <f>IF(G652 - E652 &lt; 0,"Expired",G652 - E652 &amp; " days left")</f>
        <v>33 days left</v>
      </c>
    </row>
    <row r="653" spans="1:17" x14ac:dyDescent="0.3">
      <c r="A653" s="1" t="s">
        <v>116</v>
      </c>
      <c r="B653" s="1" t="s">
        <v>18</v>
      </c>
      <c r="C653" s="1" t="s">
        <v>1743</v>
      </c>
      <c r="D653" s="1" t="s">
        <v>2357</v>
      </c>
      <c r="E653" s="8">
        <v>45457</v>
      </c>
      <c r="F653" s="7">
        <v>45694</v>
      </c>
      <c r="G653" s="7">
        <v>45636</v>
      </c>
      <c r="H653" s="2">
        <v>97</v>
      </c>
      <c r="I653" s="3">
        <v>20</v>
      </c>
      <c r="J653" s="4">
        <v>3</v>
      </c>
      <c r="K653" s="2">
        <v>29</v>
      </c>
      <c r="L653" s="2">
        <v>59</v>
      </c>
      <c r="M653" s="5">
        <v>0.39</v>
      </c>
      <c r="N653" s="13">
        <f>J653*K653</f>
        <v>87</v>
      </c>
      <c r="O653" s="14">
        <f>J653*H653</f>
        <v>291</v>
      </c>
      <c r="P653" s="15">
        <f>N653*M653</f>
        <v>33.93</v>
      </c>
      <c r="Q653" s="13" t="str">
        <f>IF(G653 - E653 &lt; 0,"Expired",G653 - E653 &amp; " days left")</f>
        <v>179 days left</v>
      </c>
    </row>
    <row r="654" spans="1:17" x14ac:dyDescent="0.3">
      <c r="A654" s="1" t="s">
        <v>1081</v>
      </c>
      <c r="B654" s="1" t="s">
        <v>127</v>
      </c>
      <c r="C654" s="1" t="s">
        <v>540</v>
      </c>
      <c r="D654" s="1" t="s">
        <v>2505</v>
      </c>
      <c r="E654" s="8">
        <v>45457</v>
      </c>
      <c r="F654" s="7">
        <v>45461</v>
      </c>
      <c r="G654" s="7">
        <v>45613</v>
      </c>
      <c r="H654" s="2">
        <v>51</v>
      </c>
      <c r="I654" s="3">
        <v>1</v>
      </c>
      <c r="J654" s="4">
        <v>7.6</v>
      </c>
      <c r="K654" s="2">
        <v>96</v>
      </c>
      <c r="L654" s="2">
        <v>26</v>
      </c>
      <c r="M654" s="5">
        <v>-0.4</v>
      </c>
      <c r="N654" s="13">
        <f>J654*K654</f>
        <v>729.59999999999991</v>
      </c>
      <c r="O654" s="14">
        <f>J654*H654</f>
        <v>387.59999999999997</v>
      </c>
      <c r="P654" s="15">
        <f>N654*M654</f>
        <v>-291.83999999999997</v>
      </c>
      <c r="Q654" s="13" t="str">
        <f>IF(G654 - E654 &lt; 0,"Expired",G654 - E654 &amp; " days left")</f>
        <v>156 days left</v>
      </c>
    </row>
    <row r="655" spans="1:17" x14ac:dyDescent="0.3">
      <c r="A655" s="1" t="s">
        <v>1369</v>
      </c>
      <c r="B655" s="1" t="s">
        <v>32</v>
      </c>
      <c r="C655" s="1" t="s">
        <v>2561</v>
      </c>
      <c r="D655" s="1" t="s">
        <v>2562</v>
      </c>
      <c r="E655" s="8">
        <v>45457</v>
      </c>
      <c r="F655" s="7">
        <v>45590</v>
      </c>
      <c r="G655" s="7">
        <v>45632</v>
      </c>
      <c r="H655" s="2">
        <v>85</v>
      </c>
      <c r="I655" s="3">
        <v>15</v>
      </c>
      <c r="J655" s="4">
        <v>4</v>
      </c>
      <c r="K655" s="2">
        <v>95</v>
      </c>
      <c r="L655" s="2">
        <v>63</v>
      </c>
      <c r="M655" s="5">
        <v>-0.46</v>
      </c>
      <c r="N655" s="13">
        <f>J655*K655</f>
        <v>380</v>
      </c>
      <c r="O655" s="14">
        <f>J655*H655</f>
        <v>340</v>
      </c>
      <c r="P655" s="15">
        <f>N655*M655</f>
        <v>-174.8</v>
      </c>
      <c r="Q655" s="13" t="str">
        <f>IF(G655 - E655 &lt; 0,"Expired",G655 - E655 &amp; " days left")</f>
        <v>175 days left</v>
      </c>
    </row>
    <row r="656" spans="1:17" x14ac:dyDescent="0.3">
      <c r="A656" s="1" t="s">
        <v>615</v>
      </c>
      <c r="B656" s="1" t="s">
        <v>32</v>
      </c>
      <c r="C656" s="1" t="s">
        <v>778</v>
      </c>
      <c r="D656" s="1" t="s">
        <v>1589</v>
      </c>
      <c r="E656" s="8">
        <v>45459</v>
      </c>
      <c r="F656" s="7">
        <v>45504</v>
      </c>
      <c r="G656" s="7">
        <v>45570</v>
      </c>
      <c r="H656" s="2">
        <v>72</v>
      </c>
      <c r="I656" s="3">
        <v>3</v>
      </c>
      <c r="J656" s="4">
        <v>2</v>
      </c>
      <c r="K656" s="2">
        <v>52</v>
      </c>
      <c r="L656" s="2">
        <v>14</v>
      </c>
      <c r="M656" s="5">
        <v>0.65</v>
      </c>
      <c r="N656" s="13">
        <f>J656*K656</f>
        <v>104</v>
      </c>
      <c r="O656" s="14">
        <f>J656*H656</f>
        <v>144</v>
      </c>
      <c r="P656" s="15">
        <f>N656*M656</f>
        <v>67.600000000000009</v>
      </c>
      <c r="Q656" s="13" t="str">
        <f>IF(G656 - E656 &lt; 0,"Expired",G656 - E656 &amp; " days left")</f>
        <v>111 days left</v>
      </c>
    </row>
    <row r="657" spans="1:17" x14ac:dyDescent="0.3">
      <c r="A657" s="1" t="s">
        <v>276</v>
      </c>
      <c r="B657" s="1" t="s">
        <v>18</v>
      </c>
      <c r="C657" s="1" t="s">
        <v>1365</v>
      </c>
      <c r="D657" s="1" t="s">
        <v>2394</v>
      </c>
      <c r="E657" s="8">
        <v>45461</v>
      </c>
      <c r="F657" s="7">
        <v>45682</v>
      </c>
      <c r="G657" s="7">
        <v>45595</v>
      </c>
      <c r="H657" s="2">
        <v>48</v>
      </c>
      <c r="I657" s="3">
        <v>48</v>
      </c>
      <c r="J657" s="4">
        <v>3.45</v>
      </c>
      <c r="K657" s="2">
        <v>51</v>
      </c>
      <c r="L657" s="2">
        <v>50</v>
      </c>
      <c r="M657" s="5">
        <v>0.93</v>
      </c>
      <c r="N657" s="13">
        <f>J657*K657</f>
        <v>175.95000000000002</v>
      </c>
      <c r="O657" s="14">
        <f>J657*H657</f>
        <v>165.60000000000002</v>
      </c>
      <c r="P657" s="15">
        <f>N657*M657</f>
        <v>163.63350000000003</v>
      </c>
      <c r="Q657" s="13" t="str">
        <f>IF(G657 - E657 &lt; 0,"Expired",G657 - E657 &amp; " days left")</f>
        <v>134 days left</v>
      </c>
    </row>
    <row r="658" spans="1:17" x14ac:dyDescent="0.3">
      <c r="A658" s="1" t="s">
        <v>736</v>
      </c>
      <c r="B658" s="1" t="s">
        <v>91</v>
      </c>
      <c r="C658" s="1" t="s">
        <v>2493</v>
      </c>
      <c r="D658" s="1" t="s">
        <v>2494</v>
      </c>
      <c r="E658" s="8">
        <v>45462</v>
      </c>
      <c r="F658" s="7">
        <v>45468</v>
      </c>
      <c r="G658" s="7">
        <v>45572</v>
      </c>
      <c r="H658" s="2">
        <v>28</v>
      </c>
      <c r="I658" s="3">
        <v>62</v>
      </c>
      <c r="J658" s="4">
        <v>5</v>
      </c>
      <c r="K658" s="2">
        <v>28</v>
      </c>
      <c r="L658" s="2">
        <v>30</v>
      </c>
      <c r="M658" s="5">
        <v>-0.94</v>
      </c>
      <c r="N658" s="13">
        <f>J658*K658</f>
        <v>140</v>
      </c>
      <c r="O658" s="14">
        <f>J658*H658</f>
        <v>140</v>
      </c>
      <c r="P658" s="15">
        <f>N658*M658</f>
        <v>-131.6</v>
      </c>
      <c r="Q658" s="13" t="str">
        <f>IF(G658 - E658 &lt; 0,"Expired",G658 - E658 &amp; " days left")</f>
        <v>110 days left</v>
      </c>
    </row>
    <row r="659" spans="1:17" x14ac:dyDescent="0.3">
      <c r="A659" s="1" t="s">
        <v>1138</v>
      </c>
      <c r="B659" s="1" t="s">
        <v>32</v>
      </c>
      <c r="C659" s="1" t="s">
        <v>2532</v>
      </c>
      <c r="D659" s="1" t="s">
        <v>2533</v>
      </c>
      <c r="E659" s="8">
        <v>45462</v>
      </c>
      <c r="F659" s="7">
        <v>45591</v>
      </c>
      <c r="G659" s="7">
        <v>45552</v>
      </c>
      <c r="H659" s="2">
        <v>70</v>
      </c>
      <c r="I659" s="3">
        <v>29</v>
      </c>
      <c r="J659" s="4">
        <v>0.2</v>
      </c>
      <c r="K659" s="2">
        <v>62</v>
      </c>
      <c r="L659" s="2">
        <v>55</v>
      </c>
      <c r="M659" s="5">
        <v>-0.02</v>
      </c>
      <c r="N659" s="13">
        <f>J659*K659</f>
        <v>12.4</v>
      </c>
      <c r="O659" s="14">
        <f>J659*H659</f>
        <v>14</v>
      </c>
      <c r="P659" s="15">
        <f>N659*M659</f>
        <v>-0.24800000000000003</v>
      </c>
      <c r="Q659" s="13" t="str">
        <f>IF(G659 - E659 &lt; 0,"Expired",G659 - E659 &amp; " days left")</f>
        <v>90 days left</v>
      </c>
    </row>
    <row r="660" spans="1:17" x14ac:dyDescent="0.3">
      <c r="A660" s="1" t="s">
        <v>1369</v>
      </c>
      <c r="B660" s="1" t="s">
        <v>32</v>
      </c>
      <c r="C660" s="1" t="s">
        <v>2812</v>
      </c>
      <c r="D660" s="1" t="s">
        <v>2813</v>
      </c>
      <c r="E660" s="8">
        <v>45463</v>
      </c>
      <c r="F660" s="7">
        <v>45706</v>
      </c>
      <c r="G660" s="7">
        <v>45491</v>
      </c>
      <c r="H660" s="2">
        <v>63</v>
      </c>
      <c r="I660" s="3">
        <v>48</v>
      </c>
      <c r="J660" s="4">
        <v>4</v>
      </c>
      <c r="K660" s="2">
        <v>21</v>
      </c>
      <c r="L660" s="2">
        <v>90</v>
      </c>
      <c r="M660" s="5">
        <v>0.8</v>
      </c>
      <c r="N660" s="13">
        <f>J660*K660</f>
        <v>84</v>
      </c>
      <c r="O660" s="14">
        <f>J660*H660</f>
        <v>252</v>
      </c>
      <c r="P660" s="15">
        <f>N660*M660</f>
        <v>67.2</v>
      </c>
      <c r="Q660" s="13" t="str">
        <f>IF(G660 - E660 &lt; 0,"Expired",G660 - E660 &amp; " days left")</f>
        <v>28 days left</v>
      </c>
    </row>
    <row r="661" spans="1:17" x14ac:dyDescent="0.3">
      <c r="A661" s="1" t="s">
        <v>137</v>
      </c>
      <c r="B661" s="1" t="s">
        <v>18</v>
      </c>
      <c r="C661" s="1" t="s">
        <v>1160</v>
      </c>
      <c r="D661" s="1" t="s">
        <v>1948</v>
      </c>
      <c r="E661" s="8">
        <v>45464</v>
      </c>
      <c r="F661" s="7">
        <v>45498</v>
      </c>
      <c r="G661" s="7">
        <v>45605</v>
      </c>
      <c r="H661" s="2">
        <v>32</v>
      </c>
      <c r="I661" s="3">
        <v>63</v>
      </c>
      <c r="J661" s="4">
        <v>4.9000000000000004</v>
      </c>
      <c r="K661" s="2">
        <v>84</v>
      </c>
      <c r="L661" s="2">
        <v>34</v>
      </c>
      <c r="M661" s="5">
        <v>-0.14000000000000001</v>
      </c>
      <c r="N661" s="13">
        <f>J661*K661</f>
        <v>411.6</v>
      </c>
      <c r="O661" s="14">
        <f>J661*H661</f>
        <v>156.80000000000001</v>
      </c>
      <c r="P661" s="15">
        <f>N661*M661</f>
        <v>-57.624000000000009</v>
      </c>
      <c r="Q661" s="13" t="str">
        <f>IF(G661 - E661 &lt; 0,"Expired",G661 - E661 &amp; " days left")</f>
        <v>141 days left</v>
      </c>
    </row>
    <row r="662" spans="1:17" x14ac:dyDescent="0.3">
      <c r="A662" s="1" t="s">
        <v>137</v>
      </c>
      <c r="B662" s="1" t="s">
        <v>18</v>
      </c>
      <c r="C662" s="1" t="s">
        <v>2400</v>
      </c>
      <c r="D662" s="1" t="s">
        <v>2401</v>
      </c>
      <c r="E662" s="8">
        <v>45465</v>
      </c>
      <c r="F662" s="7">
        <v>45509</v>
      </c>
      <c r="G662" s="7">
        <v>45686</v>
      </c>
      <c r="H662" s="2">
        <v>58</v>
      </c>
      <c r="I662" s="3">
        <v>58</v>
      </c>
      <c r="J662" s="4">
        <v>4.7</v>
      </c>
      <c r="K662" s="2">
        <v>85</v>
      </c>
      <c r="L662" s="2">
        <v>63</v>
      </c>
      <c r="M662" s="5">
        <v>0.81</v>
      </c>
      <c r="N662" s="13">
        <f>J662*K662</f>
        <v>399.5</v>
      </c>
      <c r="O662" s="14">
        <f>J662*H662</f>
        <v>272.60000000000002</v>
      </c>
      <c r="P662" s="15">
        <f>N662*M662</f>
        <v>323.59500000000003</v>
      </c>
      <c r="Q662" s="13" t="str">
        <f>IF(G662 - E662 &lt; 0,"Expired",G662 - E662 &amp; " days left")</f>
        <v>221 days left</v>
      </c>
    </row>
    <row r="663" spans="1:17" x14ac:dyDescent="0.3">
      <c r="A663" s="1" t="s">
        <v>188</v>
      </c>
      <c r="B663" s="1" t="s">
        <v>32</v>
      </c>
      <c r="C663" s="1" t="s">
        <v>33</v>
      </c>
      <c r="D663" s="1" t="s">
        <v>2751</v>
      </c>
      <c r="E663" s="8">
        <v>45467</v>
      </c>
      <c r="F663" s="7">
        <v>45695</v>
      </c>
      <c r="G663" s="7">
        <v>45490</v>
      </c>
      <c r="H663" s="2">
        <v>74</v>
      </c>
      <c r="I663" s="3">
        <v>90</v>
      </c>
      <c r="J663" s="4">
        <v>1</v>
      </c>
      <c r="K663" s="2">
        <v>24</v>
      </c>
      <c r="L663" s="2">
        <v>11</v>
      </c>
      <c r="M663" s="5">
        <v>0.75</v>
      </c>
      <c r="N663" s="13">
        <f>J663*K663</f>
        <v>24</v>
      </c>
      <c r="O663" s="14">
        <f>J663*H663</f>
        <v>74</v>
      </c>
      <c r="P663" s="15">
        <f>N663*M663</f>
        <v>18</v>
      </c>
      <c r="Q663" s="13" t="str">
        <f>IF(G663 - E663 &lt; 0,"Expired",G663 - E663 &amp; " days left")</f>
        <v>23 days left</v>
      </c>
    </row>
    <row r="664" spans="1:17" x14ac:dyDescent="0.3">
      <c r="A664" s="1" t="s">
        <v>490</v>
      </c>
      <c r="B664" s="1" t="s">
        <v>18</v>
      </c>
      <c r="C664" s="1" t="s">
        <v>1564</v>
      </c>
      <c r="D664" s="1" t="s">
        <v>1565</v>
      </c>
      <c r="E664" s="8">
        <v>45468</v>
      </c>
      <c r="F664" s="7">
        <v>45677</v>
      </c>
      <c r="G664" s="7">
        <v>45551</v>
      </c>
      <c r="H664" s="2">
        <v>80</v>
      </c>
      <c r="I664" s="3">
        <v>6</v>
      </c>
      <c r="J664" s="4">
        <v>5</v>
      </c>
      <c r="K664" s="2">
        <v>26</v>
      </c>
      <c r="L664" s="2">
        <v>71</v>
      </c>
      <c r="M664" s="5">
        <v>0.05</v>
      </c>
      <c r="N664" s="13">
        <f>J664*K664</f>
        <v>130</v>
      </c>
      <c r="O664" s="14">
        <f>J664*H664</f>
        <v>400</v>
      </c>
      <c r="P664" s="15">
        <f>N664*M664</f>
        <v>6.5</v>
      </c>
      <c r="Q664" s="13" t="str">
        <f>IF(G664 - E664 &lt; 0,"Expired",G664 - E664 &amp; " days left")</f>
        <v>83 days left</v>
      </c>
    </row>
    <row r="665" spans="1:17" x14ac:dyDescent="0.3">
      <c r="A665" s="1" t="s">
        <v>52</v>
      </c>
      <c r="B665" s="1" t="s">
        <v>53</v>
      </c>
      <c r="C665" s="1" t="s">
        <v>1805</v>
      </c>
      <c r="D665" s="1" t="s">
        <v>2276</v>
      </c>
      <c r="E665" s="8">
        <v>45468</v>
      </c>
      <c r="F665" s="7">
        <v>45561</v>
      </c>
      <c r="G665" s="7">
        <v>45681</v>
      </c>
      <c r="H665" s="2">
        <v>51</v>
      </c>
      <c r="I665" s="3">
        <v>55</v>
      </c>
      <c r="J665" s="4">
        <v>5</v>
      </c>
      <c r="K665" s="2">
        <v>21</v>
      </c>
      <c r="L665" s="2">
        <v>13</v>
      </c>
      <c r="M665" s="5">
        <v>-1.0900000000000001</v>
      </c>
      <c r="N665" s="13">
        <f>J665*K665</f>
        <v>105</v>
      </c>
      <c r="O665" s="14">
        <f>J665*H665</f>
        <v>255</v>
      </c>
      <c r="P665" s="15">
        <f>N665*M665</f>
        <v>-114.45</v>
      </c>
      <c r="Q665" s="13" t="str">
        <f>IF(G665 - E665 &lt; 0,"Expired",G665 - E665 &amp; " days left")</f>
        <v>213 days left</v>
      </c>
    </row>
    <row r="666" spans="1:17" x14ac:dyDescent="0.3">
      <c r="A666" s="1" t="s">
        <v>554</v>
      </c>
      <c r="B666" s="1" t="s">
        <v>53</v>
      </c>
      <c r="C666" s="1" t="s">
        <v>1398</v>
      </c>
      <c r="D666" s="1" t="s">
        <v>3270</v>
      </c>
      <c r="E666" s="8">
        <v>45468</v>
      </c>
      <c r="F666" s="7">
        <v>45552</v>
      </c>
      <c r="G666" s="7">
        <v>45680</v>
      </c>
      <c r="H666" s="2">
        <v>44</v>
      </c>
      <c r="I666" s="3">
        <v>48</v>
      </c>
      <c r="J666" s="4">
        <v>2.5</v>
      </c>
      <c r="K666" s="2">
        <v>67</v>
      </c>
      <c r="L666" s="2">
        <v>79</v>
      </c>
      <c r="M666" s="5">
        <v>0.64</v>
      </c>
      <c r="N666" s="13">
        <f>J666*K666</f>
        <v>167.5</v>
      </c>
      <c r="O666" s="14">
        <f>J666*H666</f>
        <v>110</v>
      </c>
      <c r="P666" s="15">
        <f>N666*M666</f>
        <v>107.2</v>
      </c>
      <c r="Q666" s="13" t="str">
        <f>IF(G666 - E666 &lt; 0,"Expired",G666 - E666 &amp; " days left")</f>
        <v>212 days left</v>
      </c>
    </row>
    <row r="667" spans="1:17" x14ac:dyDescent="0.3">
      <c r="A667" s="1" t="s">
        <v>554</v>
      </c>
      <c r="B667" s="1" t="s">
        <v>53</v>
      </c>
      <c r="C667" s="1" t="s">
        <v>299</v>
      </c>
      <c r="D667" s="1" t="s">
        <v>1783</v>
      </c>
      <c r="E667" s="8">
        <v>45470</v>
      </c>
      <c r="F667" s="7">
        <v>45707</v>
      </c>
      <c r="G667" s="7">
        <v>45675</v>
      </c>
      <c r="H667" s="2">
        <v>17</v>
      </c>
      <c r="I667" s="3">
        <v>88</v>
      </c>
      <c r="J667" s="4">
        <v>2.5</v>
      </c>
      <c r="K667" s="2">
        <v>45</v>
      </c>
      <c r="L667" s="2">
        <v>29</v>
      </c>
      <c r="M667" s="5">
        <v>0.91</v>
      </c>
      <c r="N667" s="13">
        <f>J667*K667</f>
        <v>112.5</v>
      </c>
      <c r="O667" s="14">
        <f>J667*H667</f>
        <v>42.5</v>
      </c>
      <c r="P667" s="15">
        <f>N667*M667</f>
        <v>102.375</v>
      </c>
      <c r="Q667" s="13" t="str">
        <f>IF(G667 - E667 &lt; 0,"Expired",G667 - E667 &amp; " days left")</f>
        <v>205 days left</v>
      </c>
    </row>
    <row r="668" spans="1:17" x14ac:dyDescent="0.3">
      <c r="A668" s="1" t="s">
        <v>288</v>
      </c>
      <c r="B668" s="1" t="s">
        <v>60</v>
      </c>
      <c r="C668" s="1" t="s">
        <v>972</v>
      </c>
      <c r="D668" s="1" t="s">
        <v>1861</v>
      </c>
      <c r="E668" s="8">
        <v>45470</v>
      </c>
      <c r="F668" s="7">
        <v>45565</v>
      </c>
      <c r="G668" s="7">
        <v>45533</v>
      </c>
      <c r="H668" s="2">
        <v>67</v>
      </c>
      <c r="I668" s="3">
        <v>83</v>
      </c>
      <c r="J668" s="4">
        <v>11.6</v>
      </c>
      <c r="K668" s="2">
        <v>66</v>
      </c>
      <c r="L668" s="2">
        <v>77</v>
      </c>
      <c r="M668" s="5">
        <v>-0.02</v>
      </c>
      <c r="N668" s="13">
        <f>J668*K668</f>
        <v>765.6</v>
      </c>
      <c r="O668" s="14">
        <f>J668*H668</f>
        <v>777.19999999999993</v>
      </c>
      <c r="P668" s="15">
        <f>N668*M668</f>
        <v>-15.312000000000001</v>
      </c>
      <c r="Q668" s="13" t="str">
        <f>IF(G668 - E668 &lt; 0,"Expired",G668 - E668 &amp; " days left")</f>
        <v>63 days left</v>
      </c>
    </row>
    <row r="669" spans="1:17" x14ac:dyDescent="0.3">
      <c r="A669" s="1" t="s">
        <v>1516</v>
      </c>
      <c r="B669" s="1" t="s">
        <v>32</v>
      </c>
      <c r="C669" s="1" t="s">
        <v>1812</v>
      </c>
      <c r="D669" s="1" t="s">
        <v>2913</v>
      </c>
      <c r="E669" s="8">
        <v>45470</v>
      </c>
      <c r="F669" s="7">
        <v>45480</v>
      </c>
      <c r="G669" s="7">
        <v>45660</v>
      </c>
      <c r="H669" s="2">
        <v>58</v>
      </c>
      <c r="I669" s="3">
        <v>17</v>
      </c>
      <c r="J669" s="4">
        <v>7</v>
      </c>
      <c r="K669" s="2">
        <v>62</v>
      </c>
      <c r="L669" s="2">
        <v>89</v>
      </c>
      <c r="M669" s="5">
        <v>-1.91</v>
      </c>
      <c r="N669" s="13">
        <f>J669*K669</f>
        <v>434</v>
      </c>
      <c r="O669" s="14">
        <f>J669*H669</f>
        <v>406</v>
      </c>
      <c r="P669" s="15">
        <f>N669*M669</f>
        <v>-828.93999999999994</v>
      </c>
      <c r="Q669" s="13" t="str">
        <f>IF(G669 - E669 &lt; 0,"Expired",G669 - E669 &amp; " days left")</f>
        <v>190 days left</v>
      </c>
    </row>
    <row r="670" spans="1:17" x14ac:dyDescent="0.3">
      <c r="A670" s="1" t="s">
        <v>101</v>
      </c>
      <c r="B670" s="1" t="s">
        <v>18</v>
      </c>
      <c r="C670" s="1" t="s">
        <v>1540</v>
      </c>
      <c r="D670" s="1" t="s">
        <v>3217</v>
      </c>
      <c r="E670" s="8">
        <v>45471</v>
      </c>
      <c r="F670" s="7">
        <v>45615</v>
      </c>
      <c r="G670" s="7">
        <v>45646</v>
      </c>
      <c r="H670" s="2">
        <v>77</v>
      </c>
      <c r="I670" s="3">
        <v>20</v>
      </c>
      <c r="J670" s="4">
        <v>4.5</v>
      </c>
      <c r="K670" s="2">
        <v>61</v>
      </c>
      <c r="L670" s="2">
        <v>62</v>
      </c>
      <c r="M670" s="5">
        <v>-0.73</v>
      </c>
      <c r="N670" s="13">
        <f>J670*K670</f>
        <v>274.5</v>
      </c>
      <c r="O670" s="14">
        <f>J670*H670</f>
        <v>346.5</v>
      </c>
      <c r="P670" s="15">
        <f>N670*M670</f>
        <v>-200.38499999999999</v>
      </c>
      <c r="Q670" s="13" t="str">
        <f>IF(G670 - E670 &lt; 0,"Expired",G670 - E670 &amp; " days left")</f>
        <v>175 days left</v>
      </c>
    </row>
    <row r="671" spans="1:17" x14ac:dyDescent="0.3">
      <c r="A671" s="1" t="s">
        <v>180</v>
      </c>
      <c r="B671" s="1" t="s">
        <v>18</v>
      </c>
      <c r="C671" s="1" t="s">
        <v>1346</v>
      </c>
      <c r="D671" s="1" t="s">
        <v>3291</v>
      </c>
      <c r="E671" s="8">
        <v>45472</v>
      </c>
      <c r="F671" s="7">
        <v>45572</v>
      </c>
      <c r="G671" s="7">
        <v>45630</v>
      </c>
      <c r="H671" s="2">
        <v>31</v>
      </c>
      <c r="I671" s="3">
        <v>98</v>
      </c>
      <c r="J671" s="4">
        <v>1.8</v>
      </c>
      <c r="K671" s="2">
        <v>91</v>
      </c>
      <c r="L671" s="2">
        <v>29</v>
      </c>
      <c r="M671" s="5">
        <v>-0.15</v>
      </c>
      <c r="N671" s="13">
        <f>J671*K671</f>
        <v>163.80000000000001</v>
      </c>
      <c r="O671" s="14">
        <f>J671*H671</f>
        <v>55.800000000000004</v>
      </c>
      <c r="P671" s="15">
        <f>N671*M671</f>
        <v>-24.57</v>
      </c>
      <c r="Q671" s="13" t="str">
        <f>IF(G671 - E671 &lt; 0,"Expired",G671 - E671 &amp; " days left")</f>
        <v>158 days left</v>
      </c>
    </row>
    <row r="672" spans="1:17" x14ac:dyDescent="0.3">
      <c r="A672" s="1" t="s">
        <v>80</v>
      </c>
      <c r="B672" s="1" t="s">
        <v>25</v>
      </c>
      <c r="C672" s="1" t="s">
        <v>81</v>
      </c>
      <c r="D672" s="1" t="s">
        <v>82</v>
      </c>
      <c r="E672" s="8">
        <v>45474</v>
      </c>
      <c r="F672" s="7">
        <v>45388</v>
      </c>
      <c r="G672" s="7">
        <v>45571</v>
      </c>
      <c r="H672" s="2">
        <v>53</v>
      </c>
      <c r="I672" s="3">
        <v>89</v>
      </c>
      <c r="J672" s="4">
        <v>10</v>
      </c>
      <c r="K672" s="2">
        <v>22</v>
      </c>
      <c r="L672" s="2">
        <v>83</v>
      </c>
      <c r="M672" s="5">
        <v>2.79</v>
      </c>
      <c r="N672" s="13">
        <f>J672*K672</f>
        <v>220</v>
      </c>
      <c r="O672" s="14">
        <f>J672*H672</f>
        <v>530</v>
      </c>
      <c r="P672" s="15">
        <f>N672*M672</f>
        <v>613.79999999999995</v>
      </c>
      <c r="Q672" s="13" t="str">
        <f>IF(G672 - E672 &lt; 0,"Expired",G672 - E672 &amp; " days left")</f>
        <v>97 days left</v>
      </c>
    </row>
    <row r="673" spans="1:17" x14ac:dyDescent="0.3">
      <c r="A673" s="1" t="s">
        <v>600</v>
      </c>
      <c r="B673" s="1" t="s">
        <v>32</v>
      </c>
      <c r="C673" s="1" t="s">
        <v>1271</v>
      </c>
      <c r="D673" s="1" t="s">
        <v>1933</v>
      </c>
      <c r="E673" s="8">
        <v>45474</v>
      </c>
      <c r="F673" s="7">
        <v>45531</v>
      </c>
      <c r="G673" s="7">
        <v>45580</v>
      </c>
      <c r="H673" s="2">
        <v>60</v>
      </c>
      <c r="I673" s="3">
        <v>1</v>
      </c>
      <c r="J673" s="4">
        <v>2.4500000000000002</v>
      </c>
      <c r="K673" s="2">
        <v>42</v>
      </c>
      <c r="L673" s="2">
        <v>91</v>
      </c>
      <c r="M673" s="5">
        <v>0.71</v>
      </c>
      <c r="N673" s="13">
        <f>J673*K673</f>
        <v>102.9</v>
      </c>
      <c r="O673" s="14">
        <f>J673*H673</f>
        <v>147</v>
      </c>
      <c r="P673" s="15">
        <f>N673*M673</f>
        <v>73.058999999999997</v>
      </c>
      <c r="Q673" s="13" t="str">
        <f>IF(G673 - E673 &lt; 0,"Expired",G673 - E673 &amp; " days left")</f>
        <v>106 days left</v>
      </c>
    </row>
    <row r="674" spans="1:17" x14ac:dyDescent="0.3">
      <c r="A674" s="1" t="s">
        <v>151</v>
      </c>
      <c r="B674" s="1" t="s">
        <v>91</v>
      </c>
      <c r="C674" s="1" t="s">
        <v>203</v>
      </c>
      <c r="D674" s="1" t="s">
        <v>204</v>
      </c>
      <c r="E674" s="8">
        <v>45475</v>
      </c>
      <c r="F674" s="7">
        <v>45370</v>
      </c>
      <c r="G674" s="7">
        <v>45426</v>
      </c>
      <c r="H674" s="2">
        <v>40</v>
      </c>
      <c r="I674" s="3">
        <v>30</v>
      </c>
      <c r="J674" s="4">
        <v>4.5</v>
      </c>
      <c r="K674" s="2">
        <v>54</v>
      </c>
      <c r="L674" s="2">
        <v>29</v>
      </c>
      <c r="M674" s="5">
        <v>1.84</v>
      </c>
      <c r="N674" s="13">
        <f>J674*K674</f>
        <v>243</v>
      </c>
      <c r="O674" s="14">
        <f>J674*H674</f>
        <v>180</v>
      </c>
      <c r="P674" s="15">
        <f>N674*M674</f>
        <v>447.12</v>
      </c>
      <c r="Q674" s="13" t="str">
        <f>IF(G674 - E674 &lt; 0,"Expired",G674 - E674 &amp; " days left")</f>
        <v>Expired</v>
      </c>
    </row>
    <row r="675" spans="1:17" x14ac:dyDescent="0.3">
      <c r="A675" s="1" t="s">
        <v>320</v>
      </c>
      <c r="B675" s="1" t="s">
        <v>18</v>
      </c>
      <c r="C675" s="1" t="s">
        <v>321</v>
      </c>
      <c r="D675" s="1" t="s">
        <v>322</v>
      </c>
      <c r="E675" s="8">
        <v>45476</v>
      </c>
      <c r="F675" s="7">
        <v>45576</v>
      </c>
      <c r="G675" s="7">
        <v>45570</v>
      </c>
      <c r="H675" s="2">
        <v>37</v>
      </c>
      <c r="I675" s="3">
        <v>30</v>
      </c>
      <c r="J675" s="4">
        <v>4</v>
      </c>
      <c r="K675" s="2">
        <v>62</v>
      </c>
      <c r="L675" s="2">
        <v>25</v>
      </c>
      <c r="M675" s="5">
        <v>0.24</v>
      </c>
      <c r="N675" s="13">
        <f>J675*K675</f>
        <v>248</v>
      </c>
      <c r="O675" s="14">
        <f>J675*H675</f>
        <v>148</v>
      </c>
      <c r="P675" s="15">
        <f>N675*M675</f>
        <v>59.519999999999996</v>
      </c>
      <c r="Q675" s="13" t="str">
        <f>IF(G675 - E675 &lt; 0,"Expired",G675 - E675 &amp; " days left")</f>
        <v>94 days left</v>
      </c>
    </row>
    <row r="676" spans="1:17" x14ac:dyDescent="0.3">
      <c r="A676" s="1" t="s">
        <v>325</v>
      </c>
      <c r="B676" s="1" t="s">
        <v>53</v>
      </c>
      <c r="C676" s="1" t="s">
        <v>43</v>
      </c>
      <c r="D676" s="1" t="s">
        <v>326</v>
      </c>
      <c r="E676" s="8">
        <v>45476</v>
      </c>
      <c r="F676" s="7">
        <v>45357</v>
      </c>
      <c r="G676" s="7">
        <v>45601</v>
      </c>
      <c r="H676" s="2">
        <v>77</v>
      </c>
      <c r="I676" s="3">
        <v>20</v>
      </c>
      <c r="J676" s="4">
        <v>4.25</v>
      </c>
      <c r="K676" s="2">
        <v>42</v>
      </c>
      <c r="L676" s="2">
        <v>19</v>
      </c>
      <c r="M676" s="5">
        <v>0.6</v>
      </c>
      <c r="N676" s="13">
        <f>J676*K676</f>
        <v>178.5</v>
      </c>
      <c r="O676" s="14">
        <f>J676*H676</f>
        <v>327.25</v>
      </c>
      <c r="P676" s="15">
        <f>N676*M676</f>
        <v>107.1</v>
      </c>
      <c r="Q676" s="13" t="str">
        <f>IF(G676 - E676 &lt; 0,"Expired",G676 - E676 &amp; " days left")</f>
        <v>125 days left</v>
      </c>
    </row>
    <row r="677" spans="1:17" x14ac:dyDescent="0.3">
      <c r="A677" s="1" t="s">
        <v>416</v>
      </c>
      <c r="B677" s="1" t="s">
        <v>53</v>
      </c>
      <c r="C677" s="1" t="s">
        <v>43</v>
      </c>
      <c r="D677" s="1" t="s">
        <v>417</v>
      </c>
      <c r="E677" s="8">
        <v>45477</v>
      </c>
      <c r="F677" s="7">
        <v>45569</v>
      </c>
      <c r="G677" s="7">
        <v>45427</v>
      </c>
      <c r="H677" s="2">
        <v>41</v>
      </c>
      <c r="I677" s="3">
        <v>36</v>
      </c>
      <c r="J677" s="4">
        <v>4.5</v>
      </c>
      <c r="K677" s="2">
        <v>38</v>
      </c>
      <c r="L677" s="2">
        <v>75</v>
      </c>
      <c r="M677" s="5">
        <v>-0.69</v>
      </c>
      <c r="N677" s="13">
        <f>J677*K677</f>
        <v>171</v>
      </c>
      <c r="O677" s="14">
        <f>J677*H677</f>
        <v>184.5</v>
      </c>
      <c r="P677" s="15">
        <f>N677*M677</f>
        <v>-117.99</v>
      </c>
      <c r="Q677" s="13" t="str">
        <f>IF(G677 - E677 &lt; 0,"Expired",G677 - E677 &amp; " days left")</f>
        <v>Expired</v>
      </c>
    </row>
    <row r="678" spans="1:17" x14ac:dyDescent="0.3">
      <c r="A678" s="1" t="s">
        <v>420</v>
      </c>
      <c r="B678" s="1" t="s">
        <v>60</v>
      </c>
      <c r="C678" s="1" t="s">
        <v>421</v>
      </c>
      <c r="D678" s="1" t="s">
        <v>422</v>
      </c>
      <c r="E678" s="8">
        <v>45477</v>
      </c>
      <c r="F678" s="7">
        <v>45360</v>
      </c>
      <c r="G678" s="7">
        <v>45536</v>
      </c>
      <c r="H678" s="2">
        <v>25</v>
      </c>
      <c r="I678" s="3">
        <v>44</v>
      </c>
      <c r="J678" s="4">
        <v>18</v>
      </c>
      <c r="K678" s="2">
        <v>36</v>
      </c>
      <c r="L678" s="2">
        <v>16</v>
      </c>
      <c r="M678" s="5">
        <v>-0.97</v>
      </c>
      <c r="N678" s="13">
        <f>J678*K678</f>
        <v>648</v>
      </c>
      <c r="O678" s="14">
        <f>J678*H678</f>
        <v>450</v>
      </c>
      <c r="P678" s="15">
        <f>N678*M678</f>
        <v>-628.55999999999995</v>
      </c>
      <c r="Q678" s="13" t="str">
        <f>IF(G678 - E678 &lt; 0,"Expired",G678 - E678 &amp; " days left")</f>
        <v>59 days left</v>
      </c>
    </row>
    <row r="679" spans="1:17" x14ac:dyDescent="0.3">
      <c r="A679" s="1" t="s">
        <v>96</v>
      </c>
      <c r="B679" s="1" t="s">
        <v>18</v>
      </c>
      <c r="C679" s="1" t="s">
        <v>425</v>
      </c>
      <c r="D679" s="1" t="s">
        <v>426</v>
      </c>
      <c r="E679" s="8">
        <v>45477</v>
      </c>
      <c r="F679" s="7">
        <v>45560</v>
      </c>
      <c r="G679" s="7">
        <v>45468</v>
      </c>
      <c r="H679" s="2">
        <v>87</v>
      </c>
      <c r="I679" s="3">
        <v>91</v>
      </c>
      <c r="J679" s="4">
        <v>2.5</v>
      </c>
      <c r="K679" s="2">
        <v>47</v>
      </c>
      <c r="L679" s="2">
        <v>4</v>
      </c>
      <c r="M679" s="5">
        <v>0.56000000000000005</v>
      </c>
      <c r="N679" s="13">
        <f>J679*K679</f>
        <v>117.5</v>
      </c>
      <c r="O679" s="14">
        <f>J679*H679</f>
        <v>217.5</v>
      </c>
      <c r="P679" s="15">
        <f>N679*M679</f>
        <v>65.800000000000011</v>
      </c>
      <c r="Q679" s="13" t="str">
        <f>IF(G679 - E679 &lt; 0,"Expired",G679 - E679 &amp; " days left")</f>
        <v>Expired</v>
      </c>
    </row>
    <row r="680" spans="1:17" x14ac:dyDescent="0.3">
      <c r="A680" s="1" t="s">
        <v>293</v>
      </c>
      <c r="B680" s="1" t="s">
        <v>18</v>
      </c>
      <c r="C680" s="1" t="s">
        <v>429</v>
      </c>
      <c r="D680" s="1" t="s">
        <v>430</v>
      </c>
      <c r="E680" s="8">
        <v>45477</v>
      </c>
      <c r="F680" s="7">
        <v>45483</v>
      </c>
      <c r="G680" s="7">
        <v>45580</v>
      </c>
      <c r="H680" s="2">
        <v>20</v>
      </c>
      <c r="I680" s="3">
        <v>65</v>
      </c>
      <c r="J680" s="4">
        <v>2</v>
      </c>
      <c r="K680" s="2">
        <v>51</v>
      </c>
      <c r="L680" s="2">
        <v>78</v>
      </c>
      <c r="M680" s="5">
        <v>0.91</v>
      </c>
      <c r="N680" s="13">
        <f>J680*K680</f>
        <v>102</v>
      </c>
      <c r="O680" s="14">
        <f>J680*H680</f>
        <v>40</v>
      </c>
      <c r="P680" s="15">
        <f>N680*M680</f>
        <v>92.820000000000007</v>
      </c>
      <c r="Q680" s="13" t="str">
        <f>IF(G680 - E680 &lt; 0,"Expired",G680 - E680 &amp; " days left")</f>
        <v>103 days left</v>
      </c>
    </row>
    <row r="681" spans="1:17" x14ac:dyDescent="0.3">
      <c r="A681" s="1" t="s">
        <v>544</v>
      </c>
      <c r="B681" s="1" t="s">
        <v>91</v>
      </c>
      <c r="C681" s="1" t="s">
        <v>545</v>
      </c>
      <c r="D681" s="1" t="s">
        <v>546</v>
      </c>
      <c r="E681" s="8">
        <v>45478</v>
      </c>
      <c r="F681" s="7">
        <v>45499</v>
      </c>
      <c r="G681" s="7">
        <v>45390</v>
      </c>
      <c r="H681" s="2">
        <v>69</v>
      </c>
      <c r="I681" s="3">
        <v>65</v>
      </c>
      <c r="J681" s="4">
        <v>3</v>
      </c>
      <c r="K681" s="2">
        <v>98</v>
      </c>
      <c r="L681" s="2">
        <v>50</v>
      </c>
      <c r="M681" s="5">
        <v>0.46</v>
      </c>
      <c r="N681" s="13">
        <f>J681*K681</f>
        <v>294</v>
      </c>
      <c r="O681" s="14">
        <f>J681*H681</f>
        <v>207</v>
      </c>
      <c r="P681" s="15">
        <f>N681*M681</f>
        <v>135.24</v>
      </c>
      <c r="Q681" s="13" t="str">
        <f>IF(G681 - E681 &lt; 0,"Expired",G681 - E681 &amp; " days left")</f>
        <v>Expired</v>
      </c>
    </row>
    <row r="682" spans="1:17" x14ac:dyDescent="0.3">
      <c r="A682" s="1" t="s">
        <v>549</v>
      </c>
      <c r="B682" s="1" t="s">
        <v>32</v>
      </c>
      <c r="C682" s="1" t="s">
        <v>550</v>
      </c>
      <c r="D682" s="1" t="s">
        <v>551</v>
      </c>
      <c r="E682" s="8">
        <v>45478</v>
      </c>
      <c r="F682" s="7">
        <v>45569</v>
      </c>
      <c r="G682" s="7">
        <v>45482</v>
      </c>
      <c r="H682" s="2">
        <v>60</v>
      </c>
      <c r="I682" s="3">
        <v>43</v>
      </c>
      <c r="J682" s="4">
        <v>2.5</v>
      </c>
      <c r="K682" s="2">
        <v>77</v>
      </c>
      <c r="L682" s="2">
        <v>60</v>
      </c>
      <c r="M682" s="5">
        <v>0.49</v>
      </c>
      <c r="N682" s="13">
        <f>J682*K682</f>
        <v>192.5</v>
      </c>
      <c r="O682" s="14">
        <f>J682*H682</f>
        <v>150</v>
      </c>
      <c r="P682" s="15">
        <f>N682*M682</f>
        <v>94.325000000000003</v>
      </c>
      <c r="Q682" s="13" t="str">
        <f>IF(G682 - E682 &lt; 0,"Expired",G682 - E682 &amp; " days left")</f>
        <v>4 days left</v>
      </c>
    </row>
    <row r="683" spans="1:17" x14ac:dyDescent="0.3">
      <c r="A683" s="1" t="s">
        <v>554</v>
      </c>
      <c r="B683" s="1" t="s">
        <v>53</v>
      </c>
      <c r="C683" s="1" t="s">
        <v>555</v>
      </c>
      <c r="D683" s="1" t="s">
        <v>556</v>
      </c>
      <c r="E683" s="8">
        <v>45478</v>
      </c>
      <c r="F683" s="7">
        <v>45573</v>
      </c>
      <c r="G683" s="7">
        <v>45536</v>
      </c>
      <c r="H683" s="2">
        <v>79</v>
      </c>
      <c r="I683" s="3">
        <v>38</v>
      </c>
      <c r="J683" s="4">
        <v>2.5</v>
      </c>
      <c r="K683" s="2">
        <v>43</v>
      </c>
      <c r="L683" s="2">
        <v>93</v>
      </c>
      <c r="M683" s="5">
        <v>0.22</v>
      </c>
      <c r="N683" s="13">
        <f>J683*K683</f>
        <v>107.5</v>
      </c>
      <c r="O683" s="14">
        <f>J683*H683</f>
        <v>197.5</v>
      </c>
      <c r="P683" s="15">
        <f>N683*M683</f>
        <v>23.65</v>
      </c>
      <c r="Q683" s="13" t="str">
        <f>IF(G683 - E683 &lt; 0,"Expired",G683 - E683 &amp; " days left")</f>
        <v>58 days left</v>
      </c>
    </row>
    <row r="684" spans="1:17" x14ac:dyDescent="0.3">
      <c r="A684" s="1" t="s">
        <v>947</v>
      </c>
      <c r="B684" s="1" t="s">
        <v>18</v>
      </c>
      <c r="C684" s="1" t="s">
        <v>189</v>
      </c>
      <c r="D684" s="1" t="s">
        <v>1729</v>
      </c>
      <c r="E684" s="8">
        <v>45478</v>
      </c>
      <c r="F684" s="7">
        <v>45691</v>
      </c>
      <c r="G684" s="7">
        <v>45711</v>
      </c>
      <c r="H684" s="2">
        <v>72</v>
      </c>
      <c r="I684" s="3">
        <v>58</v>
      </c>
      <c r="J684" s="4">
        <v>1.2</v>
      </c>
      <c r="K684" s="2">
        <v>96</v>
      </c>
      <c r="L684" s="2">
        <v>23</v>
      </c>
      <c r="M684" s="5">
        <v>-2.2400000000000002</v>
      </c>
      <c r="N684" s="13">
        <f>J684*K684</f>
        <v>115.19999999999999</v>
      </c>
      <c r="O684" s="14">
        <f>J684*H684</f>
        <v>86.399999999999991</v>
      </c>
      <c r="P684" s="15">
        <f>N684*M684</f>
        <v>-258.048</v>
      </c>
      <c r="Q684" s="13" t="str">
        <f>IF(G684 - E684 &lt; 0,"Expired",G684 - E684 &amp; " days left")</f>
        <v>233 days left</v>
      </c>
    </row>
    <row r="685" spans="1:17" x14ac:dyDescent="0.3">
      <c r="A685" s="1" t="s">
        <v>665</v>
      </c>
      <c r="B685" s="1" t="s">
        <v>18</v>
      </c>
      <c r="C685" s="1" t="s">
        <v>666</v>
      </c>
      <c r="D685" s="1" t="s">
        <v>667</v>
      </c>
      <c r="E685" s="8">
        <v>45479</v>
      </c>
      <c r="F685" s="7">
        <v>45429</v>
      </c>
      <c r="G685" s="7">
        <v>45680</v>
      </c>
      <c r="H685" s="2">
        <v>37</v>
      </c>
      <c r="I685" s="3">
        <v>8</v>
      </c>
      <c r="J685" s="4">
        <v>6</v>
      </c>
      <c r="K685" s="2">
        <v>47</v>
      </c>
      <c r="L685" s="2">
        <v>62</v>
      </c>
      <c r="M685" s="5">
        <v>0.31</v>
      </c>
      <c r="N685" s="13">
        <f>J685*K685</f>
        <v>282</v>
      </c>
      <c r="O685" s="14">
        <f>J685*H685</f>
        <v>222</v>
      </c>
      <c r="P685" s="15">
        <f>N685*M685</f>
        <v>87.42</v>
      </c>
      <c r="Q685" s="13" t="str">
        <f>IF(G685 - E685 &lt; 0,"Expired",G685 - E685 &amp; " days left")</f>
        <v>201 days left</v>
      </c>
    </row>
    <row r="686" spans="1:17" x14ac:dyDescent="0.3">
      <c r="A686" s="1" t="s">
        <v>47</v>
      </c>
      <c r="B686" s="1" t="s">
        <v>18</v>
      </c>
      <c r="C686" s="1" t="s">
        <v>670</v>
      </c>
      <c r="D686" s="1" t="s">
        <v>671</v>
      </c>
      <c r="E686" s="8">
        <v>45479</v>
      </c>
      <c r="F686" s="7">
        <v>45613</v>
      </c>
      <c r="G686" s="7">
        <v>45392</v>
      </c>
      <c r="H686" s="2">
        <v>72</v>
      </c>
      <c r="I686" s="3">
        <v>32</v>
      </c>
      <c r="J686" s="4">
        <v>2.4500000000000002</v>
      </c>
      <c r="K686" s="2">
        <v>25</v>
      </c>
      <c r="L686" s="2">
        <v>9</v>
      </c>
      <c r="M686" s="5">
        <v>-0.32</v>
      </c>
      <c r="N686" s="13">
        <f>J686*K686</f>
        <v>61.250000000000007</v>
      </c>
      <c r="O686" s="14">
        <f>J686*H686</f>
        <v>176.4</v>
      </c>
      <c r="P686" s="15">
        <f>N686*M686</f>
        <v>-19.600000000000001</v>
      </c>
      <c r="Q686" s="13" t="str">
        <f>IF(G686 - E686 &lt; 0,"Expired",G686 - E686 &amp; " days left")</f>
        <v>Expired</v>
      </c>
    </row>
    <row r="687" spans="1:17" x14ac:dyDescent="0.3">
      <c r="A687" s="1" t="s">
        <v>674</v>
      </c>
      <c r="B687" s="1" t="s">
        <v>60</v>
      </c>
      <c r="C687" s="1" t="s">
        <v>633</v>
      </c>
      <c r="D687" s="1" t="s">
        <v>675</v>
      </c>
      <c r="E687" s="8">
        <v>45479</v>
      </c>
      <c r="F687" s="7">
        <v>45568</v>
      </c>
      <c r="G687" s="7">
        <v>45528</v>
      </c>
      <c r="H687" s="2">
        <v>75</v>
      </c>
      <c r="I687" s="3">
        <v>80</v>
      </c>
      <c r="J687" s="4">
        <v>9</v>
      </c>
      <c r="K687" s="2">
        <v>49</v>
      </c>
      <c r="L687" s="2">
        <v>40</v>
      </c>
      <c r="M687" s="5">
        <v>0.64</v>
      </c>
      <c r="N687" s="13">
        <f>J687*K687</f>
        <v>441</v>
      </c>
      <c r="O687" s="14">
        <f>J687*H687</f>
        <v>675</v>
      </c>
      <c r="P687" s="15">
        <f>N687*M687</f>
        <v>282.24</v>
      </c>
      <c r="Q687" s="13" t="str">
        <f>IF(G687 - E687 &lt; 0,"Expired",G687 - E687 &amp; " days left")</f>
        <v>49 days left</v>
      </c>
    </row>
    <row r="688" spans="1:17" x14ac:dyDescent="0.3">
      <c r="A688" s="1" t="s">
        <v>517</v>
      </c>
      <c r="B688" s="1" t="s">
        <v>127</v>
      </c>
      <c r="C688" s="1" t="s">
        <v>2501</v>
      </c>
      <c r="D688" s="1" t="s">
        <v>2985</v>
      </c>
      <c r="E688" s="9">
        <v>45447</v>
      </c>
      <c r="F688" s="7">
        <v>45509</v>
      </c>
      <c r="G688" s="7">
        <v>45665</v>
      </c>
      <c r="H688" s="2">
        <v>35</v>
      </c>
      <c r="I688" s="3">
        <v>20</v>
      </c>
      <c r="J688" s="4">
        <v>25.25</v>
      </c>
      <c r="K688" s="2">
        <v>53</v>
      </c>
      <c r="L688" s="2">
        <v>56</v>
      </c>
      <c r="M688" s="5">
        <v>-0.09</v>
      </c>
      <c r="N688" s="13">
        <f>J688*K688</f>
        <v>1338.25</v>
      </c>
      <c r="O688" s="14">
        <f>J688*H688</f>
        <v>883.75</v>
      </c>
      <c r="P688" s="15">
        <f>N688*M688</f>
        <v>-120.4425</v>
      </c>
      <c r="Q688" s="13" t="str">
        <f>IF(G688 - E688 &lt; 0,"Expired",G688 - E688 &amp; " days left")</f>
        <v>218 days left</v>
      </c>
    </row>
    <row r="689" spans="1:17" x14ac:dyDescent="0.3">
      <c r="A689" s="1" t="s">
        <v>592</v>
      </c>
      <c r="B689" s="1" t="s">
        <v>25</v>
      </c>
      <c r="C689" s="1" t="s">
        <v>682</v>
      </c>
      <c r="D689" s="1" t="s">
        <v>683</v>
      </c>
      <c r="E689" s="8">
        <v>45479</v>
      </c>
      <c r="F689" s="7">
        <v>45658</v>
      </c>
      <c r="G689" s="7">
        <v>45535</v>
      </c>
      <c r="H689" s="2">
        <v>90</v>
      </c>
      <c r="I689" s="3">
        <v>75</v>
      </c>
      <c r="J689" s="4">
        <v>5</v>
      </c>
      <c r="K689" s="2">
        <v>55</v>
      </c>
      <c r="L689" s="2">
        <v>64</v>
      </c>
      <c r="M689" s="5">
        <v>-1.03</v>
      </c>
      <c r="N689" s="13">
        <f>J689*K689</f>
        <v>275</v>
      </c>
      <c r="O689" s="14">
        <f>J689*H689</f>
        <v>450</v>
      </c>
      <c r="P689" s="15">
        <f>N689*M689</f>
        <v>-283.25</v>
      </c>
      <c r="Q689" s="13" t="str">
        <f>IF(G689 - E689 &lt; 0,"Expired",G689 - E689 &amp; " days left")</f>
        <v>56 days left</v>
      </c>
    </row>
    <row r="690" spans="1:17" x14ac:dyDescent="0.3">
      <c r="A690" s="1" t="s">
        <v>686</v>
      </c>
      <c r="B690" s="1" t="s">
        <v>18</v>
      </c>
      <c r="C690" s="1" t="s">
        <v>687</v>
      </c>
      <c r="D690" s="1" t="s">
        <v>688</v>
      </c>
      <c r="E690" s="8">
        <v>45479</v>
      </c>
      <c r="F690" s="7">
        <v>45404</v>
      </c>
      <c r="G690" s="7">
        <v>45439</v>
      </c>
      <c r="H690" s="2">
        <v>32</v>
      </c>
      <c r="I690" s="3">
        <v>49</v>
      </c>
      <c r="J690" s="4">
        <v>2.5</v>
      </c>
      <c r="K690" s="2">
        <v>80</v>
      </c>
      <c r="L690" s="2">
        <v>36</v>
      </c>
      <c r="M690" s="5">
        <v>-0.16</v>
      </c>
      <c r="N690" s="13">
        <f>J690*K690</f>
        <v>200</v>
      </c>
      <c r="O690" s="14">
        <f>J690*H690</f>
        <v>80</v>
      </c>
      <c r="P690" s="15">
        <f>N690*M690</f>
        <v>-32</v>
      </c>
      <c r="Q690" s="13" t="str">
        <f>IF(G690 - E690 &lt; 0,"Expired",G690 - E690 &amp; " days left")</f>
        <v>Expired</v>
      </c>
    </row>
    <row r="691" spans="1:17" x14ac:dyDescent="0.3">
      <c r="A691" s="1" t="s">
        <v>566</v>
      </c>
      <c r="B691" s="1" t="s">
        <v>127</v>
      </c>
      <c r="C691" s="1" t="s">
        <v>583</v>
      </c>
      <c r="D691" s="1" t="s">
        <v>1650</v>
      </c>
      <c r="E691" s="8">
        <v>45479</v>
      </c>
      <c r="F691" s="7">
        <v>45630</v>
      </c>
      <c r="G691" s="7">
        <v>45495</v>
      </c>
      <c r="H691" s="2">
        <v>84</v>
      </c>
      <c r="I691" s="3">
        <v>13</v>
      </c>
      <c r="J691" s="4">
        <v>15</v>
      </c>
      <c r="K691" s="2">
        <v>25</v>
      </c>
      <c r="L691" s="2">
        <v>34</v>
      </c>
      <c r="M691" s="5">
        <v>-1</v>
      </c>
      <c r="N691" s="13">
        <f>J691*K691</f>
        <v>375</v>
      </c>
      <c r="O691" s="14">
        <f>J691*H691</f>
        <v>1260</v>
      </c>
      <c r="P691" s="15">
        <f>N691*M691</f>
        <v>-375</v>
      </c>
      <c r="Q691" s="13" t="str">
        <f>IF(G691 - E691 &lt; 0,"Expired",G691 - E691 &amp; " days left")</f>
        <v>16 days left</v>
      </c>
    </row>
    <row r="692" spans="1:17" x14ac:dyDescent="0.3">
      <c r="A692" s="1" t="s">
        <v>817</v>
      </c>
      <c r="B692" s="1" t="s">
        <v>18</v>
      </c>
      <c r="C692" s="1" t="s">
        <v>2067</v>
      </c>
      <c r="D692" s="1" t="s">
        <v>2068</v>
      </c>
      <c r="E692" s="8">
        <v>45479</v>
      </c>
      <c r="F692" s="7">
        <v>45684</v>
      </c>
      <c r="G692" s="7">
        <v>45523</v>
      </c>
      <c r="H692" s="2">
        <v>99</v>
      </c>
      <c r="I692" s="3">
        <v>1</v>
      </c>
      <c r="J692" s="4">
        <v>3</v>
      </c>
      <c r="K692" s="2">
        <v>50</v>
      </c>
      <c r="L692" s="2">
        <v>53</v>
      </c>
      <c r="M692" s="5">
        <v>0.13</v>
      </c>
      <c r="N692" s="13">
        <f>J692*K692</f>
        <v>150</v>
      </c>
      <c r="O692" s="14">
        <f>J692*H692</f>
        <v>297</v>
      </c>
      <c r="P692" s="15">
        <f>N692*M692</f>
        <v>19.5</v>
      </c>
      <c r="Q692" s="13" t="str">
        <f>IF(G692 - E692 &lt; 0,"Expired",G692 - E692 &amp; " days left")</f>
        <v>44 days left</v>
      </c>
    </row>
    <row r="693" spans="1:17" x14ac:dyDescent="0.3">
      <c r="A693" s="1" t="s">
        <v>1624</v>
      </c>
      <c r="B693" s="1" t="s">
        <v>60</v>
      </c>
      <c r="C693" s="1" t="s">
        <v>1877</v>
      </c>
      <c r="D693" s="1" t="s">
        <v>2247</v>
      </c>
      <c r="E693" s="8">
        <v>45479</v>
      </c>
      <c r="F693" s="7">
        <v>45515</v>
      </c>
      <c r="G693" s="7">
        <v>45650</v>
      </c>
      <c r="H693" s="2">
        <v>91</v>
      </c>
      <c r="I693" s="3">
        <v>96</v>
      </c>
      <c r="J693" s="4">
        <v>7.5</v>
      </c>
      <c r="K693" s="2">
        <v>90</v>
      </c>
      <c r="L693" s="2">
        <v>75</v>
      </c>
      <c r="M693" s="5">
        <v>0.8</v>
      </c>
      <c r="N693" s="13">
        <f>J693*K693</f>
        <v>675</v>
      </c>
      <c r="O693" s="14">
        <f>J693*H693</f>
        <v>682.5</v>
      </c>
      <c r="P693" s="15">
        <f>N693*M693</f>
        <v>540</v>
      </c>
      <c r="Q693" s="13" t="str">
        <f>IF(G693 - E693 &lt; 0,"Expired",G693 - E693 &amp; " days left")</f>
        <v>171 days left</v>
      </c>
    </row>
    <row r="694" spans="1:17" x14ac:dyDescent="0.3">
      <c r="A694" s="1" t="s">
        <v>531</v>
      </c>
      <c r="B694" s="1" t="s">
        <v>53</v>
      </c>
      <c r="C694" s="1" t="s">
        <v>770</v>
      </c>
      <c r="D694" s="1" t="s">
        <v>771</v>
      </c>
      <c r="E694" s="8">
        <v>45480</v>
      </c>
      <c r="F694" s="7">
        <v>45411</v>
      </c>
      <c r="G694" s="7">
        <v>45412</v>
      </c>
      <c r="H694" s="2">
        <v>69</v>
      </c>
      <c r="I694" s="3">
        <v>82</v>
      </c>
      <c r="J694" s="4">
        <v>1.5</v>
      </c>
      <c r="K694" s="2">
        <v>34</v>
      </c>
      <c r="L694" s="2">
        <v>22</v>
      </c>
      <c r="M694" s="5">
        <v>-0.38</v>
      </c>
      <c r="N694" s="13">
        <f>J694*K694</f>
        <v>51</v>
      </c>
      <c r="O694" s="14">
        <f>J694*H694</f>
        <v>103.5</v>
      </c>
      <c r="P694" s="15">
        <f>N694*M694</f>
        <v>-19.38</v>
      </c>
      <c r="Q694" s="13" t="str">
        <f>IF(G694 - E694 &lt; 0,"Expired",G694 - E694 &amp; " days left")</f>
        <v>Expired</v>
      </c>
    </row>
    <row r="695" spans="1:17" x14ac:dyDescent="0.3">
      <c r="A695" s="1" t="s">
        <v>325</v>
      </c>
      <c r="B695" s="1" t="s">
        <v>53</v>
      </c>
      <c r="C695" s="1" t="s">
        <v>774</v>
      </c>
      <c r="D695" s="1" t="s">
        <v>775</v>
      </c>
      <c r="E695" s="8">
        <v>45480</v>
      </c>
      <c r="F695" s="7">
        <v>45646</v>
      </c>
      <c r="G695" s="7">
        <v>45535</v>
      </c>
      <c r="H695" s="2">
        <v>36</v>
      </c>
      <c r="I695" s="3">
        <v>81</v>
      </c>
      <c r="J695" s="4">
        <v>4.75</v>
      </c>
      <c r="K695" s="2">
        <v>73</v>
      </c>
      <c r="L695" s="2">
        <v>60</v>
      </c>
      <c r="M695" s="5">
        <v>0.35</v>
      </c>
      <c r="N695" s="13">
        <f>J695*K695</f>
        <v>346.75</v>
      </c>
      <c r="O695" s="14">
        <f>J695*H695</f>
        <v>171</v>
      </c>
      <c r="P695" s="15">
        <f>N695*M695</f>
        <v>121.3625</v>
      </c>
      <c r="Q695" s="13" t="str">
        <f>IF(G695 - E695 &lt; 0,"Expired",G695 - E695 &amp; " days left")</f>
        <v>55 days left</v>
      </c>
    </row>
    <row r="696" spans="1:17" x14ac:dyDescent="0.3">
      <c r="A696" s="1" t="s">
        <v>216</v>
      </c>
      <c r="B696" s="1" t="s">
        <v>91</v>
      </c>
      <c r="C696" s="1" t="s">
        <v>778</v>
      </c>
      <c r="D696" s="1" t="s">
        <v>779</v>
      </c>
      <c r="E696" s="8">
        <v>45480</v>
      </c>
      <c r="F696" s="7">
        <v>45444</v>
      </c>
      <c r="G696" s="7">
        <v>45373</v>
      </c>
      <c r="H696" s="2">
        <v>36</v>
      </c>
      <c r="I696" s="3">
        <v>53</v>
      </c>
      <c r="J696" s="4">
        <v>3.5</v>
      </c>
      <c r="K696" s="2">
        <v>67</v>
      </c>
      <c r="L696" s="2">
        <v>43</v>
      </c>
      <c r="M696" s="5">
        <v>0.18</v>
      </c>
      <c r="N696" s="13">
        <f>J696*K696</f>
        <v>234.5</v>
      </c>
      <c r="O696" s="14">
        <f>J696*H696</f>
        <v>126</v>
      </c>
      <c r="P696" s="15">
        <f>N696*M696</f>
        <v>42.21</v>
      </c>
      <c r="Q696" s="13" t="str">
        <f>IF(G696 - E696 &lt; 0,"Expired",G696 - E696 &amp; " days left")</f>
        <v>Expired</v>
      </c>
    </row>
    <row r="697" spans="1:17" x14ac:dyDescent="0.3">
      <c r="A697" s="1" t="s">
        <v>446</v>
      </c>
      <c r="B697" s="1" t="s">
        <v>53</v>
      </c>
      <c r="C697" s="1" t="s">
        <v>19</v>
      </c>
      <c r="D697" s="1" t="s">
        <v>3297</v>
      </c>
      <c r="E697" s="8">
        <v>45480</v>
      </c>
      <c r="F697" s="7">
        <v>45565</v>
      </c>
      <c r="G697" s="7">
        <v>45591</v>
      </c>
      <c r="H697" s="2">
        <v>75</v>
      </c>
      <c r="I697" s="3">
        <v>46</v>
      </c>
      <c r="J697" s="4">
        <v>9.5</v>
      </c>
      <c r="K697" s="2">
        <v>43</v>
      </c>
      <c r="L697" s="2">
        <v>77</v>
      </c>
      <c r="M697" s="5">
        <v>-0.17</v>
      </c>
      <c r="N697" s="13">
        <f>J697*K697</f>
        <v>408.5</v>
      </c>
      <c r="O697" s="14">
        <f>J697*H697</f>
        <v>712.5</v>
      </c>
      <c r="P697" s="15">
        <f>N697*M697</f>
        <v>-69.445000000000007</v>
      </c>
      <c r="Q697" s="13" t="str">
        <f>IF(G697 - E697 &lt; 0,"Expired",G697 - E697 &amp; " days left")</f>
        <v>111 days left</v>
      </c>
    </row>
    <row r="698" spans="1:17" x14ac:dyDescent="0.3">
      <c r="A698" s="1" t="s">
        <v>329</v>
      </c>
      <c r="B698" s="1" t="s">
        <v>53</v>
      </c>
      <c r="C698" s="1" t="s">
        <v>849</v>
      </c>
      <c r="D698" s="1" t="s">
        <v>850</v>
      </c>
      <c r="E698" s="8">
        <v>45481</v>
      </c>
      <c r="F698" s="7">
        <v>45488</v>
      </c>
      <c r="G698" s="7">
        <v>45466</v>
      </c>
      <c r="H698" s="2">
        <v>68</v>
      </c>
      <c r="I698" s="3">
        <v>68</v>
      </c>
      <c r="J698" s="4">
        <v>6</v>
      </c>
      <c r="K698" s="2">
        <v>37</v>
      </c>
      <c r="L698" s="2">
        <v>31</v>
      </c>
      <c r="M698" s="5">
        <v>-1.27</v>
      </c>
      <c r="N698" s="13">
        <f>J698*K698</f>
        <v>222</v>
      </c>
      <c r="O698" s="14">
        <f>J698*H698</f>
        <v>408</v>
      </c>
      <c r="P698" s="15">
        <f>N698*M698</f>
        <v>-281.94</v>
      </c>
      <c r="Q698" s="13" t="str">
        <f>IF(G698 - E698 &lt; 0,"Expired",G698 - E698 &amp; " days left")</f>
        <v>Expired</v>
      </c>
    </row>
    <row r="699" spans="1:17" x14ac:dyDescent="0.3">
      <c r="A699" s="1" t="s">
        <v>566</v>
      </c>
      <c r="B699" s="1" t="s">
        <v>127</v>
      </c>
      <c r="C699" s="1" t="s">
        <v>434</v>
      </c>
      <c r="D699" s="1" t="s">
        <v>853</v>
      </c>
      <c r="E699" s="8">
        <v>45481</v>
      </c>
      <c r="F699" s="7">
        <v>45576</v>
      </c>
      <c r="G699" s="7">
        <v>45699</v>
      </c>
      <c r="H699" s="2">
        <v>11</v>
      </c>
      <c r="I699" s="3">
        <v>72</v>
      </c>
      <c r="J699" s="4">
        <v>15</v>
      </c>
      <c r="K699" s="2">
        <v>89</v>
      </c>
      <c r="L699" s="2">
        <v>4</v>
      </c>
      <c r="M699" s="5">
        <v>0.16</v>
      </c>
      <c r="N699" s="13">
        <f>J699*K699</f>
        <v>1335</v>
      </c>
      <c r="O699" s="14">
        <f>J699*H699</f>
        <v>165</v>
      </c>
      <c r="P699" s="15">
        <f>N699*M699</f>
        <v>213.6</v>
      </c>
      <c r="Q699" s="13" t="str">
        <f>IF(G699 - E699 &lt; 0,"Expired",G699 - E699 &amp; " days left")</f>
        <v>218 days left</v>
      </c>
    </row>
    <row r="700" spans="1:17" x14ac:dyDescent="0.3">
      <c r="A700" s="1" t="s">
        <v>230</v>
      </c>
      <c r="B700" s="1" t="s">
        <v>25</v>
      </c>
      <c r="C700" s="1" t="s">
        <v>661</v>
      </c>
      <c r="D700" s="1" t="s">
        <v>856</v>
      </c>
      <c r="E700" s="8">
        <v>45481</v>
      </c>
      <c r="F700" s="7">
        <v>45664</v>
      </c>
      <c r="G700" s="7">
        <v>45524</v>
      </c>
      <c r="H700" s="2">
        <v>44</v>
      </c>
      <c r="I700" s="3">
        <v>83</v>
      </c>
      <c r="J700" s="4">
        <v>1.8</v>
      </c>
      <c r="K700" s="2">
        <v>46</v>
      </c>
      <c r="L700" s="2">
        <v>4</v>
      </c>
      <c r="M700" s="5">
        <v>0.96</v>
      </c>
      <c r="N700" s="13">
        <f>J700*K700</f>
        <v>82.8</v>
      </c>
      <c r="O700" s="14">
        <f>J700*H700</f>
        <v>79.2</v>
      </c>
      <c r="P700" s="15">
        <f>N700*M700</f>
        <v>79.488</v>
      </c>
      <c r="Q700" s="13" t="str">
        <f>IF(G700 - E700 &lt; 0,"Expired",G700 - E700 &amp; " days left")</f>
        <v>43 days left</v>
      </c>
    </row>
    <row r="701" spans="1:17" x14ac:dyDescent="0.3">
      <c r="A701" s="1" t="s">
        <v>85</v>
      </c>
      <c r="B701" s="1" t="s">
        <v>18</v>
      </c>
      <c r="C701" s="1" t="s">
        <v>442</v>
      </c>
      <c r="D701" s="1" t="s">
        <v>859</v>
      </c>
      <c r="E701" s="8">
        <v>45481</v>
      </c>
      <c r="F701" s="7">
        <v>45635</v>
      </c>
      <c r="G701" s="7">
        <v>45607</v>
      </c>
      <c r="H701" s="2">
        <v>36</v>
      </c>
      <c r="I701" s="3">
        <v>59</v>
      </c>
      <c r="J701" s="4">
        <v>3</v>
      </c>
      <c r="K701" s="2">
        <v>25</v>
      </c>
      <c r="L701" s="2">
        <v>60</v>
      </c>
      <c r="M701" s="5">
        <v>0.91</v>
      </c>
      <c r="N701" s="13">
        <f>J701*K701</f>
        <v>75</v>
      </c>
      <c r="O701" s="14">
        <f>J701*H701</f>
        <v>108</v>
      </c>
      <c r="P701" s="15">
        <f>N701*M701</f>
        <v>68.25</v>
      </c>
      <c r="Q701" s="13" t="str">
        <f>IF(G701 - E701 &lt; 0,"Expired",G701 - E701 &amp; " days left")</f>
        <v>126 days left</v>
      </c>
    </row>
    <row r="702" spans="1:17" x14ac:dyDescent="0.3">
      <c r="A702" s="1" t="s">
        <v>470</v>
      </c>
      <c r="B702" s="1" t="s">
        <v>18</v>
      </c>
      <c r="C702" s="1" t="s">
        <v>117</v>
      </c>
      <c r="D702" s="1" t="s">
        <v>862</v>
      </c>
      <c r="E702" s="8">
        <v>45481</v>
      </c>
      <c r="F702" s="7">
        <v>45673</v>
      </c>
      <c r="G702" s="7">
        <v>45701</v>
      </c>
      <c r="H702" s="2">
        <v>94</v>
      </c>
      <c r="I702" s="3">
        <v>69</v>
      </c>
      <c r="J702" s="4">
        <v>4</v>
      </c>
      <c r="K702" s="2">
        <v>24</v>
      </c>
      <c r="L702" s="2">
        <v>20</v>
      </c>
      <c r="M702" s="5">
        <v>-1.4</v>
      </c>
      <c r="N702" s="13">
        <f>J702*K702</f>
        <v>96</v>
      </c>
      <c r="O702" s="14">
        <f>J702*H702</f>
        <v>376</v>
      </c>
      <c r="P702" s="15">
        <f>N702*M702</f>
        <v>-134.39999999999998</v>
      </c>
      <c r="Q702" s="13" t="str">
        <f>IF(G702 - E702 &lt; 0,"Expired",G702 - E702 &amp; " days left")</f>
        <v>220 days left</v>
      </c>
    </row>
    <row r="703" spans="1:17" x14ac:dyDescent="0.3">
      <c r="A703" s="1" t="s">
        <v>225</v>
      </c>
      <c r="B703" s="1" t="s">
        <v>91</v>
      </c>
      <c r="C703" s="1" t="s">
        <v>962</v>
      </c>
      <c r="D703" s="1" t="s">
        <v>963</v>
      </c>
      <c r="E703" s="8">
        <v>45482</v>
      </c>
      <c r="F703" s="7">
        <v>45705</v>
      </c>
      <c r="G703" s="7">
        <v>45708</v>
      </c>
      <c r="H703" s="2">
        <v>75</v>
      </c>
      <c r="I703" s="3">
        <v>81</v>
      </c>
      <c r="J703" s="4">
        <v>5</v>
      </c>
      <c r="K703" s="2">
        <v>69</v>
      </c>
      <c r="L703" s="2">
        <v>38</v>
      </c>
      <c r="M703" s="5">
        <v>-0.12</v>
      </c>
      <c r="N703" s="13">
        <f>J703*K703</f>
        <v>345</v>
      </c>
      <c r="O703" s="14">
        <f>J703*H703</f>
        <v>375</v>
      </c>
      <c r="P703" s="15">
        <f>N703*M703</f>
        <v>-41.4</v>
      </c>
      <c r="Q703" s="13" t="str">
        <f>IF(G703 - E703 &lt; 0,"Expired",G703 - E703 &amp; " days left")</f>
        <v>226 days left</v>
      </c>
    </row>
    <row r="704" spans="1:17" x14ac:dyDescent="0.3">
      <c r="A704" s="1" t="s">
        <v>151</v>
      </c>
      <c r="B704" s="1" t="s">
        <v>91</v>
      </c>
      <c r="C704" s="1" t="s">
        <v>138</v>
      </c>
      <c r="D704" s="1" t="s">
        <v>966</v>
      </c>
      <c r="E704" s="8">
        <v>45482</v>
      </c>
      <c r="F704" s="7">
        <v>45604</v>
      </c>
      <c r="G704" s="7">
        <v>45485</v>
      </c>
      <c r="H704" s="2">
        <v>22</v>
      </c>
      <c r="I704" s="3">
        <v>60</v>
      </c>
      <c r="J704" s="4">
        <v>4.2</v>
      </c>
      <c r="K704" s="2">
        <v>62</v>
      </c>
      <c r="L704" s="2">
        <v>3</v>
      </c>
      <c r="M704" s="5">
        <v>0.45</v>
      </c>
      <c r="N704" s="13">
        <f>J704*K704</f>
        <v>260.40000000000003</v>
      </c>
      <c r="O704" s="14">
        <f>J704*H704</f>
        <v>92.4</v>
      </c>
      <c r="P704" s="15">
        <f>N704*M704</f>
        <v>117.18000000000002</v>
      </c>
      <c r="Q704" s="13" t="str">
        <f>IF(G704 - E704 &lt; 0,"Expired",G704 - E704 &amp; " days left")</f>
        <v>3 days left</v>
      </c>
    </row>
    <row r="705" spans="1:17" x14ac:dyDescent="0.3">
      <c r="A705" s="1" t="s">
        <v>392</v>
      </c>
      <c r="B705" s="1" t="s">
        <v>18</v>
      </c>
      <c r="C705" s="1" t="s">
        <v>376</v>
      </c>
      <c r="D705" s="1" t="s">
        <v>969</v>
      </c>
      <c r="E705" s="8">
        <v>45482</v>
      </c>
      <c r="F705" s="7">
        <v>45376</v>
      </c>
      <c r="G705" s="7">
        <v>45565</v>
      </c>
      <c r="H705" s="2">
        <v>87</v>
      </c>
      <c r="I705" s="3">
        <v>62</v>
      </c>
      <c r="J705" s="4">
        <v>5.5</v>
      </c>
      <c r="K705" s="2">
        <v>22</v>
      </c>
      <c r="L705" s="2">
        <v>38</v>
      </c>
      <c r="M705" s="5">
        <v>0.95</v>
      </c>
      <c r="N705" s="13">
        <f>J705*K705</f>
        <v>121</v>
      </c>
      <c r="O705" s="14">
        <f>J705*H705</f>
        <v>478.5</v>
      </c>
      <c r="P705" s="15">
        <f>N705*M705</f>
        <v>114.94999999999999</v>
      </c>
      <c r="Q705" s="13" t="str">
        <f>IF(G705 - E705 &lt; 0,"Expired",G705 - E705 &amp; " days left")</f>
        <v>83 days left</v>
      </c>
    </row>
    <row r="706" spans="1:17" x14ac:dyDescent="0.3">
      <c r="A706" s="1" t="s">
        <v>600</v>
      </c>
      <c r="B706" s="1" t="s">
        <v>32</v>
      </c>
      <c r="C706" s="1" t="s">
        <v>1207</v>
      </c>
      <c r="D706" s="1" t="s">
        <v>3048</v>
      </c>
      <c r="E706" s="8">
        <v>45482</v>
      </c>
      <c r="F706" s="7">
        <v>45510</v>
      </c>
      <c r="G706" s="7">
        <v>45519</v>
      </c>
      <c r="H706" s="2">
        <v>39</v>
      </c>
      <c r="I706" s="3">
        <v>80</v>
      </c>
      <c r="J706" s="4">
        <v>2.5</v>
      </c>
      <c r="K706" s="2">
        <v>46</v>
      </c>
      <c r="L706" s="2">
        <v>54</v>
      </c>
      <c r="M706" s="5">
        <v>-0.45</v>
      </c>
      <c r="N706" s="13">
        <f>J706*K706</f>
        <v>115</v>
      </c>
      <c r="O706" s="14">
        <f>J706*H706</f>
        <v>97.5</v>
      </c>
      <c r="P706" s="15">
        <f>N706*M706</f>
        <v>-51.75</v>
      </c>
      <c r="Q706" s="13" t="str">
        <f>IF(G706 - E706 &lt; 0,"Expired",G706 - E706 &amp; " days left")</f>
        <v>37 days left</v>
      </c>
    </row>
    <row r="707" spans="1:17" x14ac:dyDescent="0.3">
      <c r="A707" s="1" t="s">
        <v>1069</v>
      </c>
      <c r="B707" s="1" t="s">
        <v>18</v>
      </c>
      <c r="C707" s="1" t="s">
        <v>138</v>
      </c>
      <c r="D707" s="1" t="s">
        <v>1070</v>
      </c>
      <c r="E707" s="8">
        <v>45483</v>
      </c>
      <c r="F707" s="7">
        <v>45473</v>
      </c>
      <c r="G707" s="7">
        <v>45502</v>
      </c>
      <c r="H707" s="2">
        <v>58</v>
      </c>
      <c r="I707" s="3">
        <v>15</v>
      </c>
      <c r="J707" s="4">
        <v>5.9</v>
      </c>
      <c r="K707" s="2">
        <v>52</v>
      </c>
      <c r="L707" s="2">
        <v>81</v>
      </c>
      <c r="M707" s="5">
        <v>-1.53</v>
      </c>
      <c r="N707" s="13">
        <f>J707*K707</f>
        <v>306.8</v>
      </c>
      <c r="O707" s="14">
        <f>J707*H707</f>
        <v>342.20000000000005</v>
      </c>
      <c r="P707" s="15">
        <f>N707*M707</f>
        <v>-469.40400000000005</v>
      </c>
      <c r="Q707" s="13" t="str">
        <f>IF(G707 - E707 &lt; 0,"Expired",G707 - E707 &amp; " days left")</f>
        <v>19 days left</v>
      </c>
    </row>
    <row r="708" spans="1:17" x14ac:dyDescent="0.3">
      <c r="A708" s="1" t="s">
        <v>392</v>
      </c>
      <c r="B708" s="1" t="s">
        <v>18</v>
      </c>
      <c r="C708" s="1" t="s">
        <v>1073</v>
      </c>
      <c r="D708" s="1" t="s">
        <v>1074</v>
      </c>
      <c r="E708" s="8">
        <v>45483</v>
      </c>
      <c r="F708" s="7">
        <v>45467</v>
      </c>
      <c r="G708" s="7">
        <v>45575</v>
      </c>
      <c r="H708" s="2">
        <v>38</v>
      </c>
      <c r="I708" s="3">
        <v>72</v>
      </c>
      <c r="J708" s="4">
        <v>5.5</v>
      </c>
      <c r="K708" s="2">
        <v>59</v>
      </c>
      <c r="L708" s="2">
        <v>8</v>
      </c>
      <c r="M708" s="5">
        <v>-0.56000000000000005</v>
      </c>
      <c r="N708" s="13">
        <f>J708*K708</f>
        <v>324.5</v>
      </c>
      <c r="O708" s="14">
        <f>J708*H708</f>
        <v>209</v>
      </c>
      <c r="P708" s="15">
        <f>N708*M708</f>
        <v>-181.72000000000003</v>
      </c>
      <c r="Q708" s="13" t="str">
        <f>IF(G708 - E708 &lt; 0,"Expired",G708 - E708 &amp; " days left")</f>
        <v>92 days left</v>
      </c>
    </row>
    <row r="709" spans="1:17" x14ac:dyDescent="0.3">
      <c r="A709" s="1" t="s">
        <v>549</v>
      </c>
      <c r="B709" s="1" t="s">
        <v>32</v>
      </c>
      <c r="C709" s="1" t="s">
        <v>3250</v>
      </c>
      <c r="D709" s="1" t="s">
        <v>3251</v>
      </c>
      <c r="E709" s="8">
        <v>45483</v>
      </c>
      <c r="F709" s="7">
        <v>45691</v>
      </c>
      <c r="G709" s="7">
        <v>45606</v>
      </c>
      <c r="H709" s="2">
        <v>97</v>
      </c>
      <c r="I709" s="3">
        <v>26</v>
      </c>
      <c r="J709" s="4">
        <v>2.5</v>
      </c>
      <c r="K709" s="2">
        <v>33</v>
      </c>
      <c r="L709" s="2">
        <v>58</v>
      </c>
      <c r="M709" s="5">
        <v>-0.31</v>
      </c>
      <c r="N709" s="13">
        <f>J709*K709</f>
        <v>82.5</v>
      </c>
      <c r="O709" s="14">
        <f>J709*H709</f>
        <v>242.5</v>
      </c>
      <c r="P709" s="15">
        <f>N709*M709</f>
        <v>-25.574999999999999</v>
      </c>
      <c r="Q709" s="13" t="str">
        <f>IF(G709 - E709 &lt; 0,"Expired",G709 - E709 &amp; " days left")</f>
        <v>123 days left</v>
      </c>
    </row>
    <row r="710" spans="1:17" x14ac:dyDescent="0.3">
      <c r="A710" s="1" t="s">
        <v>198</v>
      </c>
      <c r="B710" s="1" t="s">
        <v>53</v>
      </c>
      <c r="C710" s="1" t="s">
        <v>1926</v>
      </c>
      <c r="D710" s="1" t="s">
        <v>3316</v>
      </c>
      <c r="E710" s="8">
        <v>45483</v>
      </c>
      <c r="F710" s="7">
        <v>45623</v>
      </c>
      <c r="G710" s="7">
        <v>45712</v>
      </c>
      <c r="H710" s="2">
        <v>52</v>
      </c>
      <c r="I710" s="3">
        <v>81</v>
      </c>
      <c r="J710" s="4">
        <v>2</v>
      </c>
      <c r="K710" s="2">
        <v>95</v>
      </c>
      <c r="L710" s="2">
        <v>88</v>
      </c>
      <c r="M710" s="5">
        <v>-0.05</v>
      </c>
      <c r="N710" s="13">
        <f>J710*K710</f>
        <v>190</v>
      </c>
      <c r="O710" s="14">
        <f>J710*H710</f>
        <v>104</v>
      </c>
      <c r="P710" s="15">
        <f>N710*M710</f>
        <v>-9.5</v>
      </c>
      <c r="Q710" s="13" t="str">
        <f>IF(G710 - E710 &lt; 0,"Expired",G710 - E710 &amp; " days left")</f>
        <v>229 days left</v>
      </c>
    </row>
    <row r="711" spans="1:17" x14ac:dyDescent="0.3">
      <c r="A711" s="1" t="s">
        <v>325</v>
      </c>
      <c r="B711" s="1" t="s">
        <v>53</v>
      </c>
      <c r="C711" s="1" t="s">
        <v>1175</v>
      </c>
      <c r="D711" s="1" t="s">
        <v>1176</v>
      </c>
      <c r="E711" s="8">
        <v>45484</v>
      </c>
      <c r="F711" s="7">
        <v>45676</v>
      </c>
      <c r="G711" s="7">
        <v>45704</v>
      </c>
      <c r="H711" s="2">
        <v>75</v>
      </c>
      <c r="I711" s="3">
        <v>69</v>
      </c>
      <c r="J711" s="4">
        <v>4.5</v>
      </c>
      <c r="K711" s="2">
        <v>43</v>
      </c>
      <c r="L711" s="2">
        <v>18</v>
      </c>
      <c r="M711" s="5">
        <v>-2.5499999999999998</v>
      </c>
      <c r="N711" s="13">
        <f>J711*K711</f>
        <v>193.5</v>
      </c>
      <c r="O711" s="14">
        <f>J711*H711</f>
        <v>337.5</v>
      </c>
      <c r="P711" s="15">
        <f>N711*M711</f>
        <v>-493.42499999999995</v>
      </c>
      <c r="Q711" s="13" t="str">
        <f>IF(G711 - E711 &lt; 0,"Expired",G711 - E711 &amp; " days left")</f>
        <v>220 days left</v>
      </c>
    </row>
    <row r="712" spans="1:17" x14ac:dyDescent="0.3">
      <c r="A712" s="1" t="s">
        <v>1179</v>
      </c>
      <c r="B712" s="1" t="s">
        <v>91</v>
      </c>
      <c r="C712" s="1" t="s">
        <v>1180</v>
      </c>
      <c r="D712" s="1" t="s">
        <v>1181</v>
      </c>
      <c r="E712" s="8">
        <v>45484</v>
      </c>
      <c r="F712" s="7">
        <v>45614</v>
      </c>
      <c r="G712" s="7">
        <v>45418</v>
      </c>
      <c r="H712" s="2">
        <v>30</v>
      </c>
      <c r="I712" s="3">
        <v>91</v>
      </c>
      <c r="J712" s="4">
        <v>2.5</v>
      </c>
      <c r="K712" s="2">
        <v>97</v>
      </c>
      <c r="L712" s="2">
        <v>88</v>
      </c>
      <c r="M712" s="5">
        <v>0.57999999999999996</v>
      </c>
      <c r="N712" s="13">
        <f>J712*K712</f>
        <v>242.5</v>
      </c>
      <c r="O712" s="14">
        <f>J712*H712</f>
        <v>75</v>
      </c>
      <c r="P712" s="15">
        <f>N712*M712</f>
        <v>140.64999999999998</v>
      </c>
      <c r="Q712" s="13" t="str">
        <f>IF(G712 - E712 &lt; 0,"Expired",G712 - E712 &amp; " days left")</f>
        <v>Expired</v>
      </c>
    </row>
    <row r="713" spans="1:17" x14ac:dyDescent="0.3">
      <c r="A713" s="1" t="s">
        <v>984</v>
      </c>
      <c r="B713" s="1" t="s">
        <v>18</v>
      </c>
      <c r="C713" s="1" t="s">
        <v>1184</v>
      </c>
      <c r="D713" s="1" t="s">
        <v>1185</v>
      </c>
      <c r="E713" s="8">
        <v>45484</v>
      </c>
      <c r="F713" s="7">
        <v>45418</v>
      </c>
      <c r="G713" s="7">
        <v>45413</v>
      </c>
      <c r="H713" s="2">
        <v>79</v>
      </c>
      <c r="I713" s="3">
        <v>72</v>
      </c>
      <c r="J713" s="4">
        <v>4</v>
      </c>
      <c r="K713" s="2">
        <v>67</v>
      </c>
      <c r="L713" s="2">
        <v>63</v>
      </c>
      <c r="M713" s="5">
        <v>0.09</v>
      </c>
      <c r="N713" s="13">
        <f>J713*K713</f>
        <v>268</v>
      </c>
      <c r="O713" s="14">
        <f>J713*H713</f>
        <v>316</v>
      </c>
      <c r="P713" s="15">
        <f>N713*M713</f>
        <v>24.119999999999997</v>
      </c>
      <c r="Q713" s="13" t="str">
        <f>IF(G713 - E713 &lt; 0,"Expired",G713 - E713 &amp; " days left")</f>
        <v>Expired</v>
      </c>
    </row>
    <row r="714" spans="1:17" x14ac:dyDescent="0.3">
      <c r="A714" s="1" t="s">
        <v>615</v>
      </c>
      <c r="B714" s="1" t="s">
        <v>32</v>
      </c>
      <c r="C714" s="1" t="s">
        <v>1568</v>
      </c>
      <c r="D714" s="1" t="s">
        <v>2872</v>
      </c>
      <c r="E714" s="8">
        <v>45484</v>
      </c>
      <c r="F714" s="7">
        <v>45508</v>
      </c>
      <c r="G714" s="7">
        <v>45575</v>
      </c>
      <c r="H714" s="2">
        <v>64</v>
      </c>
      <c r="I714" s="3">
        <v>31</v>
      </c>
      <c r="J714" s="4">
        <v>1.9</v>
      </c>
      <c r="K714" s="2">
        <v>85</v>
      </c>
      <c r="L714" s="2">
        <v>42</v>
      </c>
      <c r="M714" s="5">
        <v>0.35</v>
      </c>
      <c r="N714" s="13">
        <f>J714*K714</f>
        <v>161.5</v>
      </c>
      <c r="O714" s="14">
        <f>J714*H714</f>
        <v>121.6</v>
      </c>
      <c r="P714" s="15">
        <f>N714*M714</f>
        <v>56.524999999999999</v>
      </c>
      <c r="Q714" s="13" t="str">
        <f>IF(G714 - E714 &lt; 0,"Expired",G714 - E714 &amp; " days left")</f>
        <v>91 days left</v>
      </c>
    </row>
    <row r="715" spans="1:17" x14ac:dyDescent="0.3">
      <c r="A715" s="1" t="s">
        <v>717</v>
      </c>
      <c r="B715" s="1" t="s">
        <v>53</v>
      </c>
      <c r="C715" s="1" t="s">
        <v>1271</v>
      </c>
      <c r="D715" s="1" t="s">
        <v>1272</v>
      </c>
      <c r="E715" s="8">
        <v>45485</v>
      </c>
      <c r="F715" s="7">
        <v>45497</v>
      </c>
      <c r="G715" s="7">
        <v>45685</v>
      </c>
      <c r="H715" s="2">
        <v>56</v>
      </c>
      <c r="I715" s="3">
        <v>53</v>
      </c>
      <c r="J715" s="4">
        <v>4.5</v>
      </c>
      <c r="K715" s="2">
        <v>69</v>
      </c>
      <c r="L715" s="2">
        <v>69</v>
      </c>
      <c r="M715" s="5">
        <v>7.0000000000000007E-2</v>
      </c>
      <c r="N715" s="13">
        <f>J715*K715</f>
        <v>310.5</v>
      </c>
      <c r="O715" s="14">
        <f>J715*H715</f>
        <v>252</v>
      </c>
      <c r="P715" s="15">
        <f>N715*M715</f>
        <v>21.735000000000003</v>
      </c>
      <c r="Q715" s="13" t="str">
        <f>IF(G715 - E715 &lt; 0,"Expired",G715 - E715 &amp; " days left")</f>
        <v>200 days left</v>
      </c>
    </row>
    <row r="716" spans="1:17" x14ac:dyDescent="0.3">
      <c r="A716" s="1" t="s">
        <v>665</v>
      </c>
      <c r="B716" s="1" t="s">
        <v>18</v>
      </c>
      <c r="C716" s="1" t="s">
        <v>451</v>
      </c>
      <c r="D716" s="1" t="s">
        <v>1275</v>
      </c>
      <c r="E716" s="8">
        <v>45485</v>
      </c>
      <c r="F716" s="7">
        <v>45705</v>
      </c>
      <c r="G716" s="7">
        <v>45617</v>
      </c>
      <c r="H716" s="2">
        <v>38</v>
      </c>
      <c r="I716" s="3">
        <v>91</v>
      </c>
      <c r="J716" s="4">
        <v>5.7</v>
      </c>
      <c r="K716" s="2">
        <v>53</v>
      </c>
      <c r="L716" s="2">
        <v>87</v>
      </c>
      <c r="M716" s="5">
        <v>0</v>
      </c>
      <c r="N716" s="13">
        <f>J716*K716</f>
        <v>302.10000000000002</v>
      </c>
      <c r="O716" s="14">
        <f>J716*H716</f>
        <v>216.6</v>
      </c>
      <c r="P716" s="15">
        <f>N716*M716</f>
        <v>0</v>
      </c>
      <c r="Q716" s="13" t="str">
        <f>IF(G716 - E716 &lt; 0,"Expired",G716 - E716 &amp; " days left")</f>
        <v>132 days left</v>
      </c>
    </row>
    <row r="717" spans="1:17" x14ac:dyDescent="0.3">
      <c r="A717" s="1" t="s">
        <v>1278</v>
      </c>
      <c r="B717" s="1" t="s">
        <v>18</v>
      </c>
      <c r="C717" s="1" t="s">
        <v>316</v>
      </c>
      <c r="D717" s="1" t="s">
        <v>1279</v>
      </c>
      <c r="E717" s="8">
        <v>45485</v>
      </c>
      <c r="F717" s="7">
        <v>45564</v>
      </c>
      <c r="G717" s="7">
        <v>45526</v>
      </c>
      <c r="H717" s="2">
        <v>97</v>
      </c>
      <c r="I717" s="3">
        <v>97</v>
      </c>
      <c r="J717" s="4">
        <v>4.5</v>
      </c>
      <c r="K717" s="2">
        <v>53</v>
      </c>
      <c r="L717" s="2">
        <v>31</v>
      </c>
      <c r="M717" s="5">
        <v>-0.64</v>
      </c>
      <c r="N717" s="13">
        <f>J717*K717</f>
        <v>238.5</v>
      </c>
      <c r="O717" s="14">
        <f>J717*H717</f>
        <v>436.5</v>
      </c>
      <c r="P717" s="15">
        <f>N717*M717</f>
        <v>-152.64000000000001</v>
      </c>
      <c r="Q717" s="13" t="str">
        <f>IF(G717 - E717 &lt; 0,"Expired",G717 - E717 &amp; " days left")</f>
        <v>41 days left</v>
      </c>
    </row>
    <row r="718" spans="1:17" x14ac:dyDescent="0.3">
      <c r="A718" s="1" t="s">
        <v>239</v>
      </c>
      <c r="B718" s="1" t="s">
        <v>25</v>
      </c>
      <c r="C718" s="1" t="s">
        <v>2164</v>
      </c>
      <c r="D718" s="1" t="s">
        <v>2691</v>
      </c>
      <c r="E718" s="8">
        <v>45486</v>
      </c>
      <c r="F718" s="7">
        <v>45707</v>
      </c>
      <c r="G718" s="7">
        <v>45488</v>
      </c>
      <c r="H718" s="2">
        <v>85</v>
      </c>
      <c r="I718" s="3">
        <v>15</v>
      </c>
      <c r="J718" s="4">
        <v>6.5</v>
      </c>
      <c r="K718" s="2">
        <v>46</v>
      </c>
      <c r="L718" s="2">
        <v>24</v>
      </c>
      <c r="M718" s="5">
        <v>7.0000000000000007E-2</v>
      </c>
      <c r="N718" s="13">
        <f>J718*K718</f>
        <v>299</v>
      </c>
      <c r="O718" s="14">
        <f>J718*H718</f>
        <v>552.5</v>
      </c>
      <c r="P718" s="15">
        <f>N718*M718</f>
        <v>20.930000000000003</v>
      </c>
      <c r="Q718" s="13" t="str">
        <f>IF(G718 - E718 &lt; 0,"Expired",G718 - E718 &amp; " days left")</f>
        <v>2 days left</v>
      </c>
    </row>
    <row r="719" spans="1:17" x14ac:dyDescent="0.3">
      <c r="A719" s="1" t="s">
        <v>320</v>
      </c>
      <c r="B719" s="1" t="s">
        <v>18</v>
      </c>
      <c r="C719" s="1" t="s">
        <v>2493</v>
      </c>
      <c r="D719" s="1" t="s">
        <v>2543</v>
      </c>
      <c r="E719" s="8">
        <v>45487</v>
      </c>
      <c r="F719" s="7">
        <v>45667</v>
      </c>
      <c r="G719" s="7">
        <v>45575</v>
      </c>
      <c r="H719" s="2">
        <v>11</v>
      </c>
      <c r="I719" s="3">
        <v>56</v>
      </c>
      <c r="J719" s="4">
        <v>3.9</v>
      </c>
      <c r="K719" s="2">
        <v>40</v>
      </c>
      <c r="L719" s="2">
        <v>5</v>
      </c>
      <c r="M719" s="5">
        <v>-0.57999999999999996</v>
      </c>
      <c r="N719" s="13">
        <f>J719*K719</f>
        <v>156</v>
      </c>
      <c r="O719" s="14">
        <f>J719*H719</f>
        <v>42.9</v>
      </c>
      <c r="P719" s="15">
        <f>N719*M719</f>
        <v>-90.47999999999999</v>
      </c>
      <c r="Q719" s="13" t="str">
        <f>IF(G719 - E719 &lt; 0,"Expired",G719 - E719 &amp; " days left")</f>
        <v>88 days left</v>
      </c>
    </row>
    <row r="720" spans="1:17" x14ac:dyDescent="0.3">
      <c r="A720" s="1" t="s">
        <v>600</v>
      </c>
      <c r="B720" s="1" t="s">
        <v>32</v>
      </c>
      <c r="C720" s="1" t="s">
        <v>504</v>
      </c>
      <c r="D720" s="1" t="s">
        <v>1975</v>
      </c>
      <c r="E720" s="8">
        <v>45489</v>
      </c>
      <c r="F720" s="7">
        <v>45544</v>
      </c>
      <c r="G720" s="7">
        <v>45588</v>
      </c>
      <c r="H720" s="2">
        <v>52</v>
      </c>
      <c r="I720" s="3">
        <v>64</v>
      </c>
      <c r="J720" s="4">
        <v>2.4</v>
      </c>
      <c r="K720" s="2">
        <v>21</v>
      </c>
      <c r="L720" s="2">
        <v>55</v>
      </c>
      <c r="M720" s="5">
        <v>-0.32</v>
      </c>
      <c r="N720" s="13">
        <f>J720*K720</f>
        <v>50.4</v>
      </c>
      <c r="O720" s="14">
        <f>J720*H720</f>
        <v>124.8</v>
      </c>
      <c r="P720" s="15">
        <f>N720*M720</f>
        <v>-16.128</v>
      </c>
      <c r="Q720" s="13" t="str">
        <f>IF(G720 - E720 &lt; 0,"Expired",G720 - E720 &amp; " days left")</f>
        <v>99 days left</v>
      </c>
    </row>
    <row r="721" spans="1:17" x14ac:dyDescent="0.3">
      <c r="A721" s="1" t="s">
        <v>1278</v>
      </c>
      <c r="B721" s="1" t="s">
        <v>18</v>
      </c>
      <c r="C721" s="1" t="s">
        <v>518</v>
      </c>
      <c r="D721" s="1" t="s">
        <v>2018</v>
      </c>
      <c r="E721" s="8">
        <v>45490</v>
      </c>
      <c r="F721" s="7">
        <v>45639</v>
      </c>
      <c r="G721" s="7">
        <v>45627</v>
      </c>
      <c r="H721" s="2">
        <v>20</v>
      </c>
      <c r="I721" s="3">
        <v>91</v>
      </c>
      <c r="J721" s="4">
        <v>4.5</v>
      </c>
      <c r="K721" s="2">
        <v>35</v>
      </c>
      <c r="L721" s="2">
        <v>50</v>
      </c>
      <c r="M721" s="5">
        <v>0.85</v>
      </c>
      <c r="N721" s="13">
        <f>J721*K721</f>
        <v>157.5</v>
      </c>
      <c r="O721" s="14">
        <f>J721*H721</f>
        <v>90</v>
      </c>
      <c r="P721" s="15">
        <f>N721*M721</f>
        <v>133.875</v>
      </c>
      <c r="Q721" s="13" t="str">
        <f>IF(G721 - E721 &lt; 0,"Expired",G721 - E721 &amp; " days left")</f>
        <v>137 days left</v>
      </c>
    </row>
    <row r="722" spans="1:17" x14ac:dyDescent="0.3">
      <c r="A722" s="1" t="s">
        <v>342</v>
      </c>
      <c r="B722" s="1" t="s">
        <v>18</v>
      </c>
      <c r="C722" s="1" t="s">
        <v>425</v>
      </c>
      <c r="D722" s="1" t="s">
        <v>2681</v>
      </c>
      <c r="E722" s="8">
        <v>45491</v>
      </c>
      <c r="F722" s="7">
        <v>45516</v>
      </c>
      <c r="G722" s="7">
        <v>45531</v>
      </c>
      <c r="H722" s="2">
        <v>60</v>
      </c>
      <c r="I722" s="3">
        <v>61</v>
      </c>
      <c r="J722" s="4">
        <v>6</v>
      </c>
      <c r="K722" s="2">
        <v>96</v>
      </c>
      <c r="L722" s="2">
        <v>50</v>
      </c>
      <c r="M722" s="5">
        <v>-0.12</v>
      </c>
      <c r="N722" s="13">
        <f>J722*K722</f>
        <v>576</v>
      </c>
      <c r="O722" s="14">
        <f>J722*H722</f>
        <v>360</v>
      </c>
      <c r="P722" s="15">
        <f>N722*M722</f>
        <v>-69.12</v>
      </c>
      <c r="Q722" s="13" t="str">
        <f>IF(G722 - E722 &lt; 0,"Expired",G722 - E722 &amp; " days left")</f>
        <v>40 days left</v>
      </c>
    </row>
    <row r="723" spans="1:17" x14ac:dyDescent="0.3">
      <c r="A723" s="1" t="s">
        <v>2623</v>
      </c>
      <c r="B723" s="1" t="s">
        <v>53</v>
      </c>
      <c r="C723" s="1" t="s">
        <v>1077</v>
      </c>
      <c r="D723" s="1" t="s">
        <v>2794</v>
      </c>
      <c r="E723" s="8">
        <v>45494</v>
      </c>
      <c r="F723" s="7">
        <v>45553</v>
      </c>
      <c r="G723" s="7">
        <v>45711</v>
      </c>
      <c r="H723" s="2">
        <v>90</v>
      </c>
      <c r="I723" s="3">
        <v>75</v>
      </c>
      <c r="J723" s="4">
        <v>1.5</v>
      </c>
      <c r="K723" s="2">
        <v>80</v>
      </c>
      <c r="L723" s="2">
        <v>57</v>
      </c>
      <c r="M723" s="5">
        <v>0.94</v>
      </c>
      <c r="N723" s="13">
        <f>J723*K723</f>
        <v>120</v>
      </c>
      <c r="O723" s="14">
        <f>J723*H723</f>
        <v>135</v>
      </c>
      <c r="P723" s="15">
        <f>N723*M723</f>
        <v>112.8</v>
      </c>
      <c r="Q723" s="13" t="str">
        <f>IF(G723 - E723 &lt; 0,"Expired",G723 - E723 &amp; " days left")</f>
        <v>217 days left</v>
      </c>
    </row>
    <row r="724" spans="1:17" x14ac:dyDescent="0.3">
      <c r="A724" s="1" t="s">
        <v>137</v>
      </c>
      <c r="B724" s="1" t="s">
        <v>18</v>
      </c>
      <c r="C724" s="1" t="s">
        <v>1160</v>
      </c>
      <c r="D724" s="1" t="s">
        <v>2971</v>
      </c>
      <c r="E724" s="8">
        <v>45494</v>
      </c>
      <c r="F724" s="7">
        <v>45553</v>
      </c>
      <c r="G724" s="7">
        <v>45646</v>
      </c>
      <c r="H724" s="2">
        <v>60</v>
      </c>
      <c r="I724" s="3">
        <v>36</v>
      </c>
      <c r="J724" s="4">
        <v>4.5</v>
      </c>
      <c r="K724" s="2">
        <v>26</v>
      </c>
      <c r="L724" s="2">
        <v>29</v>
      </c>
      <c r="M724" s="5">
        <v>0.22</v>
      </c>
      <c r="N724" s="13">
        <f>J724*K724</f>
        <v>117</v>
      </c>
      <c r="O724" s="14">
        <f>J724*H724</f>
        <v>270</v>
      </c>
      <c r="P724" s="15">
        <f>N724*M724</f>
        <v>25.74</v>
      </c>
      <c r="Q724" s="13" t="str">
        <f>IF(G724 - E724 &lt; 0,"Expired",G724 - E724 &amp; " days left")</f>
        <v>152 days left</v>
      </c>
    </row>
    <row r="725" spans="1:17" x14ac:dyDescent="0.3">
      <c r="A725" s="1" t="s">
        <v>587</v>
      </c>
      <c r="B725" s="1" t="s">
        <v>127</v>
      </c>
      <c r="C725" s="1" t="s">
        <v>2565</v>
      </c>
      <c r="D725" s="1" t="s">
        <v>2566</v>
      </c>
      <c r="E725" s="8">
        <v>45495</v>
      </c>
      <c r="F725" s="7">
        <v>45513</v>
      </c>
      <c r="G725" s="7">
        <v>45624</v>
      </c>
      <c r="H725" s="2">
        <v>27</v>
      </c>
      <c r="I725" s="3">
        <v>1</v>
      </c>
      <c r="J725" s="4">
        <v>30</v>
      </c>
      <c r="K725" s="2">
        <v>34</v>
      </c>
      <c r="L725" s="2">
        <v>63</v>
      </c>
      <c r="M725" s="5">
        <v>0.34</v>
      </c>
      <c r="N725" s="13">
        <f>J725*K725</f>
        <v>1020</v>
      </c>
      <c r="O725" s="14">
        <f>J725*H725</f>
        <v>810</v>
      </c>
      <c r="P725" s="15">
        <f>N725*M725</f>
        <v>346.8</v>
      </c>
      <c r="Q725" s="13" t="str">
        <f>IF(G725 - E725 &lt; 0,"Expired",G725 - E725 &amp; " days left")</f>
        <v>129 days left</v>
      </c>
    </row>
    <row r="726" spans="1:17" x14ac:dyDescent="0.3">
      <c r="A726" s="1" t="s">
        <v>1516</v>
      </c>
      <c r="B726" s="1" t="s">
        <v>32</v>
      </c>
      <c r="C726" s="1" t="s">
        <v>176</v>
      </c>
      <c r="D726" s="1" t="s">
        <v>1668</v>
      </c>
      <c r="E726" s="8">
        <v>45496</v>
      </c>
      <c r="F726" s="7">
        <v>45616</v>
      </c>
      <c r="G726" s="7">
        <v>45697</v>
      </c>
      <c r="H726" s="2">
        <v>45</v>
      </c>
      <c r="I726" s="3">
        <v>63</v>
      </c>
      <c r="J726" s="4">
        <v>7</v>
      </c>
      <c r="K726" s="2">
        <v>83</v>
      </c>
      <c r="L726" s="2">
        <v>5</v>
      </c>
      <c r="M726" s="5">
        <v>-0.55000000000000004</v>
      </c>
      <c r="N726" s="13">
        <f>J726*K726</f>
        <v>581</v>
      </c>
      <c r="O726" s="14">
        <f>J726*H726</f>
        <v>315</v>
      </c>
      <c r="P726" s="15">
        <f>N726*M726</f>
        <v>-319.55</v>
      </c>
      <c r="Q726" s="13" t="str">
        <f>IF(G726 - E726 &lt; 0,"Expired",G726 - E726 &amp; " days left")</f>
        <v>201 days left</v>
      </c>
    </row>
    <row r="727" spans="1:17" x14ac:dyDescent="0.3">
      <c r="A727" s="1" t="s">
        <v>272</v>
      </c>
      <c r="B727" s="1" t="s">
        <v>32</v>
      </c>
      <c r="C727" s="1" t="s">
        <v>570</v>
      </c>
      <c r="D727" s="1" t="s">
        <v>2659</v>
      </c>
      <c r="E727" s="8">
        <v>45496</v>
      </c>
      <c r="F727" s="7">
        <v>45617</v>
      </c>
      <c r="G727" s="7">
        <v>45690</v>
      </c>
      <c r="H727" s="2">
        <v>52</v>
      </c>
      <c r="I727" s="3">
        <v>31</v>
      </c>
      <c r="J727" s="4">
        <v>1</v>
      </c>
      <c r="K727" s="2">
        <v>77</v>
      </c>
      <c r="L727" s="2">
        <v>16</v>
      </c>
      <c r="M727" s="5">
        <v>-1.48</v>
      </c>
      <c r="N727" s="13">
        <f>J727*K727</f>
        <v>77</v>
      </c>
      <c r="O727" s="14">
        <f>J727*H727</f>
        <v>52</v>
      </c>
      <c r="P727" s="15">
        <f>N727*M727</f>
        <v>-113.96</v>
      </c>
      <c r="Q727" s="13" t="str">
        <f>IF(G727 - E727 &lt; 0,"Expired",G727 - E727 &amp; " days left")</f>
        <v>194 days left</v>
      </c>
    </row>
    <row r="728" spans="1:17" x14ac:dyDescent="0.3">
      <c r="A728" s="1" t="s">
        <v>1085</v>
      </c>
      <c r="B728" s="1" t="s">
        <v>32</v>
      </c>
      <c r="C728" s="1" t="s">
        <v>926</v>
      </c>
      <c r="D728" s="1" t="s">
        <v>3288</v>
      </c>
      <c r="E728" s="8">
        <v>45496</v>
      </c>
      <c r="F728" s="7">
        <v>45616</v>
      </c>
      <c r="G728" s="7">
        <v>45574</v>
      </c>
      <c r="H728" s="2">
        <v>80</v>
      </c>
      <c r="I728" s="3">
        <v>9</v>
      </c>
      <c r="J728" s="4">
        <v>8.1</v>
      </c>
      <c r="K728" s="2">
        <v>54</v>
      </c>
      <c r="L728" s="2">
        <v>62</v>
      </c>
      <c r="M728" s="5">
        <v>0.5</v>
      </c>
      <c r="N728" s="13">
        <f>J728*K728</f>
        <v>437.4</v>
      </c>
      <c r="O728" s="14">
        <f>J728*H728</f>
        <v>648</v>
      </c>
      <c r="P728" s="15">
        <f>N728*M728</f>
        <v>218.7</v>
      </c>
      <c r="Q728" s="13" t="str">
        <f>IF(G728 - E728 &lt; 0,"Expired",G728 - E728 &amp; " days left")</f>
        <v>78 days left</v>
      </c>
    </row>
    <row r="729" spans="1:17" x14ac:dyDescent="0.3">
      <c r="A729" s="1" t="s">
        <v>517</v>
      </c>
      <c r="B729" s="1" t="s">
        <v>127</v>
      </c>
      <c r="C729" s="1" t="s">
        <v>1842</v>
      </c>
      <c r="D729" s="1" t="s">
        <v>1843</v>
      </c>
      <c r="E729" s="8">
        <v>45403</v>
      </c>
      <c r="F729" s="7">
        <v>45664</v>
      </c>
      <c r="G729" s="7">
        <v>45581</v>
      </c>
      <c r="H729" s="2">
        <v>81</v>
      </c>
      <c r="I729" s="3">
        <v>83</v>
      </c>
      <c r="J729" s="4">
        <v>25</v>
      </c>
      <c r="K729" s="2">
        <v>74</v>
      </c>
      <c r="L729" s="2">
        <v>86</v>
      </c>
      <c r="M729" s="5">
        <v>0.12</v>
      </c>
      <c r="N729" s="13">
        <f>J729*K729</f>
        <v>1850</v>
      </c>
      <c r="O729" s="14">
        <f>J729*H729</f>
        <v>2025</v>
      </c>
      <c r="P729" s="15">
        <f>N729*M729</f>
        <v>222</v>
      </c>
      <c r="Q729" s="13" t="str">
        <f>IF(G729 - E729 &lt; 0,"Expired",G729 - E729 &amp; " days left")</f>
        <v>178 days left</v>
      </c>
    </row>
    <row r="730" spans="1:17" x14ac:dyDescent="0.3">
      <c r="A730" s="1" t="s">
        <v>258</v>
      </c>
      <c r="B730" s="1" t="s">
        <v>25</v>
      </c>
      <c r="C730" s="1" t="s">
        <v>107</v>
      </c>
      <c r="D730" s="1" t="s">
        <v>1691</v>
      </c>
      <c r="E730" s="8">
        <v>45498</v>
      </c>
      <c r="F730" s="7">
        <v>45576</v>
      </c>
      <c r="G730" s="7">
        <v>45612</v>
      </c>
      <c r="H730" s="2">
        <v>64</v>
      </c>
      <c r="I730" s="3">
        <v>21</v>
      </c>
      <c r="J730" s="4">
        <v>4</v>
      </c>
      <c r="K730" s="2">
        <v>51</v>
      </c>
      <c r="L730" s="2">
        <v>26</v>
      </c>
      <c r="M730" s="5">
        <v>0.98</v>
      </c>
      <c r="N730" s="13">
        <f>J730*K730</f>
        <v>204</v>
      </c>
      <c r="O730" s="14">
        <f>J730*H730</f>
        <v>256</v>
      </c>
      <c r="P730" s="15">
        <f>N730*M730</f>
        <v>199.92</v>
      </c>
      <c r="Q730" s="13" t="str">
        <f>IF(G730 - E730 &lt; 0,"Expired",G730 - E730 &amp; " days left")</f>
        <v>114 days left</v>
      </c>
    </row>
    <row r="731" spans="1:17" x14ac:dyDescent="0.3">
      <c r="A731" s="1" t="s">
        <v>947</v>
      </c>
      <c r="B731" s="1" t="s">
        <v>18</v>
      </c>
      <c r="C731" s="1" t="s">
        <v>1020</v>
      </c>
      <c r="D731" s="1" t="s">
        <v>2074</v>
      </c>
      <c r="E731" s="8">
        <v>45499</v>
      </c>
      <c r="F731" s="7">
        <v>45502</v>
      </c>
      <c r="G731" s="7">
        <v>45592</v>
      </c>
      <c r="H731" s="2">
        <v>28</v>
      </c>
      <c r="I731" s="3">
        <v>40</v>
      </c>
      <c r="J731" s="4">
        <v>1.2</v>
      </c>
      <c r="K731" s="2">
        <v>30</v>
      </c>
      <c r="L731" s="2">
        <v>56</v>
      </c>
      <c r="M731" s="5">
        <v>-1.4</v>
      </c>
      <c r="N731" s="13">
        <f>J731*K731</f>
        <v>36</v>
      </c>
      <c r="O731" s="14">
        <f>J731*H731</f>
        <v>33.6</v>
      </c>
      <c r="P731" s="15">
        <f>N731*M731</f>
        <v>-50.4</v>
      </c>
      <c r="Q731" s="13" t="str">
        <f>IF(G731 - E731 &lt; 0,"Expired",G731 - E731 &amp; " days left")</f>
        <v>93 days left</v>
      </c>
    </row>
    <row r="732" spans="1:17" x14ac:dyDescent="0.3">
      <c r="A732" s="1" t="s">
        <v>700</v>
      </c>
      <c r="B732" s="1" t="s">
        <v>18</v>
      </c>
      <c r="C732" s="1" t="s">
        <v>985</v>
      </c>
      <c r="D732" s="1" t="s">
        <v>2322</v>
      </c>
      <c r="E732" s="8">
        <v>45500</v>
      </c>
      <c r="F732" s="7">
        <v>45548</v>
      </c>
      <c r="G732" s="7">
        <v>45566</v>
      </c>
      <c r="H732" s="2">
        <v>41</v>
      </c>
      <c r="I732" s="3">
        <v>29</v>
      </c>
      <c r="J732" s="4">
        <v>2.4</v>
      </c>
      <c r="K732" s="2">
        <v>59</v>
      </c>
      <c r="L732" s="2">
        <v>4</v>
      </c>
      <c r="M732" s="5">
        <v>-1.07</v>
      </c>
      <c r="N732" s="13">
        <f>J732*K732</f>
        <v>141.6</v>
      </c>
      <c r="O732" s="14">
        <f>J732*H732</f>
        <v>98.399999999999991</v>
      </c>
      <c r="P732" s="15">
        <f>N732*M732</f>
        <v>-151.512</v>
      </c>
      <c r="Q732" s="13" t="str">
        <f>IF(G732 - E732 &lt; 0,"Expired",G732 - E732 &amp; " days left")</f>
        <v>66 days left</v>
      </c>
    </row>
    <row r="733" spans="1:17" x14ac:dyDescent="0.3">
      <c r="A733" s="1" t="s">
        <v>175</v>
      </c>
      <c r="B733" s="1" t="s">
        <v>53</v>
      </c>
      <c r="C733" s="1" t="s">
        <v>316</v>
      </c>
      <c r="D733" s="1" t="s">
        <v>1792</v>
      </c>
      <c r="E733" s="8">
        <v>45503</v>
      </c>
      <c r="F733" s="7">
        <v>45518</v>
      </c>
      <c r="G733" s="7">
        <v>45617</v>
      </c>
      <c r="H733" s="2">
        <v>99</v>
      </c>
      <c r="I733" s="3">
        <v>54</v>
      </c>
      <c r="J733" s="4">
        <v>1.5</v>
      </c>
      <c r="K733" s="2">
        <v>80</v>
      </c>
      <c r="L733" s="2">
        <v>10</v>
      </c>
      <c r="M733" s="5">
        <v>-0.3</v>
      </c>
      <c r="N733" s="13">
        <f>J733*K733</f>
        <v>120</v>
      </c>
      <c r="O733" s="14">
        <f>J733*H733</f>
        <v>148.5</v>
      </c>
      <c r="P733" s="15">
        <f>N733*M733</f>
        <v>-36</v>
      </c>
      <c r="Q733" s="13" t="str">
        <f>IF(G733 - E733 &lt; 0,"Expired",G733 - E733 &amp; " days left")</f>
        <v>114 days left</v>
      </c>
    </row>
    <row r="734" spans="1:17" x14ac:dyDescent="0.3">
      <c r="A734" s="1" t="s">
        <v>96</v>
      </c>
      <c r="B734" s="1" t="s">
        <v>18</v>
      </c>
      <c r="C734" s="1" t="s">
        <v>532</v>
      </c>
      <c r="D734" s="1" t="s">
        <v>2829</v>
      </c>
      <c r="E734" s="8">
        <v>45503</v>
      </c>
      <c r="F734" s="7">
        <v>45627</v>
      </c>
      <c r="G734" s="7">
        <v>45508</v>
      </c>
      <c r="H734" s="2">
        <v>57</v>
      </c>
      <c r="I734" s="3">
        <v>43</v>
      </c>
      <c r="J734" s="4">
        <v>2.5</v>
      </c>
      <c r="K734" s="2">
        <v>87</v>
      </c>
      <c r="L734" s="2">
        <v>88</v>
      </c>
      <c r="M734" s="5">
        <v>0.62</v>
      </c>
      <c r="N734" s="13">
        <f>J734*K734</f>
        <v>217.5</v>
      </c>
      <c r="O734" s="14">
        <f>J734*H734</f>
        <v>142.5</v>
      </c>
      <c r="P734" s="15">
        <f>N734*M734</f>
        <v>134.85</v>
      </c>
      <c r="Q734" s="13" t="str">
        <f>IF(G734 - E734 &lt; 0,"Expired",G734 - E734 &amp; " days left")</f>
        <v>5 days left</v>
      </c>
    </row>
    <row r="735" spans="1:17" x14ac:dyDescent="0.3">
      <c r="A735" s="1" t="s">
        <v>85</v>
      </c>
      <c r="B735" s="1" t="s">
        <v>18</v>
      </c>
      <c r="C735" s="1" t="s">
        <v>86</v>
      </c>
      <c r="D735" s="1" t="s">
        <v>87</v>
      </c>
      <c r="E735" s="8">
        <v>45505</v>
      </c>
      <c r="F735" s="7">
        <v>45478</v>
      </c>
      <c r="G735" s="7">
        <v>45645</v>
      </c>
      <c r="H735" s="2">
        <v>94</v>
      </c>
      <c r="I735" s="3">
        <v>58</v>
      </c>
      <c r="J735" s="4">
        <v>2.9</v>
      </c>
      <c r="K735" s="2">
        <v>57</v>
      </c>
      <c r="L735" s="2">
        <v>74</v>
      </c>
      <c r="M735" s="5">
        <v>2.36</v>
      </c>
      <c r="N735" s="13">
        <f>J735*K735</f>
        <v>165.29999999999998</v>
      </c>
      <c r="O735" s="14">
        <f>J735*H735</f>
        <v>272.59999999999997</v>
      </c>
      <c r="P735" s="15">
        <f>N735*M735</f>
        <v>390.10799999999995</v>
      </c>
      <c r="Q735" s="13" t="str">
        <f>IF(G735 - E735 &lt; 0,"Expired",G735 - E735 &amp; " days left")</f>
        <v>140 days left</v>
      </c>
    </row>
    <row r="736" spans="1:17" x14ac:dyDescent="0.3">
      <c r="A736" s="1" t="s">
        <v>65</v>
      </c>
      <c r="B736" s="1" t="s">
        <v>32</v>
      </c>
      <c r="C736" s="1" t="s">
        <v>207</v>
      </c>
      <c r="D736" s="1" t="s">
        <v>208</v>
      </c>
      <c r="E736" s="8">
        <v>45506</v>
      </c>
      <c r="F736" s="7">
        <v>45577</v>
      </c>
      <c r="G736" s="7">
        <v>45371</v>
      </c>
      <c r="H736" s="2">
        <v>53</v>
      </c>
      <c r="I736" s="3">
        <v>63</v>
      </c>
      <c r="J736" s="4">
        <v>9</v>
      </c>
      <c r="K736" s="2">
        <v>56</v>
      </c>
      <c r="L736" s="2">
        <v>95</v>
      </c>
      <c r="M736" s="5">
        <v>1.83</v>
      </c>
      <c r="N736" s="13">
        <f>J736*K736</f>
        <v>504</v>
      </c>
      <c r="O736" s="14">
        <f>J736*H736</f>
        <v>477</v>
      </c>
      <c r="P736" s="15">
        <f>N736*M736</f>
        <v>922.32</v>
      </c>
      <c r="Q736" s="13" t="str">
        <f>IF(G736 - E736 &lt; 0,"Expired",G736 - E736 &amp; " days left")</f>
        <v>Expired</v>
      </c>
    </row>
    <row r="737" spans="1:17" x14ac:dyDescent="0.3">
      <c r="A737" s="1" t="s">
        <v>211</v>
      </c>
      <c r="B737" s="1" t="s">
        <v>32</v>
      </c>
      <c r="C737" s="1" t="s">
        <v>212</v>
      </c>
      <c r="D737" s="1" t="s">
        <v>213</v>
      </c>
      <c r="E737" s="8">
        <v>45506</v>
      </c>
      <c r="F737" s="7">
        <v>45564</v>
      </c>
      <c r="G737" s="7">
        <v>45640</v>
      </c>
      <c r="H737" s="2">
        <v>11</v>
      </c>
      <c r="I737" s="3">
        <v>30</v>
      </c>
      <c r="J737" s="4">
        <v>4</v>
      </c>
      <c r="K737" s="2">
        <v>84</v>
      </c>
      <c r="L737" s="2">
        <v>4</v>
      </c>
      <c r="M737" s="5">
        <v>1.77</v>
      </c>
      <c r="N737" s="13">
        <f>J737*K737</f>
        <v>336</v>
      </c>
      <c r="O737" s="14">
        <f>J737*H737</f>
        <v>44</v>
      </c>
      <c r="P737" s="15">
        <f>N737*M737</f>
        <v>594.72</v>
      </c>
      <c r="Q737" s="13" t="str">
        <f>IF(G737 - E737 &lt; 0,"Expired",G737 - E737 &amp; " days left")</f>
        <v>134 days left</v>
      </c>
    </row>
    <row r="738" spans="1:17" x14ac:dyDescent="0.3">
      <c r="A738" s="1" t="s">
        <v>216</v>
      </c>
      <c r="B738" s="1" t="s">
        <v>91</v>
      </c>
      <c r="C738" s="1" t="s">
        <v>54</v>
      </c>
      <c r="D738" s="1" t="s">
        <v>217</v>
      </c>
      <c r="E738" s="8">
        <v>45506</v>
      </c>
      <c r="F738" s="7">
        <v>45528</v>
      </c>
      <c r="G738" s="7">
        <v>45653</v>
      </c>
      <c r="H738" s="2">
        <v>17</v>
      </c>
      <c r="I738" s="3">
        <v>63</v>
      </c>
      <c r="J738" s="4">
        <v>3.5</v>
      </c>
      <c r="K738" s="2">
        <v>93</v>
      </c>
      <c r="L738" s="2">
        <v>26</v>
      </c>
      <c r="M738" s="5">
        <v>1.66</v>
      </c>
      <c r="N738" s="13">
        <f>J738*K738</f>
        <v>325.5</v>
      </c>
      <c r="O738" s="14">
        <f>J738*H738</f>
        <v>59.5</v>
      </c>
      <c r="P738" s="15">
        <f>N738*M738</f>
        <v>540.32999999999993</v>
      </c>
      <c r="Q738" s="13" t="str">
        <f>IF(G738 - E738 &lt; 0,"Expired",G738 - E738 &amp; " days left")</f>
        <v>147 days left</v>
      </c>
    </row>
    <row r="739" spans="1:17" x14ac:dyDescent="0.3">
      <c r="A739" s="1" t="s">
        <v>220</v>
      </c>
      <c r="B739" s="1" t="s">
        <v>127</v>
      </c>
      <c r="C739" s="1" t="s">
        <v>221</v>
      </c>
      <c r="D739" s="1" t="s">
        <v>222</v>
      </c>
      <c r="E739" s="8">
        <v>45506</v>
      </c>
      <c r="F739" s="7">
        <v>45532</v>
      </c>
      <c r="G739" s="7">
        <v>45536</v>
      </c>
      <c r="H739" s="2">
        <v>14</v>
      </c>
      <c r="I739" s="3">
        <v>77</v>
      </c>
      <c r="J739" s="4">
        <v>10</v>
      </c>
      <c r="K739" s="2">
        <v>32</v>
      </c>
      <c r="L739" s="2">
        <v>24</v>
      </c>
      <c r="M739" s="5">
        <v>1.52</v>
      </c>
      <c r="N739" s="13">
        <f>J739*K739</f>
        <v>320</v>
      </c>
      <c r="O739" s="14">
        <f>J739*H739</f>
        <v>140</v>
      </c>
      <c r="P739" s="15">
        <f>N739*M739</f>
        <v>486.4</v>
      </c>
      <c r="Q739" s="13" t="str">
        <f>IF(G739 - E739 &lt; 0,"Expired",G739 - E739 &amp; " days left")</f>
        <v>30 days left</v>
      </c>
    </row>
    <row r="740" spans="1:17" x14ac:dyDescent="0.3">
      <c r="A740" s="1" t="s">
        <v>225</v>
      </c>
      <c r="B740" s="1" t="s">
        <v>91</v>
      </c>
      <c r="C740" s="1" t="s">
        <v>226</v>
      </c>
      <c r="D740" s="1" t="s">
        <v>227</v>
      </c>
      <c r="E740" s="8">
        <v>45506</v>
      </c>
      <c r="F740" s="7">
        <v>45372</v>
      </c>
      <c r="G740" s="7">
        <v>45492</v>
      </c>
      <c r="H740" s="2">
        <v>100</v>
      </c>
      <c r="I740" s="3">
        <v>1</v>
      </c>
      <c r="J740" s="4">
        <v>5</v>
      </c>
      <c r="K740" s="2">
        <v>47</v>
      </c>
      <c r="L740" s="2">
        <v>79</v>
      </c>
      <c r="M740" s="5">
        <v>1.32</v>
      </c>
      <c r="N740" s="13">
        <f>J740*K740</f>
        <v>235</v>
      </c>
      <c r="O740" s="14">
        <f>J740*H740</f>
        <v>500</v>
      </c>
      <c r="P740" s="15">
        <f>N740*M740</f>
        <v>310.2</v>
      </c>
      <c r="Q740" s="13" t="str">
        <f>IF(G740 - E740 &lt; 0,"Expired",G740 - E740 &amp; " days left")</f>
        <v>Expired</v>
      </c>
    </row>
    <row r="741" spans="1:17" x14ac:dyDescent="0.3">
      <c r="A741" s="1" t="s">
        <v>329</v>
      </c>
      <c r="B741" s="1" t="s">
        <v>53</v>
      </c>
      <c r="C741" s="1" t="s">
        <v>166</v>
      </c>
      <c r="D741" s="1" t="s">
        <v>330</v>
      </c>
      <c r="E741" s="8">
        <v>45507</v>
      </c>
      <c r="F741" s="7">
        <v>45453</v>
      </c>
      <c r="G741" s="7">
        <v>45557</v>
      </c>
      <c r="H741" s="2">
        <v>30</v>
      </c>
      <c r="I741" s="3">
        <v>38</v>
      </c>
      <c r="J741" s="4">
        <v>6</v>
      </c>
      <c r="K741" s="2">
        <v>31</v>
      </c>
      <c r="L741" s="2">
        <v>34</v>
      </c>
      <c r="M741" s="5">
        <v>0.55000000000000004</v>
      </c>
      <c r="N741" s="13">
        <f>J741*K741</f>
        <v>186</v>
      </c>
      <c r="O741" s="14">
        <f>J741*H741</f>
        <v>180</v>
      </c>
      <c r="P741" s="15">
        <f>N741*M741</f>
        <v>102.30000000000001</v>
      </c>
      <c r="Q741" s="13" t="str">
        <f>IF(G741 - E741 &lt; 0,"Expired",G741 - E741 &amp; " days left")</f>
        <v>50 days left</v>
      </c>
    </row>
    <row r="742" spans="1:17" x14ac:dyDescent="0.3">
      <c r="A742" s="1" t="s">
        <v>333</v>
      </c>
      <c r="B742" s="1" t="s">
        <v>53</v>
      </c>
      <c r="C742" s="1" t="s">
        <v>334</v>
      </c>
      <c r="D742" s="1" t="s">
        <v>335</v>
      </c>
      <c r="E742" s="8">
        <v>45507</v>
      </c>
      <c r="F742" s="7">
        <v>45520</v>
      </c>
      <c r="G742" s="7">
        <v>45414</v>
      </c>
      <c r="H742" s="2">
        <v>26</v>
      </c>
      <c r="I742" s="3">
        <v>21</v>
      </c>
      <c r="J742" s="4">
        <v>10</v>
      </c>
      <c r="K742" s="2">
        <v>40</v>
      </c>
      <c r="L742" s="2">
        <v>59</v>
      </c>
      <c r="M742" s="5">
        <v>-0.1</v>
      </c>
      <c r="N742" s="13">
        <f>J742*K742</f>
        <v>400</v>
      </c>
      <c r="O742" s="14">
        <f>J742*H742</f>
        <v>260</v>
      </c>
      <c r="P742" s="15">
        <f>N742*M742</f>
        <v>-40</v>
      </c>
      <c r="Q742" s="13" t="str">
        <f>IF(G742 - E742 &lt; 0,"Expired",G742 - E742 &amp; " days left")</f>
        <v>Expired</v>
      </c>
    </row>
    <row r="743" spans="1:17" x14ac:dyDescent="0.3">
      <c r="A743" s="1" t="s">
        <v>333</v>
      </c>
      <c r="B743" s="1" t="s">
        <v>53</v>
      </c>
      <c r="C743" s="1" t="s">
        <v>338</v>
      </c>
      <c r="D743" s="1" t="s">
        <v>339</v>
      </c>
      <c r="E743" s="8">
        <v>45507</v>
      </c>
      <c r="F743" s="7">
        <v>45482</v>
      </c>
      <c r="G743" s="7">
        <v>45563</v>
      </c>
      <c r="H743" s="2">
        <v>72</v>
      </c>
      <c r="I743" s="3">
        <v>82</v>
      </c>
      <c r="J743" s="4">
        <v>9.75</v>
      </c>
      <c r="K743" s="2">
        <v>51</v>
      </c>
      <c r="L743" s="2">
        <v>95</v>
      </c>
      <c r="M743" s="5">
        <v>-0.48</v>
      </c>
      <c r="N743" s="13">
        <f>J743*K743</f>
        <v>497.25</v>
      </c>
      <c r="O743" s="14">
        <f>J743*H743</f>
        <v>702</v>
      </c>
      <c r="P743" s="15">
        <f>N743*M743</f>
        <v>-238.67999999999998</v>
      </c>
      <c r="Q743" s="13" t="str">
        <f>IF(G743 - E743 &lt; 0,"Expired",G743 - E743 &amp; " days left")</f>
        <v>56 days left</v>
      </c>
    </row>
    <row r="744" spans="1:17" x14ac:dyDescent="0.3">
      <c r="A744" s="1" t="s">
        <v>239</v>
      </c>
      <c r="B744" s="1" t="s">
        <v>25</v>
      </c>
      <c r="C744" s="1" t="s">
        <v>904</v>
      </c>
      <c r="D744" s="1" t="s">
        <v>2584</v>
      </c>
      <c r="E744" s="8">
        <v>45508</v>
      </c>
      <c r="F744" s="7">
        <v>45584</v>
      </c>
      <c r="G744" s="7">
        <v>45644</v>
      </c>
      <c r="H744" s="2">
        <v>27</v>
      </c>
      <c r="I744" s="3">
        <v>92</v>
      </c>
      <c r="J744" s="4">
        <v>6.5</v>
      </c>
      <c r="K744" s="2">
        <v>29</v>
      </c>
      <c r="L744" s="2">
        <v>32</v>
      </c>
      <c r="M744" s="5">
        <v>0.75</v>
      </c>
      <c r="N744" s="13">
        <f>J744*K744</f>
        <v>188.5</v>
      </c>
      <c r="O744" s="14">
        <f>J744*H744</f>
        <v>175.5</v>
      </c>
      <c r="P744" s="15">
        <f>N744*M744</f>
        <v>141.375</v>
      </c>
      <c r="Q744" s="13" t="str">
        <f>IF(G744 - E744 &lt; 0,"Expired",G744 - E744 &amp; " days left")</f>
        <v>136 days left</v>
      </c>
    </row>
    <row r="745" spans="1:17" x14ac:dyDescent="0.3">
      <c r="A745" s="1" t="s">
        <v>490</v>
      </c>
      <c r="B745" s="1" t="s">
        <v>18</v>
      </c>
      <c r="C745" s="1" t="s">
        <v>264</v>
      </c>
      <c r="D745" s="1" t="s">
        <v>559</v>
      </c>
      <c r="E745" s="8">
        <v>45509</v>
      </c>
      <c r="F745" s="7">
        <v>45668</v>
      </c>
      <c r="G745" s="7">
        <v>45477</v>
      </c>
      <c r="H745" s="2">
        <v>68</v>
      </c>
      <c r="I745" s="3">
        <v>12</v>
      </c>
      <c r="J745" s="4">
        <v>5</v>
      </c>
      <c r="K745" s="2">
        <v>84</v>
      </c>
      <c r="L745" s="2">
        <v>95</v>
      </c>
      <c r="M745" s="5">
        <v>-1.1599999999999999</v>
      </c>
      <c r="N745" s="13">
        <f>J745*K745</f>
        <v>420</v>
      </c>
      <c r="O745" s="14">
        <f>J745*H745</f>
        <v>340</v>
      </c>
      <c r="P745" s="15">
        <f>N745*M745</f>
        <v>-487.2</v>
      </c>
      <c r="Q745" s="13" t="str">
        <f>IF(G745 - E745 &lt; 0,"Expired",G745 - E745 &amp; " days left")</f>
        <v>Expired</v>
      </c>
    </row>
    <row r="746" spans="1:17" x14ac:dyDescent="0.3">
      <c r="A746" s="1" t="s">
        <v>1350</v>
      </c>
      <c r="B746" s="1" t="s">
        <v>32</v>
      </c>
      <c r="C746" s="1" t="s">
        <v>338</v>
      </c>
      <c r="D746" s="1" t="s">
        <v>2671</v>
      </c>
      <c r="E746" s="8">
        <v>45509</v>
      </c>
      <c r="F746" s="7">
        <v>45586</v>
      </c>
      <c r="G746" s="7">
        <v>45557</v>
      </c>
      <c r="H746" s="2">
        <v>51</v>
      </c>
      <c r="I746" s="3">
        <v>100</v>
      </c>
      <c r="J746" s="4">
        <v>3</v>
      </c>
      <c r="K746" s="2">
        <v>40</v>
      </c>
      <c r="L746" s="2">
        <v>21</v>
      </c>
      <c r="M746" s="5">
        <v>-2.5</v>
      </c>
      <c r="N746" s="13">
        <f>J746*K746</f>
        <v>120</v>
      </c>
      <c r="O746" s="14">
        <f>J746*H746</f>
        <v>153</v>
      </c>
      <c r="P746" s="15">
        <f>N746*M746</f>
        <v>-300</v>
      </c>
      <c r="Q746" s="13" t="str">
        <f>IF(G746 - E746 &lt; 0,"Expired",G746 - E746 &amp; " days left")</f>
        <v>48 days left</v>
      </c>
    </row>
    <row r="747" spans="1:17" x14ac:dyDescent="0.3">
      <c r="A747" s="1" t="s">
        <v>691</v>
      </c>
      <c r="B747" s="1" t="s">
        <v>32</v>
      </c>
      <c r="C747" s="1" t="s">
        <v>692</v>
      </c>
      <c r="D747" s="1" t="s">
        <v>693</v>
      </c>
      <c r="E747" s="8">
        <v>45510</v>
      </c>
      <c r="F747" s="7">
        <v>45446</v>
      </c>
      <c r="G747" s="7">
        <v>45544</v>
      </c>
      <c r="H747" s="2">
        <v>68</v>
      </c>
      <c r="I747" s="3">
        <v>29</v>
      </c>
      <c r="J747" s="4">
        <v>7</v>
      </c>
      <c r="K747" s="2">
        <v>53</v>
      </c>
      <c r="L747" s="2">
        <v>20</v>
      </c>
      <c r="M747" s="5">
        <v>0.55000000000000004</v>
      </c>
      <c r="N747" s="13">
        <f>J747*K747</f>
        <v>371</v>
      </c>
      <c r="O747" s="14">
        <f>J747*H747</f>
        <v>476</v>
      </c>
      <c r="P747" s="15">
        <f>N747*M747</f>
        <v>204.05</v>
      </c>
      <c r="Q747" s="13" t="str">
        <f>IF(G747 - E747 &lt; 0,"Expired",G747 - E747 &amp; " days left")</f>
        <v>34 days left</v>
      </c>
    </row>
    <row r="748" spans="1:17" x14ac:dyDescent="0.3">
      <c r="A748" s="1" t="s">
        <v>142</v>
      </c>
      <c r="B748" s="1" t="s">
        <v>18</v>
      </c>
      <c r="C748" s="1" t="s">
        <v>782</v>
      </c>
      <c r="D748" s="1" t="s">
        <v>783</v>
      </c>
      <c r="E748" s="8">
        <v>45511</v>
      </c>
      <c r="F748" s="7">
        <v>45391</v>
      </c>
      <c r="G748" s="7">
        <v>45583</v>
      </c>
      <c r="H748" s="2">
        <v>79</v>
      </c>
      <c r="I748" s="3">
        <v>74</v>
      </c>
      <c r="J748" s="4">
        <v>4</v>
      </c>
      <c r="K748" s="2">
        <v>80</v>
      </c>
      <c r="L748" s="2">
        <v>26</v>
      </c>
      <c r="M748" s="5">
        <v>0.36</v>
      </c>
      <c r="N748" s="13">
        <f>J748*K748</f>
        <v>320</v>
      </c>
      <c r="O748" s="14">
        <f>J748*H748</f>
        <v>316</v>
      </c>
      <c r="P748" s="15">
        <f>N748*M748</f>
        <v>115.19999999999999</v>
      </c>
      <c r="Q748" s="13" t="str">
        <f>IF(G748 - E748 &lt; 0,"Expired",G748 - E748 &amp; " days left")</f>
        <v>72 days left</v>
      </c>
    </row>
    <row r="749" spans="1:17" x14ac:dyDescent="0.3">
      <c r="A749" s="1" t="s">
        <v>85</v>
      </c>
      <c r="B749" s="1" t="s">
        <v>18</v>
      </c>
      <c r="C749" s="1" t="s">
        <v>92</v>
      </c>
      <c r="D749" s="1" t="s">
        <v>2420</v>
      </c>
      <c r="E749" s="8">
        <v>45511</v>
      </c>
      <c r="F749" s="7">
        <v>45654</v>
      </c>
      <c r="G749" s="7">
        <v>45690</v>
      </c>
      <c r="H749" s="2">
        <v>85</v>
      </c>
      <c r="I749" s="3">
        <v>45</v>
      </c>
      <c r="J749" s="4">
        <v>3</v>
      </c>
      <c r="K749" s="2">
        <v>95</v>
      </c>
      <c r="L749" s="2">
        <v>72</v>
      </c>
      <c r="M749" s="5">
        <v>0.63</v>
      </c>
      <c r="N749" s="13">
        <f>J749*K749</f>
        <v>285</v>
      </c>
      <c r="O749" s="14">
        <f>J749*H749</f>
        <v>255</v>
      </c>
      <c r="P749" s="15">
        <f>N749*M749</f>
        <v>179.55</v>
      </c>
      <c r="Q749" s="13" t="str">
        <f>IF(G749 - E749 &lt; 0,"Expired",G749 - E749 &amp; " days left")</f>
        <v>179 days left</v>
      </c>
    </row>
    <row r="750" spans="1:17" x14ac:dyDescent="0.3">
      <c r="A750" s="1" t="s">
        <v>828</v>
      </c>
      <c r="B750" s="1" t="s">
        <v>32</v>
      </c>
      <c r="C750" s="1" t="s">
        <v>678</v>
      </c>
      <c r="D750" s="1" t="s">
        <v>2614</v>
      </c>
      <c r="E750" s="8">
        <v>45511</v>
      </c>
      <c r="F750" s="7">
        <v>45535</v>
      </c>
      <c r="G750" s="7">
        <v>45633</v>
      </c>
      <c r="H750" s="2">
        <v>67</v>
      </c>
      <c r="I750" s="3">
        <v>98</v>
      </c>
      <c r="J750" s="4">
        <v>5</v>
      </c>
      <c r="K750" s="2">
        <v>35</v>
      </c>
      <c r="L750" s="2">
        <v>98</v>
      </c>
      <c r="M750" s="5">
        <v>-0.61</v>
      </c>
      <c r="N750" s="13">
        <f>J750*K750</f>
        <v>175</v>
      </c>
      <c r="O750" s="14">
        <f>J750*H750</f>
        <v>335</v>
      </c>
      <c r="P750" s="15">
        <f>N750*M750</f>
        <v>-106.75</v>
      </c>
      <c r="Q750" s="13" t="str">
        <f>IF(G750 - E750 &lt; 0,"Expired",G750 - E750 &amp; " days left")</f>
        <v>122 days left</v>
      </c>
    </row>
    <row r="751" spans="1:17" x14ac:dyDescent="0.3">
      <c r="A751" s="1" t="s">
        <v>446</v>
      </c>
      <c r="B751" s="1" t="s">
        <v>53</v>
      </c>
      <c r="C751" s="1" t="s">
        <v>3032</v>
      </c>
      <c r="D751" s="1" t="s">
        <v>3033</v>
      </c>
      <c r="E751" s="8">
        <v>45511</v>
      </c>
      <c r="F751" s="7">
        <v>45704</v>
      </c>
      <c r="G751" s="7">
        <v>45685</v>
      </c>
      <c r="H751" s="2">
        <v>79</v>
      </c>
      <c r="I751" s="3">
        <v>47</v>
      </c>
      <c r="J751" s="4">
        <v>9.5</v>
      </c>
      <c r="K751" s="2">
        <v>83</v>
      </c>
      <c r="L751" s="2">
        <v>69</v>
      </c>
      <c r="M751" s="5">
        <v>0.3</v>
      </c>
      <c r="N751" s="13">
        <f>J751*K751</f>
        <v>788.5</v>
      </c>
      <c r="O751" s="14">
        <f>J751*H751</f>
        <v>750.5</v>
      </c>
      <c r="P751" s="15">
        <f>N751*M751</f>
        <v>236.54999999999998</v>
      </c>
      <c r="Q751" s="13" t="str">
        <f>IF(G751 - E751 &lt; 0,"Expired",G751 - E751 &amp; " days left")</f>
        <v>174 days left</v>
      </c>
    </row>
    <row r="752" spans="1:17" x14ac:dyDescent="0.3">
      <c r="A752" s="1" t="s">
        <v>627</v>
      </c>
      <c r="B752" s="1" t="s">
        <v>53</v>
      </c>
      <c r="C752" s="1" t="s">
        <v>343</v>
      </c>
      <c r="D752" s="1" t="s">
        <v>865</v>
      </c>
      <c r="E752" s="8">
        <v>45512</v>
      </c>
      <c r="F752" s="7">
        <v>45393</v>
      </c>
      <c r="G752" s="7">
        <v>45654</v>
      </c>
      <c r="H752" s="2">
        <v>68</v>
      </c>
      <c r="I752" s="3">
        <v>7</v>
      </c>
      <c r="J752" s="4">
        <v>2.5</v>
      </c>
      <c r="K752" s="2">
        <v>69</v>
      </c>
      <c r="L752" s="2">
        <v>1</v>
      </c>
      <c r="M752" s="5">
        <v>0.17</v>
      </c>
      <c r="N752" s="13">
        <f>J752*K752</f>
        <v>172.5</v>
      </c>
      <c r="O752" s="14">
        <f>J752*H752</f>
        <v>170</v>
      </c>
      <c r="P752" s="15">
        <f>N752*M752</f>
        <v>29.325000000000003</v>
      </c>
      <c r="Q752" s="13" t="str">
        <f>IF(G752 - E752 &lt; 0,"Expired",G752 - E752 &amp; " days left")</f>
        <v>142 days left</v>
      </c>
    </row>
    <row r="753" spans="1:17" x14ac:dyDescent="0.3">
      <c r="A753" s="1" t="s">
        <v>165</v>
      </c>
      <c r="B753" s="1" t="s">
        <v>60</v>
      </c>
      <c r="C753" s="1" t="s">
        <v>868</v>
      </c>
      <c r="D753" s="1" t="s">
        <v>869</v>
      </c>
      <c r="E753" s="8">
        <v>45512</v>
      </c>
      <c r="F753" s="7">
        <v>45644</v>
      </c>
      <c r="G753" s="7">
        <v>45478</v>
      </c>
      <c r="H753" s="2">
        <v>78</v>
      </c>
      <c r="I753" s="3">
        <v>75</v>
      </c>
      <c r="J753" s="4">
        <v>7</v>
      </c>
      <c r="K753" s="2">
        <v>63</v>
      </c>
      <c r="L753" s="2">
        <v>100</v>
      </c>
      <c r="M753" s="5">
        <v>0.99</v>
      </c>
      <c r="N753" s="13">
        <f>J753*K753</f>
        <v>441</v>
      </c>
      <c r="O753" s="14">
        <f>J753*H753</f>
        <v>546</v>
      </c>
      <c r="P753" s="15">
        <f>N753*M753</f>
        <v>436.59</v>
      </c>
      <c r="Q753" s="13" t="str">
        <f>IF(G753 - E753 &lt; 0,"Expired",G753 - E753 &amp; " days left")</f>
        <v>Expired</v>
      </c>
    </row>
    <row r="754" spans="1:17" x14ac:dyDescent="0.3">
      <c r="A754" s="1" t="s">
        <v>433</v>
      </c>
      <c r="B754" s="1" t="s">
        <v>18</v>
      </c>
      <c r="C754" s="1" t="s">
        <v>254</v>
      </c>
      <c r="D754" s="1" t="s">
        <v>872</v>
      </c>
      <c r="E754" s="8">
        <v>45512</v>
      </c>
      <c r="F754" s="7">
        <v>45369</v>
      </c>
      <c r="G754" s="7">
        <v>45635</v>
      </c>
      <c r="H754" s="2">
        <v>82</v>
      </c>
      <c r="I754" s="3">
        <v>29</v>
      </c>
      <c r="J754" s="4">
        <v>15.31</v>
      </c>
      <c r="K754" s="2">
        <v>77</v>
      </c>
      <c r="L754" s="2">
        <v>27</v>
      </c>
      <c r="M754" s="5">
        <v>-0.59</v>
      </c>
      <c r="N754" s="13">
        <f>J754*K754</f>
        <v>1178.8700000000001</v>
      </c>
      <c r="O754" s="14">
        <f>J754*H754</f>
        <v>1255.42</v>
      </c>
      <c r="P754" s="15">
        <f>N754*M754</f>
        <v>-695.53330000000005</v>
      </c>
      <c r="Q754" s="13" t="str">
        <f>IF(G754 - E754 &lt; 0,"Expired",G754 - E754 &amp; " days left")</f>
        <v>123 days left</v>
      </c>
    </row>
    <row r="755" spans="1:17" x14ac:dyDescent="0.3">
      <c r="A755" s="1" t="s">
        <v>325</v>
      </c>
      <c r="B755" s="1" t="s">
        <v>53</v>
      </c>
      <c r="C755" s="1" t="s">
        <v>875</v>
      </c>
      <c r="D755" s="1" t="s">
        <v>876</v>
      </c>
      <c r="E755" s="8">
        <v>45512</v>
      </c>
      <c r="F755" s="7">
        <v>45591</v>
      </c>
      <c r="G755" s="7">
        <v>45396</v>
      </c>
      <c r="H755" s="2">
        <v>22</v>
      </c>
      <c r="I755" s="3">
        <v>10</v>
      </c>
      <c r="J755" s="4">
        <v>4.25</v>
      </c>
      <c r="K755" s="2">
        <v>64</v>
      </c>
      <c r="L755" s="2">
        <v>7</v>
      </c>
      <c r="M755" s="5">
        <v>0.65</v>
      </c>
      <c r="N755" s="13">
        <f>J755*K755</f>
        <v>272</v>
      </c>
      <c r="O755" s="14">
        <f>J755*H755</f>
        <v>93.5</v>
      </c>
      <c r="P755" s="15">
        <f>N755*M755</f>
        <v>176.8</v>
      </c>
      <c r="Q755" s="13" t="str">
        <f>IF(G755 - E755 &lt; 0,"Expired",G755 - E755 &amp; " days left")</f>
        <v>Expired</v>
      </c>
    </row>
    <row r="756" spans="1:17" x14ac:dyDescent="0.3">
      <c r="A756" s="1" t="s">
        <v>116</v>
      </c>
      <c r="B756" s="1" t="s">
        <v>18</v>
      </c>
      <c r="C756" s="1" t="s">
        <v>972</v>
      </c>
      <c r="D756" s="1" t="s">
        <v>973</v>
      </c>
      <c r="E756" s="8">
        <v>45513</v>
      </c>
      <c r="F756" s="7">
        <v>45578</v>
      </c>
      <c r="G756" s="7">
        <v>45504</v>
      </c>
      <c r="H756" s="2">
        <v>74</v>
      </c>
      <c r="I756" s="3">
        <v>30</v>
      </c>
      <c r="J756" s="4">
        <v>3</v>
      </c>
      <c r="K756" s="2">
        <v>82</v>
      </c>
      <c r="L756" s="2">
        <v>12</v>
      </c>
      <c r="M756" s="5">
        <v>-0.73</v>
      </c>
      <c r="N756" s="13">
        <f>J756*K756</f>
        <v>246</v>
      </c>
      <c r="O756" s="14">
        <f>J756*H756</f>
        <v>222</v>
      </c>
      <c r="P756" s="15">
        <f>N756*M756</f>
        <v>-179.57999999999998</v>
      </c>
      <c r="Q756" s="13" t="str">
        <f>IF(G756 - E756 &lt; 0,"Expired",G756 - E756 &amp; " days left")</f>
        <v>Expired</v>
      </c>
    </row>
    <row r="757" spans="1:17" x14ac:dyDescent="0.3">
      <c r="A757" s="1" t="s">
        <v>976</v>
      </c>
      <c r="B757" s="1" t="s">
        <v>60</v>
      </c>
      <c r="C757" s="1" t="s">
        <v>747</v>
      </c>
      <c r="D757" s="1" t="s">
        <v>977</v>
      </c>
      <c r="E757" s="8">
        <v>45513</v>
      </c>
      <c r="F757" s="7">
        <v>45633</v>
      </c>
      <c r="G757" s="7">
        <v>45498</v>
      </c>
      <c r="H757" s="2">
        <v>47</v>
      </c>
      <c r="I757" s="3">
        <v>29</v>
      </c>
      <c r="J757" s="4">
        <v>20</v>
      </c>
      <c r="K757" s="2">
        <v>61</v>
      </c>
      <c r="L757" s="2">
        <v>44</v>
      </c>
      <c r="M757" s="5">
        <v>0.85</v>
      </c>
      <c r="N757" s="13">
        <f>J757*K757</f>
        <v>1220</v>
      </c>
      <c r="O757" s="14">
        <f>J757*H757</f>
        <v>940</v>
      </c>
      <c r="P757" s="15">
        <f>N757*M757</f>
        <v>1037</v>
      </c>
      <c r="Q757" s="13" t="str">
        <f>IF(G757 - E757 &lt; 0,"Expired",G757 - E757 &amp; " days left")</f>
        <v>Expired</v>
      </c>
    </row>
    <row r="758" spans="1:17" x14ac:dyDescent="0.3">
      <c r="A758" s="1" t="s">
        <v>980</v>
      </c>
      <c r="B758" s="1" t="s">
        <v>60</v>
      </c>
      <c r="C758" s="1" t="s">
        <v>692</v>
      </c>
      <c r="D758" s="1" t="s">
        <v>981</v>
      </c>
      <c r="E758" s="8">
        <v>45513</v>
      </c>
      <c r="F758" s="7">
        <v>45655</v>
      </c>
      <c r="G758" s="7">
        <v>45386</v>
      </c>
      <c r="H758" s="2">
        <v>98</v>
      </c>
      <c r="I758" s="3">
        <v>67</v>
      </c>
      <c r="J758" s="4">
        <v>15</v>
      </c>
      <c r="K758" s="2">
        <v>21</v>
      </c>
      <c r="L758" s="2">
        <v>61</v>
      </c>
      <c r="M758" s="5">
        <v>0.28000000000000003</v>
      </c>
      <c r="N758" s="13">
        <f>J758*K758</f>
        <v>315</v>
      </c>
      <c r="O758" s="14">
        <f>J758*H758</f>
        <v>1470</v>
      </c>
      <c r="P758" s="15">
        <f>N758*M758</f>
        <v>88.2</v>
      </c>
      <c r="Q758" s="13" t="str">
        <f>IF(G758 - E758 &lt; 0,"Expired",G758 - E758 &amp; " days left")</f>
        <v>Expired</v>
      </c>
    </row>
    <row r="759" spans="1:17" x14ac:dyDescent="0.3">
      <c r="A759" s="1" t="s">
        <v>984</v>
      </c>
      <c r="B759" s="1" t="s">
        <v>18</v>
      </c>
      <c r="C759" s="1" t="s">
        <v>985</v>
      </c>
      <c r="D759" s="1" t="s">
        <v>986</v>
      </c>
      <c r="E759" s="8">
        <v>45513</v>
      </c>
      <c r="F759" s="7">
        <v>45526</v>
      </c>
      <c r="G759" s="7">
        <v>45520</v>
      </c>
      <c r="H759" s="2">
        <v>35</v>
      </c>
      <c r="I759" s="3">
        <v>4</v>
      </c>
      <c r="J759" s="4">
        <v>4</v>
      </c>
      <c r="K759" s="2">
        <v>90</v>
      </c>
      <c r="L759" s="2">
        <v>30</v>
      </c>
      <c r="M759" s="5">
        <v>-1.9</v>
      </c>
      <c r="N759" s="13">
        <f>J759*K759</f>
        <v>360</v>
      </c>
      <c r="O759" s="14">
        <f>J759*H759</f>
        <v>140</v>
      </c>
      <c r="P759" s="15">
        <f>N759*M759</f>
        <v>-684</v>
      </c>
      <c r="Q759" s="13" t="str">
        <f>IF(G759 - E759 &lt; 0,"Expired",G759 - E759 &amp; " days left")</f>
        <v>7 days left</v>
      </c>
    </row>
    <row r="760" spans="1:17" x14ac:dyDescent="0.3">
      <c r="A760" s="1" t="s">
        <v>392</v>
      </c>
      <c r="B760" s="1" t="s">
        <v>18</v>
      </c>
      <c r="C760" s="1" t="s">
        <v>989</v>
      </c>
      <c r="D760" s="1" t="s">
        <v>990</v>
      </c>
      <c r="E760" s="8">
        <v>45513</v>
      </c>
      <c r="F760" s="7">
        <v>45696</v>
      </c>
      <c r="G760" s="7">
        <v>45654</v>
      </c>
      <c r="H760" s="2">
        <v>30</v>
      </c>
      <c r="I760" s="3">
        <v>66</v>
      </c>
      <c r="J760" s="4">
        <v>5.5</v>
      </c>
      <c r="K760" s="2">
        <v>63</v>
      </c>
      <c r="L760" s="2">
        <v>98</v>
      </c>
      <c r="M760" s="5">
        <v>0.67</v>
      </c>
      <c r="N760" s="13">
        <f>J760*K760</f>
        <v>346.5</v>
      </c>
      <c r="O760" s="14">
        <f>J760*H760</f>
        <v>165</v>
      </c>
      <c r="P760" s="15">
        <f>N760*M760</f>
        <v>232.155</v>
      </c>
      <c r="Q760" s="13" t="str">
        <f>IF(G760 - E760 &lt; 0,"Expired",G760 - E760 &amp; " days left")</f>
        <v>141 days left</v>
      </c>
    </row>
    <row r="761" spans="1:17" x14ac:dyDescent="0.3">
      <c r="A761" s="1" t="s">
        <v>355</v>
      </c>
      <c r="B761" s="1" t="s">
        <v>18</v>
      </c>
      <c r="C761" s="1" t="s">
        <v>601</v>
      </c>
      <c r="D761" s="1" t="s">
        <v>1777</v>
      </c>
      <c r="E761" s="8">
        <v>45513</v>
      </c>
      <c r="F761" s="7">
        <v>45668</v>
      </c>
      <c r="G761" s="7">
        <v>45704</v>
      </c>
      <c r="H761" s="2">
        <v>90</v>
      </c>
      <c r="I761" s="3">
        <v>1</v>
      </c>
      <c r="J761" s="4">
        <v>0.9</v>
      </c>
      <c r="K761" s="2">
        <v>52</v>
      </c>
      <c r="L761" s="2">
        <v>19</v>
      </c>
      <c r="M761" s="5">
        <v>0.13</v>
      </c>
      <c r="N761" s="13">
        <f>J761*K761</f>
        <v>46.800000000000004</v>
      </c>
      <c r="O761" s="14">
        <f>J761*H761</f>
        <v>81</v>
      </c>
      <c r="P761" s="15">
        <f>N761*M761</f>
        <v>6.0840000000000005</v>
      </c>
      <c r="Q761" s="13" t="str">
        <f>IF(G761 - E761 &lt; 0,"Expired",G761 - E761 &amp; " days left")</f>
        <v>191 days left</v>
      </c>
    </row>
    <row r="762" spans="1:17" x14ac:dyDescent="0.3">
      <c r="A762" s="1" t="s">
        <v>700</v>
      </c>
      <c r="B762" s="1" t="s">
        <v>18</v>
      </c>
      <c r="C762" s="1" t="s">
        <v>1077</v>
      </c>
      <c r="D762" s="1" t="s">
        <v>1078</v>
      </c>
      <c r="E762" s="8">
        <v>45514</v>
      </c>
      <c r="F762" s="7">
        <v>45500</v>
      </c>
      <c r="G762" s="7">
        <v>45421</v>
      </c>
      <c r="H762" s="2">
        <v>45</v>
      </c>
      <c r="I762" s="3">
        <v>70</v>
      </c>
      <c r="J762" s="4">
        <v>2.4500000000000002</v>
      </c>
      <c r="K762" s="2">
        <v>25</v>
      </c>
      <c r="L762" s="2">
        <v>39</v>
      </c>
      <c r="M762" s="5">
        <v>0.86</v>
      </c>
      <c r="N762" s="13">
        <f>J762*K762</f>
        <v>61.250000000000007</v>
      </c>
      <c r="O762" s="14">
        <f>J762*H762</f>
        <v>110.25000000000001</v>
      </c>
      <c r="P762" s="15">
        <f>N762*M762</f>
        <v>52.675000000000004</v>
      </c>
      <c r="Q762" s="13" t="str">
        <f>IF(G762 - E762 &lt; 0,"Expired",G762 - E762 &amp; " days left")</f>
        <v>Expired</v>
      </c>
    </row>
    <row r="763" spans="1:17" x14ac:dyDescent="0.3">
      <c r="A763" s="1" t="s">
        <v>1081</v>
      </c>
      <c r="B763" s="1" t="s">
        <v>127</v>
      </c>
      <c r="C763" s="1" t="s">
        <v>778</v>
      </c>
      <c r="D763" s="1" t="s">
        <v>1082</v>
      </c>
      <c r="E763" s="8">
        <v>45514</v>
      </c>
      <c r="F763" s="7">
        <v>45620</v>
      </c>
      <c r="G763" s="7">
        <v>45370</v>
      </c>
      <c r="H763" s="2">
        <v>26</v>
      </c>
      <c r="I763" s="3">
        <v>59</v>
      </c>
      <c r="J763" s="4">
        <v>8</v>
      </c>
      <c r="K763" s="2">
        <v>92</v>
      </c>
      <c r="L763" s="2">
        <v>49</v>
      </c>
      <c r="M763" s="5">
        <v>-0.56000000000000005</v>
      </c>
      <c r="N763" s="13">
        <f>J763*K763</f>
        <v>736</v>
      </c>
      <c r="O763" s="14">
        <f>J763*H763</f>
        <v>208</v>
      </c>
      <c r="P763" s="15">
        <f>N763*M763</f>
        <v>-412.16</v>
      </c>
      <c r="Q763" s="13" t="str">
        <f>IF(G763 - E763 &lt; 0,"Expired",G763 - E763 &amp; " days left")</f>
        <v>Expired</v>
      </c>
    </row>
    <row r="764" spans="1:17" x14ac:dyDescent="0.3">
      <c r="A764" s="1" t="s">
        <v>96</v>
      </c>
      <c r="B764" s="1" t="s">
        <v>18</v>
      </c>
      <c r="C764" s="1" t="s">
        <v>725</v>
      </c>
      <c r="D764" s="1" t="s">
        <v>3113</v>
      </c>
      <c r="E764" s="8">
        <v>45514</v>
      </c>
      <c r="F764" s="7">
        <v>45567</v>
      </c>
      <c r="G764" s="7">
        <v>45648</v>
      </c>
      <c r="H764" s="2">
        <v>77</v>
      </c>
      <c r="I764" s="3">
        <v>54</v>
      </c>
      <c r="J764" s="4">
        <v>2.5</v>
      </c>
      <c r="K764" s="2">
        <v>64</v>
      </c>
      <c r="L764" s="2">
        <v>73</v>
      </c>
      <c r="M764" s="5">
        <v>0.34</v>
      </c>
      <c r="N764" s="13">
        <f>J764*K764</f>
        <v>160</v>
      </c>
      <c r="O764" s="14">
        <f>J764*H764</f>
        <v>192.5</v>
      </c>
      <c r="P764" s="15">
        <f>N764*M764</f>
        <v>54.400000000000006</v>
      </c>
      <c r="Q764" s="13" t="str">
        <f>IF(G764 - E764 &lt; 0,"Expired",G764 - E764 &amp; " days left")</f>
        <v>134 days left</v>
      </c>
    </row>
    <row r="765" spans="1:17" x14ac:dyDescent="0.3">
      <c r="A765" s="1" t="s">
        <v>531</v>
      </c>
      <c r="B765" s="1" t="s">
        <v>53</v>
      </c>
      <c r="C765" s="1" t="s">
        <v>641</v>
      </c>
      <c r="D765" s="1" t="s">
        <v>1188</v>
      </c>
      <c r="E765" s="8">
        <v>45515</v>
      </c>
      <c r="F765" s="7">
        <v>45367</v>
      </c>
      <c r="G765" s="7">
        <v>45438</v>
      </c>
      <c r="H765" s="2">
        <v>71</v>
      </c>
      <c r="I765" s="3">
        <v>10</v>
      </c>
      <c r="J765" s="4">
        <v>1.5</v>
      </c>
      <c r="K765" s="2">
        <v>66</v>
      </c>
      <c r="L765" s="2">
        <v>43</v>
      </c>
      <c r="M765" s="5">
        <v>0.06</v>
      </c>
      <c r="N765" s="13">
        <f>J765*K765</f>
        <v>99</v>
      </c>
      <c r="O765" s="14">
        <f>J765*H765</f>
        <v>106.5</v>
      </c>
      <c r="P765" s="15">
        <f>N765*M765</f>
        <v>5.9399999999999995</v>
      </c>
      <c r="Q765" s="13" t="str">
        <f>IF(G765 - E765 &lt; 0,"Expired",G765 - E765 &amp; " days left")</f>
        <v>Expired</v>
      </c>
    </row>
    <row r="766" spans="1:17" x14ac:dyDescent="0.3">
      <c r="A766" s="1" t="s">
        <v>276</v>
      </c>
      <c r="B766" s="1" t="s">
        <v>18</v>
      </c>
      <c r="C766" s="1" t="s">
        <v>388</v>
      </c>
      <c r="D766" s="1" t="s">
        <v>1191</v>
      </c>
      <c r="E766" s="8">
        <v>45515</v>
      </c>
      <c r="F766" s="7">
        <v>45675</v>
      </c>
      <c r="G766" s="7">
        <v>45562</v>
      </c>
      <c r="H766" s="2">
        <v>65</v>
      </c>
      <c r="I766" s="3">
        <v>35</v>
      </c>
      <c r="J766" s="4">
        <v>3.5</v>
      </c>
      <c r="K766" s="2">
        <v>25</v>
      </c>
      <c r="L766" s="2">
        <v>13</v>
      </c>
      <c r="M766" s="5">
        <v>0.35</v>
      </c>
      <c r="N766" s="13">
        <f>J766*K766</f>
        <v>87.5</v>
      </c>
      <c r="O766" s="14">
        <f>J766*H766</f>
        <v>227.5</v>
      </c>
      <c r="P766" s="15">
        <f>N766*M766</f>
        <v>30.624999999999996</v>
      </c>
      <c r="Q766" s="13" t="str">
        <f>IF(G766 - E766 &lt; 0,"Expired",G766 - E766 &amp; " days left")</f>
        <v>47 days left</v>
      </c>
    </row>
    <row r="767" spans="1:17" x14ac:dyDescent="0.3">
      <c r="A767" s="1" t="s">
        <v>239</v>
      </c>
      <c r="B767" s="1" t="s">
        <v>25</v>
      </c>
      <c r="C767" s="1" t="s">
        <v>1194</v>
      </c>
      <c r="D767" s="1" t="s">
        <v>1195</v>
      </c>
      <c r="E767" s="8">
        <v>45515</v>
      </c>
      <c r="F767" s="7">
        <v>45394</v>
      </c>
      <c r="G767" s="7">
        <v>45447</v>
      </c>
      <c r="H767" s="2">
        <v>100</v>
      </c>
      <c r="I767" s="3">
        <v>86</v>
      </c>
      <c r="J767" s="4">
        <v>6.5</v>
      </c>
      <c r="K767" s="2">
        <v>77</v>
      </c>
      <c r="L767" s="2">
        <v>57</v>
      </c>
      <c r="M767" s="5">
        <v>0.48</v>
      </c>
      <c r="N767" s="13">
        <f>J767*K767</f>
        <v>500.5</v>
      </c>
      <c r="O767" s="14">
        <f>J767*H767</f>
        <v>650</v>
      </c>
      <c r="P767" s="15">
        <f>N767*M767</f>
        <v>240.23999999999998</v>
      </c>
      <c r="Q767" s="13" t="str">
        <f>IF(G767 - E767 &lt; 0,"Expired",G767 - E767 &amp; " days left")</f>
        <v>Expired</v>
      </c>
    </row>
    <row r="768" spans="1:17" x14ac:dyDescent="0.3">
      <c r="A768" s="1" t="s">
        <v>288</v>
      </c>
      <c r="B768" s="1" t="s">
        <v>60</v>
      </c>
      <c r="C768" s="1" t="s">
        <v>1282</v>
      </c>
      <c r="D768" s="1" t="s">
        <v>1283</v>
      </c>
      <c r="E768" s="8">
        <v>45516</v>
      </c>
      <c r="F768" s="7">
        <v>45579</v>
      </c>
      <c r="G768" s="7">
        <v>45615</v>
      </c>
      <c r="H768" s="2">
        <v>91</v>
      </c>
      <c r="I768" s="3">
        <v>68</v>
      </c>
      <c r="J768" s="4">
        <v>11.5</v>
      </c>
      <c r="K768" s="2">
        <v>81</v>
      </c>
      <c r="L768" s="2">
        <v>85</v>
      </c>
      <c r="M768" s="5">
        <v>0.42</v>
      </c>
      <c r="N768" s="13">
        <f>J768*K768</f>
        <v>931.5</v>
      </c>
      <c r="O768" s="14">
        <f>J768*H768</f>
        <v>1046.5</v>
      </c>
      <c r="P768" s="15">
        <f>N768*M768</f>
        <v>391.22999999999996</v>
      </c>
      <c r="Q768" s="13" t="str">
        <f>IF(G768 - E768 &lt; 0,"Expired",G768 - E768 &amp; " days left")</f>
        <v>99 days left</v>
      </c>
    </row>
    <row r="769" spans="1:17" x14ac:dyDescent="0.3">
      <c r="A769" s="1" t="s">
        <v>188</v>
      </c>
      <c r="B769" s="1" t="s">
        <v>32</v>
      </c>
      <c r="C769" s="1" t="s">
        <v>3022</v>
      </c>
      <c r="D769" s="1" t="s">
        <v>3023</v>
      </c>
      <c r="E769" s="8">
        <v>45516</v>
      </c>
      <c r="F769" s="7">
        <v>45691</v>
      </c>
      <c r="G769" s="7">
        <v>45649</v>
      </c>
      <c r="H769" s="2">
        <v>43</v>
      </c>
      <c r="I769" s="3">
        <v>88</v>
      </c>
      <c r="J769" s="4">
        <v>1</v>
      </c>
      <c r="K769" s="2">
        <v>84</v>
      </c>
      <c r="L769" s="2">
        <v>75</v>
      </c>
      <c r="M769" s="5">
        <v>0.27</v>
      </c>
      <c r="N769" s="13">
        <f>J769*K769</f>
        <v>84</v>
      </c>
      <c r="O769" s="14">
        <f>J769*H769</f>
        <v>43</v>
      </c>
      <c r="P769" s="15">
        <f>N769*M769</f>
        <v>22.68</v>
      </c>
      <c r="Q769" s="13" t="str">
        <f>IF(G769 - E769 &lt; 0,"Expired",G769 - E769 &amp; " days left")</f>
        <v>133 days left</v>
      </c>
    </row>
    <row r="770" spans="1:17" x14ac:dyDescent="0.3">
      <c r="A770" s="1" t="s">
        <v>465</v>
      </c>
      <c r="B770" s="1" t="s">
        <v>32</v>
      </c>
      <c r="C770" s="1" t="s">
        <v>157</v>
      </c>
      <c r="D770" s="1" t="s">
        <v>1606</v>
      </c>
      <c r="E770" s="8">
        <v>45526</v>
      </c>
      <c r="F770" s="7">
        <v>45542</v>
      </c>
      <c r="G770" s="7">
        <v>45641</v>
      </c>
      <c r="H770" s="2">
        <v>90</v>
      </c>
      <c r="I770" s="3">
        <v>62</v>
      </c>
      <c r="J770" s="4">
        <v>3</v>
      </c>
      <c r="K770" s="2">
        <v>70</v>
      </c>
      <c r="L770" s="2">
        <v>83</v>
      </c>
      <c r="M770" s="5">
        <v>-3.09</v>
      </c>
      <c r="N770" s="13">
        <f>J770*K770</f>
        <v>210</v>
      </c>
      <c r="O770" s="14">
        <f>J770*H770</f>
        <v>270</v>
      </c>
      <c r="P770" s="15">
        <f>N770*M770</f>
        <v>-648.9</v>
      </c>
      <c r="Q770" s="13" t="str">
        <f>IF(G770 - E770 &lt; 0,"Expired",G770 - E770 &amp; " days left")</f>
        <v>115 days left</v>
      </c>
    </row>
    <row r="771" spans="1:17" x14ac:dyDescent="0.3">
      <c r="A771" s="1" t="s">
        <v>566</v>
      </c>
      <c r="B771" s="1" t="s">
        <v>127</v>
      </c>
      <c r="C771" s="1" t="s">
        <v>1536</v>
      </c>
      <c r="D771" s="1" t="s">
        <v>2860</v>
      </c>
      <c r="E771" s="8">
        <v>45527</v>
      </c>
      <c r="F771" s="7">
        <v>45676</v>
      </c>
      <c r="G771" s="7">
        <v>45692</v>
      </c>
      <c r="H771" s="2">
        <v>37</v>
      </c>
      <c r="I771" s="3">
        <v>94</v>
      </c>
      <c r="J771" s="4">
        <v>15</v>
      </c>
      <c r="K771" s="2">
        <v>94</v>
      </c>
      <c r="L771" s="2">
        <v>66</v>
      </c>
      <c r="M771" s="5">
        <v>0</v>
      </c>
      <c r="N771" s="13">
        <f>J771*K771</f>
        <v>1410</v>
      </c>
      <c r="O771" s="14">
        <f>J771*H771</f>
        <v>555</v>
      </c>
      <c r="P771" s="15">
        <f>N771*M771</f>
        <v>0</v>
      </c>
      <c r="Q771" s="13" t="str">
        <f>IF(G771 - E771 &lt; 0,"Expired",G771 - E771 &amp; " days left")</f>
        <v>165 days left</v>
      </c>
    </row>
    <row r="772" spans="1:17" x14ac:dyDescent="0.3">
      <c r="A772" s="1" t="s">
        <v>416</v>
      </c>
      <c r="B772" s="1" t="s">
        <v>53</v>
      </c>
      <c r="C772" s="1" t="s">
        <v>1743</v>
      </c>
      <c r="D772" s="1" t="s">
        <v>1833</v>
      </c>
      <c r="E772" s="8">
        <v>45528</v>
      </c>
      <c r="F772" s="7">
        <v>45692</v>
      </c>
      <c r="G772" s="7">
        <v>45537</v>
      </c>
      <c r="H772" s="2">
        <v>56</v>
      </c>
      <c r="I772" s="3">
        <v>28</v>
      </c>
      <c r="J772" s="4">
        <v>3</v>
      </c>
      <c r="K772" s="2">
        <v>93</v>
      </c>
      <c r="L772" s="2">
        <v>69</v>
      </c>
      <c r="M772" s="5">
        <v>0.94</v>
      </c>
      <c r="N772" s="13">
        <f>J772*K772</f>
        <v>279</v>
      </c>
      <c r="O772" s="14">
        <f>J772*H772</f>
        <v>168</v>
      </c>
      <c r="P772" s="15">
        <f>N772*M772</f>
        <v>262.26</v>
      </c>
      <c r="Q772" s="13" t="str">
        <f>IF(G772 - E772 &lt; 0,"Expired",G772 - E772 &amp; " days left")</f>
        <v>9 days left</v>
      </c>
    </row>
    <row r="773" spans="1:17" x14ac:dyDescent="0.3">
      <c r="A773" s="1" t="s">
        <v>517</v>
      </c>
      <c r="B773" s="1" t="s">
        <v>127</v>
      </c>
      <c r="C773" s="1" t="s">
        <v>518</v>
      </c>
      <c r="D773" s="1" t="s">
        <v>519</v>
      </c>
      <c r="E773" s="8">
        <v>45417</v>
      </c>
      <c r="F773" s="7">
        <v>45592</v>
      </c>
      <c r="G773" s="7">
        <v>45514</v>
      </c>
      <c r="H773" s="2">
        <v>91</v>
      </c>
      <c r="I773" s="3">
        <v>78</v>
      </c>
      <c r="J773" s="4">
        <v>25</v>
      </c>
      <c r="K773" s="2">
        <v>63</v>
      </c>
      <c r="L773" s="2">
        <v>15</v>
      </c>
      <c r="M773" s="5">
        <v>0.89</v>
      </c>
      <c r="N773" s="13">
        <f>J773*K773</f>
        <v>1575</v>
      </c>
      <c r="O773" s="14">
        <f>J773*H773</f>
        <v>2275</v>
      </c>
      <c r="P773" s="15">
        <f>N773*M773</f>
        <v>1401.75</v>
      </c>
      <c r="Q773" s="13" t="str">
        <f>IF(G773 - E773 &lt; 0,"Expired",G773 - E773 &amp; " days left")</f>
        <v>97 days left</v>
      </c>
    </row>
    <row r="774" spans="1:17" x14ac:dyDescent="0.3">
      <c r="A774" s="1" t="s">
        <v>90</v>
      </c>
      <c r="B774" s="1" t="s">
        <v>91</v>
      </c>
      <c r="C774" s="1" t="s">
        <v>92</v>
      </c>
      <c r="D774" s="1" t="s">
        <v>93</v>
      </c>
      <c r="E774" s="8">
        <v>45536</v>
      </c>
      <c r="F774" s="7">
        <v>45368</v>
      </c>
      <c r="G774" s="7">
        <v>45504</v>
      </c>
      <c r="H774" s="2">
        <v>77</v>
      </c>
      <c r="I774" s="3">
        <v>79</v>
      </c>
      <c r="J774" s="4">
        <v>4</v>
      </c>
      <c r="K774" s="2">
        <v>62</v>
      </c>
      <c r="L774" s="2">
        <v>75</v>
      </c>
      <c r="M774" s="5">
        <v>2.69</v>
      </c>
      <c r="N774" s="13">
        <f>J774*K774</f>
        <v>248</v>
      </c>
      <c r="O774" s="14">
        <f>J774*H774</f>
        <v>308</v>
      </c>
      <c r="P774" s="15">
        <f>N774*M774</f>
        <v>667.12</v>
      </c>
      <c r="Q774" s="13" t="str">
        <f>IF(G774 - E774 &lt; 0,"Expired",G774 - E774 &amp; " days left")</f>
        <v>Expired</v>
      </c>
    </row>
    <row r="775" spans="1:17" x14ac:dyDescent="0.3">
      <c r="A775" s="1" t="s">
        <v>96</v>
      </c>
      <c r="B775" s="1" t="s">
        <v>18</v>
      </c>
      <c r="C775" s="1" t="s">
        <v>97</v>
      </c>
      <c r="D775" s="1" t="s">
        <v>98</v>
      </c>
      <c r="E775" s="8">
        <v>45536</v>
      </c>
      <c r="F775" s="7">
        <v>45392</v>
      </c>
      <c r="G775" s="7">
        <v>45653</v>
      </c>
      <c r="H775" s="2">
        <v>34</v>
      </c>
      <c r="I775" s="3">
        <v>92</v>
      </c>
      <c r="J775" s="4">
        <v>2.5</v>
      </c>
      <c r="K775" s="2">
        <v>28</v>
      </c>
      <c r="L775" s="2">
        <v>71</v>
      </c>
      <c r="M775" s="5">
        <v>2.61</v>
      </c>
      <c r="N775" s="13">
        <f>J775*K775</f>
        <v>70</v>
      </c>
      <c r="O775" s="14">
        <f>J775*H775</f>
        <v>85</v>
      </c>
      <c r="P775" s="15">
        <f>N775*M775</f>
        <v>182.7</v>
      </c>
      <c r="Q775" s="13" t="str">
        <f>IF(G775 - E775 &lt; 0,"Expired",G775 - E775 &amp; " days left")</f>
        <v>117 days left</v>
      </c>
    </row>
    <row r="776" spans="1:17" x14ac:dyDescent="0.3">
      <c r="A776" s="1" t="s">
        <v>101</v>
      </c>
      <c r="B776" s="1" t="s">
        <v>18</v>
      </c>
      <c r="C776" s="1" t="s">
        <v>102</v>
      </c>
      <c r="D776" s="1" t="s">
        <v>103</v>
      </c>
      <c r="E776" s="8">
        <v>45536</v>
      </c>
      <c r="F776" s="7">
        <v>45353</v>
      </c>
      <c r="G776" s="7">
        <v>45381</v>
      </c>
      <c r="H776" s="2">
        <v>79</v>
      </c>
      <c r="I776" s="3">
        <v>37</v>
      </c>
      <c r="J776" s="4">
        <v>4.5</v>
      </c>
      <c r="K776" s="2">
        <v>33</v>
      </c>
      <c r="L776" s="2">
        <v>20</v>
      </c>
      <c r="M776" s="5">
        <v>2.54</v>
      </c>
      <c r="N776" s="13">
        <f>J776*K776</f>
        <v>148.5</v>
      </c>
      <c r="O776" s="14">
        <f>J776*H776</f>
        <v>355.5</v>
      </c>
      <c r="P776" s="15">
        <f>N776*M776</f>
        <v>377.19</v>
      </c>
      <c r="Q776" s="13" t="str">
        <f>IF(G776 - E776 &lt; 0,"Expired",G776 - E776 &amp; " days left")</f>
        <v>Expired</v>
      </c>
    </row>
    <row r="777" spans="1:17" x14ac:dyDescent="0.3">
      <c r="A777" s="1" t="s">
        <v>272</v>
      </c>
      <c r="B777" s="1" t="s">
        <v>32</v>
      </c>
      <c r="C777" s="1" t="s">
        <v>2687</v>
      </c>
      <c r="D777" s="1" t="s">
        <v>2688</v>
      </c>
      <c r="E777" s="8">
        <v>45536</v>
      </c>
      <c r="F777" s="7">
        <v>45709</v>
      </c>
      <c r="G777" s="7">
        <v>45672</v>
      </c>
      <c r="H777" s="2">
        <v>23</v>
      </c>
      <c r="I777" s="3">
        <v>38</v>
      </c>
      <c r="J777" s="4">
        <v>1</v>
      </c>
      <c r="K777" s="2">
        <v>84</v>
      </c>
      <c r="L777" s="2">
        <v>78</v>
      </c>
      <c r="M777" s="5">
        <v>0.25</v>
      </c>
      <c r="N777" s="13">
        <f>J777*K777</f>
        <v>84</v>
      </c>
      <c r="O777" s="14">
        <f>J777*H777</f>
        <v>23</v>
      </c>
      <c r="P777" s="15">
        <f>N777*M777</f>
        <v>21</v>
      </c>
      <c r="Q777" s="13" t="str">
        <f>IF(G777 - E777 &lt; 0,"Expired",G777 - E777 &amp; " days left")</f>
        <v>136 days left</v>
      </c>
    </row>
    <row r="778" spans="1:17" x14ac:dyDescent="0.3">
      <c r="A778" s="1" t="s">
        <v>59</v>
      </c>
      <c r="B778" s="1" t="s">
        <v>60</v>
      </c>
      <c r="C778" s="1" t="s">
        <v>235</v>
      </c>
      <c r="D778" s="1" t="s">
        <v>236</v>
      </c>
      <c r="E778" s="8">
        <v>45537</v>
      </c>
      <c r="F778" s="7">
        <v>45347</v>
      </c>
      <c r="G778" s="7">
        <v>45703</v>
      </c>
      <c r="H778" s="2">
        <v>60</v>
      </c>
      <c r="I778" s="3">
        <v>64</v>
      </c>
      <c r="J778" s="4">
        <v>10</v>
      </c>
      <c r="K778" s="2">
        <v>34</v>
      </c>
      <c r="L778" s="2">
        <v>48</v>
      </c>
      <c r="M778" s="5">
        <v>1.1399999999999999</v>
      </c>
      <c r="N778" s="13">
        <f>J778*K778</f>
        <v>340</v>
      </c>
      <c r="O778" s="14">
        <f>J778*H778</f>
        <v>600</v>
      </c>
      <c r="P778" s="15">
        <f>N778*M778</f>
        <v>387.59999999999997</v>
      </c>
      <c r="Q778" s="13" t="str">
        <f>IF(G778 - E778 &lt; 0,"Expired",G778 - E778 &amp; " days left")</f>
        <v>166 days left</v>
      </c>
    </row>
    <row r="779" spans="1:17" x14ac:dyDescent="0.3">
      <c r="A779" s="1" t="s">
        <v>239</v>
      </c>
      <c r="B779" s="1" t="s">
        <v>25</v>
      </c>
      <c r="C779" s="1" t="s">
        <v>81</v>
      </c>
      <c r="D779" s="1" t="s">
        <v>240</v>
      </c>
      <c r="E779" s="8">
        <v>45537</v>
      </c>
      <c r="F779" s="7">
        <v>45387</v>
      </c>
      <c r="G779" s="7">
        <v>45530</v>
      </c>
      <c r="H779" s="2">
        <v>45</v>
      </c>
      <c r="I779" s="3">
        <v>7</v>
      </c>
      <c r="J779" s="4">
        <v>6.5</v>
      </c>
      <c r="K779" s="2">
        <v>86</v>
      </c>
      <c r="L779" s="2">
        <v>77</v>
      </c>
      <c r="M779" s="5">
        <v>0.99</v>
      </c>
      <c r="N779" s="13">
        <f>J779*K779</f>
        <v>559</v>
      </c>
      <c r="O779" s="14">
        <f>J779*H779</f>
        <v>292.5</v>
      </c>
      <c r="P779" s="15">
        <f>N779*M779</f>
        <v>553.41</v>
      </c>
      <c r="Q779" s="13" t="str">
        <f>IF(G779 - E779 &lt; 0,"Expired",G779 - E779 &amp; " days left")</f>
        <v>Expired</v>
      </c>
    </row>
    <row r="780" spans="1:17" x14ac:dyDescent="0.3">
      <c r="A780" s="1" t="s">
        <v>320</v>
      </c>
      <c r="B780" s="1" t="s">
        <v>18</v>
      </c>
      <c r="C780" s="1" t="s">
        <v>2045</v>
      </c>
      <c r="D780" s="1" t="s">
        <v>2046</v>
      </c>
      <c r="E780" s="8">
        <v>45537</v>
      </c>
      <c r="F780" s="7">
        <v>45684</v>
      </c>
      <c r="G780" s="7">
        <v>45708</v>
      </c>
      <c r="H780" s="2">
        <v>20</v>
      </c>
      <c r="I780" s="3">
        <v>42</v>
      </c>
      <c r="J780" s="4">
        <v>3.85</v>
      </c>
      <c r="K780" s="2">
        <v>61</v>
      </c>
      <c r="L780" s="2">
        <v>25</v>
      </c>
      <c r="M780" s="5">
        <v>0.24</v>
      </c>
      <c r="N780" s="13">
        <f>J780*K780</f>
        <v>234.85</v>
      </c>
      <c r="O780" s="14">
        <f>J780*H780</f>
        <v>77</v>
      </c>
      <c r="P780" s="15">
        <f>N780*M780</f>
        <v>56.363999999999997</v>
      </c>
      <c r="Q780" s="13" t="str">
        <f>IF(G780 - E780 &lt; 0,"Expired",G780 - E780 &amp; " days left")</f>
        <v>171 days left</v>
      </c>
    </row>
    <row r="781" spans="1:17" x14ac:dyDescent="0.3">
      <c r="A781" s="1" t="s">
        <v>225</v>
      </c>
      <c r="B781" s="1" t="s">
        <v>91</v>
      </c>
      <c r="C781" s="1" t="s">
        <v>2512</v>
      </c>
      <c r="D781" s="1" t="s">
        <v>2513</v>
      </c>
      <c r="E781" s="8">
        <v>45537</v>
      </c>
      <c r="F781" s="7">
        <v>45608</v>
      </c>
      <c r="G781" s="7">
        <v>45583</v>
      </c>
      <c r="H781" s="2">
        <v>53</v>
      </c>
      <c r="I781" s="3">
        <v>19</v>
      </c>
      <c r="J781" s="4">
        <v>5</v>
      </c>
      <c r="K781" s="2">
        <v>82</v>
      </c>
      <c r="L781" s="2">
        <v>56</v>
      </c>
      <c r="M781" s="5">
        <v>0.89</v>
      </c>
      <c r="N781" s="13">
        <f>J781*K781</f>
        <v>410</v>
      </c>
      <c r="O781" s="14">
        <f>J781*H781</f>
        <v>265</v>
      </c>
      <c r="P781" s="15">
        <f>N781*M781</f>
        <v>364.9</v>
      </c>
      <c r="Q781" s="13" t="str">
        <f>IF(G781 - E781 &lt; 0,"Expired",G781 - E781 &amp; " days left")</f>
        <v>46 days left</v>
      </c>
    </row>
    <row r="782" spans="1:17" x14ac:dyDescent="0.3">
      <c r="A782" s="1" t="s">
        <v>132</v>
      </c>
      <c r="B782" s="1" t="s">
        <v>18</v>
      </c>
      <c r="C782" s="1" t="s">
        <v>2922</v>
      </c>
      <c r="D782" s="1" t="s">
        <v>3238</v>
      </c>
      <c r="E782" s="8">
        <v>45537</v>
      </c>
      <c r="F782" s="7">
        <v>45566</v>
      </c>
      <c r="G782" s="7">
        <v>45698</v>
      </c>
      <c r="H782" s="2">
        <v>100</v>
      </c>
      <c r="I782" s="3">
        <v>3</v>
      </c>
      <c r="J782" s="4">
        <v>2</v>
      </c>
      <c r="K782" s="2">
        <v>98</v>
      </c>
      <c r="L782" s="2">
        <v>91</v>
      </c>
      <c r="M782" s="5">
        <v>0.72</v>
      </c>
      <c r="N782" s="13">
        <f>J782*K782</f>
        <v>196</v>
      </c>
      <c r="O782" s="14">
        <f>J782*H782</f>
        <v>200</v>
      </c>
      <c r="P782" s="15">
        <f>N782*M782</f>
        <v>141.12</v>
      </c>
      <c r="Q782" s="13" t="str">
        <f>IF(G782 - E782 &lt; 0,"Expired",G782 - E782 &amp; " days left")</f>
        <v>161 days left</v>
      </c>
    </row>
    <row r="783" spans="1:17" x14ac:dyDescent="0.3">
      <c r="A783" s="1" t="s">
        <v>342</v>
      </c>
      <c r="B783" s="1" t="s">
        <v>18</v>
      </c>
      <c r="C783" s="1" t="s">
        <v>343</v>
      </c>
      <c r="D783" s="1" t="s">
        <v>344</v>
      </c>
      <c r="E783" s="8">
        <v>45538</v>
      </c>
      <c r="F783" s="7">
        <v>45568</v>
      </c>
      <c r="G783" s="7">
        <v>45504</v>
      </c>
      <c r="H783" s="2">
        <v>59</v>
      </c>
      <c r="I783" s="3">
        <v>79</v>
      </c>
      <c r="J783" s="4">
        <v>6</v>
      </c>
      <c r="K783" s="2">
        <v>47</v>
      </c>
      <c r="L783" s="2">
        <v>18</v>
      </c>
      <c r="M783" s="5">
        <v>-0.86</v>
      </c>
      <c r="N783" s="13">
        <f>J783*K783</f>
        <v>282</v>
      </c>
      <c r="O783" s="14">
        <f>J783*H783</f>
        <v>354</v>
      </c>
      <c r="P783" s="15">
        <f>N783*M783</f>
        <v>-242.52</v>
      </c>
      <c r="Q783" s="13" t="str">
        <f>IF(G783 - E783 &lt; 0,"Expired",G783 - E783 &amp; " days left")</f>
        <v>Expired</v>
      </c>
    </row>
    <row r="784" spans="1:17" x14ac:dyDescent="0.3">
      <c r="A784" s="1" t="s">
        <v>433</v>
      </c>
      <c r="B784" s="1" t="s">
        <v>18</v>
      </c>
      <c r="C784" s="1" t="s">
        <v>434</v>
      </c>
      <c r="D784" s="1" t="s">
        <v>435</v>
      </c>
      <c r="E784" s="8">
        <v>45539</v>
      </c>
      <c r="F784" s="7">
        <v>45406</v>
      </c>
      <c r="G784" s="7">
        <v>45583</v>
      </c>
      <c r="H784" s="2">
        <v>95</v>
      </c>
      <c r="I784" s="3">
        <v>25</v>
      </c>
      <c r="J784" s="4">
        <v>53.82</v>
      </c>
      <c r="K784" s="2">
        <v>87</v>
      </c>
      <c r="L784" s="2">
        <v>5</v>
      </c>
      <c r="M784" s="5">
        <v>-0.53</v>
      </c>
      <c r="N784" s="13">
        <f>J784*K784</f>
        <v>4682.34</v>
      </c>
      <c r="O784" s="14">
        <f>J784*H784</f>
        <v>5112.8999999999996</v>
      </c>
      <c r="P784" s="15">
        <f>N784*M784</f>
        <v>-2481.6402000000003</v>
      </c>
      <c r="Q784" s="13" t="str">
        <f>IF(G784 - E784 &lt; 0,"Expired",G784 - E784 &amp; " days left")</f>
        <v>44 days left</v>
      </c>
    </row>
    <row r="785" spans="1:17" x14ac:dyDescent="0.3">
      <c r="A785" s="1" t="s">
        <v>438</v>
      </c>
      <c r="B785" s="1" t="s">
        <v>18</v>
      </c>
      <c r="C785" s="1" t="s">
        <v>43</v>
      </c>
      <c r="D785" s="1" t="s">
        <v>439</v>
      </c>
      <c r="E785" s="8">
        <v>45539</v>
      </c>
      <c r="F785" s="7">
        <v>45386</v>
      </c>
      <c r="G785" s="7">
        <v>45433</v>
      </c>
      <c r="H785" s="2">
        <v>56</v>
      </c>
      <c r="I785" s="3">
        <v>75</v>
      </c>
      <c r="J785" s="4">
        <v>5</v>
      </c>
      <c r="K785" s="2">
        <v>42</v>
      </c>
      <c r="L785" s="2">
        <v>53</v>
      </c>
      <c r="M785" s="5">
        <v>0.94</v>
      </c>
      <c r="N785" s="13">
        <f>J785*K785</f>
        <v>210</v>
      </c>
      <c r="O785" s="14">
        <f>J785*H785</f>
        <v>280</v>
      </c>
      <c r="P785" s="15">
        <f>N785*M785</f>
        <v>197.39999999999998</v>
      </c>
      <c r="Q785" s="13" t="str">
        <f>IF(G785 - E785 &lt; 0,"Expired",G785 - E785 &amp; " days left")</f>
        <v>Expired</v>
      </c>
    </row>
    <row r="786" spans="1:17" x14ac:dyDescent="0.3">
      <c r="A786" s="1" t="s">
        <v>980</v>
      </c>
      <c r="B786" s="1" t="s">
        <v>60</v>
      </c>
      <c r="C786" s="1" t="s">
        <v>1557</v>
      </c>
      <c r="D786" s="1" t="s">
        <v>2803</v>
      </c>
      <c r="E786" s="8">
        <v>45539</v>
      </c>
      <c r="F786" s="7">
        <v>45544</v>
      </c>
      <c r="G786" s="7">
        <v>45590</v>
      </c>
      <c r="H786" s="2">
        <v>88</v>
      </c>
      <c r="I786" s="3">
        <v>83</v>
      </c>
      <c r="J786" s="4">
        <v>15</v>
      </c>
      <c r="K786" s="2">
        <v>61</v>
      </c>
      <c r="L786" s="2">
        <v>59</v>
      </c>
      <c r="M786" s="5">
        <v>-0.83</v>
      </c>
      <c r="N786" s="13">
        <f>J786*K786</f>
        <v>915</v>
      </c>
      <c r="O786" s="14">
        <f>J786*H786</f>
        <v>1320</v>
      </c>
      <c r="P786" s="15">
        <f>N786*M786</f>
        <v>-759.44999999999993</v>
      </c>
      <c r="Q786" s="13" t="str">
        <f>IF(G786 - E786 &lt; 0,"Expired",G786 - E786 &amp; " days left")</f>
        <v>51 days left</v>
      </c>
    </row>
    <row r="787" spans="1:17" x14ac:dyDescent="0.3">
      <c r="A787" s="1" t="s">
        <v>65</v>
      </c>
      <c r="B787" s="1" t="s">
        <v>32</v>
      </c>
      <c r="C787" s="1" t="s">
        <v>886</v>
      </c>
      <c r="D787" s="1" t="s">
        <v>3346</v>
      </c>
      <c r="E787" s="8">
        <v>45539</v>
      </c>
      <c r="F787" s="7">
        <v>45663</v>
      </c>
      <c r="G787" s="7">
        <v>45652</v>
      </c>
      <c r="H787" s="2">
        <v>100</v>
      </c>
      <c r="I787" s="3">
        <v>31</v>
      </c>
      <c r="J787" s="4">
        <v>9</v>
      </c>
      <c r="K787" s="2">
        <v>88</v>
      </c>
      <c r="L787" s="2">
        <v>52</v>
      </c>
      <c r="M787" s="5">
        <v>-1.1299999999999999</v>
      </c>
      <c r="N787" s="13">
        <f>J787*K787</f>
        <v>792</v>
      </c>
      <c r="O787" s="14">
        <f>J787*H787</f>
        <v>900</v>
      </c>
      <c r="P787" s="15">
        <f>N787*M787</f>
        <v>-894.95999999999992</v>
      </c>
      <c r="Q787" s="13" t="str">
        <f>IF(G787 - E787 &lt; 0,"Expired",G787 - E787 &amp; " days left")</f>
        <v>113 days left</v>
      </c>
    </row>
    <row r="788" spans="1:17" x14ac:dyDescent="0.3">
      <c r="A788" s="1" t="s">
        <v>303</v>
      </c>
      <c r="B788" s="1" t="s">
        <v>60</v>
      </c>
      <c r="C788" s="1" t="s">
        <v>562</v>
      </c>
      <c r="D788" s="1" t="s">
        <v>563</v>
      </c>
      <c r="E788" s="8">
        <v>45540</v>
      </c>
      <c r="F788" s="7">
        <v>45556</v>
      </c>
      <c r="G788" s="7">
        <v>45375</v>
      </c>
      <c r="H788" s="2">
        <v>44</v>
      </c>
      <c r="I788" s="3">
        <v>67</v>
      </c>
      <c r="J788" s="4">
        <v>6</v>
      </c>
      <c r="K788" s="2">
        <v>90</v>
      </c>
      <c r="L788" s="2">
        <v>11</v>
      </c>
      <c r="M788" s="5">
        <v>-0.13</v>
      </c>
      <c r="N788" s="13">
        <f>J788*K788</f>
        <v>540</v>
      </c>
      <c r="O788" s="14">
        <f>J788*H788</f>
        <v>264</v>
      </c>
      <c r="P788" s="15">
        <f>N788*M788</f>
        <v>-70.2</v>
      </c>
      <c r="Q788" s="13" t="str">
        <f>IF(G788 - E788 &lt; 0,"Expired",G788 - E788 &amp; " days left")</f>
        <v>Expired</v>
      </c>
    </row>
    <row r="789" spans="1:17" x14ac:dyDescent="0.3">
      <c r="A789" s="1" t="s">
        <v>566</v>
      </c>
      <c r="B789" s="1" t="s">
        <v>127</v>
      </c>
      <c r="C789" s="1" t="s">
        <v>157</v>
      </c>
      <c r="D789" s="1" t="s">
        <v>567</v>
      </c>
      <c r="E789" s="8">
        <v>45540</v>
      </c>
      <c r="F789" s="7">
        <v>45588</v>
      </c>
      <c r="G789" s="7">
        <v>45415</v>
      </c>
      <c r="H789" s="2">
        <v>40</v>
      </c>
      <c r="I789" s="3">
        <v>30</v>
      </c>
      <c r="J789" s="4">
        <v>15</v>
      </c>
      <c r="K789" s="2">
        <v>33</v>
      </c>
      <c r="L789" s="2">
        <v>84</v>
      </c>
      <c r="M789" s="5">
        <v>0.88</v>
      </c>
      <c r="N789" s="13">
        <f>J789*K789</f>
        <v>495</v>
      </c>
      <c r="O789" s="14">
        <f>J789*H789</f>
        <v>600</v>
      </c>
      <c r="P789" s="15">
        <f>N789*M789</f>
        <v>435.6</v>
      </c>
      <c r="Q789" s="13" t="str">
        <f>IF(G789 - E789 &lt; 0,"Expired",G789 - E789 &amp; " days left")</f>
        <v>Expired</v>
      </c>
    </row>
    <row r="790" spans="1:17" x14ac:dyDescent="0.3">
      <c r="A790" s="1" t="s">
        <v>554</v>
      </c>
      <c r="B790" s="1" t="s">
        <v>53</v>
      </c>
      <c r="C790" s="1" t="s">
        <v>570</v>
      </c>
      <c r="D790" s="1" t="s">
        <v>571</v>
      </c>
      <c r="E790" s="8">
        <v>45540</v>
      </c>
      <c r="F790" s="7">
        <v>45546</v>
      </c>
      <c r="G790" s="7">
        <v>45673</v>
      </c>
      <c r="H790" s="2">
        <v>46</v>
      </c>
      <c r="I790" s="3">
        <v>81</v>
      </c>
      <c r="J790" s="4">
        <v>2.5</v>
      </c>
      <c r="K790" s="2">
        <v>48</v>
      </c>
      <c r="L790" s="2">
        <v>48</v>
      </c>
      <c r="M790" s="5">
        <v>-1.55</v>
      </c>
      <c r="N790" s="13">
        <f>J790*K790</f>
        <v>120</v>
      </c>
      <c r="O790" s="14">
        <f>J790*H790</f>
        <v>115</v>
      </c>
      <c r="P790" s="15">
        <f>N790*M790</f>
        <v>-186</v>
      </c>
      <c r="Q790" s="13" t="str">
        <f>IF(G790 - E790 &lt; 0,"Expired",G790 - E790 &amp; " days left")</f>
        <v>133 days left</v>
      </c>
    </row>
    <row r="791" spans="1:17" x14ac:dyDescent="0.3">
      <c r="A791" s="1" t="s">
        <v>1624</v>
      </c>
      <c r="B791" s="1" t="s">
        <v>60</v>
      </c>
      <c r="C791" s="1" t="s">
        <v>2897</v>
      </c>
      <c r="D791" s="1" t="s">
        <v>2898</v>
      </c>
      <c r="E791" s="8">
        <v>45540</v>
      </c>
      <c r="F791" s="7">
        <v>45578</v>
      </c>
      <c r="G791" s="7">
        <v>45555</v>
      </c>
      <c r="H791" s="2">
        <v>30</v>
      </c>
      <c r="I791" s="3">
        <v>29</v>
      </c>
      <c r="J791" s="4">
        <v>7.5</v>
      </c>
      <c r="K791" s="2">
        <v>80</v>
      </c>
      <c r="L791" s="2">
        <v>43</v>
      </c>
      <c r="M791" s="5">
        <v>0.05</v>
      </c>
      <c r="N791" s="13">
        <f>J791*K791</f>
        <v>600</v>
      </c>
      <c r="O791" s="14">
        <f>J791*H791</f>
        <v>225</v>
      </c>
      <c r="P791" s="15">
        <f>N791*M791</f>
        <v>30</v>
      </c>
      <c r="Q791" s="13" t="str">
        <f>IF(G791 - E791 &lt; 0,"Expired",G791 - E791 &amp; " days left")</f>
        <v>15 days left</v>
      </c>
    </row>
    <row r="792" spans="1:17" x14ac:dyDescent="0.3">
      <c r="A792" s="1" t="s">
        <v>325</v>
      </c>
      <c r="B792" s="1" t="s">
        <v>53</v>
      </c>
      <c r="C792" s="1" t="s">
        <v>696</v>
      </c>
      <c r="D792" s="1" t="s">
        <v>697</v>
      </c>
      <c r="E792" s="8">
        <v>45541</v>
      </c>
      <c r="F792" s="7">
        <v>45599</v>
      </c>
      <c r="G792" s="7">
        <v>45434</v>
      </c>
      <c r="H792" s="2">
        <v>78</v>
      </c>
      <c r="I792" s="3">
        <v>94</v>
      </c>
      <c r="J792" s="4">
        <v>4.3499999999999996</v>
      </c>
      <c r="K792" s="2">
        <v>69</v>
      </c>
      <c r="L792" s="2">
        <v>40</v>
      </c>
      <c r="M792" s="5">
        <v>0.62</v>
      </c>
      <c r="N792" s="13">
        <f>J792*K792</f>
        <v>300.14999999999998</v>
      </c>
      <c r="O792" s="14">
        <f>J792*H792</f>
        <v>339.29999999999995</v>
      </c>
      <c r="P792" s="15">
        <f>N792*M792</f>
        <v>186.09299999999999</v>
      </c>
      <c r="Q792" s="13" t="str">
        <f>IF(G792 - E792 &lt; 0,"Expired",G792 - E792 &amp; " days left")</f>
        <v>Expired</v>
      </c>
    </row>
    <row r="793" spans="1:17" x14ac:dyDescent="0.3">
      <c r="A793" s="1" t="s">
        <v>700</v>
      </c>
      <c r="B793" s="1" t="s">
        <v>18</v>
      </c>
      <c r="C793" s="1" t="s">
        <v>207</v>
      </c>
      <c r="D793" s="1" t="s">
        <v>701</v>
      </c>
      <c r="E793" s="8">
        <v>45541</v>
      </c>
      <c r="F793" s="7">
        <v>45654</v>
      </c>
      <c r="G793" s="7">
        <v>45600</v>
      </c>
      <c r="H793" s="2">
        <v>88</v>
      </c>
      <c r="I793" s="3">
        <v>78</v>
      </c>
      <c r="J793" s="4">
        <v>2.5</v>
      </c>
      <c r="K793" s="2">
        <v>58</v>
      </c>
      <c r="L793" s="2">
        <v>21</v>
      </c>
      <c r="M793" s="5">
        <v>0.42</v>
      </c>
      <c r="N793" s="13">
        <f>J793*K793</f>
        <v>145</v>
      </c>
      <c r="O793" s="14">
        <f>J793*H793</f>
        <v>220</v>
      </c>
      <c r="P793" s="15">
        <f>N793*M793</f>
        <v>60.9</v>
      </c>
      <c r="Q793" s="13" t="str">
        <f>IF(G793 - E793 &lt; 0,"Expired",G793 - E793 &amp; " days left")</f>
        <v>59 days left</v>
      </c>
    </row>
    <row r="794" spans="1:17" x14ac:dyDescent="0.3">
      <c r="A794" s="1" t="s">
        <v>106</v>
      </c>
      <c r="B794" s="1" t="s">
        <v>32</v>
      </c>
      <c r="C794" s="1" t="s">
        <v>43</v>
      </c>
      <c r="D794" s="1" t="s">
        <v>786</v>
      </c>
      <c r="E794" s="8">
        <v>45542</v>
      </c>
      <c r="F794" s="7">
        <v>45618</v>
      </c>
      <c r="G794" s="7">
        <v>45582</v>
      </c>
      <c r="H794" s="2">
        <v>63</v>
      </c>
      <c r="I794" s="3">
        <v>7</v>
      </c>
      <c r="J794" s="4">
        <v>2.35</v>
      </c>
      <c r="K794" s="2">
        <v>78</v>
      </c>
      <c r="L794" s="2">
        <v>100</v>
      </c>
      <c r="M794" s="5">
        <v>0.68</v>
      </c>
      <c r="N794" s="13">
        <f>J794*K794</f>
        <v>183.3</v>
      </c>
      <c r="O794" s="14">
        <f>J794*H794</f>
        <v>148.05000000000001</v>
      </c>
      <c r="P794" s="15">
        <f>N794*M794</f>
        <v>124.64400000000002</v>
      </c>
      <c r="Q794" s="13" t="str">
        <f>IF(G794 - E794 &lt; 0,"Expired",G794 - E794 &amp; " days left")</f>
        <v>40 days left</v>
      </c>
    </row>
    <row r="795" spans="1:17" x14ac:dyDescent="0.3">
      <c r="A795" s="1" t="s">
        <v>789</v>
      </c>
      <c r="B795" s="1" t="s">
        <v>18</v>
      </c>
      <c r="C795" s="1" t="s">
        <v>555</v>
      </c>
      <c r="D795" s="1" t="s">
        <v>790</v>
      </c>
      <c r="E795" s="8">
        <v>45542</v>
      </c>
      <c r="F795" s="7">
        <v>45361</v>
      </c>
      <c r="G795" s="7">
        <v>45599</v>
      </c>
      <c r="H795" s="2">
        <v>26</v>
      </c>
      <c r="I795" s="3">
        <v>70</v>
      </c>
      <c r="J795" s="4">
        <v>2</v>
      </c>
      <c r="K795" s="2">
        <v>36</v>
      </c>
      <c r="L795" s="2">
        <v>10</v>
      </c>
      <c r="M795" s="5">
        <v>-0.28000000000000003</v>
      </c>
      <c r="N795" s="13">
        <f>J795*K795</f>
        <v>72</v>
      </c>
      <c r="O795" s="14">
        <f>J795*H795</f>
        <v>52</v>
      </c>
      <c r="P795" s="15">
        <f>N795*M795</f>
        <v>-20.160000000000004</v>
      </c>
      <c r="Q795" s="13" t="str">
        <f>IF(G795 - E795 &lt; 0,"Expired",G795 - E795 &amp; " days left")</f>
        <v>57 days left</v>
      </c>
    </row>
    <row r="796" spans="1:17" x14ac:dyDescent="0.3">
      <c r="A796" s="1" t="s">
        <v>1278</v>
      </c>
      <c r="B796" s="1" t="s">
        <v>18</v>
      </c>
      <c r="C796" s="1" t="s">
        <v>616</v>
      </c>
      <c r="D796" s="1" t="s">
        <v>2475</v>
      </c>
      <c r="E796" s="8">
        <v>45542</v>
      </c>
      <c r="F796" s="7">
        <v>45550</v>
      </c>
      <c r="G796" s="7">
        <v>45608</v>
      </c>
      <c r="H796" s="2">
        <v>59</v>
      </c>
      <c r="I796" s="3">
        <v>74</v>
      </c>
      <c r="J796" s="4">
        <v>4.5</v>
      </c>
      <c r="K796" s="2">
        <v>63</v>
      </c>
      <c r="L796" s="2">
        <v>69</v>
      </c>
      <c r="M796" s="5">
        <v>-0.28000000000000003</v>
      </c>
      <c r="N796" s="13">
        <f>J796*K796</f>
        <v>283.5</v>
      </c>
      <c r="O796" s="14">
        <f>J796*H796</f>
        <v>265.5</v>
      </c>
      <c r="P796" s="15">
        <f>N796*M796</f>
        <v>-79.38000000000001</v>
      </c>
      <c r="Q796" s="13" t="str">
        <f>IF(G796 - E796 &lt; 0,"Expired",G796 - E796 &amp; " days left")</f>
        <v>66 days left</v>
      </c>
    </row>
    <row r="797" spans="1:17" x14ac:dyDescent="0.3">
      <c r="A797" s="1" t="s">
        <v>517</v>
      </c>
      <c r="B797" s="1" t="s">
        <v>127</v>
      </c>
      <c r="C797" s="1" t="s">
        <v>1719</v>
      </c>
      <c r="D797" s="1" t="s">
        <v>2678</v>
      </c>
      <c r="E797" s="8">
        <v>45421</v>
      </c>
      <c r="F797" s="7">
        <v>45453</v>
      </c>
      <c r="G797" s="7">
        <v>45694</v>
      </c>
      <c r="H797" s="2">
        <v>62</v>
      </c>
      <c r="I797" s="3">
        <v>31</v>
      </c>
      <c r="J797" s="4">
        <v>25</v>
      </c>
      <c r="K797" s="2">
        <v>89</v>
      </c>
      <c r="L797" s="2">
        <v>100</v>
      </c>
      <c r="M797" s="5">
        <v>0.23</v>
      </c>
      <c r="N797" s="13">
        <f>J797*K797</f>
        <v>2225</v>
      </c>
      <c r="O797" s="14">
        <f>J797*H797</f>
        <v>1550</v>
      </c>
      <c r="P797" s="15">
        <f>N797*M797</f>
        <v>511.75</v>
      </c>
      <c r="Q797" s="13" t="str">
        <f>IF(G797 - E797 &lt; 0,"Expired",G797 - E797 &amp; " days left")</f>
        <v>273 days left</v>
      </c>
    </row>
    <row r="798" spans="1:17" x14ac:dyDescent="0.3">
      <c r="A798" s="1" t="s">
        <v>615</v>
      </c>
      <c r="B798" s="1" t="s">
        <v>32</v>
      </c>
      <c r="C798" s="1" t="s">
        <v>882</v>
      </c>
      <c r="D798" s="1" t="s">
        <v>883</v>
      </c>
      <c r="E798" s="8">
        <v>45543</v>
      </c>
      <c r="F798" s="7">
        <v>45349</v>
      </c>
      <c r="G798" s="7">
        <v>45351</v>
      </c>
      <c r="H798" s="2">
        <v>70</v>
      </c>
      <c r="I798" s="3">
        <v>81</v>
      </c>
      <c r="J798" s="4">
        <v>2</v>
      </c>
      <c r="K798" s="2">
        <v>24</v>
      </c>
      <c r="L798" s="2">
        <v>54</v>
      </c>
      <c r="M798" s="5">
        <v>0.52</v>
      </c>
      <c r="N798" s="13">
        <f>J798*K798</f>
        <v>48</v>
      </c>
      <c r="O798" s="14">
        <f>J798*H798</f>
        <v>140</v>
      </c>
      <c r="P798" s="15">
        <f>N798*M798</f>
        <v>24.96</v>
      </c>
      <c r="Q798" s="13" t="str">
        <f>IF(G798 - E798 &lt; 0,"Expired",G798 - E798 &amp; " days left")</f>
        <v>Expired</v>
      </c>
    </row>
    <row r="799" spans="1:17" x14ac:dyDescent="0.3">
      <c r="A799" s="1" t="s">
        <v>239</v>
      </c>
      <c r="B799" s="1" t="s">
        <v>25</v>
      </c>
      <c r="C799" s="1" t="s">
        <v>933</v>
      </c>
      <c r="D799" s="1" t="s">
        <v>2857</v>
      </c>
      <c r="E799" s="8">
        <v>45543</v>
      </c>
      <c r="F799" s="7">
        <v>45602</v>
      </c>
      <c r="G799" s="7">
        <v>45605</v>
      </c>
      <c r="H799" s="2">
        <v>97</v>
      </c>
      <c r="I799" s="3">
        <v>20</v>
      </c>
      <c r="J799" s="4">
        <v>6.5</v>
      </c>
      <c r="K799" s="2">
        <v>51</v>
      </c>
      <c r="L799" s="2">
        <v>51</v>
      </c>
      <c r="M799" s="5">
        <v>-1.89</v>
      </c>
      <c r="N799" s="13">
        <f>J799*K799</f>
        <v>331.5</v>
      </c>
      <c r="O799" s="14">
        <f>J799*H799</f>
        <v>630.5</v>
      </c>
      <c r="P799" s="15">
        <f>N799*M799</f>
        <v>-626.53499999999997</v>
      </c>
      <c r="Q799" s="13" t="str">
        <f>IF(G799 - E799 &lt; 0,"Expired",G799 - E799 &amp; " days left")</f>
        <v>62 days left</v>
      </c>
    </row>
    <row r="800" spans="1:17" x14ac:dyDescent="0.3">
      <c r="A800" s="1" t="s">
        <v>90</v>
      </c>
      <c r="B800" s="1" t="s">
        <v>91</v>
      </c>
      <c r="C800" s="1" t="s">
        <v>670</v>
      </c>
      <c r="D800" s="1" t="s">
        <v>3146</v>
      </c>
      <c r="E800" s="8">
        <v>45543</v>
      </c>
      <c r="F800" s="7">
        <v>45638</v>
      </c>
      <c r="G800" s="7">
        <v>45626</v>
      </c>
      <c r="H800" s="2">
        <v>40</v>
      </c>
      <c r="I800" s="3">
        <v>91</v>
      </c>
      <c r="J800" s="4">
        <v>4</v>
      </c>
      <c r="K800" s="2">
        <v>28</v>
      </c>
      <c r="L800" s="2">
        <v>47</v>
      </c>
      <c r="M800" s="5">
        <v>0.8</v>
      </c>
      <c r="N800" s="13">
        <f>J800*K800</f>
        <v>112</v>
      </c>
      <c r="O800" s="14">
        <f>J800*H800</f>
        <v>160</v>
      </c>
      <c r="P800" s="15">
        <f>N800*M800</f>
        <v>89.600000000000009</v>
      </c>
      <c r="Q800" s="13" t="str">
        <f>IF(G800 - E800 &lt; 0,"Expired",G800 - E800 &amp; " days left")</f>
        <v>83 days left</v>
      </c>
    </row>
    <row r="801" spans="1:17" x14ac:dyDescent="0.3">
      <c r="A801" s="1" t="s">
        <v>508</v>
      </c>
      <c r="B801" s="1" t="s">
        <v>127</v>
      </c>
      <c r="C801" s="1" t="s">
        <v>3355</v>
      </c>
      <c r="D801" s="1" t="s">
        <v>3356</v>
      </c>
      <c r="E801" s="8">
        <v>45543</v>
      </c>
      <c r="F801" s="7">
        <v>45558</v>
      </c>
      <c r="G801" s="7">
        <v>45670</v>
      </c>
      <c r="H801" s="2">
        <v>46</v>
      </c>
      <c r="I801" s="3">
        <v>27</v>
      </c>
      <c r="J801" s="4">
        <v>5</v>
      </c>
      <c r="K801" s="2">
        <v>64</v>
      </c>
      <c r="L801" s="2">
        <v>96</v>
      </c>
      <c r="M801" s="5">
        <v>-0.11</v>
      </c>
      <c r="N801" s="13">
        <f>J801*K801</f>
        <v>320</v>
      </c>
      <c r="O801" s="14">
        <f>J801*H801</f>
        <v>230</v>
      </c>
      <c r="P801" s="15">
        <f>N801*M801</f>
        <v>-35.200000000000003</v>
      </c>
      <c r="Q801" s="13" t="str">
        <f>IF(G801 - E801 &lt; 0,"Expired",G801 - E801 &amp; " days left")</f>
        <v>127 days left</v>
      </c>
    </row>
    <row r="802" spans="1:17" x14ac:dyDescent="0.3">
      <c r="A802" s="1" t="s">
        <v>342</v>
      </c>
      <c r="B802" s="1" t="s">
        <v>18</v>
      </c>
      <c r="C802" s="1" t="s">
        <v>922</v>
      </c>
      <c r="D802" s="1" t="s">
        <v>993</v>
      </c>
      <c r="E802" s="8">
        <v>45544</v>
      </c>
      <c r="F802" s="7">
        <v>45702</v>
      </c>
      <c r="G802" s="7">
        <v>45547</v>
      </c>
      <c r="H802" s="2">
        <v>19</v>
      </c>
      <c r="I802" s="3">
        <v>65</v>
      </c>
      <c r="J802" s="4">
        <v>6</v>
      </c>
      <c r="K802" s="2">
        <v>59</v>
      </c>
      <c r="L802" s="2">
        <v>53</v>
      </c>
      <c r="M802" s="5">
        <v>-0.56000000000000005</v>
      </c>
      <c r="N802" s="13">
        <f>J802*K802</f>
        <v>354</v>
      </c>
      <c r="O802" s="14">
        <f>J802*H802</f>
        <v>114</v>
      </c>
      <c r="P802" s="15">
        <f>N802*M802</f>
        <v>-198.24</v>
      </c>
      <c r="Q802" s="13" t="str">
        <f>IF(G802 - E802 &lt; 0,"Expired",G802 - E802 &amp; " days left")</f>
        <v>3 days left</v>
      </c>
    </row>
    <row r="803" spans="1:17" x14ac:dyDescent="0.3">
      <c r="A803" s="1" t="s">
        <v>1085</v>
      </c>
      <c r="B803" s="1" t="s">
        <v>32</v>
      </c>
      <c r="C803" s="1" t="s">
        <v>849</v>
      </c>
      <c r="D803" s="1" t="s">
        <v>1086</v>
      </c>
      <c r="E803" s="8">
        <v>45545</v>
      </c>
      <c r="F803" s="7">
        <v>45431</v>
      </c>
      <c r="G803" s="7">
        <v>45474</v>
      </c>
      <c r="H803" s="2">
        <v>49</v>
      </c>
      <c r="I803" s="3">
        <v>49</v>
      </c>
      <c r="J803" s="4">
        <v>8</v>
      </c>
      <c r="K803" s="2">
        <v>78</v>
      </c>
      <c r="L803" s="2">
        <v>61</v>
      </c>
      <c r="M803" s="5">
        <v>0.47</v>
      </c>
      <c r="N803" s="13">
        <f>J803*K803</f>
        <v>624</v>
      </c>
      <c r="O803" s="14">
        <f>J803*H803</f>
        <v>392</v>
      </c>
      <c r="P803" s="15">
        <f>N803*M803</f>
        <v>293.27999999999997</v>
      </c>
      <c r="Q803" s="13" t="str">
        <f>IF(G803 - E803 &lt; 0,"Expired",G803 - E803 &amp; " days left")</f>
        <v>Expired</v>
      </c>
    </row>
    <row r="804" spans="1:17" x14ac:dyDescent="0.3">
      <c r="A804" s="1" t="s">
        <v>789</v>
      </c>
      <c r="B804" s="1" t="s">
        <v>18</v>
      </c>
      <c r="C804" s="1" t="s">
        <v>755</v>
      </c>
      <c r="D804" s="1" t="s">
        <v>1089</v>
      </c>
      <c r="E804" s="8">
        <v>45545</v>
      </c>
      <c r="F804" s="7">
        <v>45706</v>
      </c>
      <c r="G804" s="7">
        <v>45594</v>
      </c>
      <c r="H804" s="2">
        <v>31</v>
      </c>
      <c r="I804" s="3">
        <v>55</v>
      </c>
      <c r="J804" s="4">
        <v>2</v>
      </c>
      <c r="K804" s="2">
        <v>71</v>
      </c>
      <c r="L804" s="2">
        <v>46</v>
      </c>
      <c r="M804" s="5">
        <v>0.22</v>
      </c>
      <c r="N804" s="13">
        <f>J804*K804</f>
        <v>142</v>
      </c>
      <c r="O804" s="14">
        <f>J804*H804</f>
        <v>62</v>
      </c>
      <c r="P804" s="15">
        <f>N804*M804</f>
        <v>31.24</v>
      </c>
      <c r="Q804" s="13" t="str">
        <f>IF(G804 - E804 &lt; 0,"Expired",G804 - E804 &amp; " days left")</f>
        <v>49 days left</v>
      </c>
    </row>
    <row r="805" spans="1:17" x14ac:dyDescent="0.3">
      <c r="A805" s="1" t="s">
        <v>1092</v>
      </c>
      <c r="B805" s="1" t="s">
        <v>18</v>
      </c>
      <c r="C805" s="1" t="s">
        <v>813</v>
      </c>
      <c r="D805" s="1" t="s">
        <v>1093</v>
      </c>
      <c r="E805" s="8">
        <v>45545</v>
      </c>
      <c r="F805" s="7">
        <v>45616</v>
      </c>
      <c r="G805" s="7">
        <v>45454</v>
      </c>
      <c r="H805" s="2">
        <v>57</v>
      </c>
      <c r="I805" s="3">
        <v>82</v>
      </c>
      <c r="J805" s="4">
        <v>8</v>
      </c>
      <c r="K805" s="2">
        <v>44</v>
      </c>
      <c r="L805" s="2">
        <v>57</v>
      </c>
      <c r="M805" s="5">
        <v>0.35</v>
      </c>
      <c r="N805" s="13">
        <f>J805*K805</f>
        <v>352</v>
      </c>
      <c r="O805" s="14">
        <f>J805*H805</f>
        <v>456</v>
      </c>
      <c r="P805" s="15">
        <f>N805*M805</f>
        <v>123.19999999999999</v>
      </c>
      <c r="Q805" s="13" t="str">
        <f>IF(G805 - E805 &lt; 0,"Expired",G805 - E805 &amp; " days left")</f>
        <v>Expired</v>
      </c>
    </row>
    <row r="806" spans="1:17" x14ac:dyDescent="0.3">
      <c r="A806" s="1" t="s">
        <v>420</v>
      </c>
      <c r="B806" s="1" t="s">
        <v>60</v>
      </c>
      <c r="C806" s="1" t="s">
        <v>1198</v>
      </c>
      <c r="D806" s="1" t="s">
        <v>1199</v>
      </c>
      <c r="E806" s="8">
        <v>45546</v>
      </c>
      <c r="F806" s="7">
        <v>45399</v>
      </c>
      <c r="G806" s="7">
        <v>45381</v>
      </c>
      <c r="H806" s="2">
        <v>58</v>
      </c>
      <c r="I806" s="3">
        <v>77</v>
      </c>
      <c r="J806" s="4">
        <v>18</v>
      </c>
      <c r="K806" s="2">
        <v>25</v>
      </c>
      <c r="L806" s="2">
        <v>17</v>
      </c>
      <c r="M806" s="5">
        <v>0.26</v>
      </c>
      <c r="N806" s="13">
        <f>J806*K806</f>
        <v>450</v>
      </c>
      <c r="O806" s="14">
        <f>J806*H806</f>
        <v>1044</v>
      </c>
      <c r="P806" s="15">
        <f>N806*M806</f>
        <v>117</v>
      </c>
      <c r="Q806" s="13" t="str">
        <f>IF(G806 - E806 &lt; 0,"Expired",G806 - E806 &amp; " days left")</f>
        <v>Expired</v>
      </c>
    </row>
    <row r="807" spans="1:17" x14ac:dyDescent="0.3">
      <c r="A807" s="1" t="s">
        <v>1202</v>
      </c>
      <c r="B807" s="1" t="s">
        <v>18</v>
      </c>
      <c r="C807" s="1" t="s">
        <v>1203</v>
      </c>
      <c r="D807" s="1" t="s">
        <v>1204</v>
      </c>
      <c r="E807" s="8">
        <v>45546</v>
      </c>
      <c r="F807" s="7">
        <v>45667</v>
      </c>
      <c r="G807" s="7">
        <v>45629</v>
      </c>
      <c r="H807" s="2">
        <v>75</v>
      </c>
      <c r="I807" s="3">
        <v>10</v>
      </c>
      <c r="J807" s="4">
        <v>3</v>
      </c>
      <c r="K807" s="2">
        <v>90</v>
      </c>
      <c r="L807" s="2">
        <v>42</v>
      </c>
      <c r="M807" s="5">
        <v>0.32</v>
      </c>
      <c r="N807" s="13">
        <f>J807*K807</f>
        <v>270</v>
      </c>
      <c r="O807" s="14">
        <f>J807*H807</f>
        <v>225</v>
      </c>
      <c r="P807" s="15">
        <f>N807*M807</f>
        <v>86.4</v>
      </c>
      <c r="Q807" s="13" t="str">
        <f>IF(G807 - E807 &lt; 0,"Expired",G807 - E807 &amp; " days left")</f>
        <v>83 days left</v>
      </c>
    </row>
    <row r="808" spans="1:17" x14ac:dyDescent="0.3">
      <c r="A808" s="1" t="s">
        <v>65</v>
      </c>
      <c r="B808" s="1" t="s">
        <v>32</v>
      </c>
      <c r="C808" s="1" t="s">
        <v>1207</v>
      </c>
      <c r="D808" s="1" t="s">
        <v>1208</v>
      </c>
      <c r="E808" s="8">
        <v>45546</v>
      </c>
      <c r="F808" s="7">
        <v>45440</v>
      </c>
      <c r="G808" s="7">
        <v>45456</v>
      </c>
      <c r="H808" s="2">
        <v>69</v>
      </c>
      <c r="I808" s="3">
        <v>53</v>
      </c>
      <c r="J808" s="4">
        <v>9.1999999999999993</v>
      </c>
      <c r="K808" s="2">
        <v>28</v>
      </c>
      <c r="L808" s="2">
        <v>56</v>
      </c>
      <c r="M808" s="5">
        <v>0.53</v>
      </c>
      <c r="N808" s="13">
        <f>J808*K808</f>
        <v>257.59999999999997</v>
      </c>
      <c r="O808" s="14">
        <f>J808*H808</f>
        <v>634.79999999999995</v>
      </c>
      <c r="P808" s="15">
        <f>N808*M808</f>
        <v>136.52799999999999</v>
      </c>
      <c r="Q808" s="13" t="str">
        <f>IF(G808 - E808 &lt; 0,"Expired",G808 - E808 &amp; " days left")</f>
        <v>Expired</v>
      </c>
    </row>
    <row r="809" spans="1:17" x14ac:dyDescent="0.3">
      <c r="A809" s="1" t="s">
        <v>220</v>
      </c>
      <c r="B809" s="1" t="s">
        <v>127</v>
      </c>
      <c r="C809" s="1" t="s">
        <v>43</v>
      </c>
      <c r="D809" s="1" t="s">
        <v>1211</v>
      </c>
      <c r="E809" s="8">
        <v>45546</v>
      </c>
      <c r="F809" s="7">
        <v>45489</v>
      </c>
      <c r="G809" s="7">
        <v>45347</v>
      </c>
      <c r="H809" s="2">
        <v>59</v>
      </c>
      <c r="I809" s="3">
        <v>62</v>
      </c>
      <c r="J809" s="4">
        <v>10.3</v>
      </c>
      <c r="K809" s="2">
        <v>90</v>
      </c>
      <c r="L809" s="2">
        <v>94</v>
      </c>
      <c r="M809" s="5">
        <v>-1</v>
      </c>
      <c r="N809" s="13">
        <f>J809*K809</f>
        <v>927.00000000000011</v>
      </c>
      <c r="O809" s="14">
        <f>J809*H809</f>
        <v>607.70000000000005</v>
      </c>
      <c r="P809" s="15">
        <f>N809*M809</f>
        <v>-927.00000000000011</v>
      </c>
      <c r="Q809" s="13" t="str">
        <f>IF(G809 - E809 &lt; 0,"Expired",G809 - E809 &amp; " days left")</f>
        <v>Expired</v>
      </c>
    </row>
    <row r="810" spans="1:17" x14ac:dyDescent="0.3">
      <c r="A810" s="1" t="s">
        <v>90</v>
      </c>
      <c r="B810" s="1" t="s">
        <v>91</v>
      </c>
      <c r="C810" s="1" t="s">
        <v>199</v>
      </c>
      <c r="D810" s="1" t="s">
        <v>2881</v>
      </c>
      <c r="E810" s="8">
        <v>45546</v>
      </c>
      <c r="F810" s="7">
        <v>45562</v>
      </c>
      <c r="G810" s="7">
        <v>45552</v>
      </c>
      <c r="H810" s="2">
        <v>61</v>
      </c>
      <c r="I810" s="3">
        <v>8</v>
      </c>
      <c r="J810" s="4">
        <v>4</v>
      </c>
      <c r="K810" s="2">
        <v>73</v>
      </c>
      <c r="L810" s="2">
        <v>64</v>
      </c>
      <c r="M810" s="5">
        <v>-0.71</v>
      </c>
      <c r="N810" s="13">
        <f>J810*K810</f>
        <v>292</v>
      </c>
      <c r="O810" s="14">
        <f>J810*H810</f>
        <v>244</v>
      </c>
      <c r="P810" s="15">
        <f>N810*M810</f>
        <v>-207.32</v>
      </c>
      <c r="Q810" s="13" t="str">
        <f>IF(G810 - E810 &lt; 0,"Expired",G810 - E810 &amp; " days left")</f>
        <v>6 days left</v>
      </c>
    </row>
    <row r="811" spans="1:17" x14ac:dyDescent="0.3">
      <c r="A811" s="1" t="s">
        <v>490</v>
      </c>
      <c r="B811" s="1" t="s">
        <v>18</v>
      </c>
      <c r="C811" s="1" t="s">
        <v>1286</v>
      </c>
      <c r="D811" s="1" t="s">
        <v>1287</v>
      </c>
      <c r="E811" s="8">
        <v>45547</v>
      </c>
      <c r="F811" s="7">
        <v>45657</v>
      </c>
      <c r="G811" s="7">
        <v>45683</v>
      </c>
      <c r="H811" s="2">
        <v>22</v>
      </c>
      <c r="I811" s="3">
        <v>40</v>
      </c>
      <c r="J811" s="4">
        <v>5</v>
      </c>
      <c r="K811" s="2">
        <v>98</v>
      </c>
      <c r="L811" s="2">
        <v>60</v>
      </c>
      <c r="M811" s="5">
        <v>-0.05</v>
      </c>
      <c r="N811" s="13">
        <f>J811*K811</f>
        <v>490</v>
      </c>
      <c r="O811" s="14">
        <f>J811*H811</f>
        <v>110</v>
      </c>
      <c r="P811" s="15">
        <f>N811*M811</f>
        <v>-24.5</v>
      </c>
      <c r="Q811" s="13" t="str">
        <f>IF(G811 - E811 &lt; 0,"Expired",G811 - E811 &amp; " days left")</f>
        <v>136 days left</v>
      </c>
    </row>
    <row r="812" spans="1:17" x14ac:dyDescent="0.3">
      <c r="A812" s="1" t="s">
        <v>1179</v>
      </c>
      <c r="B812" s="1" t="s">
        <v>91</v>
      </c>
      <c r="C812" s="1" t="s">
        <v>1286</v>
      </c>
      <c r="D812" s="1" t="s">
        <v>1290</v>
      </c>
      <c r="E812" s="8">
        <v>45547</v>
      </c>
      <c r="F812" s="7">
        <v>45356</v>
      </c>
      <c r="G812" s="7">
        <v>45651</v>
      </c>
      <c r="H812" s="2">
        <v>78</v>
      </c>
      <c r="I812" s="3">
        <v>68</v>
      </c>
      <c r="J812" s="4">
        <v>2.5</v>
      </c>
      <c r="K812" s="2">
        <v>89</v>
      </c>
      <c r="L812" s="2">
        <v>24</v>
      </c>
      <c r="M812" s="5">
        <v>0.39</v>
      </c>
      <c r="N812" s="13">
        <f>J812*K812</f>
        <v>222.5</v>
      </c>
      <c r="O812" s="14">
        <f>J812*H812</f>
        <v>195</v>
      </c>
      <c r="P812" s="15">
        <f>N812*M812</f>
        <v>86.775000000000006</v>
      </c>
      <c r="Q812" s="13" t="str">
        <f>IF(G812 - E812 &lt; 0,"Expired",G812 - E812 &amp; " days left")</f>
        <v>104 days left</v>
      </c>
    </row>
    <row r="813" spans="1:17" x14ac:dyDescent="0.3">
      <c r="A813" s="1" t="s">
        <v>59</v>
      </c>
      <c r="B813" s="1" t="s">
        <v>60</v>
      </c>
      <c r="C813" s="1" t="s">
        <v>922</v>
      </c>
      <c r="D813" s="1" t="s">
        <v>2282</v>
      </c>
      <c r="E813" s="8">
        <v>45549</v>
      </c>
      <c r="F813" s="7">
        <v>45591</v>
      </c>
      <c r="G813" s="7">
        <v>45633</v>
      </c>
      <c r="H813" s="2">
        <v>100</v>
      </c>
      <c r="I813" s="3">
        <v>99</v>
      </c>
      <c r="J813" s="4">
        <v>10</v>
      </c>
      <c r="K813" s="2">
        <v>54</v>
      </c>
      <c r="L813" s="2">
        <v>92</v>
      </c>
      <c r="M813" s="5">
        <v>-0.77</v>
      </c>
      <c r="N813" s="13">
        <f>J813*K813</f>
        <v>540</v>
      </c>
      <c r="O813" s="14">
        <f>J813*H813</f>
        <v>1000</v>
      </c>
      <c r="P813" s="15">
        <f>N813*M813</f>
        <v>-415.8</v>
      </c>
      <c r="Q813" s="13" t="str">
        <f>IF(G813 - E813 &lt; 0,"Expired",G813 - E813 &amp; " days left")</f>
        <v>84 days left</v>
      </c>
    </row>
    <row r="814" spans="1:17" x14ac:dyDescent="0.3">
      <c r="A814" s="1" t="s">
        <v>549</v>
      </c>
      <c r="B814" s="1" t="s">
        <v>32</v>
      </c>
      <c r="C814" s="1" t="s">
        <v>199</v>
      </c>
      <c r="D814" s="1" t="s">
        <v>2653</v>
      </c>
      <c r="E814" s="8">
        <v>45550</v>
      </c>
      <c r="F814" s="7">
        <v>45707</v>
      </c>
      <c r="G814" s="7">
        <v>45624</v>
      </c>
      <c r="H814" s="2">
        <v>14</v>
      </c>
      <c r="I814" s="3">
        <v>63</v>
      </c>
      <c r="J814" s="4">
        <v>2.5</v>
      </c>
      <c r="K814" s="2">
        <v>59</v>
      </c>
      <c r="L814" s="2">
        <v>63</v>
      </c>
      <c r="M814" s="5">
        <v>0.93</v>
      </c>
      <c r="N814" s="13">
        <f>J814*K814</f>
        <v>147.5</v>
      </c>
      <c r="O814" s="14">
        <f>J814*H814</f>
        <v>35</v>
      </c>
      <c r="P814" s="15">
        <f>N814*M814</f>
        <v>137.17500000000001</v>
      </c>
      <c r="Q814" s="13" t="str">
        <f>IF(G814 - E814 &lt; 0,"Expired",G814 - E814 &amp; " days left")</f>
        <v>74 days left</v>
      </c>
    </row>
    <row r="815" spans="1:17" x14ac:dyDescent="0.3">
      <c r="A815" s="1" t="s">
        <v>592</v>
      </c>
      <c r="B815" s="1" t="s">
        <v>25</v>
      </c>
      <c r="C815" s="1" t="s">
        <v>1282</v>
      </c>
      <c r="D815" s="1" t="s">
        <v>3164</v>
      </c>
      <c r="E815" s="8">
        <v>45550</v>
      </c>
      <c r="F815" s="7">
        <v>45646</v>
      </c>
      <c r="G815" s="7">
        <v>45582</v>
      </c>
      <c r="H815" s="2">
        <v>89</v>
      </c>
      <c r="I815" s="3">
        <v>79</v>
      </c>
      <c r="J815" s="4">
        <v>5</v>
      </c>
      <c r="K815" s="2">
        <v>91</v>
      </c>
      <c r="L815" s="2">
        <v>31</v>
      </c>
      <c r="M815" s="5">
        <v>0.45</v>
      </c>
      <c r="N815" s="13">
        <f>J815*K815</f>
        <v>455</v>
      </c>
      <c r="O815" s="14">
        <f>J815*H815</f>
        <v>445</v>
      </c>
      <c r="P815" s="15">
        <f>N815*M815</f>
        <v>204.75</v>
      </c>
      <c r="Q815" s="13" t="str">
        <f>IF(G815 - E815 &lt; 0,"Expired",G815 - E815 &amp; " days left")</f>
        <v>32 days left</v>
      </c>
    </row>
    <row r="816" spans="1:17" x14ac:dyDescent="0.3">
      <c r="A816" s="1" t="s">
        <v>239</v>
      </c>
      <c r="B816" s="1" t="s">
        <v>25</v>
      </c>
      <c r="C816" s="1" t="s">
        <v>161</v>
      </c>
      <c r="D816" s="1" t="s">
        <v>1682</v>
      </c>
      <c r="E816" s="8">
        <v>45552</v>
      </c>
      <c r="F816" s="7">
        <v>45695</v>
      </c>
      <c r="G816" s="7">
        <v>45638</v>
      </c>
      <c r="H816" s="2">
        <v>14</v>
      </c>
      <c r="I816" s="3">
        <v>84</v>
      </c>
      <c r="J816" s="4">
        <v>6.5</v>
      </c>
      <c r="K816" s="2">
        <v>51</v>
      </c>
      <c r="L816" s="2">
        <v>73</v>
      </c>
      <c r="M816" s="5">
        <v>0.57999999999999996</v>
      </c>
      <c r="N816" s="13">
        <f>J816*K816</f>
        <v>331.5</v>
      </c>
      <c r="O816" s="14">
        <f>J816*H816</f>
        <v>91</v>
      </c>
      <c r="P816" s="15">
        <f>N816*M816</f>
        <v>192.26999999999998</v>
      </c>
      <c r="Q816" s="13" t="str">
        <f>IF(G816 - E816 &lt; 0,"Expired",G816 - E816 &amp; " days left")</f>
        <v>86 days left</v>
      </c>
    </row>
    <row r="817" spans="1:17" x14ac:dyDescent="0.3">
      <c r="A817" s="1" t="s">
        <v>31</v>
      </c>
      <c r="B817" s="1" t="s">
        <v>32</v>
      </c>
      <c r="C817" s="1" t="s">
        <v>1578</v>
      </c>
      <c r="D817" s="1" t="s">
        <v>2998</v>
      </c>
      <c r="E817" s="8">
        <v>45558</v>
      </c>
      <c r="F817" s="7">
        <v>45631</v>
      </c>
      <c r="G817" s="7">
        <v>45677</v>
      </c>
      <c r="H817" s="2">
        <v>99</v>
      </c>
      <c r="I817" s="3">
        <v>10</v>
      </c>
      <c r="J817" s="4">
        <v>12</v>
      </c>
      <c r="K817" s="2">
        <v>69</v>
      </c>
      <c r="L817" s="2">
        <v>98</v>
      </c>
      <c r="M817" s="5">
        <v>0.73</v>
      </c>
      <c r="N817" s="13">
        <f>J817*K817</f>
        <v>828</v>
      </c>
      <c r="O817" s="14">
        <f>J817*H817</f>
        <v>1188</v>
      </c>
      <c r="P817" s="15">
        <f>N817*M817</f>
        <v>604.43999999999994</v>
      </c>
      <c r="Q817" s="13" t="str">
        <f>IF(G817 - E817 &lt; 0,"Expired",G817 - E817 &amp; " days left")</f>
        <v>119 days left</v>
      </c>
    </row>
    <row r="818" spans="1:17" x14ac:dyDescent="0.3">
      <c r="A818" s="1" t="s">
        <v>574</v>
      </c>
      <c r="B818" s="1" t="s">
        <v>53</v>
      </c>
      <c r="C818" s="1" t="s">
        <v>1756</v>
      </c>
      <c r="D818" s="1" t="s">
        <v>1757</v>
      </c>
      <c r="E818" s="8">
        <v>45560</v>
      </c>
      <c r="F818" s="7">
        <v>45637</v>
      </c>
      <c r="G818" s="7">
        <v>45579</v>
      </c>
      <c r="H818" s="2">
        <v>91</v>
      </c>
      <c r="I818" s="3">
        <v>98</v>
      </c>
      <c r="J818" s="4">
        <v>2</v>
      </c>
      <c r="K818" s="2">
        <v>100</v>
      </c>
      <c r="L818" s="2">
        <v>20</v>
      </c>
      <c r="M818" s="5">
        <v>-0.16</v>
      </c>
      <c r="N818" s="13">
        <f>J818*K818</f>
        <v>200</v>
      </c>
      <c r="O818" s="14">
        <f>J818*H818</f>
        <v>182</v>
      </c>
      <c r="P818" s="15">
        <f>N818*M818</f>
        <v>-32</v>
      </c>
      <c r="Q818" s="13" t="str">
        <f>IF(G818 - E818 &lt; 0,"Expired",G818 - E818 &amp; " days left")</f>
        <v>19 days left</v>
      </c>
    </row>
    <row r="819" spans="1:17" x14ac:dyDescent="0.3">
      <c r="A819" s="1" t="s">
        <v>80</v>
      </c>
      <c r="B819" s="1" t="s">
        <v>25</v>
      </c>
      <c r="C819" s="1" t="s">
        <v>1536</v>
      </c>
      <c r="D819" s="1" t="s">
        <v>2958</v>
      </c>
      <c r="E819" s="8">
        <v>45563</v>
      </c>
      <c r="F819" s="7">
        <v>45622</v>
      </c>
      <c r="G819" s="7">
        <v>45639</v>
      </c>
      <c r="H819" s="2">
        <v>10</v>
      </c>
      <c r="I819" s="3">
        <v>86</v>
      </c>
      <c r="J819" s="4">
        <v>10</v>
      </c>
      <c r="K819" s="2">
        <v>24</v>
      </c>
      <c r="L819" s="2">
        <v>52</v>
      </c>
      <c r="M819" s="5">
        <v>-0.37</v>
      </c>
      <c r="N819" s="13">
        <f>J819*K819</f>
        <v>240</v>
      </c>
      <c r="O819" s="14">
        <f>J819*H819</f>
        <v>100</v>
      </c>
      <c r="P819" s="15">
        <f>N819*M819</f>
        <v>-88.8</v>
      </c>
      <c r="Q819" s="13" t="str">
        <f>IF(G819 - E819 &lt; 0,"Expired",G819 - E819 &amp; " days left")</f>
        <v>76 days left</v>
      </c>
    </row>
    <row r="820" spans="1:17" x14ac:dyDescent="0.3">
      <c r="A820" s="1" t="s">
        <v>106</v>
      </c>
      <c r="B820" s="1" t="s">
        <v>32</v>
      </c>
      <c r="C820" s="1" t="s">
        <v>107</v>
      </c>
      <c r="D820" s="1" t="s">
        <v>108</v>
      </c>
      <c r="E820" s="8">
        <v>45566</v>
      </c>
      <c r="F820" s="7">
        <v>45521</v>
      </c>
      <c r="G820" s="7">
        <v>45438</v>
      </c>
      <c r="H820" s="2">
        <v>76</v>
      </c>
      <c r="I820" s="3">
        <v>54</v>
      </c>
      <c r="J820" s="4">
        <v>2.5</v>
      </c>
      <c r="K820" s="2">
        <v>69</v>
      </c>
      <c r="L820" s="2">
        <v>27</v>
      </c>
      <c r="M820" s="5">
        <v>2.58</v>
      </c>
      <c r="N820" s="13">
        <f>J820*K820</f>
        <v>172.5</v>
      </c>
      <c r="O820" s="14">
        <f>J820*H820</f>
        <v>190</v>
      </c>
      <c r="P820" s="15">
        <f>N820*M820</f>
        <v>445.05</v>
      </c>
      <c r="Q820" s="13" t="str">
        <f>IF(G820 - E820 &lt; 0,"Expired",G820 - E820 &amp; " days left")</f>
        <v>Expired</v>
      </c>
    </row>
    <row r="821" spans="1:17" x14ac:dyDescent="0.3">
      <c r="A821" s="1" t="s">
        <v>111</v>
      </c>
      <c r="B821" s="1" t="s">
        <v>32</v>
      </c>
      <c r="C821" s="1" t="s">
        <v>112</v>
      </c>
      <c r="D821" s="1" t="s">
        <v>113</v>
      </c>
      <c r="E821" s="8">
        <v>45566</v>
      </c>
      <c r="F821" s="7">
        <v>45476</v>
      </c>
      <c r="G821" s="7">
        <v>45504</v>
      </c>
      <c r="H821" s="2">
        <v>50</v>
      </c>
      <c r="I821" s="3">
        <v>46</v>
      </c>
      <c r="J821" s="4">
        <v>6.2</v>
      </c>
      <c r="K821" s="2">
        <v>88</v>
      </c>
      <c r="L821" s="2">
        <v>70</v>
      </c>
      <c r="M821" s="5">
        <v>2.3199999999999998</v>
      </c>
      <c r="N821" s="13">
        <f>J821*K821</f>
        <v>545.6</v>
      </c>
      <c r="O821" s="14">
        <f>J821*H821</f>
        <v>310</v>
      </c>
      <c r="P821" s="15">
        <f>N821*M821</f>
        <v>1265.7919999999999</v>
      </c>
      <c r="Q821" s="13" t="str">
        <f>IF(G821 - E821 &lt; 0,"Expired",G821 - E821 &amp; " days left")</f>
        <v>Expired</v>
      </c>
    </row>
    <row r="822" spans="1:17" x14ac:dyDescent="0.3">
      <c r="A822" s="1" t="s">
        <v>116</v>
      </c>
      <c r="B822" s="1" t="s">
        <v>18</v>
      </c>
      <c r="C822" s="1" t="s">
        <v>117</v>
      </c>
      <c r="D822" s="1" t="s">
        <v>118</v>
      </c>
      <c r="E822" s="8">
        <v>45566</v>
      </c>
      <c r="F822" s="7">
        <v>45627</v>
      </c>
      <c r="G822" s="7">
        <v>45542</v>
      </c>
      <c r="H822" s="2">
        <v>25</v>
      </c>
      <c r="I822" s="3">
        <v>62</v>
      </c>
      <c r="J822" s="4">
        <v>3</v>
      </c>
      <c r="K822" s="2">
        <v>57</v>
      </c>
      <c r="L822" s="2">
        <v>98</v>
      </c>
      <c r="M822" s="5">
        <v>2.67</v>
      </c>
      <c r="N822" s="13">
        <f>J822*K822</f>
        <v>171</v>
      </c>
      <c r="O822" s="14">
        <f>J822*H822</f>
        <v>75</v>
      </c>
      <c r="P822" s="15">
        <f>N822*M822</f>
        <v>456.57</v>
      </c>
      <c r="Q822" s="13" t="str">
        <f>IF(G822 - E822 &lt; 0,"Expired",G822 - E822 &amp; " days left")</f>
        <v>Expired</v>
      </c>
    </row>
    <row r="823" spans="1:17" x14ac:dyDescent="0.3">
      <c r="A823" s="1" t="s">
        <v>121</v>
      </c>
      <c r="B823" s="1" t="s">
        <v>53</v>
      </c>
      <c r="C823" s="1" t="s">
        <v>122</v>
      </c>
      <c r="D823" s="1" t="s">
        <v>123</v>
      </c>
      <c r="E823" s="8">
        <v>45566</v>
      </c>
      <c r="F823" s="7">
        <v>45499</v>
      </c>
      <c r="G823" s="7">
        <v>45550</v>
      </c>
      <c r="H823" s="2">
        <v>38</v>
      </c>
      <c r="I823" s="3">
        <v>43</v>
      </c>
      <c r="J823" s="4">
        <v>2.7</v>
      </c>
      <c r="K823" s="2">
        <v>34</v>
      </c>
      <c r="L823" s="2">
        <v>54</v>
      </c>
      <c r="M823" s="5">
        <v>2.61</v>
      </c>
      <c r="N823" s="13">
        <f>J823*K823</f>
        <v>91.800000000000011</v>
      </c>
      <c r="O823" s="14">
        <f>J823*H823</f>
        <v>102.60000000000001</v>
      </c>
      <c r="P823" s="15">
        <f>N823*M823</f>
        <v>239.59800000000001</v>
      </c>
      <c r="Q823" s="13" t="str">
        <f>IF(G823 - E823 &lt; 0,"Expired",G823 - E823 &amp; " days left")</f>
        <v>Expired</v>
      </c>
    </row>
    <row r="824" spans="1:17" x14ac:dyDescent="0.3">
      <c r="A824" s="1" t="s">
        <v>812</v>
      </c>
      <c r="B824" s="1" t="s">
        <v>18</v>
      </c>
      <c r="C824" s="1" t="s">
        <v>755</v>
      </c>
      <c r="D824" s="1" t="s">
        <v>1688</v>
      </c>
      <c r="E824" s="8">
        <v>45566</v>
      </c>
      <c r="F824" s="7">
        <v>45613</v>
      </c>
      <c r="G824" s="7">
        <v>45659</v>
      </c>
      <c r="H824" s="2">
        <v>71</v>
      </c>
      <c r="I824" s="3">
        <v>36</v>
      </c>
      <c r="J824" s="4">
        <v>3.5</v>
      </c>
      <c r="K824" s="2">
        <v>87</v>
      </c>
      <c r="L824" s="2">
        <v>2</v>
      </c>
      <c r="M824" s="5">
        <v>-1.72</v>
      </c>
      <c r="N824" s="13">
        <f>J824*K824</f>
        <v>304.5</v>
      </c>
      <c r="O824" s="14">
        <f>J824*H824</f>
        <v>248.5</v>
      </c>
      <c r="P824" s="15">
        <f>N824*M824</f>
        <v>-523.74</v>
      </c>
      <c r="Q824" s="13" t="str">
        <f>IF(G824 - E824 &lt; 0,"Expired",G824 - E824 &amp; " days left")</f>
        <v>93 days left</v>
      </c>
    </row>
    <row r="825" spans="1:17" x14ac:dyDescent="0.3">
      <c r="A825" s="1" t="s">
        <v>243</v>
      </c>
      <c r="B825" s="1" t="s">
        <v>18</v>
      </c>
      <c r="C825" s="1" t="s">
        <v>244</v>
      </c>
      <c r="D825" s="1" t="s">
        <v>245</v>
      </c>
      <c r="E825" s="8">
        <v>45567</v>
      </c>
      <c r="F825" s="7">
        <v>45579</v>
      </c>
      <c r="G825" s="7">
        <v>45388</v>
      </c>
      <c r="H825" s="2">
        <v>58</v>
      </c>
      <c r="I825" s="3">
        <v>5</v>
      </c>
      <c r="J825" s="4">
        <v>2</v>
      </c>
      <c r="K825" s="2">
        <v>53</v>
      </c>
      <c r="L825" s="2">
        <v>80</v>
      </c>
      <c r="M825" s="5">
        <v>0.8</v>
      </c>
      <c r="N825" s="13">
        <f>J825*K825</f>
        <v>106</v>
      </c>
      <c r="O825" s="14">
        <f>J825*H825</f>
        <v>116</v>
      </c>
      <c r="P825" s="15">
        <f>N825*M825</f>
        <v>84.800000000000011</v>
      </c>
      <c r="Q825" s="13" t="str">
        <f>IF(G825 - E825 &lt; 0,"Expired",G825 - E825 &amp; " days left")</f>
        <v>Expired</v>
      </c>
    </row>
    <row r="826" spans="1:17" x14ac:dyDescent="0.3">
      <c r="A826" s="1" t="s">
        <v>248</v>
      </c>
      <c r="B826" s="1" t="s">
        <v>32</v>
      </c>
      <c r="C826" s="1" t="s">
        <v>249</v>
      </c>
      <c r="D826" s="1" t="s">
        <v>250</v>
      </c>
      <c r="E826" s="8">
        <v>45567</v>
      </c>
      <c r="F826" s="7">
        <v>45615</v>
      </c>
      <c r="G826" s="7">
        <v>45509</v>
      </c>
      <c r="H826" s="2">
        <v>98</v>
      </c>
      <c r="I826" s="3">
        <v>77</v>
      </c>
      <c r="J826" s="4">
        <v>7</v>
      </c>
      <c r="K826" s="2">
        <v>92</v>
      </c>
      <c r="L826" s="2">
        <v>29</v>
      </c>
      <c r="M826" s="5">
        <v>0.62</v>
      </c>
      <c r="N826" s="13">
        <f>J826*K826</f>
        <v>644</v>
      </c>
      <c r="O826" s="14">
        <f>J826*H826</f>
        <v>686</v>
      </c>
      <c r="P826" s="15">
        <f>N826*M826</f>
        <v>399.28</v>
      </c>
      <c r="Q826" s="13" t="str">
        <f>IF(G826 - E826 &lt; 0,"Expired",G826 - E826 &amp; " days left")</f>
        <v>Expired</v>
      </c>
    </row>
    <row r="827" spans="1:17" x14ac:dyDescent="0.3">
      <c r="A827" s="1" t="s">
        <v>329</v>
      </c>
      <c r="B827" s="1" t="s">
        <v>53</v>
      </c>
      <c r="C827" s="1" t="s">
        <v>347</v>
      </c>
      <c r="D827" s="1" t="s">
        <v>348</v>
      </c>
      <c r="E827" s="8">
        <v>45568</v>
      </c>
      <c r="F827" s="7">
        <v>45632</v>
      </c>
      <c r="G827" s="7">
        <v>45672</v>
      </c>
      <c r="H827" s="2">
        <v>34</v>
      </c>
      <c r="I827" s="3">
        <v>96</v>
      </c>
      <c r="J827" s="4">
        <v>6.15</v>
      </c>
      <c r="K827" s="2">
        <v>90</v>
      </c>
      <c r="L827" s="2">
        <v>34</v>
      </c>
      <c r="M827" s="5">
        <v>0.62</v>
      </c>
      <c r="N827" s="13">
        <f>J827*K827</f>
        <v>553.5</v>
      </c>
      <c r="O827" s="14">
        <f>J827*H827</f>
        <v>209.10000000000002</v>
      </c>
      <c r="P827" s="15">
        <f>N827*M827</f>
        <v>343.17</v>
      </c>
      <c r="Q827" s="13" t="str">
        <f>IF(G827 - E827 &lt; 0,"Expired",G827 - E827 &amp; " days left")</f>
        <v>104 days left</v>
      </c>
    </row>
    <row r="828" spans="1:17" x14ac:dyDescent="0.3">
      <c r="A828" s="1" t="s">
        <v>298</v>
      </c>
      <c r="B828" s="1" t="s">
        <v>32</v>
      </c>
      <c r="C828" s="1" t="s">
        <v>351</v>
      </c>
      <c r="D828" s="1" t="s">
        <v>352</v>
      </c>
      <c r="E828" s="8">
        <v>45568</v>
      </c>
      <c r="F828" s="7">
        <v>45636</v>
      </c>
      <c r="G828" s="7">
        <v>45530</v>
      </c>
      <c r="H828" s="2">
        <v>82</v>
      </c>
      <c r="I828" s="3">
        <v>3</v>
      </c>
      <c r="J828" s="4">
        <v>2.4</v>
      </c>
      <c r="K828" s="2">
        <v>48</v>
      </c>
      <c r="L828" s="2">
        <v>31</v>
      </c>
      <c r="M828" s="5">
        <v>0.62</v>
      </c>
      <c r="N828" s="13">
        <f>J828*K828</f>
        <v>115.19999999999999</v>
      </c>
      <c r="O828" s="14">
        <f>J828*H828</f>
        <v>196.79999999999998</v>
      </c>
      <c r="P828" s="15">
        <f>N828*M828</f>
        <v>71.423999999999992</v>
      </c>
      <c r="Q828" s="13" t="str">
        <f>IF(G828 - E828 &lt; 0,"Expired",G828 - E828 &amp; " days left")</f>
        <v>Expired</v>
      </c>
    </row>
    <row r="829" spans="1:17" x14ac:dyDescent="0.3">
      <c r="A829" s="1" t="s">
        <v>355</v>
      </c>
      <c r="B829" s="1" t="s">
        <v>18</v>
      </c>
      <c r="C829" s="1" t="s">
        <v>356</v>
      </c>
      <c r="D829" s="1" t="s">
        <v>357</v>
      </c>
      <c r="E829" s="8">
        <v>45568</v>
      </c>
      <c r="F829" s="7">
        <v>45589</v>
      </c>
      <c r="G829" s="7">
        <v>45597</v>
      </c>
      <c r="H829" s="2">
        <v>94</v>
      </c>
      <c r="I829" s="3">
        <v>90</v>
      </c>
      <c r="J829" s="4">
        <v>0.9</v>
      </c>
      <c r="K829" s="2">
        <v>98</v>
      </c>
      <c r="L829" s="2">
        <v>71</v>
      </c>
      <c r="M829" s="5">
        <v>0.35</v>
      </c>
      <c r="N829" s="13">
        <f>J829*K829</f>
        <v>88.2</v>
      </c>
      <c r="O829" s="14">
        <f>J829*H829</f>
        <v>84.600000000000009</v>
      </c>
      <c r="P829" s="15">
        <f>N829*M829</f>
        <v>30.869999999999997</v>
      </c>
      <c r="Q829" s="13" t="str">
        <f>IF(G829 - E829 &lt; 0,"Expired",G829 - E829 &amp; " days left")</f>
        <v>29 days left</v>
      </c>
    </row>
    <row r="830" spans="1:17" x14ac:dyDescent="0.3">
      <c r="A830" s="1" t="s">
        <v>175</v>
      </c>
      <c r="B830" s="1" t="s">
        <v>53</v>
      </c>
      <c r="C830" s="1" t="s">
        <v>442</v>
      </c>
      <c r="D830" s="1" t="s">
        <v>443</v>
      </c>
      <c r="E830" s="8">
        <v>45569</v>
      </c>
      <c r="F830" s="7">
        <v>45381</v>
      </c>
      <c r="G830" s="7">
        <v>45442</v>
      </c>
      <c r="H830" s="2">
        <v>96</v>
      </c>
      <c r="I830" s="3">
        <v>83</v>
      </c>
      <c r="J830" s="4">
        <v>1.5</v>
      </c>
      <c r="K830" s="2">
        <v>81</v>
      </c>
      <c r="L830" s="2">
        <v>89</v>
      </c>
      <c r="M830" s="5">
        <v>-0.26</v>
      </c>
      <c r="N830" s="13">
        <f>J830*K830</f>
        <v>121.5</v>
      </c>
      <c r="O830" s="14">
        <f>J830*H830</f>
        <v>144</v>
      </c>
      <c r="P830" s="15">
        <f>N830*M830</f>
        <v>-31.59</v>
      </c>
      <c r="Q830" s="13" t="str">
        <f>IF(G830 - E830 &lt; 0,"Expired",G830 - E830 &amp; " days left")</f>
        <v>Expired</v>
      </c>
    </row>
    <row r="831" spans="1:17" x14ac:dyDescent="0.3">
      <c r="A831" s="1" t="s">
        <v>446</v>
      </c>
      <c r="B831" s="1" t="s">
        <v>53</v>
      </c>
      <c r="C831" s="1" t="s">
        <v>447</v>
      </c>
      <c r="D831" s="1" t="s">
        <v>448</v>
      </c>
      <c r="E831" s="8">
        <v>45569</v>
      </c>
      <c r="F831" s="7">
        <v>45604</v>
      </c>
      <c r="G831" s="7">
        <v>45440</v>
      </c>
      <c r="H831" s="2">
        <v>76</v>
      </c>
      <c r="I831" s="3">
        <v>8</v>
      </c>
      <c r="J831" s="4">
        <v>9.5</v>
      </c>
      <c r="K831" s="2">
        <v>24</v>
      </c>
      <c r="L831" s="2">
        <v>53</v>
      </c>
      <c r="M831" s="5">
        <v>-0.1</v>
      </c>
      <c r="N831" s="13">
        <f>J831*K831</f>
        <v>228</v>
      </c>
      <c r="O831" s="14">
        <f>J831*H831</f>
        <v>722</v>
      </c>
      <c r="P831" s="15">
        <f>N831*M831</f>
        <v>-22.8</v>
      </c>
      <c r="Q831" s="13" t="str">
        <f>IF(G831 - E831 &lt; 0,"Expired",G831 - E831 &amp; " days left")</f>
        <v>Expired</v>
      </c>
    </row>
    <row r="832" spans="1:17" x14ac:dyDescent="0.3">
      <c r="A832" s="1" t="s">
        <v>146</v>
      </c>
      <c r="B832" s="1" t="s">
        <v>53</v>
      </c>
      <c r="C832" s="1" t="s">
        <v>451</v>
      </c>
      <c r="D832" s="1" t="s">
        <v>452</v>
      </c>
      <c r="E832" s="8">
        <v>45569</v>
      </c>
      <c r="F832" s="7">
        <v>45634</v>
      </c>
      <c r="G832" s="7">
        <v>45496</v>
      </c>
      <c r="H832" s="2">
        <v>17</v>
      </c>
      <c r="I832" s="3">
        <v>19</v>
      </c>
      <c r="J832" s="4">
        <v>4.75</v>
      </c>
      <c r="K832" s="2">
        <v>58</v>
      </c>
      <c r="L832" s="2">
        <v>27</v>
      </c>
      <c r="M832" s="5">
        <v>-1.21</v>
      </c>
      <c r="N832" s="13">
        <f>J832*K832</f>
        <v>275.5</v>
      </c>
      <c r="O832" s="14">
        <f>J832*H832</f>
        <v>80.75</v>
      </c>
      <c r="P832" s="15">
        <f>N832*M832</f>
        <v>-333.35500000000002</v>
      </c>
      <c r="Q832" s="13" t="str">
        <f>IF(G832 - E832 &lt; 0,"Expired",G832 - E832 &amp; " days left")</f>
        <v>Expired</v>
      </c>
    </row>
    <row r="833" spans="1:17" x14ac:dyDescent="0.3">
      <c r="A833" s="1" t="s">
        <v>80</v>
      </c>
      <c r="B833" s="1" t="s">
        <v>25</v>
      </c>
      <c r="C833" s="1" t="s">
        <v>122</v>
      </c>
      <c r="D833" s="1" t="s">
        <v>455</v>
      </c>
      <c r="E833" s="8">
        <v>45569</v>
      </c>
      <c r="F833" s="7">
        <v>45682</v>
      </c>
      <c r="G833" s="7">
        <v>45474</v>
      </c>
      <c r="H833" s="2">
        <v>14</v>
      </c>
      <c r="I833" s="3">
        <v>75</v>
      </c>
      <c r="J833" s="4">
        <v>10</v>
      </c>
      <c r="K833" s="2">
        <v>65</v>
      </c>
      <c r="L833" s="2">
        <v>62</v>
      </c>
      <c r="M833" s="5">
        <v>0.53</v>
      </c>
      <c r="N833" s="13">
        <f>J833*K833</f>
        <v>650</v>
      </c>
      <c r="O833" s="14">
        <f>J833*H833</f>
        <v>140</v>
      </c>
      <c r="P833" s="15">
        <f>N833*M833</f>
        <v>344.5</v>
      </c>
      <c r="Q833" s="13" t="str">
        <f>IF(G833 - E833 &lt; 0,"Expired",G833 - E833 &amp; " days left")</f>
        <v>Expired</v>
      </c>
    </row>
    <row r="834" spans="1:17" x14ac:dyDescent="0.3">
      <c r="A834" s="1" t="s">
        <v>574</v>
      </c>
      <c r="B834" s="1" t="s">
        <v>53</v>
      </c>
      <c r="C834" s="1" t="s">
        <v>176</v>
      </c>
      <c r="D834" s="1" t="s">
        <v>575</v>
      </c>
      <c r="E834" s="8">
        <v>45570</v>
      </c>
      <c r="F834" s="7">
        <v>45395</v>
      </c>
      <c r="G834" s="7">
        <v>45649</v>
      </c>
      <c r="H834" s="2">
        <v>24</v>
      </c>
      <c r="I834" s="3">
        <v>69</v>
      </c>
      <c r="J834" s="4">
        <v>2</v>
      </c>
      <c r="K834" s="2">
        <v>20</v>
      </c>
      <c r="L834" s="2">
        <v>20</v>
      </c>
      <c r="M834" s="5">
        <v>0</v>
      </c>
      <c r="N834" s="13">
        <f>J834*K834</f>
        <v>40</v>
      </c>
      <c r="O834" s="14">
        <f>J834*H834</f>
        <v>48</v>
      </c>
      <c r="P834" s="15">
        <f>N834*M834</f>
        <v>0</v>
      </c>
      <c r="Q834" s="13" t="str">
        <f>IF(G834 - E834 &lt; 0,"Expired",G834 - E834 &amp; " days left")</f>
        <v>79 days left</v>
      </c>
    </row>
    <row r="835" spans="1:17" x14ac:dyDescent="0.3">
      <c r="A835" s="1" t="s">
        <v>156</v>
      </c>
      <c r="B835" s="1" t="s">
        <v>127</v>
      </c>
      <c r="C835" s="1" t="s">
        <v>578</v>
      </c>
      <c r="D835" s="1" t="s">
        <v>579</v>
      </c>
      <c r="E835" s="8">
        <v>45570</v>
      </c>
      <c r="F835" s="7">
        <v>45483</v>
      </c>
      <c r="G835" s="7">
        <v>45520</v>
      </c>
      <c r="H835" s="2">
        <v>29</v>
      </c>
      <c r="I835" s="3">
        <v>91</v>
      </c>
      <c r="J835" s="4">
        <v>12</v>
      </c>
      <c r="K835" s="2">
        <v>28</v>
      </c>
      <c r="L835" s="2">
        <v>40</v>
      </c>
      <c r="M835" s="5">
        <v>0</v>
      </c>
      <c r="N835" s="13">
        <f>J835*K835</f>
        <v>336</v>
      </c>
      <c r="O835" s="14">
        <f>J835*H835</f>
        <v>348</v>
      </c>
      <c r="P835" s="15">
        <f>N835*M835</f>
        <v>0</v>
      </c>
      <c r="Q835" s="13" t="str">
        <f>IF(G835 - E835 &lt; 0,"Expired",G835 - E835 &amp; " days left")</f>
        <v>Expired</v>
      </c>
    </row>
    <row r="836" spans="1:17" x14ac:dyDescent="0.3">
      <c r="A836" s="1" t="s">
        <v>225</v>
      </c>
      <c r="B836" s="1" t="s">
        <v>91</v>
      </c>
      <c r="C836" s="1" t="s">
        <v>578</v>
      </c>
      <c r="D836" s="1" t="s">
        <v>704</v>
      </c>
      <c r="E836" s="8">
        <v>45571</v>
      </c>
      <c r="F836" s="7">
        <v>45671</v>
      </c>
      <c r="G836" s="7">
        <v>45632</v>
      </c>
      <c r="H836" s="2">
        <v>37</v>
      </c>
      <c r="I836" s="3">
        <v>96</v>
      </c>
      <c r="J836" s="4">
        <v>5</v>
      </c>
      <c r="K836" s="2">
        <v>35</v>
      </c>
      <c r="L836" s="2">
        <v>23</v>
      </c>
      <c r="M836" s="5">
        <v>0.64</v>
      </c>
      <c r="N836" s="13">
        <f>J836*K836</f>
        <v>175</v>
      </c>
      <c r="O836" s="14">
        <f>J836*H836</f>
        <v>185</v>
      </c>
      <c r="P836" s="15">
        <f>N836*M836</f>
        <v>112</v>
      </c>
      <c r="Q836" s="13" t="str">
        <f>IF(G836 - E836 &lt; 0,"Expired",G836 - E836 &amp; " days left")</f>
        <v>61 days left</v>
      </c>
    </row>
    <row r="837" spans="1:17" x14ac:dyDescent="0.3">
      <c r="A837" s="1" t="s">
        <v>707</v>
      </c>
      <c r="B837" s="1" t="s">
        <v>25</v>
      </c>
      <c r="C837" s="1" t="s">
        <v>393</v>
      </c>
      <c r="D837" s="1" t="s">
        <v>708</v>
      </c>
      <c r="E837" s="8">
        <v>45571</v>
      </c>
      <c r="F837" s="7">
        <v>45415</v>
      </c>
      <c r="G837" s="7">
        <v>45442</v>
      </c>
      <c r="H837" s="2">
        <v>97</v>
      </c>
      <c r="I837" s="3">
        <v>32</v>
      </c>
      <c r="J837" s="4">
        <v>2.2999999999999998</v>
      </c>
      <c r="K837" s="2">
        <v>82</v>
      </c>
      <c r="L837" s="2">
        <v>98</v>
      </c>
      <c r="M837" s="5">
        <v>0.34</v>
      </c>
      <c r="N837" s="13">
        <f>J837*K837</f>
        <v>188.6</v>
      </c>
      <c r="O837" s="14">
        <f>J837*H837</f>
        <v>223.1</v>
      </c>
      <c r="P837" s="15">
        <f>N837*M837</f>
        <v>64.124000000000009</v>
      </c>
      <c r="Q837" s="13" t="str">
        <f>IF(G837 - E837 &lt; 0,"Expired",G837 - E837 &amp; " days left")</f>
        <v>Expired</v>
      </c>
    </row>
    <row r="838" spans="1:17" x14ac:dyDescent="0.3">
      <c r="A838" s="1" t="s">
        <v>700</v>
      </c>
      <c r="B838" s="1" t="s">
        <v>18</v>
      </c>
      <c r="C838" s="1" t="s">
        <v>92</v>
      </c>
      <c r="D838" s="1" t="s">
        <v>793</v>
      </c>
      <c r="E838" s="8">
        <v>45572</v>
      </c>
      <c r="F838" s="7">
        <v>45440</v>
      </c>
      <c r="G838" s="7">
        <v>45465</v>
      </c>
      <c r="H838" s="2">
        <v>72</v>
      </c>
      <c r="I838" s="3">
        <v>70</v>
      </c>
      <c r="J838" s="4">
        <v>2.5</v>
      </c>
      <c r="K838" s="2">
        <v>82</v>
      </c>
      <c r="L838" s="2">
        <v>32</v>
      </c>
      <c r="M838" s="5">
        <v>0.72</v>
      </c>
      <c r="N838" s="13">
        <f>J838*K838</f>
        <v>205</v>
      </c>
      <c r="O838" s="14">
        <f>J838*H838</f>
        <v>180</v>
      </c>
      <c r="P838" s="15">
        <f>N838*M838</f>
        <v>147.6</v>
      </c>
      <c r="Q838" s="13" t="str">
        <f>IF(G838 - E838 &lt; 0,"Expired",G838 - E838 &amp; " days left")</f>
        <v>Expired</v>
      </c>
    </row>
    <row r="839" spans="1:17" x14ac:dyDescent="0.3">
      <c r="A839" s="1" t="s">
        <v>253</v>
      </c>
      <c r="B839" s="1" t="s">
        <v>18</v>
      </c>
      <c r="C839" s="1" t="s">
        <v>388</v>
      </c>
      <c r="D839" s="1" t="s">
        <v>796</v>
      </c>
      <c r="E839" s="8">
        <v>45572</v>
      </c>
      <c r="F839" s="7">
        <v>45428</v>
      </c>
      <c r="G839" s="7">
        <v>45420</v>
      </c>
      <c r="H839" s="2">
        <v>38</v>
      </c>
      <c r="I839" s="3">
        <v>22</v>
      </c>
      <c r="J839" s="4">
        <v>5</v>
      </c>
      <c r="K839" s="2">
        <v>33</v>
      </c>
      <c r="L839" s="2">
        <v>62</v>
      </c>
      <c r="M839" s="5">
        <v>0.61</v>
      </c>
      <c r="N839" s="13">
        <f>J839*K839</f>
        <v>165</v>
      </c>
      <c r="O839" s="14">
        <f>J839*H839</f>
        <v>190</v>
      </c>
      <c r="P839" s="15">
        <f>N839*M839</f>
        <v>100.64999999999999</v>
      </c>
      <c r="Q839" s="13" t="str">
        <f>IF(G839 - E839 &lt; 0,"Expired",G839 - E839 &amp; " days left")</f>
        <v>Expired</v>
      </c>
    </row>
    <row r="840" spans="1:17" x14ac:dyDescent="0.3">
      <c r="A840" s="1" t="s">
        <v>175</v>
      </c>
      <c r="B840" s="1" t="s">
        <v>53</v>
      </c>
      <c r="C840" s="1" t="s">
        <v>886</v>
      </c>
      <c r="D840" s="1" t="s">
        <v>887</v>
      </c>
      <c r="E840" s="8">
        <v>45573</v>
      </c>
      <c r="F840" s="7">
        <v>45606</v>
      </c>
      <c r="G840" s="7">
        <v>45710</v>
      </c>
      <c r="H840" s="2">
        <v>21</v>
      </c>
      <c r="I840" s="3">
        <v>63</v>
      </c>
      <c r="J840" s="4">
        <v>1.5</v>
      </c>
      <c r="K840" s="2">
        <v>38</v>
      </c>
      <c r="L840" s="2">
        <v>73</v>
      </c>
      <c r="M840" s="5">
        <v>-1.25</v>
      </c>
      <c r="N840" s="13">
        <f>J840*K840</f>
        <v>57</v>
      </c>
      <c r="O840" s="14">
        <f>J840*H840</f>
        <v>31.5</v>
      </c>
      <c r="P840" s="15">
        <f>N840*M840</f>
        <v>-71.25</v>
      </c>
      <c r="Q840" s="13" t="str">
        <f>IF(G840 - E840 &lt; 0,"Expired",G840 - E840 &amp; " days left")</f>
        <v>137 days left</v>
      </c>
    </row>
    <row r="841" spans="1:17" x14ac:dyDescent="0.3">
      <c r="A841" s="1" t="s">
        <v>101</v>
      </c>
      <c r="B841" s="1" t="s">
        <v>18</v>
      </c>
      <c r="C841" s="1" t="s">
        <v>763</v>
      </c>
      <c r="D841" s="1" t="s">
        <v>890</v>
      </c>
      <c r="E841" s="8">
        <v>45573</v>
      </c>
      <c r="F841" s="7">
        <v>45348</v>
      </c>
      <c r="G841" s="7">
        <v>45676</v>
      </c>
      <c r="H841" s="2">
        <v>61</v>
      </c>
      <c r="I841" s="3">
        <v>50</v>
      </c>
      <c r="J841" s="4">
        <v>4.5</v>
      </c>
      <c r="K841" s="2">
        <v>24</v>
      </c>
      <c r="L841" s="2">
        <v>92</v>
      </c>
      <c r="M841" s="5">
        <v>-0.92</v>
      </c>
      <c r="N841" s="13">
        <f>J841*K841</f>
        <v>108</v>
      </c>
      <c r="O841" s="14">
        <f>J841*H841</f>
        <v>274.5</v>
      </c>
      <c r="P841" s="15">
        <f>N841*M841</f>
        <v>-99.36</v>
      </c>
      <c r="Q841" s="13" t="str">
        <f>IF(G841 - E841 &lt; 0,"Expired",G841 - E841 &amp; " days left")</f>
        <v>103 days left</v>
      </c>
    </row>
    <row r="842" spans="1:17" x14ac:dyDescent="0.3">
      <c r="A842" s="1" t="s">
        <v>490</v>
      </c>
      <c r="B842" s="1" t="s">
        <v>18</v>
      </c>
      <c r="C842" s="1" t="s">
        <v>893</v>
      </c>
      <c r="D842" s="1" t="s">
        <v>894</v>
      </c>
      <c r="E842" s="8">
        <v>45573</v>
      </c>
      <c r="F842" s="7">
        <v>45634</v>
      </c>
      <c r="G842" s="7">
        <v>45383</v>
      </c>
      <c r="H842" s="2">
        <v>46</v>
      </c>
      <c r="I842" s="3">
        <v>88</v>
      </c>
      <c r="J842" s="4">
        <v>4.8</v>
      </c>
      <c r="K842" s="2">
        <v>59</v>
      </c>
      <c r="L842" s="2">
        <v>79</v>
      </c>
      <c r="M842" s="5">
        <v>-2.83</v>
      </c>
      <c r="N842" s="13">
        <f>J842*K842</f>
        <v>283.2</v>
      </c>
      <c r="O842" s="14">
        <f>J842*H842</f>
        <v>220.79999999999998</v>
      </c>
      <c r="P842" s="15">
        <f>N842*M842</f>
        <v>-801.45600000000002</v>
      </c>
      <c r="Q842" s="13" t="str">
        <f>IF(G842 - E842 &lt; 0,"Expired",G842 - E842 &amp; " days left")</f>
        <v>Expired</v>
      </c>
    </row>
    <row r="843" spans="1:17" x14ac:dyDescent="0.3">
      <c r="A843" s="1" t="s">
        <v>146</v>
      </c>
      <c r="B843" s="1" t="s">
        <v>53</v>
      </c>
      <c r="C843" s="1" t="s">
        <v>527</v>
      </c>
      <c r="D843" s="1" t="s">
        <v>897</v>
      </c>
      <c r="E843" s="8">
        <v>45573</v>
      </c>
      <c r="F843" s="7">
        <v>45475</v>
      </c>
      <c r="G843" s="7">
        <v>45560</v>
      </c>
      <c r="H843" s="2">
        <v>20</v>
      </c>
      <c r="I843" s="3">
        <v>25</v>
      </c>
      <c r="J843" s="4">
        <v>4.75</v>
      </c>
      <c r="K843" s="2">
        <v>78</v>
      </c>
      <c r="L843" s="2">
        <v>1</v>
      </c>
      <c r="M843" s="5">
        <v>-0.34</v>
      </c>
      <c r="N843" s="13">
        <f>J843*K843</f>
        <v>370.5</v>
      </c>
      <c r="O843" s="14">
        <f>J843*H843</f>
        <v>95</v>
      </c>
      <c r="P843" s="15">
        <f>N843*M843</f>
        <v>-125.97000000000001</v>
      </c>
      <c r="Q843" s="13" t="str">
        <f>IF(G843 - E843 &lt; 0,"Expired",G843 - E843 &amp; " days left")</f>
        <v>Expired</v>
      </c>
    </row>
    <row r="844" spans="1:17" x14ac:dyDescent="0.3">
      <c r="A844" s="1" t="s">
        <v>132</v>
      </c>
      <c r="B844" s="1" t="s">
        <v>18</v>
      </c>
      <c r="C844" s="1" t="s">
        <v>900</v>
      </c>
      <c r="D844" s="1" t="s">
        <v>901</v>
      </c>
      <c r="E844" s="8">
        <v>45573</v>
      </c>
      <c r="F844" s="7">
        <v>45458</v>
      </c>
      <c r="G844" s="7">
        <v>45521</v>
      </c>
      <c r="H844" s="2">
        <v>80</v>
      </c>
      <c r="I844" s="3">
        <v>60</v>
      </c>
      <c r="J844" s="4">
        <v>2</v>
      </c>
      <c r="K844" s="2">
        <v>98</v>
      </c>
      <c r="L844" s="2">
        <v>13</v>
      </c>
      <c r="M844" s="5">
        <v>0.99</v>
      </c>
      <c r="N844" s="13">
        <f>J844*K844</f>
        <v>196</v>
      </c>
      <c r="O844" s="14">
        <f>J844*H844</f>
        <v>160</v>
      </c>
      <c r="P844" s="15">
        <f>N844*M844</f>
        <v>194.04</v>
      </c>
      <c r="Q844" s="13" t="str">
        <f>IF(G844 - E844 &lt; 0,"Expired",G844 - E844 &amp; " days left")</f>
        <v>Expired</v>
      </c>
    </row>
    <row r="845" spans="1:17" x14ac:dyDescent="0.3">
      <c r="A845" s="1" t="s">
        <v>175</v>
      </c>
      <c r="B845" s="1" t="s">
        <v>53</v>
      </c>
      <c r="C845" s="1" t="s">
        <v>996</v>
      </c>
      <c r="D845" s="1" t="s">
        <v>997</v>
      </c>
      <c r="E845" s="8">
        <v>45574</v>
      </c>
      <c r="F845" s="7">
        <v>45637</v>
      </c>
      <c r="G845" s="7">
        <v>45648</v>
      </c>
      <c r="H845" s="2">
        <v>34</v>
      </c>
      <c r="I845" s="3">
        <v>46</v>
      </c>
      <c r="J845" s="4">
        <v>1.5</v>
      </c>
      <c r="K845" s="2">
        <v>49</v>
      </c>
      <c r="L845" s="2">
        <v>25</v>
      </c>
      <c r="M845" s="5">
        <v>0.1</v>
      </c>
      <c r="N845" s="13">
        <f>J845*K845</f>
        <v>73.5</v>
      </c>
      <c r="O845" s="14">
        <f>J845*H845</f>
        <v>51</v>
      </c>
      <c r="P845" s="15">
        <f>N845*M845</f>
        <v>7.3500000000000005</v>
      </c>
      <c r="Q845" s="13" t="str">
        <f>IF(G845 - E845 &lt; 0,"Expired",G845 - E845 &amp; " days left")</f>
        <v>74 days left</v>
      </c>
    </row>
    <row r="846" spans="1:17" x14ac:dyDescent="0.3">
      <c r="A846" s="1" t="s">
        <v>75</v>
      </c>
      <c r="B846" s="1" t="s">
        <v>32</v>
      </c>
      <c r="C846" s="1" t="s">
        <v>1000</v>
      </c>
      <c r="D846" s="1" t="s">
        <v>1001</v>
      </c>
      <c r="E846" s="8">
        <v>45574</v>
      </c>
      <c r="F846" s="7">
        <v>45410</v>
      </c>
      <c r="G846" s="7">
        <v>45595</v>
      </c>
      <c r="H846" s="2">
        <v>40</v>
      </c>
      <c r="I846" s="3">
        <v>81</v>
      </c>
      <c r="J846" s="4">
        <v>9</v>
      </c>
      <c r="K846" s="2">
        <v>40</v>
      </c>
      <c r="L846" s="2">
        <v>48</v>
      </c>
      <c r="M846" s="5">
        <v>0.49</v>
      </c>
      <c r="N846" s="13">
        <f>J846*K846</f>
        <v>360</v>
      </c>
      <c r="O846" s="14">
        <f>J846*H846</f>
        <v>360</v>
      </c>
      <c r="P846" s="15">
        <f>N846*M846</f>
        <v>176.4</v>
      </c>
      <c r="Q846" s="13" t="str">
        <f>IF(G846 - E846 &lt; 0,"Expired",G846 - E846 &amp; " days left")</f>
        <v>21 days left</v>
      </c>
    </row>
    <row r="847" spans="1:17" x14ac:dyDescent="0.3">
      <c r="A847" s="1" t="s">
        <v>554</v>
      </c>
      <c r="B847" s="1" t="s">
        <v>53</v>
      </c>
      <c r="C847" s="1" t="s">
        <v>1004</v>
      </c>
      <c r="D847" s="1" t="s">
        <v>1005</v>
      </c>
      <c r="E847" s="8">
        <v>45574</v>
      </c>
      <c r="F847" s="7">
        <v>45505</v>
      </c>
      <c r="G847" s="7">
        <v>45415</v>
      </c>
      <c r="H847" s="2">
        <v>89</v>
      </c>
      <c r="I847" s="3">
        <v>54</v>
      </c>
      <c r="J847" s="4">
        <v>2.5</v>
      </c>
      <c r="K847" s="2">
        <v>64</v>
      </c>
      <c r="L847" s="2">
        <v>63</v>
      </c>
      <c r="M847" s="5">
        <v>-0.2</v>
      </c>
      <c r="N847" s="13">
        <f>J847*K847</f>
        <v>160</v>
      </c>
      <c r="O847" s="14">
        <f>J847*H847</f>
        <v>222.5</v>
      </c>
      <c r="P847" s="15">
        <f>N847*M847</f>
        <v>-32</v>
      </c>
      <c r="Q847" s="13" t="str">
        <f>IF(G847 - E847 &lt; 0,"Expired",G847 - E847 &amp; " days left")</f>
        <v>Expired</v>
      </c>
    </row>
    <row r="848" spans="1:17" x14ac:dyDescent="0.3">
      <c r="A848" s="1" t="s">
        <v>691</v>
      </c>
      <c r="B848" s="1" t="s">
        <v>32</v>
      </c>
      <c r="C848" s="1" t="s">
        <v>1008</v>
      </c>
      <c r="D848" s="1" t="s">
        <v>1009</v>
      </c>
      <c r="E848" s="8">
        <v>45574</v>
      </c>
      <c r="F848" s="7">
        <v>45523</v>
      </c>
      <c r="G848" s="7">
        <v>45691</v>
      </c>
      <c r="H848" s="2">
        <v>71</v>
      </c>
      <c r="I848" s="3">
        <v>93</v>
      </c>
      <c r="J848" s="4">
        <v>7</v>
      </c>
      <c r="K848" s="2">
        <v>77</v>
      </c>
      <c r="L848" s="2">
        <v>58</v>
      </c>
      <c r="M848" s="5">
        <v>0.02</v>
      </c>
      <c r="N848" s="13">
        <f>J848*K848</f>
        <v>539</v>
      </c>
      <c r="O848" s="14">
        <f>J848*H848</f>
        <v>497</v>
      </c>
      <c r="P848" s="15">
        <f>N848*M848</f>
        <v>10.78</v>
      </c>
      <c r="Q848" s="13" t="str">
        <f>IF(G848 - E848 &lt; 0,"Expired",G848 - E848 &amp; " days left")</f>
        <v>117 days left</v>
      </c>
    </row>
    <row r="849" spans="1:17" x14ac:dyDescent="0.3">
      <c r="A849" s="1" t="s">
        <v>151</v>
      </c>
      <c r="B849" s="1" t="s">
        <v>91</v>
      </c>
      <c r="C849" s="1" t="s">
        <v>304</v>
      </c>
      <c r="D849" s="1" t="s">
        <v>1096</v>
      </c>
      <c r="E849" s="8">
        <v>45575</v>
      </c>
      <c r="F849" s="7">
        <v>45472</v>
      </c>
      <c r="G849" s="7">
        <v>45564</v>
      </c>
      <c r="H849" s="2">
        <v>12</v>
      </c>
      <c r="I849" s="3">
        <v>86</v>
      </c>
      <c r="J849" s="4">
        <v>4</v>
      </c>
      <c r="K849" s="2">
        <v>75</v>
      </c>
      <c r="L849" s="2">
        <v>86</v>
      </c>
      <c r="M849" s="5">
        <v>-0.3</v>
      </c>
      <c r="N849" s="13">
        <f>J849*K849</f>
        <v>300</v>
      </c>
      <c r="O849" s="14">
        <f>J849*H849</f>
        <v>48</v>
      </c>
      <c r="P849" s="15">
        <f>N849*M849</f>
        <v>-90</v>
      </c>
      <c r="Q849" s="13" t="str">
        <f>IF(G849 - E849 &lt; 0,"Expired",G849 - E849 &amp; " days left")</f>
        <v>Expired</v>
      </c>
    </row>
    <row r="850" spans="1:17" x14ac:dyDescent="0.3">
      <c r="A850" s="1" t="s">
        <v>320</v>
      </c>
      <c r="B850" s="1" t="s">
        <v>18</v>
      </c>
      <c r="C850" s="1" t="s">
        <v>536</v>
      </c>
      <c r="D850" s="1" t="s">
        <v>1099</v>
      </c>
      <c r="E850" s="8">
        <v>45575</v>
      </c>
      <c r="F850" s="7">
        <v>45457</v>
      </c>
      <c r="G850" s="7">
        <v>45575</v>
      </c>
      <c r="H850" s="2">
        <v>64</v>
      </c>
      <c r="I850" s="3">
        <v>71</v>
      </c>
      <c r="J850" s="4">
        <v>3.9</v>
      </c>
      <c r="K850" s="2">
        <v>60</v>
      </c>
      <c r="L850" s="2">
        <v>67</v>
      </c>
      <c r="M850" s="5">
        <v>-0.15</v>
      </c>
      <c r="N850" s="13">
        <f>J850*K850</f>
        <v>234</v>
      </c>
      <c r="O850" s="14">
        <f>J850*H850</f>
        <v>249.6</v>
      </c>
      <c r="P850" s="15">
        <f>N850*M850</f>
        <v>-35.1</v>
      </c>
      <c r="Q850" s="13" t="str">
        <f>IF(G850 - E850 &lt; 0,"Expired",G850 - E850 &amp; " days left")</f>
        <v>0 days left</v>
      </c>
    </row>
    <row r="851" spans="1:17" x14ac:dyDescent="0.3">
      <c r="A851" s="1" t="s">
        <v>686</v>
      </c>
      <c r="B851" s="1" t="s">
        <v>18</v>
      </c>
      <c r="C851" s="1" t="s">
        <v>570</v>
      </c>
      <c r="D851" s="1" t="s">
        <v>1102</v>
      </c>
      <c r="E851" s="8">
        <v>45575</v>
      </c>
      <c r="F851" s="7">
        <v>45418</v>
      </c>
      <c r="G851" s="7">
        <v>45651</v>
      </c>
      <c r="H851" s="2">
        <v>11</v>
      </c>
      <c r="I851" s="3">
        <v>10</v>
      </c>
      <c r="J851" s="4">
        <v>2.5</v>
      </c>
      <c r="K851" s="2">
        <v>93</v>
      </c>
      <c r="L851" s="2">
        <v>53</v>
      </c>
      <c r="M851" s="5">
        <v>-0.12</v>
      </c>
      <c r="N851" s="13">
        <f>J851*K851</f>
        <v>232.5</v>
      </c>
      <c r="O851" s="14">
        <f>J851*H851</f>
        <v>27.5</v>
      </c>
      <c r="P851" s="15">
        <f>N851*M851</f>
        <v>-27.9</v>
      </c>
      <c r="Q851" s="13" t="str">
        <f>IF(G851 - E851 &lt; 0,"Expired",G851 - E851 &amp; " days left")</f>
        <v>76 days left</v>
      </c>
    </row>
    <row r="852" spans="1:17" x14ac:dyDescent="0.3">
      <c r="A852" s="1" t="s">
        <v>146</v>
      </c>
      <c r="B852" s="1" t="s">
        <v>53</v>
      </c>
      <c r="C852" s="1" t="s">
        <v>1105</v>
      </c>
      <c r="D852" s="1" t="s">
        <v>1106</v>
      </c>
      <c r="E852" s="8">
        <v>45575</v>
      </c>
      <c r="F852" s="7">
        <v>45520</v>
      </c>
      <c r="G852" s="7">
        <v>45606</v>
      </c>
      <c r="H852" s="2">
        <v>46</v>
      </c>
      <c r="I852" s="3">
        <v>39</v>
      </c>
      <c r="J852" s="4">
        <v>4.75</v>
      </c>
      <c r="K852" s="2">
        <v>36</v>
      </c>
      <c r="L852" s="2">
        <v>54</v>
      </c>
      <c r="M852" s="5">
        <v>0.43</v>
      </c>
      <c r="N852" s="13">
        <f>J852*K852</f>
        <v>171</v>
      </c>
      <c r="O852" s="14">
        <f>J852*H852</f>
        <v>218.5</v>
      </c>
      <c r="P852" s="15">
        <f>N852*M852</f>
        <v>73.53</v>
      </c>
      <c r="Q852" s="13" t="str">
        <f>IF(G852 - E852 &lt; 0,"Expired",G852 - E852 &amp; " days left")</f>
        <v>31 days left</v>
      </c>
    </row>
    <row r="853" spans="1:17" x14ac:dyDescent="0.3">
      <c r="A853" s="1" t="s">
        <v>736</v>
      </c>
      <c r="B853" s="1" t="s">
        <v>91</v>
      </c>
      <c r="C853" s="1" t="s">
        <v>1214</v>
      </c>
      <c r="D853" s="1" t="s">
        <v>1215</v>
      </c>
      <c r="E853" s="8">
        <v>45576</v>
      </c>
      <c r="F853" s="7">
        <v>45472</v>
      </c>
      <c r="G853" s="7">
        <v>45611</v>
      </c>
      <c r="H853" s="2">
        <v>34</v>
      </c>
      <c r="I853" s="3">
        <v>55</v>
      </c>
      <c r="J853" s="4">
        <v>5</v>
      </c>
      <c r="K853" s="2">
        <v>77</v>
      </c>
      <c r="L853" s="2">
        <v>85</v>
      </c>
      <c r="M853" s="5">
        <v>-0.04</v>
      </c>
      <c r="N853" s="13">
        <f>J853*K853</f>
        <v>385</v>
      </c>
      <c r="O853" s="14">
        <f>J853*H853</f>
        <v>170</v>
      </c>
      <c r="P853" s="15">
        <f>N853*M853</f>
        <v>-15.4</v>
      </c>
      <c r="Q853" s="13" t="str">
        <f>IF(G853 - E853 &lt; 0,"Expired",G853 - E853 &amp; " days left")</f>
        <v>35 days left</v>
      </c>
    </row>
    <row r="854" spans="1:17" x14ac:dyDescent="0.3">
      <c r="A854" s="1" t="s">
        <v>707</v>
      </c>
      <c r="B854" s="1" t="s">
        <v>25</v>
      </c>
      <c r="C854" s="1" t="s">
        <v>755</v>
      </c>
      <c r="D854" s="1" t="s">
        <v>1218</v>
      </c>
      <c r="E854" s="8">
        <v>45576</v>
      </c>
      <c r="F854" s="7">
        <v>45588</v>
      </c>
      <c r="G854" s="7">
        <v>45656</v>
      </c>
      <c r="H854" s="2">
        <v>19</v>
      </c>
      <c r="I854" s="3">
        <v>80</v>
      </c>
      <c r="J854" s="4">
        <v>2.2999999999999998</v>
      </c>
      <c r="K854" s="2">
        <v>33</v>
      </c>
      <c r="L854" s="2">
        <v>38</v>
      </c>
      <c r="M854" s="5">
        <v>-0.1</v>
      </c>
      <c r="N854" s="13">
        <f>J854*K854</f>
        <v>75.899999999999991</v>
      </c>
      <c r="O854" s="14">
        <f>J854*H854</f>
        <v>43.699999999999996</v>
      </c>
      <c r="P854" s="15">
        <f>N854*M854</f>
        <v>-7.59</v>
      </c>
      <c r="Q854" s="13" t="str">
        <f>IF(G854 - E854 &lt; 0,"Expired",G854 - E854 &amp; " days left")</f>
        <v>80 days left</v>
      </c>
    </row>
    <row r="855" spans="1:17" x14ac:dyDescent="0.3">
      <c r="A855" s="1" t="s">
        <v>1202</v>
      </c>
      <c r="B855" s="1" t="s">
        <v>18</v>
      </c>
      <c r="C855" s="1" t="s">
        <v>26</v>
      </c>
      <c r="D855" s="1" t="s">
        <v>1293</v>
      </c>
      <c r="E855" s="8">
        <v>45577</v>
      </c>
      <c r="F855" s="7">
        <v>45496</v>
      </c>
      <c r="G855" s="7">
        <v>45685</v>
      </c>
      <c r="H855" s="2">
        <v>23</v>
      </c>
      <c r="I855" s="3">
        <v>85</v>
      </c>
      <c r="J855" s="4">
        <v>3</v>
      </c>
      <c r="K855" s="2">
        <v>92</v>
      </c>
      <c r="L855" s="2">
        <v>72</v>
      </c>
      <c r="M855" s="5">
        <v>0.73</v>
      </c>
      <c r="N855" s="13">
        <f>J855*K855</f>
        <v>276</v>
      </c>
      <c r="O855" s="14">
        <f>J855*H855</f>
        <v>69</v>
      </c>
      <c r="P855" s="15">
        <f>N855*M855</f>
        <v>201.48</v>
      </c>
      <c r="Q855" s="13" t="str">
        <f>IF(G855 - E855 &lt; 0,"Expired",G855 - E855 &amp; " days left")</f>
        <v>108 days left</v>
      </c>
    </row>
    <row r="856" spans="1:17" x14ac:dyDescent="0.3">
      <c r="A856" s="1" t="s">
        <v>490</v>
      </c>
      <c r="B856" s="1" t="s">
        <v>18</v>
      </c>
      <c r="C856" s="1" t="s">
        <v>1296</v>
      </c>
      <c r="D856" s="1" t="s">
        <v>1297</v>
      </c>
      <c r="E856" s="8">
        <v>45577</v>
      </c>
      <c r="F856" s="7">
        <v>45630</v>
      </c>
      <c r="G856" s="7">
        <v>45444</v>
      </c>
      <c r="H856" s="2">
        <v>78</v>
      </c>
      <c r="I856" s="3">
        <v>16</v>
      </c>
      <c r="J856" s="4">
        <v>4.7</v>
      </c>
      <c r="K856" s="2">
        <v>25</v>
      </c>
      <c r="L856" s="2">
        <v>96</v>
      </c>
      <c r="M856" s="5">
        <v>0.22</v>
      </c>
      <c r="N856" s="13">
        <f>J856*K856</f>
        <v>117.5</v>
      </c>
      <c r="O856" s="14">
        <f>J856*H856</f>
        <v>366.6</v>
      </c>
      <c r="P856" s="15">
        <f>N856*M856</f>
        <v>25.85</v>
      </c>
      <c r="Q856" s="13" t="str">
        <f>IF(G856 - E856 &lt; 0,"Expired",G856 - E856 &amp; " days left")</f>
        <v>Expired</v>
      </c>
    </row>
    <row r="857" spans="1:17" x14ac:dyDescent="0.3">
      <c r="A857" s="1" t="s">
        <v>132</v>
      </c>
      <c r="B857" s="1" t="s">
        <v>18</v>
      </c>
      <c r="C857" s="1" t="s">
        <v>1139</v>
      </c>
      <c r="D857" s="1" t="s">
        <v>1300</v>
      </c>
      <c r="E857" s="8">
        <v>45577</v>
      </c>
      <c r="F857" s="7">
        <v>45353</v>
      </c>
      <c r="G857" s="7">
        <v>45508</v>
      </c>
      <c r="H857" s="2">
        <v>95</v>
      </c>
      <c r="I857" s="3">
        <v>87</v>
      </c>
      <c r="J857" s="4">
        <v>2</v>
      </c>
      <c r="K857" s="2">
        <v>61</v>
      </c>
      <c r="L857" s="2">
        <v>4</v>
      </c>
      <c r="M857" s="5">
        <v>-2.84</v>
      </c>
      <c r="N857" s="13">
        <f>J857*K857</f>
        <v>122</v>
      </c>
      <c r="O857" s="14">
        <f>J857*H857</f>
        <v>190</v>
      </c>
      <c r="P857" s="15">
        <f>N857*M857</f>
        <v>-346.47999999999996</v>
      </c>
      <c r="Q857" s="13" t="str">
        <f>IF(G857 - E857 &lt; 0,"Expired",G857 - E857 &amp; " days left")</f>
        <v>Expired</v>
      </c>
    </row>
    <row r="858" spans="1:17" x14ac:dyDescent="0.3">
      <c r="A858" s="1" t="s">
        <v>976</v>
      </c>
      <c r="B858" s="1" t="s">
        <v>60</v>
      </c>
      <c r="C858" s="1" t="s">
        <v>429</v>
      </c>
      <c r="D858" s="1" t="s">
        <v>2373</v>
      </c>
      <c r="E858" s="8">
        <v>45581</v>
      </c>
      <c r="F858" s="7">
        <v>45584</v>
      </c>
      <c r="G858" s="7">
        <v>45584</v>
      </c>
      <c r="H858" s="2">
        <v>14</v>
      </c>
      <c r="I858" s="3">
        <v>67</v>
      </c>
      <c r="J858" s="4">
        <v>20</v>
      </c>
      <c r="K858" s="2">
        <v>71</v>
      </c>
      <c r="L858" s="2">
        <v>94</v>
      </c>
      <c r="M858" s="5">
        <v>0.5</v>
      </c>
      <c r="N858" s="13">
        <f>J858*K858</f>
        <v>1420</v>
      </c>
      <c r="O858" s="14">
        <f>J858*H858</f>
        <v>280</v>
      </c>
      <c r="P858" s="15">
        <f>N858*M858</f>
        <v>710</v>
      </c>
      <c r="Q858" s="13" t="str">
        <f>IF(G858 - E858 &lt; 0,"Expired",G858 - E858 &amp; " days left")</f>
        <v>3 days left</v>
      </c>
    </row>
    <row r="859" spans="1:17" x14ac:dyDescent="0.3">
      <c r="A859" s="1" t="s">
        <v>239</v>
      </c>
      <c r="B859" s="1" t="s">
        <v>25</v>
      </c>
      <c r="C859" s="1" t="s">
        <v>1550</v>
      </c>
      <c r="D859" s="1" t="s">
        <v>1551</v>
      </c>
      <c r="E859" s="8">
        <v>45586</v>
      </c>
      <c r="F859" s="7">
        <v>45615</v>
      </c>
      <c r="G859" s="7">
        <v>45621</v>
      </c>
      <c r="H859" s="2">
        <v>89</v>
      </c>
      <c r="I859" s="3">
        <v>66</v>
      </c>
      <c r="J859" s="4">
        <v>6.5</v>
      </c>
      <c r="K859" s="2">
        <v>39</v>
      </c>
      <c r="L859" s="2">
        <v>25</v>
      </c>
      <c r="M859" s="5">
        <v>-0.87</v>
      </c>
      <c r="N859" s="13">
        <f>J859*K859</f>
        <v>253.5</v>
      </c>
      <c r="O859" s="14">
        <f>J859*H859</f>
        <v>578.5</v>
      </c>
      <c r="P859" s="15">
        <f>N859*M859</f>
        <v>-220.54499999999999</v>
      </c>
      <c r="Q859" s="13" t="str">
        <f>IF(G859 - E859 &lt; 0,"Expired",G859 - E859 &amp; " days left")</f>
        <v>35 days left</v>
      </c>
    </row>
    <row r="860" spans="1:17" x14ac:dyDescent="0.3">
      <c r="A860" s="1" t="s">
        <v>253</v>
      </c>
      <c r="B860" s="1" t="s">
        <v>18</v>
      </c>
      <c r="C860" s="1" t="s">
        <v>61</v>
      </c>
      <c r="D860" s="1" t="s">
        <v>1994</v>
      </c>
      <c r="E860" s="8">
        <v>45586</v>
      </c>
      <c r="F860" s="7">
        <v>45623</v>
      </c>
      <c r="G860" s="7">
        <v>45620</v>
      </c>
      <c r="H860" s="2">
        <v>90</v>
      </c>
      <c r="I860" s="3">
        <v>91</v>
      </c>
      <c r="J860" s="4">
        <v>5</v>
      </c>
      <c r="K860" s="2">
        <v>34</v>
      </c>
      <c r="L860" s="2">
        <v>72</v>
      </c>
      <c r="M860" s="5">
        <v>-0.92</v>
      </c>
      <c r="N860" s="13">
        <f>J860*K860</f>
        <v>170</v>
      </c>
      <c r="O860" s="14">
        <f>J860*H860</f>
        <v>450</v>
      </c>
      <c r="P860" s="15">
        <f>N860*M860</f>
        <v>-156.4</v>
      </c>
      <c r="Q860" s="13" t="str">
        <f>IF(G860 - E860 &lt; 0,"Expired",G860 - E860 &amp; " days left")</f>
        <v>34 days left</v>
      </c>
    </row>
    <row r="861" spans="1:17" x14ac:dyDescent="0.3">
      <c r="A861" s="1" t="s">
        <v>517</v>
      </c>
      <c r="B861" s="1" t="s">
        <v>127</v>
      </c>
      <c r="C861" s="1" t="s">
        <v>555</v>
      </c>
      <c r="D861" s="1" t="s">
        <v>2929</v>
      </c>
      <c r="E861" s="8">
        <v>45443</v>
      </c>
      <c r="F861" s="7">
        <v>45701</v>
      </c>
      <c r="G861" s="7">
        <v>45659</v>
      </c>
      <c r="H861" s="2">
        <v>58</v>
      </c>
      <c r="I861" s="3">
        <v>81</v>
      </c>
      <c r="J861" s="4">
        <v>25</v>
      </c>
      <c r="K861" s="2">
        <v>85</v>
      </c>
      <c r="L861" s="2">
        <v>78</v>
      </c>
      <c r="M861" s="5">
        <v>0.94</v>
      </c>
      <c r="N861" s="13">
        <f>J861*K861</f>
        <v>2125</v>
      </c>
      <c r="O861" s="14">
        <f>J861*H861</f>
        <v>1450</v>
      </c>
      <c r="P861" s="15">
        <f>N861*M861</f>
        <v>1997.5</v>
      </c>
      <c r="Q861" s="13" t="str">
        <f>IF(G861 - E861 &lt; 0,"Expired",G861 - E861 &amp; " days left")</f>
        <v>216 days left</v>
      </c>
    </row>
    <row r="862" spans="1:17" x14ac:dyDescent="0.3">
      <c r="A862" s="1" t="s">
        <v>416</v>
      </c>
      <c r="B862" s="1" t="s">
        <v>53</v>
      </c>
      <c r="C862" s="1" t="s">
        <v>2077</v>
      </c>
      <c r="D862" s="1" t="s">
        <v>3176</v>
      </c>
      <c r="E862" s="8">
        <v>45597</v>
      </c>
      <c r="F862" s="7">
        <v>45692</v>
      </c>
      <c r="G862" s="7">
        <v>45602</v>
      </c>
      <c r="H862" s="2">
        <v>53</v>
      </c>
      <c r="I862" s="3">
        <v>86</v>
      </c>
      <c r="J862" s="4">
        <v>3</v>
      </c>
      <c r="K862" s="2">
        <v>44</v>
      </c>
      <c r="L862" s="2">
        <v>3</v>
      </c>
      <c r="M862" s="5">
        <v>0.83</v>
      </c>
      <c r="N862" s="13">
        <f>J862*K862</f>
        <v>132</v>
      </c>
      <c r="O862" s="14">
        <f>J862*H862</f>
        <v>159</v>
      </c>
      <c r="P862" s="15">
        <f>N862*M862</f>
        <v>109.55999999999999</v>
      </c>
      <c r="Q862" s="13" t="str">
        <f>IF(G862 - E862 &lt; 0,"Expired",G862 - E862 &amp; " days left")</f>
        <v>5 days left</v>
      </c>
    </row>
    <row r="863" spans="1:17" x14ac:dyDescent="0.3">
      <c r="A863" s="1" t="s">
        <v>151</v>
      </c>
      <c r="B863" s="1" t="s">
        <v>91</v>
      </c>
      <c r="C863" s="1" t="s">
        <v>360</v>
      </c>
      <c r="D863" s="1" t="s">
        <v>361</v>
      </c>
      <c r="E863" s="8">
        <v>45599</v>
      </c>
      <c r="F863" s="7">
        <v>45453</v>
      </c>
      <c r="G863" s="7">
        <v>45622</v>
      </c>
      <c r="H863" s="2">
        <v>59</v>
      </c>
      <c r="I863" s="3">
        <v>78</v>
      </c>
      <c r="J863" s="4">
        <v>4.5</v>
      </c>
      <c r="K863" s="2">
        <v>32</v>
      </c>
      <c r="L863" s="2">
        <v>3</v>
      </c>
      <c r="M863" s="5">
        <v>0.28000000000000003</v>
      </c>
      <c r="N863" s="13">
        <f>J863*K863</f>
        <v>144</v>
      </c>
      <c r="O863" s="14">
        <f>J863*H863</f>
        <v>265.5</v>
      </c>
      <c r="P863" s="15">
        <f>N863*M863</f>
        <v>40.320000000000007</v>
      </c>
      <c r="Q863" s="13" t="str">
        <f>IF(G863 - E863 &lt; 0,"Expired",G863 - E863 &amp; " days left")</f>
        <v>23 days left</v>
      </c>
    </row>
    <row r="864" spans="1:17" x14ac:dyDescent="0.3">
      <c r="A864" s="1" t="s">
        <v>37</v>
      </c>
      <c r="B864" s="1" t="s">
        <v>18</v>
      </c>
      <c r="C864" s="1" t="s">
        <v>364</v>
      </c>
      <c r="D864" s="1" t="s">
        <v>365</v>
      </c>
      <c r="E864" s="8">
        <v>45599</v>
      </c>
      <c r="F864" s="7">
        <v>45534</v>
      </c>
      <c r="G864" s="7">
        <v>45707</v>
      </c>
      <c r="H864" s="2">
        <v>18</v>
      </c>
      <c r="I864" s="3">
        <v>50</v>
      </c>
      <c r="J864" s="4">
        <v>1.45</v>
      </c>
      <c r="K864" s="2">
        <v>44</v>
      </c>
      <c r="L864" s="2">
        <v>19</v>
      </c>
      <c r="M864" s="5">
        <v>0.91</v>
      </c>
      <c r="N864" s="13">
        <f>J864*K864</f>
        <v>63.8</v>
      </c>
      <c r="O864" s="14">
        <f>J864*H864</f>
        <v>26.099999999999998</v>
      </c>
      <c r="P864" s="15">
        <f>N864*M864</f>
        <v>58.058</v>
      </c>
      <c r="Q864" s="13" t="str">
        <f>IF(G864 - E864 &lt; 0,"Expired",G864 - E864 &amp; " days left")</f>
        <v>108 days left</v>
      </c>
    </row>
    <row r="865" spans="1:17" x14ac:dyDescent="0.3">
      <c r="A865" s="1" t="s">
        <v>225</v>
      </c>
      <c r="B865" s="1" t="s">
        <v>91</v>
      </c>
      <c r="C865" s="1" t="s">
        <v>458</v>
      </c>
      <c r="D865" s="1" t="s">
        <v>459</v>
      </c>
      <c r="E865" s="8">
        <v>45600</v>
      </c>
      <c r="F865" s="7">
        <v>45386</v>
      </c>
      <c r="G865" s="7">
        <v>45683</v>
      </c>
      <c r="H865" s="2">
        <v>96</v>
      </c>
      <c r="I865" s="3">
        <v>16</v>
      </c>
      <c r="J865" s="4">
        <v>5</v>
      </c>
      <c r="K865" s="2">
        <v>45</v>
      </c>
      <c r="L865" s="2">
        <v>68</v>
      </c>
      <c r="M865" s="5">
        <v>0.05</v>
      </c>
      <c r="N865" s="13">
        <f>J865*K865</f>
        <v>225</v>
      </c>
      <c r="O865" s="14">
        <f>J865*H865</f>
        <v>480</v>
      </c>
      <c r="P865" s="15">
        <f>N865*M865</f>
        <v>11.25</v>
      </c>
      <c r="Q865" s="13" t="str">
        <f>IF(G865 - E865 &lt; 0,"Expired",G865 - E865 &amp; " days left")</f>
        <v>83 days left</v>
      </c>
    </row>
    <row r="866" spans="1:17" x14ac:dyDescent="0.3">
      <c r="A866" s="1" t="s">
        <v>329</v>
      </c>
      <c r="B866" s="1" t="s">
        <v>53</v>
      </c>
      <c r="C866" s="1" t="s">
        <v>33</v>
      </c>
      <c r="D866" s="1" t="s">
        <v>462</v>
      </c>
      <c r="E866" s="8">
        <v>45600</v>
      </c>
      <c r="F866" s="7">
        <v>45645</v>
      </c>
      <c r="G866" s="7">
        <v>45404</v>
      </c>
      <c r="H866" s="2">
        <v>30</v>
      </c>
      <c r="I866" s="3">
        <v>34</v>
      </c>
      <c r="J866" s="4">
        <v>6.3</v>
      </c>
      <c r="K866" s="2">
        <v>61</v>
      </c>
      <c r="L866" s="2">
        <v>13</v>
      </c>
      <c r="M866" s="5">
        <v>-0.51</v>
      </c>
      <c r="N866" s="13">
        <f>J866*K866</f>
        <v>384.3</v>
      </c>
      <c r="O866" s="14">
        <f>J866*H866</f>
        <v>189</v>
      </c>
      <c r="P866" s="15">
        <f>N866*M866</f>
        <v>-195.99299999999999</v>
      </c>
      <c r="Q866" s="13" t="str">
        <f>IF(G866 - E866 &lt; 0,"Expired",G866 - E866 &amp; " days left")</f>
        <v>Expired</v>
      </c>
    </row>
    <row r="867" spans="1:17" x14ac:dyDescent="0.3">
      <c r="A867" s="1" t="s">
        <v>582</v>
      </c>
      <c r="B867" s="1" t="s">
        <v>32</v>
      </c>
      <c r="C867" s="1" t="s">
        <v>583</v>
      </c>
      <c r="D867" s="1" t="s">
        <v>584</v>
      </c>
      <c r="E867" s="8">
        <v>45601</v>
      </c>
      <c r="F867" s="7">
        <v>45480</v>
      </c>
      <c r="G867" s="7">
        <v>45469</v>
      </c>
      <c r="H867" s="2">
        <v>97</v>
      </c>
      <c r="I867" s="3">
        <v>88</v>
      </c>
      <c r="J867" s="4">
        <v>0.8</v>
      </c>
      <c r="K867" s="2">
        <v>97</v>
      </c>
      <c r="L867" s="2">
        <v>18</v>
      </c>
      <c r="M867" s="5">
        <v>-0.43</v>
      </c>
      <c r="N867" s="13">
        <f>J867*K867</f>
        <v>77.600000000000009</v>
      </c>
      <c r="O867" s="14">
        <f>J867*H867</f>
        <v>77.600000000000009</v>
      </c>
      <c r="P867" s="15">
        <f>N867*M867</f>
        <v>-33.368000000000002</v>
      </c>
      <c r="Q867" s="13" t="str">
        <f>IF(G867 - E867 &lt; 0,"Expired",G867 - E867 &amp; " days left")</f>
        <v>Expired</v>
      </c>
    </row>
    <row r="868" spans="1:17" x14ac:dyDescent="0.3">
      <c r="A868" s="1" t="s">
        <v>587</v>
      </c>
      <c r="B868" s="1" t="s">
        <v>127</v>
      </c>
      <c r="C868" s="1" t="s">
        <v>588</v>
      </c>
      <c r="D868" s="1" t="s">
        <v>589</v>
      </c>
      <c r="E868" s="8">
        <v>45601</v>
      </c>
      <c r="F868" s="7">
        <v>45523</v>
      </c>
      <c r="G868" s="7">
        <v>45466</v>
      </c>
      <c r="H868" s="2">
        <v>77</v>
      </c>
      <c r="I868" s="3">
        <v>45</v>
      </c>
      <c r="J868" s="4">
        <v>30</v>
      </c>
      <c r="K868" s="2">
        <v>25</v>
      </c>
      <c r="L868" s="2">
        <v>37</v>
      </c>
      <c r="M868" s="5">
        <v>0.81</v>
      </c>
      <c r="N868" s="13">
        <f>J868*K868</f>
        <v>750</v>
      </c>
      <c r="O868" s="14">
        <f>J868*H868</f>
        <v>2310</v>
      </c>
      <c r="P868" s="15">
        <f>N868*M868</f>
        <v>607.5</v>
      </c>
      <c r="Q868" s="13" t="str">
        <f>IF(G868 - E868 &lt; 0,"Expired",G868 - E868 &amp; " days left")</f>
        <v>Expired</v>
      </c>
    </row>
    <row r="869" spans="1:17" x14ac:dyDescent="0.3">
      <c r="A869" s="1" t="s">
        <v>592</v>
      </c>
      <c r="B869" s="1" t="s">
        <v>25</v>
      </c>
      <c r="C869" s="1" t="s">
        <v>364</v>
      </c>
      <c r="D869" s="1" t="s">
        <v>593</v>
      </c>
      <c r="E869" s="8">
        <v>45601</v>
      </c>
      <c r="F869" s="7">
        <v>45484</v>
      </c>
      <c r="G869" s="7">
        <v>45403</v>
      </c>
      <c r="H869" s="2">
        <v>33</v>
      </c>
      <c r="I869" s="3">
        <v>78</v>
      </c>
      <c r="J869" s="4">
        <v>5</v>
      </c>
      <c r="K869" s="2">
        <v>60</v>
      </c>
      <c r="L869" s="2">
        <v>25</v>
      </c>
      <c r="M869" s="5">
        <v>-0.48</v>
      </c>
      <c r="N869" s="13">
        <f>J869*K869</f>
        <v>300</v>
      </c>
      <c r="O869" s="14">
        <f>J869*H869</f>
        <v>165</v>
      </c>
      <c r="P869" s="15">
        <f>N869*M869</f>
        <v>-144</v>
      </c>
      <c r="Q869" s="13" t="str">
        <f>IF(G869 - E869 &lt; 0,"Expired",G869 - E869 &amp; " days left")</f>
        <v>Expired</v>
      </c>
    </row>
    <row r="870" spans="1:17" x14ac:dyDescent="0.3">
      <c r="A870" s="1" t="s">
        <v>272</v>
      </c>
      <c r="B870" s="1" t="s">
        <v>32</v>
      </c>
      <c r="C870" s="1" t="s">
        <v>596</v>
      </c>
      <c r="D870" s="1" t="s">
        <v>597</v>
      </c>
      <c r="E870" s="8">
        <v>45601</v>
      </c>
      <c r="F870" s="7">
        <v>45693</v>
      </c>
      <c r="G870" s="7">
        <v>45372</v>
      </c>
      <c r="H870" s="2">
        <v>77</v>
      </c>
      <c r="I870" s="3">
        <v>1</v>
      </c>
      <c r="J870" s="4">
        <v>1</v>
      </c>
      <c r="K870" s="2">
        <v>58</v>
      </c>
      <c r="L870" s="2">
        <v>55</v>
      </c>
      <c r="M870" s="5">
        <v>0.57999999999999996</v>
      </c>
      <c r="N870" s="13">
        <f>J870*K870</f>
        <v>58</v>
      </c>
      <c r="O870" s="14">
        <f>J870*H870</f>
        <v>77</v>
      </c>
      <c r="P870" s="15">
        <f>N870*M870</f>
        <v>33.64</v>
      </c>
      <c r="Q870" s="13" t="str">
        <f>IF(G870 - E870 &lt; 0,"Expired",G870 - E870 &amp; " days left")</f>
        <v>Expired</v>
      </c>
    </row>
    <row r="871" spans="1:17" x14ac:dyDescent="0.3">
      <c r="A871" s="1" t="s">
        <v>600</v>
      </c>
      <c r="B871" s="1" t="s">
        <v>32</v>
      </c>
      <c r="C871" s="1" t="s">
        <v>601</v>
      </c>
      <c r="D871" s="1" t="s">
        <v>602</v>
      </c>
      <c r="E871" s="8">
        <v>45601</v>
      </c>
      <c r="F871" s="7">
        <v>45702</v>
      </c>
      <c r="G871" s="7">
        <v>45685</v>
      </c>
      <c r="H871" s="2">
        <v>28</v>
      </c>
      <c r="I871" s="3">
        <v>90</v>
      </c>
      <c r="J871" s="4">
        <v>2.4500000000000002</v>
      </c>
      <c r="K871" s="2">
        <v>76</v>
      </c>
      <c r="L871" s="2">
        <v>78</v>
      </c>
      <c r="M871" s="5">
        <v>0.05</v>
      </c>
      <c r="N871" s="13">
        <f>J871*K871</f>
        <v>186.20000000000002</v>
      </c>
      <c r="O871" s="14">
        <f>J871*H871</f>
        <v>68.600000000000009</v>
      </c>
      <c r="P871" s="15">
        <f>N871*M871</f>
        <v>9.31</v>
      </c>
      <c r="Q871" s="13" t="str">
        <f>IF(G871 - E871 &lt; 0,"Expired",G871 - E871 &amp; " days left")</f>
        <v>84 days left</v>
      </c>
    </row>
    <row r="872" spans="1:17" x14ac:dyDescent="0.3">
      <c r="A872" s="1" t="s">
        <v>420</v>
      </c>
      <c r="B872" s="1" t="s">
        <v>60</v>
      </c>
      <c r="C872" s="1" t="s">
        <v>264</v>
      </c>
      <c r="D872" s="1" t="s">
        <v>605</v>
      </c>
      <c r="E872" s="8">
        <v>45601</v>
      </c>
      <c r="F872" s="7">
        <v>45475</v>
      </c>
      <c r="G872" s="7">
        <v>45390</v>
      </c>
      <c r="H872" s="2">
        <v>85</v>
      </c>
      <c r="I872" s="3">
        <v>17</v>
      </c>
      <c r="J872" s="4">
        <v>18</v>
      </c>
      <c r="K872" s="2">
        <v>92</v>
      </c>
      <c r="L872" s="2">
        <v>34</v>
      </c>
      <c r="M872" s="5">
        <v>-0.03</v>
      </c>
      <c r="N872" s="13">
        <f>J872*K872</f>
        <v>1656</v>
      </c>
      <c r="O872" s="14">
        <f>J872*H872</f>
        <v>1530</v>
      </c>
      <c r="P872" s="15">
        <f>N872*M872</f>
        <v>-49.68</v>
      </c>
      <c r="Q872" s="13" t="str">
        <f>IF(G872 - E872 &lt; 0,"Expired",G872 - E872 &amp; " days left")</f>
        <v>Expired</v>
      </c>
    </row>
    <row r="873" spans="1:17" x14ac:dyDescent="0.3">
      <c r="A873" s="1" t="s">
        <v>137</v>
      </c>
      <c r="B873" s="1" t="s">
        <v>18</v>
      </c>
      <c r="C873" s="1" t="s">
        <v>608</v>
      </c>
      <c r="D873" s="1" t="s">
        <v>609</v>
      </c>
      <c r="E873" s="8">
        <v>45601</v>
      </c>
      <c r="F873" s="7">
        <v>45426</v>
      </c>
      <c r="G873" s="7">
        <v>45552</v>
      </c>
      <c r="H873" s="2">
        <v>73</v>
      </c>
      <c r="I873" s="3">
        <v>69</v>
      </c>
      <c r="J873" s="4">
        <v>5</v>
      </c>
      <c r="K873" s="2">
        <v>50</v>
      </c>
      <c r="L873" s="2">
        <v>67</v>
      </c>
      <c r="M873" s="5">
        <v>0.63</v>
      </c>
      <c r="N873" s="13">
        <f>J873*K873</f>
        <v>250</v>
      </c>
      <c r="O873" s="14">
        <f>J873*H873</f>
        <v>365</v>
      </c>
      <c r="P873" s="15">
        <f>N873*M873</f>
        <v>157.5</v>
      </c>
      <c r="Q873" s="13" t="str">
        <f>IF(G873 - E873 &lt; 0,"Expired",G873 - E873 &amp; " days left")</f>
        <v>Expired</v>
      </c>
    </row>
    <row r="874" spans="1:17" x14ac:dyDescent="0.3">
      <c r="A874" s="1" t="s">
        <v>342</v>
      </c>
      <c r="B874" s="1" t="s">
        <v>18</v>
      </c>
      <c r="C874" s="1" t="s">
        <v>316</v>
      </c>
      <c r="D874" s="1" t="s">
        <v>612</v>
      </c>
      <c r="E874" s="8">
        <v>45601</v>
      </c>
      <c r="F874" s="7">
        <v>45604</v>
      </c>
      <c r="G874" s="7">
        <v>45644</v>
      </c>
      <c r="H874" s="2">
        <v>88</v>
      </c>
      <c r="I874" s="3">
        <v>24</v>
      </c>
      <c r="J874" s="4">
        <v>6</v>
      </c>
      <c r="K874" s="2">
        <v>72</v>
      </c>
      <c r="L874" s="2">
        <v>88</v>
      </c>
      <c r="M874" s="5">
        <v>-0.34</v>
      </c>
      <c r="N874" s="13">
        <f>J874*K874</f>
        <v>432</v>
      </c>
      <c r="O874" s="14">
        <f>J874*H874</f>
        <v>528</v>
      </c>
      <c r="P874" s="15">
        <f>N874*M874</f>
        <v>-146.88000000000002</v>
      </c>
      <c r="Q874" s="13" t="str">
        <f>IF(G874 - E874 &lt; 0,"Expired",G874 - E874 &amp; " days left")</f>
        <v>43 days left</v>
      </c>
    </row>
    <row r="875" spans="1:17" x14ac:dyDescent="0.3">
      <c r="A875" s="1" t="s">
        <v>615</v>
      </c>
      <c r="B875" s="1" t="s">
        <v>32</v>
      </c>
      <c r="C875" s="1" t="s">
        <v>616</v>
      </c>
      <c r="D875" s="1" t="s">
        <v>617</v>
      </c>
      <c r="E875" s="8">
        <v>45601</v>
      </c>
      <c r="F875" s="7">
        <v>45603</v>
      </c>
      <c r="G875" s="7">
        <v>45349</v>
      </c>
      <c r="H875" s="2">
        <v>64</v>
      </c>
      <c r="I875" s="3">
        <v>28</v>
      </c>
      <c r="J875" s="4">
        <v>2</v>
      </c>
      <c r="K875" s="2">
        <v>74</v>
      </c>
      <c r="L875" s="2">
        <v>50</v>
      </c>
      <c r="M875" s="5">
        <v>-0.22</v>
      </c>
      <c r="N875" s="13">
        <f>J875*K875</f>
        <v>148</v>
      </c>
      <c r="O875" s="14">
        <f>J875*H875</f>
        <v>128</v>
      </c>
      <c r="P875" s="15">
        <f>N875*M875</f>
        <v>-32.56</v>
      </c>
      <c r="Q875" s="13" t="str">
        <f>IF(G875 - E875 &lt; 0,"Expired",G875 - E875 &amp; " days left")</f>
        <v>Expired</v>
      </c>
    </row>
    <row r="876" spans="1:17" x14ac:dyDescent="0.3">
      <c r="A876" s="1" t="s">
        <v>329</v>
      </c>
      <c r="B876" s="1" t="s">
        <v>53</v>
      </c>
      <c r="C876" s="1" t="s">
        <v>1766</v>
      </c>
      <c r="D876" s="1" t="s">
        <v>2055</v>
      </c>
      <c r="E876" s="8">
        <v>45601</v>
      </c>
      <c r="F876" s="7">
        <v>45627</v>
      </c>
      <c r="G876" s="7">
        <v>45677</v>
      </c>
      <c r="H876" s="2">
        <v>92</v>
      </c>
      <c r="I876" s="3">
        <v>48</v>
      </c>
      <c r="J876" s="4">
        <v>6.25</v>
      </c>
      <c r="K876" s="2">
        <v>38</v>
      </c>
      <c r="L876" s="2">
        <v>61</v>
      </c>
      <c r="M876" s="5">
        <v>0.35</v>
      </c>
      <c r="N876" s="13">
        <f>J876*K876</f>
        <v>237.5</v>
      </c>
      <c r="O876" s="14">
        <f>J876*H876</f>
        <v>575</v>
      </c>
      <c r="P876" s="15">
        <f>N876*M876</f>
        <v>83.125</v>
      </c>
      <c r="Q876" s="13" t="str">
        <f>IF(G876 - E876 &lt; 0,"Expired",G876 - E876 &amp; " days left")</f>
        <v>76 days left</v>
      </c>
    </row>
    <row r="877" spans="1:17" x14ac:dyDescent="0.3">
      <c r="A877" s="1" t="s">
        <v>188</v>
      </c>
      <c r="B877" s="1" t="s">
        <v>32</v>
      </c>
      <c r="C877" s="1" t="s">
        <v>504</v>
      </c>
      <c r="D877" s="1" t="s">
        <v>711</v>
      </c>
      <c r="E877" s="8">
        <v>45602</v>
      </c>
      <c r="F877" s="7">
        <v>45646</v>
      </c>
      <c r="G877" s="7">
        <v>45403</v>
      </c>
      <c r="H877" s="2">
        <v>12</v>
      </c>
      <c r="I877" s="3">
        <v>54</v>
      </c>
      <c r="J877" s="4">
        <v>1</v>
      </c>
      <c r="K877" s="2">
        <v>31</v>
      </c>
      <c r="L877" s="2">
        <v>88</v>
      </c>
      <c r="M877" s="5">
        <v>-0.2</v>
      </c>
      <c r="N877" s="13">
        <f>J877*K877</f>
        <v>31</v>
      </c>
      <c r="O877" s="14">
        <f>J877*H877</f>
        <v>12</v>
      </c>
      <c r="P877" s="15">
        <f>N877*M877</f>
        <v>-6.2</v>
      </c>
      <c r="Q877" s="13" t="str">
        <f>IF(G877 - E877 &lt; 0,"Expired",G877 - E877 &amp; " days left")</f>
        <v>Expired</v>
      </c>
    </row>
    <row r="878" spans="1:17" x14ac:dyDescent="0.3">
      <c r="A878" s="1" t="s">
        <v>368</v>
      </c>
      <c r="B878" s="1" t="s">
        <v>53</v>
      </c>
      <c r="C878" s="1" t="s">
        <v>588</v>
      </c>
      <c r="D878" s="1" t="s">
        <v>714</v>
      </c>
      <c r="E878" s="8">
        <v>45602</v>
      </c>
      <c r="F878" s="7">
        <v>45707</v>
      </c>
      <c r="G878" s="7">
        <v>45497</v>
      </c>
      <c r="H878" s="2">
        <v>50</v>
      </c>
      <c r="I878" s="3">
        <v>42</v>
      </c>
      <c r="J878" s="4">
        <v>1.75</v>
      </c>
      <c r="K878" s="2">
        <v>87</v>
      </c>
      <c r="L878" s="2">
        <v>59</v>
      </c>
      <c r="M878" s="5">
        <v>-1.84</v>
      </c>
      <c r="N878" s="13">
        <f>J878*K878</f>
        <v>152.25</v>
      </c>
      <c r="O878" s="14">
        <f>J878*H878</f>
        <v>87.5</v>
      </c>
      <c r="P878" s="15">
        <f>N878*M878</f>
        <v>-280.14</v>
      </c>
      <c r="Q878" s="13" t="str">
        <f>IF(G878 - E878 &lt; 0,"Expired",G878 - E878 &amp; " days left")</f>
        <v>Expired</v>
      </c>
    </row>
    <row r="879" spans="1:17" x14ac:dyDescent="0.3">
      <c r="A879" s="1" t="s">
        <v>438</v>
      </c>
      <c r="B879" s="1" t="s">
        <v>18</v>
      </c>
      <c r="C879" s="1" t="s">
        <v>2177</v>
      </c>
      <c r="D879" s="1" t="s">
        <v>2823</v>
      </c>
      <c r="E879" s="8">
        <v>45602</v>
      </c>
      <c r="F879" s="7">
        <v>45616</v>
      </c>
      <c r="G879" s="7">
        <v>45671</v>
      </c>
      <c r="H879" s="2">
        <v>32</v>
      </c>
      <c r="I879" s="3">
        <v>27</v>
      </c>
      <c r="J879" s="4">
        <v>5</v>
      </c>
      <c r="K879" s="2">
        <v>38</v>
      </c>
      <c r="L879" s="2">
        <v>79</v>
      </c>
      <c r="M879" s="5">
        <v>0.27</v>
      </c>
      <c r="N879" s="13">
        <f>J879*K879</f>
        <v>190</v>
      </c>
      <c r="O879" s="14">
        <f>J879*H879</f>
        <v>160</v>
      </c>
      <c r="P879" s="15">
        <f>N879*M879</f>
        <v>51.300000000000004</v>
      </c>
      <c r="Q879" s="13" t="str">
        <f>IF(G879 - E879 &lt; 0,"Expired",G879 - E879 &amp; " days left")</f>
        <v>69 days left</v>
      </c>
    </row>
    <row r="880" spans="1:17" x14ac:dyDescent="0.3">
      <c r="A880" s="1" t="s">
        <v>736</v>
      </c>
      <c r="B880" s="1" t="s">
        <v>91</v>
      </c>
      <c r="C880" s="1" t="s">
        <v>458</v>
      </c>
      <c r="D880" s="1" t="s">
        <v>799</v>
      </c>
      <c r="E880" s="8">
        <v>45603</v>
      </c>
      <c r="F880" s="7">
        <v>45411</v>
      </c>
      <c r="G880" s="7">
        <v>45421</v>
      </c>
      <c r="H880" s="2">
        <v>82</v>
      </c>
      <c r="I880" s="3">
        <v>6</v>
      </c>
      <c r="J880" s="4">
        <v>5</v>
      </c>
      <c r="K880" s="2">
        <v>21</v>
      </c>
      <c r="L880" s="2">
        <v>58</v>
      </c>
      <c r="M880" s="5">
        <v>-0.88</v>
      </c>
      <c r="N880" s="13">
        <f>J880*K880</f>
        <v>105</v>
      </c>
      <c r="O880" s="14">
        <f>J880*H880</f>
        <v>410</v>
      </c>
      <c r="P880" s="15">
        <f>N880*M880</f>
        <v>-92.4</v>
      </c>
      <c r="Q880" s="13" t="str">
        <f>IF(G880 - E880 &lt; 0,"Expired",G880 - E880 &amp; " days left")</f>
        <v>Expired</v>
      </c>
    </row>
    <row r="881" spans="1:17" x14ac:dyDescent="0.3">
      <c r="A881" s="1" t="s">
        <v>333</v>
      </c>
      <c r="B881" s="1" t="s">
        <v>53</v>
      </c>
      <c r="C881" s="1" t="s">
        <v>451</v>
      </c>
      <c r="D881" s="1" t="s">
        <v>802</v>
      </c>
      <c r="E881" s="8">
        <v>45603</v>
      </c>
      <c r="F881" s="7">
        <v>45704</v>
      </c>
      <c r="G881" s="7">
        <v>45529</v>
      </c>
      <c r="H881" s="2">
        <v>19</v>
      </c>
      <c r="I881" s="3">
        <v>77</v>
      </c>
      <c r="J881" s="4">
        <v>10</v>
      </c>
      <c r="K881" s="2">
        <v>62</v>
      </c>
      <c r="L881" s="2">
        <v>100</v>
      </c>
      <c r="M881" s="5">
        <v>-1.76</v>
      </c>
      <c r="N881" s="13">
        <f>J881*K881</f>
        <v>620</v>
      </c>
      <c r="O881" s="14">
        <f>J881*H881</f>
        <v>190</v>
      </c>
      <c r="P881" s="15">
        <f>N881*M881</f>
        <v>-1091.2</v>
      </c>
      <c r="Q881" s="13" t="str">
        <f>IF(G881 - E881 &lt; 0,"Expired",G881 - E881 &amp; " days left")</f>
        <v>Expired</v>
      </c>
    </row>
    <row r="882" spans="1:17" x14ac:dyDescent="0.3">
      <c r="A882" s="1" t="s">
        <v>380</v>
      </c>
      <c r="B882" s="1" t="s">
        <v>32</v>
      </c>
      <c r="C882" s="1" t="s">
        <v>904</v>
      </c>
      <c r="D882" s="1" t="s">
        <v>905</v>
      </c>
      <c r="E882" s="8">
        <v>45604</v>
      </c>
      <c r="F882" s="7">
        <v>45381</v>
      </c>
      <c r="G882" s="7">
        <v>45542</v>
      </c>
      <c r="H882" s="2">
        <v>29</v>
      </c>
      <c r="I882" s="3">
        <v>36</v>
      </c>
      <c r="J882" s="4">
        <v>4</v>
      </c>
      <c r="K882" s="2">
        <v>60</v>
      </c>
      <c r="L882" s="2">
        <v>96</v>
      </c>
      <c r="M882" s="5">
        <v>0.87</v>
      </c>
      <c r="N882" s="13">
        <f>J882*K882</f>
        <v>240</v>
      </c>
      <c r="O882" s="14">
        <f>J882*H882</f>
        <v>116</v>
      </c>
      <c r="P882" s="15">
        <f>N882*M882</f>
        <v>208.8</v>
      </c>
      <c r="Q882" s="13" t="str">
        <f>IF(G882 - E882 &lt; 0,"Expired",G882 - E882 &amp; " days left")</f>
        <v>Expired</v>
      </c>
    </row>
    <row r="883" spans="1:17" x14ac:dyDescent="0.3">
      <c r="A883" s="1" t="s">
        <v>812</v>
      </c>
      <c r="B883" s="1" t="s">
        <v>18</v>
      </c>
      <c r="C883" s="1" t="s">
        <v>908</v>
      </c>
      <c r="D883" s="1" t="s">
        <v>909</v>
      </c>
      <c r="E883" s="8">
        <v>45604</v>
      </c>
      <c r="F883" s="7">
        <v>45639</v>
      </c>
      <c r="G883" s="7">
        <v>45669</v>
      </c>
      <c r="H883" s="2">
        <v>43</v>
      </c>
      <c r="I883" s="3">
        <v>63</v>
      </c>
      <c r="J883" s="4">
        <v>3.5</v>
      </c>
      <c r="K883" s="2">
        <v>39</v>
      </c>
      <c r="L883" s="2">
        <v>77</v>
      </c>
      <c r="M883" s="5">
        <v>-0.6</v>
      </c>
      <c r="N883" s="13">
        <f>J883*K883</f>
        <v>136.5</v>
      </c>
      <c r="O883" s="14">
        <f>J883*H883</f>
        <v>150.5</v>
      </c>
      <c r="P883" s="15">
        <f>N883*M883</f>
        <v>-81.899999999999991</v>
      </c>
      <c r="Q883" s="13" t="str">
        <f>IF(G883 - E883 &lt; 0,"Expired",G883 - E883 &amp; " days left")</f>
        <v>65 days left</v>
      </c>
    </row>
    <row r="884" spans="1:17" x14ac:dyDescent="0.3">
      <c r="A884" s="1" t="s">
        <v>397</v>
      </c>
      <c r="B884" s="1" t="s">
        <v>25</v>
      </c>
      <c r="C884" s="1" t="s">
        <v>912</v>
      </c>
      <c r="D884" s="1" t="s">
        <v>913</v>
      </c>
      <c r="E884" s="8">
        <v>45604</v>
      </c>
      <c r="F884" s="7">
        <v>45596</v>
      </c>
      <c r="G884" s="7">
        <v>45385</v>
      </c>
      <c r="H884" s="2">
        <v>23</v>
      </c>
      <c r="I884" s="3">
        <v>43</v>
      </c>
      <c r="J884" s="4">
        <v>2.5</v>
      </c>
      <c r="K884" s="2">
        <v>91</v>
      </c>
      <c r="L884" s="2">
        <v>86</v>
      </c>
      <c r="M884" s="5">
        <v>-0.97</v>
      </c>
      <c r="N884" s="13">
        <f>J884*K884</f>
        <v>227.5</v>
      </c>
      <c r="O884" s="14">
        <f>J884*H884</f>
        <v>57.5</v>
      </c>
      <c r="P884" s="15">
        <f>N884*M884</f>
        <v>-220.67499999999998</v>
      </c>
      <c r="Q884" s="13" t="str">
        <f>IF(G884 - E884 &lt; 0,"Expired",G884 - E884 &amp; " days left")</f>
        <v>Expired</v>
      </c>
    </row>
    <row r="885" spans="1:17" x14ac:dyDescent="0.3">
      <c r="A885" s="1" t="s">
        <v>392</v>
      </c>
      <c r="B885" s="1" t="s">
        <v>18</v>
      </c>
      <c r="C885" s="1" t="s">
        <v>249</v>
      </c>
      <c r="D885" s="1" t="s">
        <v>3066</v>
      </c>
      <c r="E885" s="8">
        <v>45604</v>
      </c>
      <c r="F885" s="7">
        <v>45709</v>
      </c>
      <c r="G885" s="7">
        <v>45686</v>
      </c>
      <c r="H885" s="2">
        <v>13</v>
      </c>
      <c r="I885" s="3">
        <v>61</v>
      </c>
      <c r="J885" s="4">
        <v>5.5</v>
      </c>
      <c r="K885" s="2">
        <v>42</v>
      </c>
      <c r="L885" s="2">
        <v>18</v>
      </c>
      <c r="M885" s="5">
        <v>0.97</v>
      </c>
      <c r="N885" s="13">
        <f>J885*K885</f>
        <v>231</v>
      </c>
      <c r="O885" s="14">
        <f>J885*H885</f>
        <v>71.5</v>
      </c>
      <c r="P885" s="15">
        <f>N885*M885</f>
        <v>224.07</v>
      </c>
      <c r="Q885" s="13" t="str">
        <f>IF(G885 - E885 &lt; 0,"Expired",G885 - E885 &amp; " days left")</f>
        <v>82 days left</v>
      </c>
    </row>
    <row r="886" spans="1:17" x14ac:dyDescent="0.3">
      <c r="A886" s="1" t="s">
        <v>248</v>
      </c>
      <c r="B886" s="1" t="s">
        <v>32</v>
      </c>
      <c r="C886" s="1" t="s">
        <v>1012</v>
      </c>
      <c r="D886" s="1" t="s">
        <v>1013</v>
      </c>
      <c r="E886" s="8">
        <v>45605</v>
      </c>
      <c r="F886" s="7">
        <v>45516</v>
      </c>
      <c r="G886" s="7">
        <v>45712</v>
      </c>
      <c r="H886" s="2">
        <v>91</v>
      </c>
      <c r="I886" s="3">
        <v>7</v>
      </c>
      <c r="J886" s="4">
        <v>7</v>
      </c>
      <c r="K886" s="2">
        <v>32</v>
      </c>
      <c r="L886" s="2">
        <v>65</v>
      </c>
      <c r="M886" s="5">
        <v>0.25</v>
      </c>
      <c r="N886" s="13">
        <f>J886*K886</f>
        <v>224</v>
      </c>
      <c r="O886" s="14">
        <f>J886*H886</f>
        <v>637</v>
      </c>
      <c r="P886" s="15">
        <f>N886*M886</f>
        <v>56</v>
      </c>
      <c r="Q886" s="13" t="str">
        <f>IF(G886 - E886 &lt; 0,"Expired",G886 - E886 &amp; " days left")</f>
        <v>107 days left</v>
      </c>
    </row>
    <row r="887" spans="1:17" x14ac:dyDescent="0.3">
      <c r="A887" s="1" t="s">
        <v>1109</v>
      </c>
      <c r="B887" s="1" t="s">
        <v>18</v>
      </c>
      <c r="C887" s="1" t="s">
        <v>1110</v>
      </c>
      <c r="D887" s="1" t="s">
        <v>1111</v>
      </c>
      <c r="E887" s="8">
        <v>45606</v>
      </c>
      <c r="F887" s="7">
        <v>45503</v>
      </c>
      <c r="G887" s="7">
        <v>45566</v>
      </c>
      <c r="H887" s="2">
        <v>89</v>
      </c>
      <c r="I887" s="3">
        <v>56</v>
      </c>
      <c r="J887" s="4">
        <v>2.5</v>
      </c>
      <c r="K887" s="2">
        <v>27</v>
      </c>
      <c r="L887" s="2">
        <v>51</v>
      </c>
      <c r="M887" s="5">
        <v>-0.5</v>
      </c>
      <c r="N887" s="13">
        <f>J887*K887</f>
        <v>67.5</v>
      </c>
      <c r="O887" s="14">
        <f>J887*H887</f>
        <v>222.5</v>
      </c>
      <c r="P887" s="15">
        <f>N887*M887</f>
        <v>-33.75</v>
      </c>
      <c r="Q887" s="13" t="str">
        <f>IF(G887 - E887 &lt; 0,"Expired",G887 - E887 &amp; " days left")</f>
        <v>Expired</v>
      </c>
    </row>
    <row r="888" spans="1:17" x14ac:dyDescent="0.3">
      <c r="A888" s="1" t="s">
        <v>90</v>
      </c>
      <c r="B888" s="1" t="s">
        <v>91</v>
      </c>
      <c r="C888" s="1" t="s">
        <v>356</v>
      </c>
      <c r="D888" s="1" t="s">
        <v>1114</v>
      </c>
      <c r="E888" s="8">
        <v>45606</v>
      </c>
      <c r="F888" s="7">
        <v>45379</v>
      </c>
      <c r="G888" s="7">
        <v>45660</v>
      </c>
      <c r="H888" s="2">
        <v>72</v>
      </c>
      <c r="I888" s="3">
        <v>78</v>
      </c>
      <c r="J888" s="4">
        <v>4</v>
      </c>
      <c r="K888" s="2">
        <v>85</v>
      </c>
      <c r="L888" s="2">
        <v>30</v>
      </c>
      <c r="M888" s="5">
        <v>-0.89</v>
      </c>
      <c r="N888" s="13">
        <f>J888*K888</f>
        <v>340</v>
      </c>
      <c r="O888" s="14">
        <f>J888*H888</f>
        <v>288</v>
      </c>
      <c r="P888" s="15">
        <f>N888*M888</f>
        <v>-302.60000000000002</v>
      </c>
      <c r="Q888" s="13" t="str">
        <f>IF(G888 - E888 &lt; 0,"Expired",G888 - E888 &amp; " days left")</f>
        <v>54 days left</v>
      </c>
    </row>
    <row r="889" spans="1:17" x14ac:dyDescent="0.3">
      <c r="A889" s="1" t="s">
        <v>691</v>
      </c>
      <c r="B889" s="1" t="s">
        <v>32</v>
      </c>
      <c r="C889" s="1" t="s">
        <v>112</v>
      </c>
      <c r="D889" s="1" t="s">
        <v>1221</v>
      </c>
      <c r="E889" s="8">
        <v>45607</v>
      </c>
      <c r="F889" s="7">
        <v>45550</v>
      </c>
      <c r="G889" s="7">
        <v>45475</v>
      </c>
      <c r="H889" s="2">
        <v>97</v>
      </c>
      <c r="I889" s="3">
        <v>77</v>
      </c>
      <c r="J889" s="4">
        <v>7</v>
      </c>
      <c r="K889" s="2">
        <v>43</v>
      </c>
      <c r="L889" s="2">
        <v>40</v>
      </c>
      <c r="M889" s="5">
        <v>-0.15</v>
      </c>
      <c r="N889" s="13">
        <f>J889*K889</f>
        <v>301</v>
      </c>
      <c r="O889" s="14">
        <f>J889*H889</f>
        <v>679</v>
      </c>
      <c r="P889" s="15">
        <f>N889*M889</f>
        <v>-45.15</v>
      </c>
      <c r="Q889" s="13" t="str">
        <f>IF(G889 - E889 &lt; 0,"Expired",G889 - E889 &amp; " days left")</f>
        <v>Expired</v>
      </c>
    </row>
    <row r="890" spans="1:17" x14ac:dyDescent="0.3">
      <c r="A890" s="1" t="s">
        <v>600</v>
      </c>
      <c r="B890" s="1" t="s">
        <v>32</v>
      </c>
      <c r="C890" s="1" t="s">
        <v>334</v>
      </c>
      <c r="D890" s="1" t="s">
        <v>1224</v>
      </c>
      <c r="E890" s="8">
        <v>45607</v>
      </c>
      <c r="F890" s="7">
        <v>45484</v>
      </c>
      <c r="G890" s="7">
        <v>45379</v>
      </c>
      <c r="H890" s="2">
        <v>70</v>
      </c>
      <c r="I890" s="3">
        <v>66</v>
      </c>
      <c r="J890" s="4">
        <v>2.5</v>
      </c>
      <c r="K890" s="2">
        <v>47</v>
      </c>
      <c r="L890" s="2">
        <v>77</v>
      </c>
      <c r="M890" s="5">
        <v>7.0000000000000007E-2</v>
      </c>
      <c r="N890" s="13">
        <f>J890*K890</f>
        <v>117.5</v>
      </c>
      <c r="O890" s="14">
        <f>J890*H890</f>
        <v>175</v>
      </c>
      <c r="P890" s="15">
        <f>N890*M890</f>
        <v>8.2250000000000014</v>
      </c>
      <c r="Q890" s="13" t="str">
        <f>IF(G890 - E890 &lt; 0,"Expired",G890 - E890 &amp; " days left")</f>
        <v>Expired</v>
      </c>
    </row>
    <row r="891" spans="1:17" x14ac:dyDescent="0.3">
      <c r="A891" s="1" t="s">
        <v>549</v>
      </c>
      <c r="B891" s="1" t="s">
        <v>32</v>
      </c>
      <c r="C891" s="1" t="s">
        <v>1805</v>
      </c>
      <c r="D891" s="1" t="s">
        <v>1806</v>
      </c>
      <c r="E891" s="8">
        <v>45611</v>
      </c>
      <c r="F891" s="7">
        <v>45633</v>
      </c>
      <c r="G891" s="7">
        <v>45692</v>
      </c>
      <c r="H891" s="2">
        <v>50</v>
      </c>
      <c r="I891" s="3">
        <v>66</v>
      </c>
      <c r="J891" s="4">
        <v>2.5</v>
      </c>
      <c r="K891" s="2">
        <v>76</v>
      </c>
      <c r="L891" s="2">
        <v>73</v>
      </c>
      <c r="M891" s="5">
        <v>0.81</v>
      </c>
      <c r="N891" s="13">
        <f>J891*K891</f>
        <v>190</v>
      </c>
      <c r="O891" s="14">
        <f>J891*H891</f>
        <v>125</v>
      </c>
      <c r="P891" s="15">
        <f>N891*M891</f>
        <v>153.9</v>
      </c>
      <c r="Q891" s="13" t="str">
        <f>IF(G891 - E891 &lt; 0,"Expired",G891 - E891 &amp; " days left")</f>
        <v>81 days left</v>
      </c>
    </row>
    <row r="892" spans="1:17" x14ac:dyDescent="0.3">
      <c r="A892" s="1" t="s">
        <v>132</v>
      </c>
      <c r="B892" s="1" t="s">
        <v>18</v>
      </c>
      <c r="C892" s="1" t="s">
        <v>133</v>
      </c>
      <c r="D892" s="1" t="s">
        <v>134</v>
      </c>
      <c r="E892" s="8">
        <v>45627</v>
      </c>
      <c r="F892" s="7">
        <v>45649</v>
      </c>
      <c r="G892" s="7">
        <v>45614</v>
      </c>
      <c r="H892" s="2">
        <v>49</v>
      </c>
      <c r="I892" s="3">
        <v>1</v>
      </c>
      <c r="J892" s="4">
        <v>2</v>
      </c>
      <c r="K892" s="2">
        <v>97</v>
      </c>
      <c r="L892" s="2">
        <v>95</v>
      </c>
      <c r="M892" s="5">
        <v>2.56</v>
      </c>
      <c r="N892" s="13">
        <f>J892*K892</f>
        <v>194</v>
      </c>
      <c r="O892" s="14">
        <f>J892*H892</f>
        <v>98</v>
      </c>
      <c r="P892" s="15">
        <f>N892*M892</f>
        <v>496.64</v>
      </c>
      <c r="Q892" s="13" t="str">
        <f>IF(G892 - E892 &lt; 0,"Expired",G892 - E892 &amp; " days left")</f>
        <v>Expired</v>
      </c>
    </row>
    <row r="893" spans="1:17" x14ac:dyDescent="0.3">
      <c r="A893" s="1" t="s">
        <v>253</v>
      </c>
      <c r="B893" s="1" t="s">
        <v>18</v>
      </c>
      <c r="C893" s="1" t="s">
        <v>254</v>
      </c>
      <c r="D893" s="1" t="s">
        <v>255</v>
      </c>
      <c r="E893" s="8">
        <v>45628</v>
      </c>
      <c r="F893" s="7">
        <v>45688</v>
      </c>
      <c r="G893" s="7">
        <v>45564</v>
      </c>
      <c r="H893" s="2">
        <v>42</v>
      </c>
      <c r="I893" s="3">
        <v>61</v>
      </c>
      <c r="J893" s="4">
        <v>5</v>
      </c>
      <c r="K893" s="2">
        <v>86</v>
      </c>
      <c r="L893" s="2">
        <v>99</v>
      </c>
      <c r="M893" s="5">
        <v>0.47</v>
      </c>
      <c r="N893" s="13">
        <f>J893*K893</f>
        <v>430</v>
      </c>
      <c r="O893" s="14">
        <f>J893*H893</f>
        <v>210</v>
      </c>
      <c r="P893" s="15">
        <f>N893*M893</f>
        <v>202.1</v>
      </c>
      <c r="Q893" s="13" t="str">
        <f>IF(G893 - E893 &lt; 0,"Expired",G893 - E893 &amp; " days left")</f>
        <v>Expired</v>
      </c>
    </row>
    <row r="894" spans="1:17" x14ac:dyDescent="0.3">
      <c r="A894" s="1" t="s">
        <v>258</v>
      </c>
      <c r="B894" s="1" t="s">
        <v>25</v>
      </c>
      <c r="C894" s="1" t="s">
        <v>259</v>
      </c>
      <c r="D894" s="1" t="s">
        <v>260</v>
      </c>
      <c r="E894" s="8">
        <v>45628</v>
      </c>
      <c r="F894" s="7">
        <v>45638</v>
      </c>
      <c r="G894" s="7">
        <v>45609</v>
      </c>
      <c r="H894" s="2">
        <v>38</v>
      </c>
      <c r="I894" s="3">
        <v>62</v>
      </c>
      <c r="J894" s="4">
        <v>4</v>
      </c>
      <c r="K894" s="2">
        <v>41</v>
      </c>
      <c r="L894" s="2">
        <v>34</v>
      </c>
      <c r="M894" s="5">
        <v>0.37</v>
      </c>
      <c r="N894" s="13">
        <f>J894*K894</f>
        <v>164</v>
      </c>
      <c r="O894" s="14">
        <f>J894*H894</f>
        <v>152</v>
      </c>
      <c r="P894" s="15">
        <f>N894*M894</f>
        <v>60.68</v>
      </c>
      <c r="Q894" s="13" t="str">
        <f>IF(G894 - E894 &lt; 0,"Expired",G894 - E894 &amp; " days left")</f>
        <v>Expired</v>
      </c>
    </row>
    <row r="895" spans="1:17" x14ac:dyDescent="0.3">
      <c r="A895" s="1" t="s">
        <v>368</v>
      </c>
      <c r="B895" s="1" t="s">
        <v>53</v>
      </c>
      <c r="C895" s="1" t="s">
        <v>122</v>
      </c>
      <c r="D895" s="1" t="s">
        <v>369</v>
      </c>
      <c r="E895" s="8">
        <v>45629</v>
      </c>
      <c r="F895" s="7">
        <v>45438</v>
      </c>
      <c r="G895" s="7">
        <v>45540</v>
      </c>
      <c r="H895" s="2">
        <v>55</v>
      </c>
      <c r="I895" s="3">
        <v>33</v>
      </c>
      <c r="J895" s="4">
        <v>1.75</v>
      </c>
      <c r="K895" s="2">
        <v>34</v>
      </c>
      <c r="L895" s="2">
        <v>62</v>
      </c>
      <c r="M895" s="5">
        <v>0.56999999999999995</v>
      </c>
      <c r="N895" s="13">
        <f>J895*K895</f>
        <v>59.5</v>
      </c>
      <c r="O895" s="14">
        <f>J895*H895</f>
        <v>96.25</v>
      </c>
      <c r="P895" s="15">
        <f>N895*M895</f>
        <v>33.914999999999999</v>
      </c>
      <c r="Q895" s="13" t="str">
        <f>IF(G895 - E895 &lt; 0,"Expired",G895 - E895 &amp; " days left")</f>
        <v>Expired</v>
      </c>
    </row>
    <row r="896" spans="1:17" x14ac:dyDescent="0.3">
      <c r="A896" s="1" t="s">
        <v>75</v>
      </c>
      <c r="B896" s="1" t="s">
        <v>32</v>
      </c>
      <c r="C896" s="1" t="s">
        <v>372</v>
      </c>
      <c r="D896" s="1" t="s">
        <v>373</v>
      </c>
      <c r="E896" s="8">
        <v>45629</v>
      </c>
      <c r="F896" s="7">
        <v>45582</v>
      </c>
      <c r="G896" s="7">
        <v>45357</v>
      </c>
      <c r="H896" s="2">
        <v>31</v>
      </c>
      <c r="I896" s="3">
        <v>65</v>
      </c>
      <c r="J896" s="4">
        <v>9</v>
      </c>
      <c r="K896" s="2">
        <v>63</v>
      </c>
      <c r="L896" s="2">
        <v>7</v>
      </c>
      <c r="M896" s="5">
        <v>-0.82</v>
      </c>
      <c r="N896" s="13">
        <f>J896*K896</f>
        <v>567</v>
      </c>
      <c r="O896" s="14">
        <f>J896*H896</f>
        <v>279</v>
      </c>
      <c r="P896" s="15">
        <f>N896*M896</f>
        <v>-464.94</v>
      </c>
      <c r="Q896" s="13" t="str">
        <f>IF(G896 - E896 &lt; 0,"Expired",G896 - E896 &amp; " days left")</f>
        <v>Expired</v>
      </c>
    </row>
    <row r="897" spans="1:17" x14ac:dyDescent="0.3">
      <c r="A897" s="1" t="s">
        <v>465</v>
      </c>
      <c r="B897" s="1" t="s">
        <v>32</v>
      </c>
      <c r="C897" s="1" t="s">
        <v>466</v>
      </c>
      <c r="D897" s="1" t="s">
        <v>467</v>
      </c>
      <c r="E897" s="8">
        <v>45630</v>
      </c>
      <c r="F897" s="7">
        <v>45445</v>
      </c>
      <c r="G897" s="7">
        <v>45665</v>
      </c>
      <c r="H897" s="2">
        <v>91</v>
      </c>
      <c r="I897" s="3">
        <v>84</v>
      </c>
      <c r="J897" s="4">
        <v>3</v>
      </c>
      <c r="K897" s="2">
        <v>56</v>
      </c>
      <c r="L897" s="2">
        <v>90</v>
      </c>
      <c r="M897" s="5">
        <v>0.79</v>
      </c>
      <c r="N897" s="13">
        <f>J897*K897</f>
        <v>168</v>
      </c>
      <c r="O897" s="14">
        <f>J897*H897</f>
        <v>273</v>
      </c>
      <c r="P897" s="15">
        <f>N897*M897</f>
        <v>132.72</v>
      </c>
      <c r="Q897" s="13" t="str">
        <f>IF(G897 - E897 &lt; 0,"Expired",G897 - E897 &amp; " days left")</f>
        <v>35 days left</v>
      </c>
    </row>
    <row r="898" spans="1:17" x14ac:dyDescent="0.3">
      <c r="A898" s="1" t="s">
        <v>470</v>
      </c>
      <c r="B898" s="1" t="s">
        <v>18</v>
      </c>
      <c r="C898" s="1" t="s">
        <v>434</v>
      </c>
      <c r="D898" s="1" t="s">
        <v>471</v>
      </c>
      <c r="E898" s="8">
        <v>45630</v>
      </c>
      <c r="F898" s="7">
        <v>45495</v>
      </c>
      <c r="G898" s="7">
        <v>45711</v>
      </c>
      <c r="H898" s="2">
        <v>47</v>
      </c>
      <c r="I898" s="3">
        <v>67</v>
      </c>
      <c r="J898" s="4">
        <v>4</v>
      </c>
      <c r="K898" s="2">
        <v>36</v>
      </c>
      <c r="L898" s="2">
        <v>48</v>
      </c>
      <c r="M898" s="5">
        <v>-0.61</v>
      </c>
      <c r="N898" s="13">
        <f>J898*K898</f>
        <v>144</v>
      </c>
      <c r="O898" s="14">
        <f>J898*H898</f>
        <v>188</v>
      </c>
      <c r="P898" s="15">
        <f>N898*M898</f>
        <v>-87.84</v>
      </c>
      <c r="Q898" s="13" t="str">
        <f>IF(G898 - E898 &lt; 0,"Expired",G898 - E898 &amp; " days left")</f>
        <v>81 days left</v>
      </c>
    </row>
    <row r="899" spans="1:17" x14ac:dyDescent="0.3">
      <c r="A899" s="1" t="s">
        <v>220</v>
      </c>
      <c r="B899" s="1" t="s">
        <v>127</v>
      </c>
      <c r="C899" s="1" t="s">
        <v>620</v>
      </c>
      <c r="D899" s="1" t="s">
        <v>621</v>
      </c>
      <c r="E899" s="8">
        <v>45631</v>
      </c>
      <c r="F899" s="7">
        <v>45709</v>
      </c>
      <c r="G899" s="7">
        <v>45648</v>
      </c>
      <c r="H899" s="2">
        <v>68</v>
      </c>
      <c r="I899" s="3">
        <v>12</v>
      </c>
      <c r="J899" s="4">
        <v>10</v>
      </c>
      <c r="K899" s="2">
        <v>39</v>
      </c>
      <c r="L899" s="2">
        <v>6</v>
      </c>
      <c r="M899" s="5">
        <v>0.32</v>
      </c>
      <c r="N899" s="13">
        <f>J899*K899</f>
        <v>390</v>
      </c>
      <c r="O899" s="14">
        <f>J899*H899</f>
        <v>680</v>
      </c>
      <c r="P899" s="15">
        <f>N899*M899</f>
        <v>124.8</v>
      </c>
      <c r="Q899" s="13" t="str">
        <f>IF(G899 - E899 &lt; 0,"Expired",G899 - E899 &amp; " days left")</f>
        <v>17 days left</v>
      </c>
    </row>
    <row r="900" spans="1:17" x14ac:dyDescent="0.3">
      <c r="A900" s="1" t="s">
        <v>717</v>
      </c>
      <c r="B900" s="1" t="s">
        <v>53</v>
      </c>
      <c r="C900" s="1" t="s">
        <v>181</v>
      </c>
      <c r="D900" s="1" t="s">
        <v>718</v>
      </c>
      <c r="E900" s="8">
        <v>45632</v>
      </c>
      <c r="F900" s="7">
        <v>45457</v>
      </c>
      <c r="G900" s="7">
        <v>45549</v>
      </c>
      <c r="H900" s="2">
        <v>15</v>
      </c>
      <c r="I900" s="3">
        <v>49</v>
      </c>
      <c r="J900" s="4">
        <v>4.5</v>
      </c>
      <c r="K900" s="2">
        <v>68</v>
      </c>
      <c r="L900" s="2">
        <v>74</v>
      </c>
      <c r="M900" s="5">
        <v>0.32</v>
      </c>
      <c r="N900" s="13">
        <f>J900*K900</f>
        <v>306</v>
      </c>
      <c r="O900" s="14">
        <f>J900*H900</f>
        <v>67.5</v>
      </c>
      <c r="P900" s="15">
        <f>N900*M900</f>
        <v>97.92</v>
      </c>
      <c r="Q900" s="13" t="str">
        <f>IF(G900 - E900 &lt; 0,"Expired",G900 - E900 &amp; " days left")</f>
        <v>Expired</v>
      </c>
    </row>
    <row r="901" spans="1:17" x14ac:dyDescent="0.3">
      <c r="A901" s="1" t="s">
        <v>508</v>
      </c>
      <c r="B901" s="1" t="s">
        <v>127</v>
      </c>
      <c r="C901" s="1" t="s">
        <v>721</v>
      </c>
      <c r="D901" s="1" t="s">
        <v>722</v>
      </c>
      <c r="E901" s="8">
        <v>45632</v>
      </c>
      <c r="F901" s="7">
        <v>45473</v>
      </c>
      <c r="G901" s="7">
        <v>45455</v>
      </c>
      <c r="H901" s="2">
        <v>59</v>
      </c>
      <c r="I901" s="3">
        <v>20</v>
      </c>
      <c r="J901" s="4">
        <v>5</v>
      </c>
      <c r="K901" s="2">
        <v>45</v>
      </c>
      <c r="L901" s="2">
        <v>15</v>
      </c>
      <c r="M901" s="5">
        <v>-0.09</v>
      </c>
      <c r="N901" s="13">
        <f>J901*K901</f>
        <v>225</v>
      </c>
      <c r="O901" s="14">
        <f>J901*H901</f>
        <v>295</v>
      </c>
      <c r="P901" s="15">
        <f>N901*M901</f>
        <v>-20.25</v>
      </c>
      <c r="Q901" s="13" t="str">
        <f>IF(G901 - E901 &lt; 0,"Expired",G901 - E901 &amp; " days left")</f>
        <v>Expired</v>
      </c>
    </row>
    <row r="902" spans="1:17" x14ac:dyDescent="0.3">
      <c r="A902" s="1" t="s">
        <v>554</v>
      </c>
      <c r="B902" s="1" t="s">
        <v>53</v>
      </c>
      <c r="C902" s="1" t="s">
        <v>725</v>
      </c>
      <c r="D902" s="1" t="s">
        <v>726</v>
      </c>
      <c r="E902" s="8">
        <v>45632</v>
      </c>
      <c r="F902" s="7">
        <v>45357</v>
      </c>
      <c r="G902" s="7">
        <v>45515</v>
      </c>
      <c r="H902" s="2">
        <v>39</v>
      </c>
      <c r="I902" s="3">
        <v>57</v>
      </c>
      <c r="J902" s="4">
        <v>2.5</v>
      </c>
      <c r="K902" s="2">
        <v>77</v>
      </c>
      <c r="L902" s="2">
        <v>32</v>
      </c>
      <c r="M902" s="5">
        <v>0.67</v>
      </c>
      <c r="N902" s="13">
        <f>J902*K902</f>
        <v>192.5</v>
      </c>
      <c r="O902" s="14">
        <f>J902*H902</f>
        <v>97.5</v>
      </c>
      <c r="P902" s="15">
        <f>N902*M902</f>
        <v>128.97499999999999</v>
      </c>
      <c r="Q902" s="13" t="str">
        <f>IF(G902 - E902 &lt; 0,"Expired",G902 - E902 &amp; " days left")</f>
        <v>Expired</v>
      </c>
    </row>
    <row r="903" spans="1:17" x14ac:dyDescent="0.3">
      <c r="A903" s="1" t="s">
        <v>193</v>
      </c>
      <c r="B903" s="1" t="s">
        <v>18</v>
      </c>
      <c r="C903" s="1" t="s">
        <v>729</v>
      </c>
      <c r="D903" s="1" t="s">
        <v>730</v>
      </c>
      <c r="E903" s="8">
        <v>45632</v>
      </c>
      <c r="F903" s="7">
        <v>45466</v>
      </c>
      <c r="G903" s="7">
        <v>45520</v>
      </c>
      <c r="H903" s="2">
        <v>76</v>
      </c>
      <c r="I903" s="3">
        <v>39</v>
      </c>
      <c r="J903" s="4">
        <v>2</v>
      </c>
      <c r="K903" s="2">
        <v>77</v>
      </c>
      <c r="L903" s="2">
        <v>70</v>
      </c>
      <c r="M903" s="5">
        <v>0.57999999999999996</v>
      </c>
      <c r="N903" s="13">
        <f>J903*K903</f>
        <v>154</v>
      </c>
      <c r="O903" s="14">
        <f>J903*H903</f>
        <v>152</v>
      </c>
      <c r="P903" s="15">
        <f>N903*M903</f>
        <v>89.32</v>
      </c>
      <c r="Q903" s="13" t="str">
        <f>IF(G903 - E903 &lt; 0,"Expired",G903 - E903 &amp; " days left")</f>
        <v>Expired</v>
      </c>
    </row>
    <row r="904" spans="1:17" x14ac:dyDescent="0.3">
      <c r="A904" s="1" t="s">
        <v>470</v>
      </c>
      <c r="B904" s="1" t="s">
        <v>18</v>
      </c>
      <c r="C904" s="1" t="s">
        <v>562</v>
      </c>
      <c r="D904" s="1" t="s">
        <v>733</v>
      </c>
      <c r="E904" s="8">
        <v>45632</v>
      </c>
      <c r="F904" s="7">
        <v>45469</v>
      </c>
      <c r="G904" s="7">
        <v>45611</v>
      </c>
      <c r="H904" s="2">
        <v>45</v>
      </c>
      <c r="I904" s="3">
        <v>79</v>
      </c>
      <c r="J904" s="4">
        <v>4</v>
      </c>
      <c r="K904" s="2">
        <v>84</v>
      </c>
      <c r="L904" s="2">
        <v>62</v>
      </c>
      <c r="M904" s="5">
        <v>0.09</v>
      </c>
      <c r="N904" s="13">
        <f>J904*K904</f>
        <v>336</v>
      </c>
      <c r="O904" s="14">
        <f>J904*H904</f>
        <v>180</v>
      </c>
      <c r="P904" s="15">
        <f>N904*M904</f>
        <v>30.24</v>
      </c>
      <c r="Q904" s="13" t="str">
        <f>IF(G904 - E904 &lt; 0,"Expired",G904 - E904 &amp; " days left")</f>
        <v>Expired</v>
      </c>
    </row>
    <row r="905" spans="1:17" x14ac:dyDescent="0.3">
      <c r="A905" s="1" t="s">
        <v>216</v>
      </c>
      <c r="B905" s="1" t="s">
        <v>91</v>
      </c>
      <c r="C905" s="1" t="s">
        <v>312</v>
      </c>
      <c r="D905" s="1" t="s">
        <v>805</v>
      </c>
      <c r="E905" s="8">
        <v>45633</v>
      </c>
      <c r="F905" s="7">
        <v>45507</v>
      </c>
      <c r="G905" s="7">
        <v>45370</v>
      </c>
      <c r="H905" s="2">
        <v>58</v>
      </c>
      <c r="I905" s="3">
        <v>48</v>
      </c>
      <c r="J905" s="4">
        <v>3.5</v>
      </c>
      <c r="K905" s="2">
        <v>98</v>
      </c>
      <c r="L905" s="2">
        <v>69</v>
      </c>
      <c r="M905" s="5">
        <v>-0.61</v>
      </c>
      <c r="N905" s="13">
        <f>J905*K905</f>
        <v>343</v>
      </c>
      <c r="O905" s="14">
        <f>J905*H905</f>
        <v>203</v>
      </c>
      <c r="P905" s="15">
        <f>N905*M905</f>
        <v>-209.23</v>
      </c>
      <c r="Q905" s="13" t="str">
        <f>IF(G905 - E905 &lt; 0,"Expired",G905 - E905 &amp; " days left")</f>
        <v>Expired</v>
      </c>
    </row>
    <row r="906" spans="1:17" x14ac:dyDescent="0.3">
      <c r="A906" s="1" t="s">
        <v>531</v>
      </c>
      <c r="B906" s="1" t="s">
        <v>53</v>
      </c>
      <c r="C906" s="1" t="s">
        <v>518</v>
      </c>
      <c r="D906" s="1" t="s">
        <v>916</v>
      </c>
      <c r="E906" s="8">
        <v>45634</v>
      </c>
      <c r="F906" s="7">
        <v>45707</v>
      </c>
      <c r="G906" s="7">
        <v>45399</v>
      </c>
      <c r="H906" s="2">
        <v>12</v>
      </c>
      <c r="I906" s="3">
        <v>59</v>
      </c>
      <c r="J906" s="4">
        <v>1.5</v>
      </c>
      <c r="K906" s="2">
        <v>95</v>
      </c>
      <c r="L906" s="2">
        <v>99</v>
      </c>
      <c r="M906" s="5">
        <v>0.05</v>
      </c>
      <c r="N906" s="13">
        <f>J906*K906</f>
        <v>142.5</v>
      </c>
      <c r="O906" s="14">
        <f>J906*H906</f>
        <v>18</v>
      </c>
      <c r="P906" s="15">
        <f>N906*M906</f>
        <v>7.125</v>
      </c>
      <c r="Q906" s="13" t="str">
        <f>IF(G906 - E906 &lt; 0,"Expired",G906 - E906 &amp; " days left")</f>
        <v>Expired</v>
      </c>
    </row>
    <row r="907" spans="1:17" x14ac:dyDescent="0.3">
      <c r="A907" s="1" t="s">
        <v>517</v>
      </c>
      <c r="B907" s="1" t="s">
        <v>127</v>
      </c>
      <c r="C907" s="1" t="s">
        <v>2164</v>
      </c>
      <c r="D907" s="1" t="s">
        <v>2165</v>
      </c>
      <c r="E907" s="8">
        <v>45446</v>
      </c>
      <c r="F907" s="7">
        <v>45470</v>
      </c>
      <c r="G907" s="7">
        <v>45615</v>
      </c>
      <c r="H907" s="2">
        <v>60</v>
      </c>
      <c r="I907" s="3">
        <v>27</v>
      </c>
      <c r="J907" s="4">
        <v>25.3</v>
      </c>
      <c r="K907" s="2">
        <v>43</v>
      </c>
      <c r="L907" s="2">
        <v>91</v>
      </c>
      <c r="M907" s="5">
        <v>0.06</v>
      </c>
      <c r="N907" s="13">
        <f>J907*K907</f>
        <v>1087.9000000000001</v>
      </c>
      <c r="O907" s="14">
        <f>J907*H907</f>
        <v>1518</v>
      </c>
      <c r="P907" s="15">
        <f>N907*M907</f>
        <v>65.274000000000001</v>
      </c>
      <c r="Q907" s="13" t="str">
        <f>IF(G907 - E907 &lt; 0,"Expired",G907 - E907 &amp; " days left")</f>
        <v>169 days left</v>
      </c>
    </row>
    <row r="908" spans="1:17" x14ac:dyDescent="0.3">
      <c r="A908" s="1" t="s">
        <v>392</v>
      </c>
      <c r="B908" s="1" t="s">
        <v>18</v>
      </c>
      <c r="C908" s="1" t="s">
        <v>922</v>
      </c>
      <c r="D908" s="1" t="s">
        <v>923</v>
      </c>
      <c r="E908" s="8">
        <v>45634</v>
      </c>
      <c r="F908" s="7">
        <v>45669</v>
      </c>
      <c r="G908" s="7">
        <v>45402</v>
      </c>
      <c r="H908" s="2">
        <v>37</v>
      </c>
      <c r="I908" s="3">
        <v>45</v>
      </c>
      <c r="J908" s="4">
        <v>5.5</v>
      </c>
      <c r="K908" s="2">
        <v>34</v>
      </c>
      <c r="L908" s="2">
        <v>23</v>
      </c>
      <c r="M908" s="5">
        <v>0.25</v>
      </c>
      <c r="N908" s="13">
        <f>J908*K908</f>
        <v>187</v>
      </c>
      <c r="O908" s="14">
        <f>J908*H908</f>
        <v>203.5</v>
      </c>
      <c r="P908" s="15">
        <f>N908*M908</f>
        <v>46.75</v>
      </c>
      <c r="Q908" s="13" t="str">
        <f>IF(G908 - E908 &lt; 0,"Expired",G908 - E908 &amp; " days left")</f>
        <v>Expired</v>
      </c>
    </row>
    <row r="909" spans="1:17" x14ac:dyDescent="0.3">
      <c r="A909" s="1" t="s">
        <v>717</v>
      </c>
      <c r="B909" s="1" t="s">
        <v>53</v>
      </c>
      <c r="C909" s="1" t="s">
        <v>926</v>
      </c>
      <c r="D909" s="1" t="s">
        <v>927</v>
      </c>
      <c r="E909" s="8">
        <v>45634</v>
      </c>
      <c r="F909" s="7">
        <v>45547</v>
      </c>
      <c r="G909" s="7">
        <v>45386</v>
      </c>
      <c r="H909" s="2">
        <v>26</v>
      </c>
      <c r="I909" s="3">
        <v>67</v>
      </c>
      <c r="J909" s="4">
        <v>4.4000000000000004</v>
      </c>
      <c r="K909" s="2">
        <v>54</v>
      </c>
      <c r="L909" s="2">
        <v>46</v>
      </c>
      <c r="M909" s="5">
        <v>0.32</v>
      </c>
      <c r="N909" s="13">
        <f>J909*K909</f>
        <v>237.60000000000002</v>
      </c>
      <c r="O909" s="14">
        <f>J909*H909</f>
        <v>114.4</v>
      </c>
      <c r="P909" s="15">
        <f>N909*M909</f>
        <v>76.032000000000011</v>
      </c>
      <c r="Q909" s="13" t="str">
        <f>IF(G909 - E909 &lt; 0,"Expired",G909 - E909 &amp; " days left")</f>
        <v>Expired</v>
      </c>
    </row>
    <row r="910" spans="1:17" x14ac:dyDescent="0.3">
      <c r="A910" s="1" t="s">
        <v>582</v>
      </c>
      <c r="B910" s="1" t="s">
        <v>32</v>
      </c>
      <c r="C910" s="1" t="s">
        <v>458</v>
      </c>
      <c r="D910" s="1" t="s">
        <v>930</v>
      </c>
      <c r="E910" s="8">
        <v>45634</v>
      </c>
      <c r="F910" s="7">
        <v>45358</v>
      </c>
      <c r="G910" s="7">
        <v>45555</v>
      </c>
      <c r="H910" s="2">
        <v>94</v>
      </c>
      <c r="I910" s="3">
        <v>60</v>
      </c>
      <c r="J910" s="4">
        <v>0.8</v>
      </c>
      <c r="K910" s="2">
        <v>100</v>
      </c>
      <c r="L910" s="2">
        <v>42</v>
      </c>
      <c r="M910" s="5">
        <v>0.15</v>
      </c>
      <c r="N910" s="13">
        <f>J910*K910</f>
        <v>80</v>
      </c>
      <c r="O910" s="14">
        <f>J910*H910</f>
        <v>75.2</v>
      </c>
      <c r="P910" s="15">
        <f>N910*M910</f>
        <v>12</v>
      </c>
      <c r="Q910" s="13" t="str">
        <f>IF(G910 - E910 &lt; 0,"Expired",G910 - E910 &amp; " days left")</f>
        <v>Expired</v>
      </c>
    </row>
    <row r="911" spans="1:17" x14ac:dyDescent="0.3">
      <c r="A911" s="1" t="s">
        <v>438</v>
      </c>
      <c r="B911" s="1" t="s">
        <v>18</v>
      </c>
      <c r="C911" s="1" t="s">
        <v>522</v>
      </c>
      <c r="D911" s="1" t="s">
        <v>2100</v>
      </c>
      <c r="E911" s="8">
        <v>45634</v>
      </c>
      <c r="F911" s="7">
        <v>45712</v>
      </c>
      <c r="G911" s="7">
        <v>45685</v>
      </c>
      <c r="H911" s="2">
        <v>19</v>
      </c>
      <c r="I911" s="3">
        <v>47</v>
      </c>
      <c r="J911" s="4">
        <v>5</v>
      </c>
      <c r="K911" s="2">
        <v>96</v>
      </c>
      <c r="L911" s="2">
        <v>37</v>
      </c>
      <c r="M911" s="5">
        <v>0.57999999999999996</v>
      </c>
      <c r="N911" s="13">
        <f>J911*K911</f>
        <v>480</v>
      </c>
      <c r="O911" s="14">
        <f>J911*H911</f>
        <v>95</v>
      </c>
      <c r="P911" s="15">
        <f>N911*M911</f>
        <v>278.39999999999998</v>
      </c>
      <c r="Q911" s="13" t="str">
        <f>IF(G911 - E911 &lt; 0,"Expired",G911 - E911 &amp; " days left")</f>
        <v>51 days left</v>
      </c>
    </row>
    <row r="912" spans="1:17" x14ac:dyDescent="0.3">
      <c r="A912" s="1" t="s">
        <v>1016</v>
      </c>
      <c r="B912" s="1" t="s">
        <v>25</v>
      </c>
      <c r="C912" s="1" t="s">
        <v>259</v>
      </c>
      <c r="D912" s="1" t="s">
        <v>1017</v>
      </c>
      <c r="E912" s="8">
        <v>45635</v>
      </c>
      <c r="F912" s="7">
        <v>45394</v>
      </c>
      <c r="G912" s="7">
        <v>45544</v>
      </c>
      <c r="H912" s="2">
        <v>20</v>
      </c>
      <c r="I912" s="3">
        <v>55</v>
      </c>
      <c r="J912" s="4">
        <v>2.5</v>
      </c>
      <c r="K912" s="2">
        <v>86</v>
      </c>
      <c r="L912" s="2">
        <v>61</v>
      </c>
      <c r="M912" s="5">
        <v>-1.03</v>
      </c>
      <c r="N912" s="13">
        <f>J912*K912</f>
        <v>215</v>
      </c>
      <c r="O912" s="14">
        <f>J912*H912</f>
        <v>50</v>
      </c>
      <c r="P912" s="15">
        <f>N912*M912</f>
        <v>-221.45000000000002</v>
      </c>
      <c r="Q912" s="13" t="str">
        <f>IF(G912 - E912 &lt; 0,"Expired",G912 - E912 &amp; " days left")</f>
        <v>Expired</v>
      </c>
    </row>
    <row r="913" spans="1:17" x14ac:dyDescent="0.3">
      <c r="A913" s="1" t="s">
        <v>1117</v>
      </c>
      <c r="B913" s="1" t="s">
        <v>91</v>
      </c>
      <c r="C913" s="1" t="s">
        <v>721</v>
      </c>
      <c r="D913" s="1" t="s">
        <v>1118</v>
      </c>
      <c r="E913" s="8">
        <v>45636</v>
      </c>
      <c r="F913" s="7">
        <v>45488</v>
      </c>
      <c r="G913" s="7">
        <v>45534</v>
      </c>
      <c r="H913" s="2">
        <v>38</v>
      </c>
      <c r="I913" s="3">
        <v>93</v>
      </c>
      <c r="J913" s="4">
        <v>6</v>
      </c>
      <c r="K913" s="2">
        <v>67</v>
      </c>
      <c r="L913" s="2">
        <v>100</v>
      </c>
      <c r="M913" s="5">
        <v>0.65</v>
      </c>
      <c r="N913" s="13">
        <f>J913*K913</f>
        <v>402</v>
      </c>
      <c r="O913" s="14">
        <f>J913*H913</f>
        <v>228</v>
      </c>
      <c r="P913" s="15">
        <f>N913*M913</f>
        <v>261.3</v>
      </c>
      <c r="Q913" s="13" t="str">
        <f>IF(G913 - E913 &lt; 0,"Expired",G913 - E913 &amp; " days left")</f>
        <v>Expired</v>
      </c>
    </row>
    <row r="914" spans="1:17" x14ac:dyDescent="0.3">
      <c r="A914" s="1" t="s">
        <v>329</v>
      </c>
      <c r="B914" s="1" t="s">
        <v>53</v>
      </c>
      <c r="C914" s="1" t="s">
        <v>832</v>
      </c>
      <c r="D914" s="1" t="s">
        <v>1121</v>
      </c>
      <c r="E914" s="8">
        <v>45636</v>
      </c>
      <c r="F914" s="7">
        <v>45674</v>
      </c>
      <c r="G914" s="7">
        <v>45429</v>
      </c>
      <c r="H914" s="2">
        <v>79</v>
      </c>
      <c r="I914" s="3">
        <v>98</v>
      </c>
      <c r="J914" s="4">
        <v>6</v>
      </c>
      <c r="K914" s="2">
        <v>26</v>
      </c>
      <c r="L914" s="2">
        <v>21</v>
      </c>
      <c r="M914" s="5">
        <v>-0.49</v>
      </c>
      <c r="N914" s="13">
        <f>J914*K914</f>
        <v>156</v>
      </c>
      <c r="O914" s="14">
        <f>J914*H914</f>
        <v>474</v>
      </c>
      <c r="P914" s="15">
        <f>N914*M914</f>
        <v>-76.44</v>
      </c>
      <c r="Q914" s="13" t="str">
        <f>IF(G914 - E914 &lt; 0,"Expired",G914 - E914 &amp; " days left")</f>
        <v>Expired</v>
      </c>
    </row>
    <row r="915" spans="1:17" x14ac:dyDescent="0.3">
      <c r="A915" s="1" t="s">
        <v>508</v>
      </c>
      <c r="B915" s="1" t="s">
        <v>127</v>
      </c>
      <c r="C915" s="1" t="s">
        <v>321</v>
      </c>
      <c r="D915" s="1" t="s">
        <v>1124</v>
      </c>
      <c r="E915" s="8">
        <v>45636</v>
      </c>
      <c r="F915" s="7">
        <v>45371</v>
      </c>
      <c r="G915" s="7">
        <v>45401</v>
      </c>
      <c r="H915" s="2">
        <v>56</v>
      </c>
      <c r="I915" s="3">
        <v>12</v>
      </c>
      <c r="J915" s="4">
        <v>5</v>
      </c>
      <c r="K915" s="2">
        <v>52</v>
      </c>
      <c r="L915" s="2">
        <v>46</v>
      </c>
      <c r="M915" s="5">
        <v>0.19</v>
      </c>
      <c r="N915" s="13">
        <f>J915*K915</f>
        <v>260</v>
      </c>
      <c r="O915" s="14">
        <f>J915*H915</f>
        <v>280</v>
      </c>
      <c r="P915" s="15">
        <f>N915*M915</f>
        <v>49.4</v>
      </c>
      <c r="Q915" s="13" t="str">
        <f>IF(G915 - E915 &lt; 0,"Expired",G915 - E915 &amp; " days left")</f>
        <v>Expired</v>
      </c>
    </row>
    <row r="916" spans="1:17" x14ac:dyDescent="0.3">
      <c r="A916" s="1" t="s">
        <v>517</v>
      </c>
      <c r="B916" s="1" t="s">
        <v>127</v>
      </c>
      <c r="C916" s="1" t="s">
        <v>231</v>
      </c>
      <c r="D916" s="1" t="s">
        <v>919</v>
      </c>
      <c r="E916" s="8">
        <v>45634</v>
      </c>
      <c r="F916" s="7">
        <v>45351</v>
      </c>
      <c r="G916" s="7">
        <v>45368</v>
      </c>
      <c r="H916" s="2">
        <v>99</v>
      </c>
      <c r="I916" s="3">
        <v>87</v>
      </c>
      <c r="J916" s="4">
        <v>25</v>
      </c>
      <c r="K916" s="2">
        <v>93</v>
      </c>
      <c r="L916" s="2">
        <v>70</v>
      </c>
      <c r="M916" s="5">
        <v>-0.04</v>
      </c>
      <c r="N916" s="13">
        <f>J916*K916</f>
        <v>2325</v>
      </c>
      <c r="O916" s="14">
        <f>J916*H916</f>
        <v>2475</v>
      </c>
      <c r="P916" s="15">
        <f>N916*M916</f>
        <v>-93</v>
      </c>
      <c r="Q916" s="13" t="str">
        <f>IF(G916 - E916 &lt; 0,"Expired",G916 - E916 &amp; " days left")</f>
        <v>Expired</v>
      </c>
    </row>
    <row r="917" spans="1:17" x14ac:dyDescent="0.3">
      <c r="A917" s="1" t="s">
        <v>397</v>
      </c>
      <c r="B917" s="1" t="s">
        <v>25</v>
      </c>
      <c r="C917" s="1" t="s">
        <v>926</v>
      </c>
      <c r="D917" s="1" t="s">
        <v>1230</v>
      </c>
      <c r="E917" s="8">
        <v>45637</v>
      </c>
      <c r="F917" s="7">
        <v>45593</v>
      </c>
      <c r="G917" s="7">
        <v>45635</v>
      </c>
      <c r="H917" s="2">
        <v>88</v>
      </c>
      <c r="I917" s="3">
        <v>100</v>
      </c>
      <c r="J917" s="4">
        <v>2.5</v>
      </c>
      <c r="K917" s="2">
        <v>25</v>
      </c>
      <c r="L917" s="2">
        <v>28</v>
      </c>
      <c r="M917" s="5">
        <v>-0.94</v>
      </c>
      <c r="N917" s="13">
        <f>J917*K917</f>
        <v>62.5</v>
      </c>
      <c r="O917" s="14">
        <f>J917*H917</f>
        <v>220</v>
      </c>
      <c r="P917" s="15">
        <f>N917*M917</f>
        <v>-58.75</v>
      </c>
      <c r="Q917" s="13" t="str">
        <f>IF(G917 - E917 &lt; 0,"Expired",G917 - E917 &amp; " days left")</f>
        <v>Expired</v>
      </c>
    </row>
    <row r="918" spans="1:17" x14ac:dyDescent="0.3">
      <c r="A918" s="1" t="s">
        <v>85</v>
      </c>
      <c r="B918" s="1" t="s">
        <v>18</v>
      </c>
      <c r="C918" s="1" t="s">
        <v>294</v>
      </c>
      <c r="D918" s="1" t="s">
        <v>1233</v>
      </c>
      <c r="E918" s="8">
        <v>45637</v>
      </c>
      <c r="F918" s="7">
        <v>45521</v>
      </c>
      <c r="G918" s="7">
        <v>45533</v>
      </c>
      <c r="H918" s="2">
        <v>75</v>
      </c>
      <c r="I918" s="3">
        <v>48</v>
      </c>
      <c r="J918" s="4">
        <v>3</v>
      </c>
      <c r="K918" s="2">
        <v>96</v>
      </c>
      <c r="L918" s="2">
        <v>65</v>
      </c>
      <c r="M918" s="5">
        <v>-0.12</v>
      </c>
      <c r="N918" s="13">
        <f>J918*K918</f>
        <v>288</v>
      </c>
      <c r="O918" s="14">
        <f>J918*H918</f>
        <v>225</v>
      </c>
      <c r="P918" s="15">
        <f>N918*M918</f>
        <v>-34.56</v>
      </c>
      <c r="Q918" s="13" t="str">
        <f>IF(G918 - E918 &lt; 0,"Expired",G918 - E918 &amp; " days left")</f>
        <v>Expired</v>
      </c>
    </row>
    <row r="919" spans="1:17" x14ac:dyDescent="0.3">
      <c r="A919" s="1" t="s">
        <v>111</v>
      </c>
      <c r="B919" s="1" t="s">
        <v>32</v>
      </c>
      <c r="C919" s="1" t="s">
        <v>1303</v>
      </c>
      <c r="D919" s="1" t="s">
        <v>1304</v>
      </c>
      <c r="E919" s="8">
        <v>45638</v>
      </c>
      <c r="F919" s="7">
        <v>45514</v>
      </c>
      <c r="G919" s="7">
        <v>45398</v>
      </c>
      <c r="H919" s="2">
        <v>49</v>
      </c>
      <c r="I919" s="3">
        <v>94</v>
      </c>
      <c r="J919" s="4">
        <v>6</v>
      </c>
      <c r="K919" s="2">
        <v>38</v>
      </c>
      <c r="L919" s="2">
        <v>11</v>
      </c>
      <c r="M919" s="5">
        <v>0.93</v>
      </c>
      <c r="N919" s="13">
        <f>J919*K919</f>
        <v>228</v>
      </c>
      <c r="O919" s="14">
        <f>J919*H919</f>
        <v>294</v>
      </c>
      <c r="P919" s="15">
        <f>N919*M919</f>
        <v>212.04000000000002</v>
      </c>
      <c r="Q919" s="13" t="str">
        <f>IF(G919 - E919 &lt; 0,"Expired",G919 - E919 &amp; " days left")</f>
        <v>Expired</v>
      </c>
    </row>
    <row r="920" spans="1:17" x14ac:dyDescent="0.3">
      <c r="A920" s="1" t="s">
        <v>320</v>
      </c>
      <c r="B920" s="1" t="s">
        <v>18</v>
      </c>
      <c r="C920" s="1" t="s">
        <v>1307</v>
      </c>
      <c r="D920" s="1" t="s">
        <v>1308</v>
      </c>
      <c r="E920" s="8">
        <v>45638</v>
      </c>
      <c r="F920" s="7">
        <v>45451</v>
      </c>
      <c r="G920" s="7">
        <v>45492</v>
      </c>
      <c r="H920" s="2">
        <v>26</v>
      </c>
      <c r="I920" s="3">
        <v>69</v>
      </c>
      <c r="J920" s="4">
        <v>4</v>
      </c>
      <c r="K920" s="2">
        <v>47</v>
      </c>
      <c r="L920" s="2">
        <v>35</v>
      </c>
      <c r="M920" s="5">
        <v>0.71</v>
      </c>
      <c r="N920" s="13">
        <f>J920*K920</f>
        <v>188</v>
      </c>
      <c r="O920" s="14">
        <f>J920*H920</f>
        <v>104</v>
      </c>
      <c r="P920" s="15">
        <f>N920*M920</f>
        <v>133.47999999999999</v>
      </c>
      <c r="Q920" s="13" t="str">
        <f>IF(G920 - E920 &lt; 0,"Expired",G920 - E920 &amp; " days left")</f>
        <v>Expired</v>
      </c>
    </row>
    <row r="921" spans="1:17" x14ac:dyDescent="0.3">
      <c r="A921" s="1" t="s">
        <v>293</v>
      </c>
      <c r="B921" s="1" t="s">
        <v>18</v>
      </c>
      <c r="C921" s="1" t="s">
        <v>1311</v>
      </c>
      <c r="D921" s="1" t="s">
        <v>1312</v>
      </c>
      <c r="E921" s="8">
        <v>45638</v>
      </c>
      <c r="F921" s="7">
        <v>45421</v>
      </c>
      <c r="G921" s="7">
        <v>45448</v>
      </c>
      <c r="H921" s="2">
        <v>50</v>
      </c>
      <c r="I921" s="3">
        <v>68</v>
      </c>
      <c r="J921" s="4">
        <v>2</v>
      </c>
      <c r="K921" s="2">
        <v>40</v>
      </c>
      <c r="L921" s="2">
        <v>13</v>
      </c>
      <c r="M921" s="5">
        <v>0.26</v>
      </c>
      <c r="N921" s="13">
        <f>J921*K921</f>
        <v>80</v>
      </c>
      <c r="O921" s="14">
        <f>J921*H921</f>
        <v>100</v>
      </c>
      <c r="P921" s="15">
        <f>N921*M921</f>
        <v>20.8</v>
      </c>
      <c r="Q921" s="13" t="str">
        <f>IF(G921 - E921 &lt; 0,"Expired",G921 - E921 &amp; " days left")</f>
        <v>Expired</v>
      </c>
    </row>
    <row r="922" spans="1:17" x14ac:dyDescent="0.3">
      <c r="A922" s="1" t="s">
        <v>239</v>
      </c>
      <c r="B922" s="1" t="s">
        <v>25</v>
      </c>
      <c r="C922" s="1" t="s">
        <v>900</v>
      </c>
      <c r="D922" s="1" t="s">
        <v>1315</v>
      </c>
      <c r="E922" s="8">
        <v>45638</v>
      </c>
      <c r="F922" s="7">
        <v>45516</v>
      </c>
      <c r="G922" s="7">
        <v>45474</v>
      </c>
      <c r="H922" s="2">
        <v>50</v>
      </c>
      <c r="I922" s="3">
        <v>36</v>
      </c>
      <c r="J922" s="4">
        <v>6.5</v>
      </c>
      <c r="K922" s="2">
        <v>53</v>
      </c>
      <c r="L922" s="2">
        <v>73</v>
      </c>
      <c r="M922" s="5">
        <v>0.68</v>
      </c>
      <c r="N922" s="13">
        <f>J922*K922</f>
        <v>344.5</v>
      </c>
      <c r="O922" s="14">
        <f>J922*H922</f>
        <v>325</v>
      </c>
      <c r="P922" s="15">
        <f>N922*M922</f>
        <v>234.26000000000002</v>
      </c>
      <c r="Q922" s="13" t="str">
        <f>IF(G922 - E922 &lt; 0,"Expired",G922 - E922 &amp; " days left")</f>
        <v>Expired</v>
      </c>
    </row>
    <row r="923" spans="1:17" x14ac:dyDescent="0.3">
      <c r="A923" s="1" t="s">
        <v>239</v>
      </c>
      <c r="B923" s="1" t="s">
        <v>25</v>
      </c>
      <c r="C923" s="1" t="s">
        <v>882</v>
      </c>
      <c r="D923" s="1" t="s">
        <v>3260</v>
      </c>
      <c r="E923" s="8">
        <v>45648</v>
      </c>
      <c r="F923" s="7">
        <v>45669</v>
      </c>
      <c r="G923" s="7">
        <v>45673</v>
      </c>
      <c r="H923" s="2">
        <v>15</v>
      </c>
      <c r="I923" s="3">
        <v>34</v>
      </c>
      <c r="J923" s="4">
        <v>6.5</v>
      </c>
      <c r="K923" s="2">
        <v>49</v>
      </c>
      <c r="L923" s="2">
        <v>96</v>
      </c>
      <c r="M923" s="5">
        <v>0.23</v>
      </c>
      <c r="N923" s="13">
        <f>J923*K923</f>
        <v>318.5</v>
      </c>
      <c r="O923" s="14">
        <f>J923*H923</f>
        <v>97.5</v>
      </c>
      <c r="P923" s="15">
        <f>N923*M923</f>
        <v>73.25500000000001</v>
      </c>
      <c r="Q923" s="13" t="str">
        <f>IF(G923 - E923 &lt; 0,"Expired",G923 - E923 &amp; " days left")</f>
        <v>25 days left</v>
      </c>
    </row>
    <row r="924" spans="1:17" x14ac:dyDescent="0.3">
      <c r="A924" s="1" t="s">
        <v>574</v>
      </c>
      <c r="B924" s="1" t="s">
        <v>53</v>
      </c>
      <c r="C924" s="1" t="s">
        <v>1286</v>
      </c>
      <c r="D924" s="1" t="s">
        <v>1864</v>
      </c>
      <c r="E924" s="8">
        <v>45649</v>
      </c>
      <c r="F924" s="7">
        <v>45712</v>
      </c>
      <c r="G924" s="7">
        <v>45651</v>
      </c>
      <c r="H924" s="2">
        <v>29</v>
      </c>
      <c r="I924" s="3">
        <v>54</v>
      </c>
      <c r="J924" s="4">
        <v>2</v>
      </c>
      <c r="K924" s="2">
        <v>58</v>
      </c>
      <c r="L924" s="2">
        <v>63</v>
      </c>
      <c r="M924" s="5">
        <v>-0.17</v>
      </c>
      <c r="N924" s="13">
        <f>J924*K924</f>
        <v>116</v>
      </c>
      <c r="O924" s="14">
        <f>J924*H924</f>
        <v>58</v>
      </c>
      <c r="P924" s="15">
        <f>N924*M924</f>
        <v>-19.720000000000002</v>
      </c>
      <c r="Q924" s="13" t="str">
        <f>IF(G924 - E924 &lt; 0,"Expired",G924 - E924 &amp; " days left")</f>
        <v>2 days left</v>
      </c>
    </row>
    <row r="925" spans="1:17" x14ac:dyDescent="0.3">
      <c r="A925" s="1" t="s">
        <v>828</v>
      </c>
      <c r="B925" s="1" t="s">
        <v>32</v>
      </c>
      <c r="C925" s="1" t="s">
        <v>513</v>
      </c>
      <c r="D925" s="1" t="s">
        <v>1340</v>
      </c>
      <c r="E925" s="8">
        <v>45659</v>
      </c>
      <c r="F925" s="7">
        <v>45348</v>
      </c>
      <c r="G925" s="7">
        <v>45624</v>
      </c>
      <c r="H925" s="2">
        <v>37</v>
      </c>
      <c r="I925" s="3">
        <v>5</v>
      </c>
      <c r="J925" s="4">
        <v>5</v>
      </c>
      <c r="K925" s="2">
        <v>68</v>
      </c>
      <c r="L925" s="2">
        <v>99</v>
      </c>
      <c r="M925" s="5">
        <v>-0.93</v>
      </c>
      <c r="N925" s="13">
        <f>J925*K925</f>
        <v>340</v>
      </c>
      <c r="O925" s="14">
        <f>J925*H925</f>
        <v>185</v>
      </c>
      <c r="P925" s="15">
        <f>N925*M925</f>
        <v>-316.2</v>
      </c>
      <c r="Q925" s="13" t="str">
        <f>IF(G925 - E925 &lt; 0,"Expired",G925 - E925 &amp; " days left")</f>
        <v>Expired</v>
      </c>
    </row>
    <row r="926" spans="1:17" x14ac:dyDescent="0.3">
      <c r="A926" s="1" t="s">
        <v>420</v>
      </c>
      <c r="B926" s="1" t="s">
        <v>60</v>
      </c>
      <c r="C926" s="1" t="s">
        <v>466</v>
      </c>
      <c r="D926" s="1" t="s">
        <v>1343</v>
      </c>
      <c r="E926" s="8">
        <v>45659</v>
      </c>
      <c r="F926" s="7">
        <v>45570</v>
      </c>
      <c r="G926" s="7">
        <v>45416</v>
      </c>
      <c r="H926" s="2">
        <v>25</v>
      </c>
      <c r="I926" s="3">
        <v>75</v>
      </c>
      <c r="J926" s="4">
        <v>18</v>
      </c>
      <c r="K926" s="2">
        <v>31</v>
      </c>
      <c r="L926" s="2">
        <v>36</v>
      </c>
      <c r="M926" s="5">
        <v>-0.46</v>
      </c>
      <c r="N926" s="13">
        <f>J926*K926</f>
        <v>558</v>
      </c>
      <c r="O926" s="14">
        <f>J926*H926</f>
        <v>450</v>
      </c>
      <c r="P926" s="15">
        <f>N926*M926</f>
        <v>-256.68</v>
      </c>
      <c r="Q926" s="13" t="str">
        <f>IF(G926 - E926 &lt; 0,"Expired",G926 - E926 &amp; " days left")</f>
        <v>Expired</v>
      </c>
    </row>
    <row r="927" spans="1:17" x14ac:dyDescent="0.3">
      <c r="A927" s="1" t="s">
        <v>674</v>
      </c>
      <c r="B927" s="1" t="s">
        <v>60</v>
      </c>
      <c r="C927" s="1" t="s">
        <v>1346</v>
      </c>
      <c r="D927" s="1" t="s">
        <v>1347</v>
      </c>
      <c r="E927" s="8">
        <v>45659</v>
      </c>
      <c r="F927" s="7">
        <v>45449</v>
      </c>
      <c r="G927" s="7">
        <v>45697</v>
      </c>
      <c r="H927" s="2">
        <v>11</v>
      </c>
      <c r="I927" s="3">
        <v>87</v>
      </c>
      <c r="J927" s="4">
        <v>9</v>
      </c>
      <c r="K927" s="2">
        <v>86</v>
      </c>
      <c r="L927" s="2">
        <v>91</v>
      </c>
      <c r="M927" s="5">
        <v>-0.16</v>
      </c>
      <c r="N927" s="13">
        <f>J927*K927</f>
        <v>774</v>
      </c>
      <c r="O927" s="14">
        <f>J927*H927</f>
        <v>99</v>
      </c>
      <c r="P927" s="15">
        <f>N927*M927</f>
        <v>-123.84</v>
      </c>
      <c r="Q927" s="13" t="str">
        <f>IF(G927 - E927 &lt; 0,"Expired",G927 - E927 &amp; " days left")</f>
        <v>38 days left</v>
      </c>
    </row>
    <row r="928" spans="1:17" x14ac:dyDescent="0.3">
      <c r="A928" s="1" t="s">
        <v>1350</v>
      </c>
      <c r="B928" s="1" t="s">
        <v>32</v>
      </c>
      <c r="C928" s="1" t="s">
        <v>1351</v>
      </c>
      <c r="D928" s="1" t="s">
        <v>1352</v>
      </c>
      <c r="E928" s="8">
        <v>45660</v>
      </c>
      <c r="F928" s="7">
        <v>45680</v>
      </c>
      <c r="G928" s="7">
        <v>45382</v>
      </c>
      <c r="H928" s="2">
        <v>21</v>
      </c>
      <c r="I928" s="3">
        <v>87</v>
      </c>
      <c r="J928" s="4">
        <v>3.1</v>
      </c>
      <c r="K928" s="2">
        <v>64</v>
      </c>
      <c r="L928" s="2">
        <v>69</v>
      </c>
      <c r="M928" s="5">
        <v>-0.06</v>
      </c>
      <c r="N928" s="13">
        <f>J928*K928</f>
        <v>198.4</v>
      </c>
      <c r="O928" s="14">
        <f>J928*H928</f>
        <v>65.100000000000009</v>
      </c>
      <c r="P928" s="15">
        <f>N928*M928</f>
        <v>-11.904</v>
      </c>
      <c r="Q928" s="13" t="str">
        <f>IF(G928 - E928 &lt; 0,"Expired",G928 - E928 &amp; " days left")</f>
        <v>Expired</v>
      </c>
    </row>
    <row r="929" spans="1:17" x14ac:dyDescent="0.3">
      <c r="A929" s="1" t="s">
        <v>582</v>
      </c>
      <c r="B929" s="1" t="s">
        <v>32</v>
      </c>
      <c r="C929" s="1" t="s">
        <v>112</v>
      </c>
      <c r="D929" s="1" t="s">
        <v>1355</v>
      </c>
      <c r="E929" s="8">
        <v>45660</v>
      </c>
      <c r="F929" s="7">
        <v>45363</v>
      </c>
      <c r="G929" s="7">
        <v>45490</v>
      </c>
      <c r="H929" s="2">
        <v>34</v>
      </c>
      <c r="I929" s="3">
        <v>94</v>
      </c>
      <c r="J929" s="4">
        <v>0.8</v>
      </c>
      <c r="K929" s="2">
        <v>96</v>
      </c>
      <c r="L929" s="2">
        <v>30</v>
      </c>
      <c r="M929" s="5">
        <v>-0.08</v>
      </c>
      <c r="N929" s="13">
        <f>J929*K929</f>
        <v>76.800000000000011</v>
      </c>
      <c r="O929" s="14">
        <f>J929*H929</f>
        <v>27.200000000000003</v>
      </c>
      <c r="P929" s="15">
        <f>N929*M929</f>
        <v>-6.144000000000001</v>
      </c>
      <c r="Q929" s="13" t="str">
        <f>IF(G929 - E929 &lt; 0,"Expired",G929 - E929 &amp; " days left")</f>
        <v>Expired</v>
      </c>
    </row>
    <row r="930" spans="1:17" x14ac:dyDescent="0.3">
      <c r="A930" s="1" t="s">
        <v>517</v>
      </c>
      <c r="B930" s="1" t="s">
        <v>127</v>
      </c>
      <c r="C930" s="1" t="s">
        <v>1050</v>
      </c>
      <c r="D930" s="1" t="s">
        <v>1227</v>
      </c>
      <c r="E930" s="8">
        <v>45637</v>
      </c>
      <c r="F930" s="7">
        <v>45511</v>
      </c>
      <c r="G930" s="7">
        <v>45430</v>
      </c>
      <c r="H930" s="2">
        <v>36</v>
      </c>
      <c r="I930" s="3">
        <v>90</v>
      </c>
      <c r="J930" s="4">
        <v>25</v>
      </c>
      <c r="K930" s="2">
        <v>35</v>
      </c>
      <c r="L930" s="2">
        <v>68</v>
      </c>
      <c r="M930" s="5">
        <v>-0.64</v>
      </c>
      <c r="N930" s="13">
        <f>J930*K930</f>
        <v>875</v>
      </c>
      <c r="O930" s="14">
        <f>J930*H930</f>
        <v>900</v>
      </c>
      <c r="P930" s="15">
        <f>N930*M930</f>
        <v>-560</v>
      </c>
      <c r="Q930" s="13" t="str">
        <f>IF(G930 - E930 &lt; 0,"Expired",G930 - E930 &amp; " days left")</f>
        <v>Expired</v>
      </c>
    </row>
    <row r="931" spans="1:17" x14ac:dyDescent="0.3">
      <c r="A931" s="1" t="s">
        <v>65</v>
      </c>
      <c r="B931" s="1" t="s">
        <v>32</v>
      </c>
      <c r="C931" s="1" t="s">
        <v>755</v>
      </c>
      <c r="D931" s="1" t="s">
        <v>1382</v>
      </c>
      <c r="E931" s="8">
        <v>45661</v>
      </c>
      <c r="F931" s="7">
        <v>45650</v>
      </c>
      <c r="G931" s="7">
        <v>45694</v>
      </c>
      <c r="H931" s="2">
        <v>88</v>
      </c>
      <c r="I931" s="3">
        <v>53</v>
      </c>
      <c r="J931" s="4">
        <v>9</v>
      </c>
      <c r="K931" s="2">
        <v>56</v>
      </c>
      <c r="L931" s="2">
        <v>14</v>
      </c>
      <c r="M931" s="5">
        <v>-0.1</v>
      </c>
      <c r="N931" s="13">
        <f>J931*K931</f>
        <v>504</v>
      </c>
      <c r="O931" s="14">
        <f>J931*H931</f>
        <v>792</v>
      </c>
      <c r="P931" s="15">
        <f>N931*M931</f>
        <v>-50.400000000000006</v>
      </c>
      <c r="Q931" s="13" t="str">
        <f>IF(G931 - E931 &lt; 0,"Expired",G931 - E931 &amp; " days left")</f>
        <v>33 days left</v>
      </c>
    </row>
    <row r="932" spans="1:17" x14ac:dyDescent="0.3">
      <c r="A932" s="1" t="s">
        <v>549</v>
      </c>
      <c r="B932" s="1" t="s">
        <v>32</v>
      </c>
      <c r="C932" s="1" t="s">
        <v>1139</v>
      </c>
      <c r="D932" s="1" t="s">
        <v>1385</v>
      </c>
      <c r="E932" s="8">
        <v>45661</v>
      </c>
      <c r="F932" s="7">
        <v>45564</v>
      </c>
      <c r="G932" s="7">
        <v>45696</v>
      </c>
      <c r="H932" s="2">
        <v>88</v>
      </c>
      <c r="I932" s="3">
        <v>22</v>
      </c>
      <c r="J932" s="4">
        <v>2.5</v>
      </c>
      <c r="K932" s="2">
        <v>54</v>
      </c>
      <c r="L932" s="2">
        <v>100</v>
      </c>
      <c r="M932" s="5">
        <v>0.75</v>
      </c>
      <c r="N932" s="13">
        <f>J932*K932</f>
        <v>135</v>
      </c>
      <c r="O932" s="14">
        <f>J932*H932</f>
        <v>220</v>
      </c>
      <c r="P932" s="15">
        <f>N932*M932</f>
        <v>101.25</v>
      </c>
      <c r="Q932" s="13" t="str">
        <f>IF(G932 - E932 &lt; 0,"Expired",G932 - E932 &amp; " days left")</f>
        <v>35 days left</v>
      </c>
    </row>
    <row r="933" spans="1:17" x14ac:dyDescent="0.3">
      <c r="A933" s="1" t="s">
        <v>151</v>
      </c>
      <c r="B933" s="1" t="s">
        <v>91</v>
      </c>
      <c r="C933" s="1" t="s">
        <v>641</v>
      </c>
      <c r="D933" s="1" t="s">
        <v>1388</v>
      </c>
      <c r="E933" s="8">
        <v>45661</v>
      </c>
      <c r="F933" s="7">
        <v>45628</v>
      </c>
      <c r="G933" s="7">
        <v>45562</v>
      </c>
      <c r="H933" s="2">
        <v>94</v>
      </c>
      <c r="I933" s="3">
        <v>56</v>
      </c>
      <c r="J933" s="4">
        <v>4</v>
      </c>
      <c r="K933" s="2">
        <v>47</v>
      </c>
      <c r="L933" s="2">
        <v>96</v>
      </c>
      <c r="M933" s="5">
        <v>-0.85</v>
      </c>
      <c r="N933" s="13">
        <f>J933*K933</f>
        <v>188</v>
      </c>
      <c r="O933" s="14">
        <f>J933*H933</f>
        <v>376</v>
      </c>
      <c r="P933" s="15">
        <f>N933*M933</f>
        <v>-159.79999999999998</v>
      </c>
      <c r="Q933" s="13" t="str">
        <f>IF(G933 - E933 &lt; 0,"Expired",G933 - E933 &amp; " days left")</f>
        <v>Expired</v>
      </c>
    </row>
    <row r="934" spans="1:17" x14ac:dyDescent="0.3">
      <c r="A934" s="1" t="s">
        <v>329</v>
      </c>
      <c r="B934" s="1" t="s">
        <v>53</v>
      </c>
      <c r="C934" s="1" t="s">
        <v>1296</v>
      </c>
      <c r="D934" s="1" t="s">
        <v>1391</v>
      </c>
      <c r="E934" s="8">
        <v>45661</v>
      </c>
      <c r="F934" s="7">
        <v>45478</v>
      </c>
      <c r="G934" s="7">
        <v>45364</v>
      </c>
      <c r="H934" s="2">
        <v>18</v>
      </c>
      <c r="I934" s="3">
        <v>78</v>
      </c>
      <c r="J934" s="4">
        <v>6</v>
      </c>
      <c r="K934" s="2">
        <v>85</v>
      </c>
      <c r="L934" s="2">
        <v>97</v>
      </c>
      <c r="M934" s="5">
        <v>-1.04</v>
      </c>
      <c r="N934" s="13">
        <f>J934*K934</f>
        <v>510</v>
      </c>
      <c r="O934" s="14">
        <f>J934*H934</f>
        <v>108</v>
      </c>
      <c r="P934" s="15">
        <f>N934*M934</f>
        <v>-530.4</v>
      </c>
      <c r="Q934" s="13" t="str">
        <f>IF(G934 - E934 &lt; 0,"Expired",G934 - E934 &amp; " days left")</f>
        <v>Expired</v>
      </c>
    </row>
    <row r="935" spans="1:17" x14ac:dyDescent="0.3">
      <c r="A935" s="1" t="s">
        <v>17</v>
      </c>
      <c r="B935" s="1" t="s">
        <v>18</v>
      </c>
      <c r="C935" s="1" t="s">
        <v>1394</v>
      </c>
      <c r="D935" s="1" t="s">
        <v>1395</v>
      </c>
      <c r="E935" s="8">
        <v>45661</v>
      </c>
      <c r="F935" s="7">
        <v>45580</v>
      </c>
      <c r="G935" s="7">
        <v>45552</v>
      </c>
      <c r="H935" s="2">
        <v>94</v>
      </c>
      <c r="I935" s="3">
        <v>18</v>
      </c>
      <c r="J935" s="4">
        <v>4.5</v>
      </c>
      <c r="K935" s="2">
        <v>44</v>
      </c>
      <c r="L935" s="2">
        <v>49</v>
      </c>
      <c r="M935" s="5">
        <v>-0.14000000000000001</v>
      </c>
      <c r="N935" s="13">
        <f>J935*K935</f>
        <v>198</v>
      </c>
      <c r="O935" s="14">
        <f>J935*H935</f>
        <v>423</v>
      </c>
      <c r="P935" s="15">
        <f>N935*M935</f>
        <v>-27.720000000000002</v>
      </c>
      <c r="Q935" s="13" t="str">
        <f>IF(G935 - E935 &lt; 0,"Expired",G935 - E935 &amp; " days left")</f>
        <v>Expired</v>
      </c>
    </row>
    <row r="936" spans="1:17" x14ac:dyDescent="0.3">
      <c r="A936" s="1" t="s">
        <v>298</v>
      </c>
      <c r="B936" s="1" t="s">
        <v>32</v>
      </c>
      <c r="C936" s="1" t="s">
        <v>1402</v>
      </c>
      <c r="D936" s="1" t="s">
        <v>1403</v>
      </c>
      <c r="E936" s="8">
        <v>45662</v>
      </c>
      <c r="F936" s="7">
        <v>45424</v>
      </c>
      <c r="G936" s="7">
        <v>45437</v>
      </c>
      <c r="H936" s="2">
        <v>18</v>
      </c>
      <c r="I936" s="3">
        <v>14</v>
      </c>
      <c r="J936" s="4">
        <v>2.5</v>
      </c>
      <c r="K936" s="2">
        <v>78</v>
      </c>
      <c r="L936" s="2">
        <v>4</v>
      </c>
      <c r="M936" s="5">
        <v>-0.05</v>
      </c>
      <c r="N936" s="13">
        <f>J936*K936</f>
        <v>195</v>
      </c>
      <c r="O936" s="14">
        <f>J936*H936</f>
        <v>45</v>
      </c>
      <c r="P936" s="15">
        <f>N936*M936</f>
        <v>-9.75</v>
      </c>
      <c r="Q936" s="13" t="str">
        <f>IF(G936 - E936 &lt; 0,"Expired",G936 - E936 &amp; " days left")</f>
        <v>Expired</v>
      </c>
    </row>
    <row r="937" spans="1:17" x14ac:dyDescent="0.3">
      <c r="A937" s="1" t="s">
        <v>789</v>
      </c>
      <c r="B937" s="1" t="s">
        <v>18</v>
      </c>
      <c r="C937" s="1" t="s">
        <v>33</v>
      </c>
      <c r="D937" s="1" t="s">
        <v>1406</v>
      </c>
      <c r="E937" s="8">
        <v>45662</v>
      </c>
      <c r="F937" s="7">
        <v>45668</v>
      </c>
      <c r="G937" s="7">
        <v>45578</v>
      </c>
      <c r="H937" s="2">
        <v>19</v>
      </c>
      <c r="I937" s="3">
        <v>92</v>
      </c>
      <c r="J937" s="4">
        <v>2</v>
      </c>
      <c r="K937" s="2">
        <v>51</v>
      </c>
      <c r="L937" s="2">
        <v>79</v>
      </c>
      <c r="M937" s="5">
        <v>0.95</v>
      </c>
      <c r="N937" s="13">
        <f>J937*K937</f>
        <v>102</v>
      </c>
      <c r="O937" s="14">
        <f>J937*H937</f>
        <v>38</v>
      </c>
      <c r="P937" s="15">
        <f>N937*M937</f>
        <v>96.899999999999991</v>
      </c>
      <c r="Q937" s="13" t="str">
        <f>IF(G937 - E937 &lt; 0,"Expired",G937 - E937 &amp; " days left")</f>
        <v>Expired</v>
      </c>
    </row>
    <row r="938" spans="1:17" x14ac:dyDescent="0.3">
      <c r="A938" s="1" t="s">
        <v>329</v>
      </c>
      <c r="B938" s="1" t="s">
        <v>53</v>
      </c>
      <c r="C938" s="1" t="s">
        <v>1058</v>
      </c>
      <c r="D938" s="1" t="s">
        <v>1409</v>
      </c>
      <c r="E938" s="8">
        <v>45662</v>
      </c>
      <c r="F938" s="7">
        <v>45535</v>
      </c>
      <c r="G938" s="7">
        <v>45675</v>
      </c>
      <c r="H938" s="2">
        <v>98</v>
      </c>
      <c r="I938" s="3">
        <v>41</v>
      </c>
      <c r="J938" s="4">
        <v>6.35</v>
      </c>
      <c r="K938" s="2">
        <v>70</v>
      </c>
      <c r="L938" s="2">
        <v>75</v>
      </c>
      <c r="M938" s="5">
        <v>-0.55000000000000004</v>
      </c>
      <c r="N938" s="13">
        <f>J938*K938</f>
        <v>444.5</v>
      </c>
      <c r="O938" s="14">
        <f>J938*H938</f>
        <v>622.29999999999995</v>
      </c>
      <c r="P938" s="15">
        <f>N938*M938</f>
        <v>-244.47500000000002</v>
      </c>
      <c r="Q938" s="13" t="str">
        <f>IF(G938 - E938 &lt; 0,"Expired",G938 - E938 &amp; " days left")</f>
        <v>13 days left</v>
      </c>
    </row>
    <row r="939" spans="1:17" x14ac:dyDescent="0.3">
      <c r="A939" s="1" t="s">
        <v>526</v>
      </c>
      <c r="B939" s="1" t="s">
        <v>53</v>
      </c>
      <c r="C939" s="1" t="s">
        <v>1418</v>
      </c>
      <c r="D939" s="1" t="s">
        <v>1419</v>
      </c>
      <c r="E939" s="8">
        <v>45663</v>
      </c>
      <c r="F939" s="7">
        <v>45444</v>
      </c>
      <c r="G939" s="7">
        <v>45418</v>
      </c>
      <c r="H939" s="2">
        <v>20</v>
      </c>
      <c r="I939" s="3">
        <v>20</v>
      </c>
      <c r="J939" s="4">
        <v>1.8</v>
      </c>
      <c r="K939" s="2">
        <v>62</v>
      </c>
      <c r="L939" s="2">
        <v>69</v>
      </c>
      <c r="M939" s="5">
        <v>-0.31</v>
      </c>
      <c r="N939" s="13">
        <f>J939*K939</f>
        <v>111.60000000000001</v>
      </c>
      <c r="O939" s="14">
        <f>J939*H939</f>
        <v>36</v>
      </c>
      <c r="P939" s="15">
        <f>N939*M939</f>
        <v>-34.596000000000004</v>
      </c>
      <c r="Q939" s="13" t="str">
        <f>IF(G939 - E939 &lt; 0,"Expired",G939 - E939 &amp; " days left")</f>
        <v>Expired</v>
      </c>
    </row>
    <row r="940" spans="1:17" x14ac:dyDescent="0.3">
      <c r="A940" s="1" t="s">
        <v>495</v>
      </c>
      <c r="B940" s="1" t="s">
        <v>18</v>
      </c>
      <c r="C940" s="1" t="s">
        <v>1207</v>
      </c>
      <c r="D940" s="1" t="s">
        <v>1422</v>
      </c>
      <c r="E940" s="8">
        <v>45663</v>
      </c>
      <c r="F940" s="7">
        <v>45626</v>
      </c>
      <c r="G940" s="7">
        <v>45605</v>
      </c>
      <c r="H940" s="2">
        <v>35</v>
      </c>
      <c r="I940" s="3">
        <v>19</v>
      </c>
      <c r="J940" s="4">
        <v>6.5</v>
      </c>
      <c r="K940" s="2">
        <v>88</v>
      </c>
      <c r="L940" s="2">
        <v>6</v>
      </c>
      <c r="M940" s="5">
        <v>-0.11</v>
      </c>
      <c r="N940" s="13">
        <f>J940*K940</f>
        <v>572</v>
      </c>
      <c r="O940" s="14">
        <f>J940*H940</f>
        <v>227.5</v>
      </c>
      <c r="P940" s="15">
        <f>N940*M940</f>
        <v>-62.92</v>
      </c>
      <c r="Q940" s="13" t="str">
        <f>IF(G940 - E940 &lt; 0,"Expired",G940 - E940 &amp; " days left")</f>
        <v>Expired</v>
      </c>
    </row>
    <row r="941" spans="1:17" x14ac:dyDescent="0.3">
      <c r="A941" s="1" t="s">
        <v>1278</v>
      </c>
      <c r="B941" s="1" t="s">
        <v>18</v>
      </c>
      <c r="C941" s="1" t="s">
        <v>518</v>
      </c>
      <c r="D941" s="1" t="s">
        <v>1425</v>
      </c>
      <c r="E941" s="8">
        <v>45663</v>
      </c>
      <c r="F941" s="7">
        <v>45508</v>
      </c>
      <c r="G941" s="7">
        <v>45498</v>
      </c>
      <c r="H941" s="2">
        <v>81</v>
      </c>
      <c r="I941" s="3">
        <v>16</v>
      </c>
      <c r="J941" s="4">
        <v>4.3</v>
      </c>
      <c r="K941" s="2">
        <v>23</v>
      </c>
      <c r="L941" s="2">
        <v>96</v>
      </c>
      <c r="M941" s="5">
        <v>0.93</v>
      </c>
      <c r="N941" s="13">
        <f>J941*K941</f>
        <v>98.899999999999991</v>
      </c>
      <c r="O941" s="14">
        <f>J941*H941</f>
        <v>348.3</v>
      </c>
      <c r="P941" s="15">
        <f>N941*M941</f>
        <v>91.977000000000004</v>
      </c>
      <c r="Q941" s="13" t="str">
        <f>IF(G941 - E941 &lt; 0,"Expired",G941 - E941 &amp; " days left")</f>
        <v>Expired</v>
      </c>
    </row>
    <row r="942" spans="1:17" x14ac:dyDescent="0.3">
      <c r="A942" s="1" t="s">
        <v>1369</v>
      </c>
      <c r="B942" s="1" t="s">
        <v>32</v>
      </c>
      <c r="C942" s="1" t="s">
        <v>226</v>
      </c>
      <c r="D942" s="1" t="s">
        <v>1428</v>
      </c>
      <c r="E942" s="8">
        <v>45663</v>
      </c>
      <c r="F942" s="7">
        <v>45596</v>
      </c>
      <c r="G942" s="7">
        <v>45544</v>
      </c>
      <c r="H942" s="2">
        <v>85</v>
      </c>
      <c r="I942" s="3">
        <v>66</v>
      </c>
      <c r="J942" s="4">
        <v>4.2</v>
      </c>
      <c r="K942" s="2">
        <v>65</v>
      </c>
      <c r="L942" s="2">
        <v>58</v>
      </c>
      <c r="M942" s="5">
        <v>-3.17</v>
      </c>
      <c r="N942" s="13">
        <f>J942*K942</f>
        <v>273</v>
      </c>
      <c r="O942" s="14">
        <f>J942*H942</f>
        <v>357</v>
      </c>
      <c r="P942" s="15">
        <f>N942*M942</f>
        <v>-865.41</v>
      </c>
      <c r="Q942" s="13" t="str">
        <f>IF(G942 - E942 &lt; 0,"Expired",G942 - E942 &amp; " days left")</f>
        <v>Expired</v>
      </c>
    </row>
    <row r="943" spans="1:17" x14ac:dyDescent="0.3">
      <c r="A943" s="1" t="s">
        <v>508</v>
      </c>
      <c r="B943" s="1" t="s">
        <v>127</v>
      </c>
      <c r="C943" s="1" t="s">
        <v>1431</v>
      </c>
      <c r="D943" s="1" t="s">
        <v>1432</v>
      </c>
      <c r="E943" s="8">
        <v>45663</v>
      </c>
      <c r="F943" s="7">
        <v>45372</v>
      </c>
      <c r="G943" s="7">
        <v>45381</v>
      </c>
      <c r="H943" s="2">
        <v>45</v>
      </c>
      <c r="I943" s="3">
        <v>58</v>
      </c>
      <c r="J943" s="4">
        <v>5</v>
      </c>
      <c r="K943" s="2">
        <v>90</v>
      </c>
      <c r="L943" s="2">
        <v>67</v>
      </c>
      <c r="M943" s="5">
        <v>0.11</v>
      </c>
      <c r="N943" s="13">
        <f>J943*K943</f>
        <v>450</v>
      </c>
      <c r="O943" s="14">
        <f>J943*H943</f>
        <v>225</v>
      </c>
      <c r="P943" s="15">
        <f>N943*M943</f>
        <v>49.5</v>
      </c>
      <c r="Q943" s="13" t="str">
        <f>IF(G943 - E943 &lt; 0,"Expired",G943 - E943 &amp; " days left")</f>
        <v>Expired</v>
      </c>
    </row>
    <row r="944" spans="1:17" x14ac:dyDescent="0.3">
      <c r="A944" s="1" t="s">
        <v>517</v>
      </c>
      <c r="B944" s="1" t="s">
        <v>127</v>
      </c>
      <c r="C944" s="1" t="s">
        <v>482</v>
      </c>
      <c r="D944" s="1" t="s">
        <v>1442</v>
      </c>
      <c r="E944" s="8">
        <v>45664</v>
      </c>
      <c r="F944" s="7">
        <v>45349</v>
      </c>
      <c r="G944" s="7">
        <v>45380</v>
      </c>
      <c r="H944" s="2">
        <v>20</v>
      </c>
      <c r="I944" s="3">
        <v>43</v>
      </c>
      <c r="J944" s="4">
        <v>25</v>
      </c>
      <c r="K944" s="2">
        <v>73</v>
      </c>
      <c r="L944" s="2">
        <v>6</v>
      </c>
      <c r="M944" s="5">
        <v>0.78</v>
      </c>
      <c r="N944" s="13">
        <f>J944*K944</f>
        <v>1825</v>
      </c>
      <c r="O944" s="14">
        <f>J944*H944</f>
        <v>500</v>
      </c>
      <c r="P944" s="15">
        <f>N944*M944</f>
        <v>1423.5</v>
      </c>
      <c r="Q944" s="13" t="str">
        <f>IF(G944 - E944 &lt; 0,"Expired",G944 - E944 &amp; " days left")</f>
        <v>Expired</v>
      </c>
    </row>
    <row r="945" spans="1:17" x14ac:dyDescent="0.3">
      <c r="A945" s="1" t="s">
        <v>1445</v>
      </c>
      <c r="B945" s="1" t="s">
        <v>18</v>
      </c>
      <c r="C945" s="1" t="s">
        <v>1365</v>
      </c>
      <c r="D945" s="1" t="s">
        <v>1446</v>
      </c>
      <c r="E945" s="8">
        <v>45664</v>
      </c>
      <c r="F945" s="7">
        <v>45448</v>
      </c>
      <c r="G945" s="7">
        <v>45418</v>
      </c>
      <c r="H945" s="2">
        <v>87</v>
      </c>
      <c r="I945" s="3">
        <v>51</v>
      </c>
      <c r="J945" s="4">
        <v>10</v>
      </c>
      <c r="K945" s="2">
        <v>55</v>
      </c>
      <c r="L945" s="2">
        <v>100</v>
      </c>
      <c r="M945" s="5">
        <v>0.92</v>
      </c>
      <c r="N945" s="13">
        <f t="shared" ref="N899:N962" si="4">J945*K945</f>
        <v>550</v>
      </c>
      <c r="O945" s="14">
        <f t="shared" ref="O899:O962" si="5">J945*H945</f>
        <v>870</v>
      </c>
      <c r="P945" s="15">
        <f t="shared" ref="P899:P962" si="6">N945*M945</f>
        <v>506</v>
      </c>
      <c r="Q945" s="13" t="str">
        <f t="shared" ref="Q941:Q990" si="7">IF(G945 - E945 &lt; 0,"Expired",G945 - E945 &amp; " days left")</f>
        <v>Expired</v>
      </c>
    </row>
    <row r="946" spans="1:17" x14ac:dyDescent="0.3">
      <c r="A946" s="1" t="s">
        <v>225</v>
      </c>
      <c r="B946" s="1" t="s">
        <v>91</v>
      </c>
      <c r="C946" s="1" t="s">
        <v>381</v>
      </c>
      <c r="D946" s="1" t="s">
        <v>1449</v>
      </c>
      <c r="E946" s="8">
        <v>45664</v>
      </c>
      <c r="F946" s="7">
        <v>45554</v>
      </c>
      <c r="G946" s="7">
        <v>45536</v>
      </c>
      <c r="H946" s="2">
        <v>23</v>
      </c>
      <c r="I946" s="3">
        <v>76</v>
      </c>
      <c r="J946" s="4">
        <v>5</v>
      </c>
      <c r="K946" s="2">
        <v>97</v>
      </c>
      <c r="L946" s="2">
        <v>38</v>
      </c>
      <c r="M946" s="5">
        <v>-0.82</v>
      </c>
      <c r="N946" s="13">
        <f t="shared" si="4"/>
        <v>485</v>
      </c>
      <c r="O946" s="14">
        <f t="shared" si="5"/>
        <v>115</v>
      </c>
      <c r="P946" s="15">
        <f t="shared" si="6"/>
        <v>-397.7</v>
      </c>
      <c r="Q946" s="13" t="str">
        <f t="shared" si="7"/>
        <v>Expired</v>
      </c>
    </row>
    <row r="947" spans="1:17" x14ac:dyDescent="0.3">
      <c r="A947" s="1" t="s">
        <v>465</v>
      </c>
      <c r="B947" s="1" t="s">
        <v>18</v>
      </c>
      <c r="C947" s="1" t="s">
        <v>343</v>
      </c>
      <c r="D947" s="1" t="s">
        <v>1462</v>
      </c>
      <c r="E947" s="8">
        <v>45665</v>
      </c>
      <c r="F947" s="7">
        <v>45398</v>
      </c>
      <c r="G947" s="7">
        <v>45486</v>
      </c>
      <c r="H947" s="2">
        <v>62</v>
      </c>
      <c r="I947" s="3">
        <v>44</v>
      </c>
      <c r="J947" s="4">
        <v>51.17</v>
      </c>
      <c r="K947" s="2">
        <v>92</v>
      </c>
      <c r="L947" s="2">
        <v>37</v>
      </c>
      <c r="M947" s="5">
        <v>0.84</v>
      </c>
      <c r="N947" s="13">
        <f t="shared" si="4"/>
        <v>4707.6400000000003</v>
      </c>
      <c r="O947" s="14">
        <f t="shared" si="5"/>
        <v>3172.54</v>
      </c>
      <c r="P947" s="15">
        <f t="shared" si="6"/>
        <v>3954.4176000000002</v>
      </c>
      <c r="Q947" s="13" t="str">
        <f t="shared" si="7"/>
        <v>Expired</v>
      </c>
    </row>
    <row r="948" spans="1:17" x14ac:dyDescent="0.3">
      <c r="A948" s="1" t="s">
        <v>175</v>
      </c>
      <c r="B948" s="1" t="s">
        <v>53</v>
      </c>
      <c r="C948" s="1" t="s">
        <v>1465</v>
      </c>
      <c r="D948" s="1" t="s">
        <v>1466</v>
      </c>
      <c r="E948" s="8">
        <v>45665</v>
      </c>
      <c r="F948" s="7">
        <v>45633</v>
      </c>
      <c r="G948" s="7">
        <v>45618</v>
      </c>
      <c r="H948" s="2">
        <v>84</v>
      </c>
      <c r="I948" s="3">
        <v>91</v>
      </c>
      <c r="J948" s="4">
        <v>1.5</v>
      </c>
      <c r="K948" s="2">
        <v>83</v>
      </c>
      <c r="L948" s="2">
        <v>95</v>
      </c>
      <c r="M948" s="5">
        <v>0.6</v>
      </c>
      <c r="N948" s="13">
        <f t="shared" si="4"/>
        <v>124.5</v>
      </c>
      <c r="O948" s="14">
        <f t="shared" si="5"/>
        <v>126</v>
      </c>
      <c r="P948" s="15">
        <f t="shared" si="6"/>
        <v>74.7</v>
      </c>
      <c r="Q948" s="13" t="str">
        <f t="shared" si="7"/>
        <v>Expired</v>
      </c>
    </row>
    <row r="949" spans="1:17" x14ac:dyDescent="0.3">
      <c r="A949" s="1" t="s">
        <v>342</v>
      </c>
      <c r="B949" s="1" t="s">
        <v>18</v>
      </c>
      <c r="C949" s="1" t="s">
        <v>562</v>
      </c>
      <c r="D949" s="1" t="s">
        <v>1469</v>
      </c>
      <c r="E949" s="8">
        <v>45665</v>
      </c>
      <c r="F949" s="7">
        <v>45682</v>
      </c>
      <c r="G949" s="7">
        <v>45544</v>
      </c>
      <c r="H949" s="2">
        <v>81</v>
      </c>
      <c r="I949" s="3">
        <v>87</v>
      </c>
      <c r="J949" s="4">
        <v>6</v>
      </c>
      <c r="K949" s="2">
        <v>94</v>
      </c>
      <c r="L949" s="2">
        <v>10</v>
      </c>
      <c r="M949" s="5">
        <v>-0.14000000000000001</v>
      </c>
      <c r="N949" s="13">
        <f t="shared" si="4"/>
        <v>564</v>
      </c>
      <c r="O949" s="14">
        <f t="shared" si="5"/>
        <v>486</v>
      </c>
      <c r="P949" s="15">
        <f t="shared" si="6"/>
        <v>-78.960000000000008</v>
      </c>
      <c r="Q949" s="13" t="str">
        <f t="shared" si="7"/>
        <v>Expired</v>
      </c>
    </row>
    <row r="950" spans="1:17" x14ac:dyDescent="0.3">
      <c r="A950" s="1" t="s">
        <v>674</v>
      </c>
      <c r="B950" s="1" t="s">
        <v>60</v>
      </c>
      <c r="C950" s="1" t="s">
        <v>92</v>
      </c>
      <c r="D950" s="1" t="s">
        <v>1472</v>
      </c>
      <c r="E950" s="8">
        <v>45665</v>
      </c>
      <c r="F950" s="7">
        <v>45531</v>
      </c>
      <c r="G950" s="7">
        <v>45452</v>
      </c>
      <c r="H950" s="2">
        <v>61</v>
      </c>
      <c r="I950" s="3">
        <v>91</v>
      </c>
      <c r="J950" s="4">
        <v>9</v>
      </c>
      <c r="K950" s="2">
        <v>34</v>
      </c>
      <c r="L950" s="2">
        <v>76</v>
      </c>
      <c r="M950" s="5">
        <v>0.89</v>
      </c>
      <c r="N950" s="13">
        <f t="shared" si="4"/>
        <v>306</v>
      </c>
      <c r="O950" s="14">
        <f t="shared" si="5"/>
        <v>549</v>
      </c>
      <c r="P950" s="15">
        <f t="shared" si="6"/>
        <v>272.34000000000003</v>
      </c>
      <c r="Q950" s="13" t="str">
        <f t="shared" si="7"/>
        <v>Expired</v>
      </c>
    </row>
    <row r="951" spans="1:17" x14ac:dyDescent="0.3">
      <c r="A951" s="1" t="s">
        <v>111</v>
      </c>
      <c r="B951" s="1" t="s">
        <v>32</v>
      </c>
      <c r="C951" s="1" t="s">
        <v>1479</v>
      </c>
      <c r="D951" s="1" t="s">
        <v>1480</v>
      </c>
      <c r="E951" s="8">
        <v>45666</v>
      </c>
      <c r="F951" s="7">
        <v>45671</v>
      </c>
      <c r="G951" s="7">
        <v>45407</v>
      </c>
      <c r="H951" s="2">
        <v>49</v>
      </c>
      <c r="I951" s="3">
        <v>28</v>
      </c>
      <c r="J951" s="4">
        <v>6</v>
      </c>
      <c r="K951" s="2">
        <v>70</v>
      </c>
      <c r="L951" s="2">
        <v>38</v>
      </c>
      <c r="M951" s="5">
        <v>-0.33</v>
      </c>
      <c r="N951" s="13">
        <f t="shared" si="4"/>
        <v>420</v>
      </c>
      <c r="O951" s="14">
        <f t="shared" si="5"/>
        <v>294</v>
      </c>
      <c r="P951" s="15">
        <f t="shared" si="6"/>
        <v>-138.6</v>
      </c>
      <c r="Q951" s="13" t="str">
        <f t="shared" si="7"/>
        <v>Expired</v>
      </c>
    </row>
    <row r="952" spans="1:17" x14ac:dyDescent="0.3">
      <c r="A952" s="1" t="s">
        <v>156</v>
      </c>
      <c r="B952" s="1" t="s">
        <v>127</v>
      </c>
      <c r="C952" s="1" t="s">
        <v>1175</v>
      </c>
      <c r="D952" s="1" t="s">
        <v>1483</v>
      </c>
      <c r="E952" s="8">
        <v>45666</v>
      </c>
      <c r="F952" s="7">
        <v>45477</v>
      </c>
      <c r="G952" s="7">
        <v>45598</v>
      </c>
      <c r="H952" s="2">
        <v>20</v>
      </c>
      <c r="I952" s="3">
        <v>68</v>
      </c>
      <c r="J952" s="4">
        <v>12</v>
      </c>
      <c r="K952" s="2">
        <v>38</v>
      </c>
      <c r="L952" s="2">
        <v>51</v>
      </c>
      <c r="M952" s="5">
        <v>0.46</v>
      </c>
      <c r="N952" s="13">
        <f t="shared" si="4"/>
        <v>456</v>
      </c>
      <c r="O952" s="14">
        <f t="shared" si="5"/>
        <v>240</v>
      </c>
      <c r="P952" s="15">
        <f t="shared" si="6"/>
        <v>209.76000000000002</v>
      </c>
      <c r="Q952" s="13" t="str">
        <f t="shared" si="7"/>
        <v>Expired</v>
      </c>
    </row>
    <row r="953" spans="1:17" x14ac:dyDescent="0.3">
      <c r="A953" s="1" t="s">
        <v>146</v>
      </c>
      <c r="B953" s="1" t="s">
        <v>53</v>
      </c>
      <c r="C953" s="1" t="s">
        <v>1040</v>
      </c>
      <c r="D953" s="1" t="s">
        <v>1486</v>
      </c>
      <c r="E953" s="8">
        <v>45666</v>
      </c>
      <c r="F953" s="7">
        <v>45379</v>
      </c>
      <c r="G953" s="7">
        <v>45397</v>
      </c>
      <c r="H953" s="2">
        <v>50</v>
      </c>
      <c r="I953" s="3">
        <v>14</v>
      </c>
      <c r="J953" s="4">
        <v>4.75</v>
      </c>
      <c r="K953" s="2">
        <v>52</v>
      </c>
      <c r="L953" s="2">
        <v>75</v>
      </c>
      <c r="M953" s="5">
        <v>-0.34</v>
      </c>
      <c r="N953" s="13">
        <f t="shared" si="4"/>
        <v>247</v>
      </c>
      <c r="O953" s="14">
        <f t="shared" si="5"/>
        <v>237.5</v>
      </c>
      <c r="P953" s="15">
        <f t="shared" si="6"/>
        <v>-83.98</v>
      </c>
      <c r="Q953" s="13" t="str">
        <f t="shared" si="7"/>
        <v>Expired</v>
      </c>
    </row>
    <row r="954" spans="1:17" x14ac:dyDescent="0.3">
      <c r="A954" s="1" t="s">
        <v>1109</v>
      </c>
      <c r="B954" s="1" t="s">
        <v>18</v>
      </c>
      <c r="C954" s="1" t="s">
        <v>912</v>
      </c>
      <c r="D954" s="1" t="s">
        <v>1489</v>
      </c>
      <c r="E954" s="8">
        <v>45666</v>
      </c>
      <c r="F954" s="7">
        <v>45450</v>
      </c>
      <c r="G954" s="7">
        <v>45581</v>
      </c>
      <c r="H954" s="2">
        <v>63</v>
      </c>
      <c r="I954" s="3">
        <v>56</v>
      </c>
      <c r="J954" s="4">
        <v>2.5</v>
      </c>
      <c r="K954" s="2">
        <v>35</v>
      </c>
      <c r="L954" s="2">
        <v>16</v>
      </c>
      <c r="M954" s="5">
        <v>-0.44</v>
      </c>
      <c r="N954" s="13">
        <f t="shared" si="4"/>
        <v>87.5</v>
      </c>
      <c r="O954" s="14">
        <f t="shared" si="5"/>
        <v>157.5</v>
      </c>
      <c r="P954" s="15">
        <f t="shared" si="6"/>
        <v>-38.5</v>
      </c>
      <c r="Q954" s="13" t="str">
        <f t="shared" si="7"/>
        <v>Expired</v>
      </c>
    </row>
    <row r="955" spans="1:17" x14ac:dyDescent="0.3">
      <c r="A955" s="1" t="s">
        <v>789</v>
      </c>
      <c r="B955" s="1" t="s">
        <v>18</v>
      </c>
      <c r="C955" s="1" t="s">
        <v>181</v>
      </c>
      <c r="D955" s="1" t="s">
        <v>1492</v>
      </c>
      <c r="E955" s="8">
        <v>45666</v>
      </c>
      <c r="F955" s="7">
        <v>45401</v>
      </c>
      <c r="G955" s="7">
        <v>45405</v>
      </c>
      <c r="H955" s="2">
        <v>42</v>
      </c>
      <c r="I955" s="3">
        <v>48</v>
      </c>
      <c r="J955" s="4">
        <v>2</v>
      </c>
      <c r="K955" s="2">
        <v>39</v>
      </c>
      <c r="L955" s="2">
        <v>57</v>
      </c>
      <c r="M955" s="5">
        <v>0.54</v>
      </c>
      <c r="N955" s="13">
        <f t="shared" si="4"/>
        <v>78</v>
      </c>
      <c r="O955" s="14">
        <f t="shared" si="5"/>
        <v>84</v>
      </c>
      <c r="P955" s="15">
        <f t="shared" si="6"/>
        <v>42.120000000000005</v>
      </c>
      <c r="Q955" s="13" t="str">
        <f t="shared" si="7"/>
        <v>Expired</v>
      </c>
    </row>
    <row r="956" spans="1:17" x14ac:dyDescent="0.3">
      <c r="A956" s="1" t="s">
        <v>836</v>
      </c>
      <c r="B956" s="1" t="s">
        <v>91</v>
      </c>
      <c r="C956" s="1" t="s">
        <v>1505</v>
      </c>
      <c r="D956" s="1" t="s">
        <v>1506</v>
      </c>
      <c r="E956" s="8">
        <v>45667</v>
      </c>
      <c r="F956" s="7">
        <v>45570</v>
      </c>
      <c r="G956" s="7">
        <v>45552</v>
      </c>
      <c r="H956" s="2">
        <v>46</v>
      </c>
      <c r="I956" s="3">
        <v>43</v>
      </c>
      <c r="J956" s="4">
        <v>3.5</v>
      </c>
      <c r="K956" s="2">
        <v>68</v>
      </c>
      <c r="L956" s="2">
        <v>59</v>
      </c>
      <c r="M956" s="5">
        <v>-0.23</v>
      </c>
      <c r="N956" s="13">
        <f t="shared" si="4"/>
        <v>238</v>
      </c>
      <c r="O956" s="14">
        <f t="shared" si="5"/>
        <v>161</v>
      </c>
      <c r="P956" s="15">
        <f t="shared" si="6"/>
        <v>-54.74</v>
      </c>
      <c r="Q956" s="13" t="str">
        <f t="shared" si="7"/>
        <v>Expired</v>
      </c>
    </row>
    <row r="957" spans="1:17" x14ac:dyDescent="0.3">
      <c r="A957" s="1" t="s">
        <v>1445</v>
      </c>
      <c r="B957" s="1" t="s">
        <v>18</v>
      </c>
      <c r="C957" s="1" t="s">
        <v>1509</v>
      </c>
      <c r="D957" s="1" t="s">
        <v>1510</v>
      </c>
      <c r="E957" s="8">
        <v>45667</v>
      </c>
      <c r="F957" s="7">
        <v>45478</v>
      </c>
      <c r="G957" s="7">
        <v>45394</v>
      </c>
      <c r="H957" s="2">
        <v>42</v>
      </c>
      <c r="I957" s="3">
        <v>4</v>
      </c>
      <c r="J957" s="4">
        <v>10</v>
      </c>
      <c r="K957" s="2">
        <v>37</v>
      </c>
      <c r="L957" s="2">
        <v>53</v>
      </c>
      <c r="M957" s="5">
        <v>0.13</v>
      </c>
      <c r="N957" s="13">
        <f t="shared" si="4"/>
        <v>370</v>
      </c>
      <c r="O957" s="14">
        <f t="shared" si="5"/>
        <v>420</v>
      </c>
      <c r="P957" s="15">
        <f t="shared" si="6"/>
        <v>48.1</v>
      </c>
      <c r="Q957" s="13" t="str">
        <f t="shared" si="7"/>
        <v>Expired</v>
      </c>
    </row>
    <row r="958" spans="1:17" x14ac:dyDescent="0.3">
      <c r="A958" s="1" t="s">
        <v>216</v>
      </c>
      <c r="B958" s="1" t="s">
        <v>91</v>
      </c>
      <c r="C958" s="1" t="s">
        <v>696</v>
      </c>
      <c r="D958" s="1" t="s">
        <v>1513</v>
      </c>
      <c r="E958" s="8">
        <v>45667</v>
      </c>
      <c r="F958" s="7">
        <v>45505</v>
      </c>
      <c r="G958" s="7">
        <v>45446</v>
      </c>
      <c r="H958" s="2">
        <v>91</v>
      </c>
      <c r="I958" s="3">
        <v>71</v>
      </c>
      <c r="J958" s="4">
        <v>3.5</v>
      </c>
      <c r="K958" s="2">
        <v>74</v>
      </c>
      <c r="L958" s="2">
        <v>57</v>
      </c>
      <c r="M958" s="5">
        <v>-0.43</v>
      </c>
      <c r="N958" s="13">
        <f t="shared" si="4"/>
        <v>259</v>
      </c>
      <c r="O958" s="14">
        <f t="shared" si="5"/>
        <v>318.5</v>
      </c>
      <c r="P958" s="15">
        <f t="shared" si="6"/>
        <v>-111.37</v>
      </c>
      <c r="Q958" s="13" t="str">
        <f t="shared" si="7"/>
        <v>Expired</v>
      </c>
    </row>
    <row r="959" spans="1:17" x14ac:dyDescent="0.3">
      <c r="A959" s="1" t="s">
        <v>665</v>
      </c>
      <c r="B959" s="1" t="s">
        <v>18</v>
      </c>
      <c r="C959" s="1" t="s">
        <v>1526</v>
      </c>
      <c r="D959" s="1" t="s">
        <v>1527</v>
      </c>
      <c r="E959" s="8">
        <v>45668</v>
      </c>
      <c r="F959" s="7">
        <v>45649</v>
      </c>
      <c r="G959" s="7">
        <v>45422</v>
      </c>
      <c r="H959" s="2">
        <v>63</v>
      </c>
      <c r="I959" s="3">
        <v>57</v>
      </c>
      <c r="J959" s="4">
        <v>5.8</v>
      </c>
      <c r="K959" s="2">
        <v>20</v>
      </c>
      <c r="L959" s="2">
        <v>100</v>
      </c>
      <c r="M959" s="5">
        <v>0.9</v>
      </c>
      <c r="N959" s="13">
        <f t="shared" si="4"/>
        <v>116</v>
      </c>
      <c r="O959" s="14">
        <f t="shared" si="5"/>
        <v>365.4</v>
      </c>
      <c r="P959" s="15">
        <f t="shared" si="6"/>
        <v>104.4</v>
      </c>
      <c r="Q959" s="13" t="str">
        <f t="shared" si="7"/>
        <v>Expired</v>
      </c>
    </row>
    <row r="960" spans="1:17" x14ac:dyDescent="0.3">
      <c r="A960" s="1" t="s">
        <v>549</v>
      </c>
      <c r="B960" s="1" t="s">
        <v>32</v>
      </c>
      <c r="C960" s="1" t="s">
        <v>641</v>
      </c>
      <c r="D960" s="1" t="s">
        <v>1530</v>
      </c>
      <c r="E960" s="8">
        <v>45668</v>
      </c>
      <c r="F960" s="7">
        <v>45353</v>
      </c>
      <c r="G960" s="7">
        <v>45424</v>
      </c>
      <c r="H960" s="2">
        <v>50</v>
      </c>
      <c r="I960" s="3">
        <v>93</v>
      </c>
      <c r="J960" s="4">
        <v>2.4500000000000002</v>
      </c>
      <c r="K960" s="2">
        <v>78</v>
      </c>
      <c r="L960" s="2">
        <v>79</v>
      </c>
      <c r="M960" s="5">
        <v>-4</v>
      </c>
      <c r="N960" s="13">
        <f t="shared" si="4"/>
        <v>191.10000000000002</v>
      </c>
      <c r="O960" s="14">
        <f t="shared" si="5"/>
        <v>122.50000000000001</v>
      </c>
      <c r="P960" s="15">
        <f t="shared" si="6"/>
        <v>-764.40000000000009</v>
      </c>
      <c r="Q960" s="13" t="str">
        <f t="shared" si="7"/>
        <v>Expired</v>
      </c>
    </row>
    <row r="961" spans="1:17" x14ac:dyDescent="0.3">
      <c r="A961" s="1" t="s">
        <v>243</v>
      </c>
      <c r="B961" s="1" t="s">
        <v>18</v>
      </c>
      <c r="C961" s="1" t="s">
        <v>1536</v>
      </c>
      <c r="D961" s="1" t="s">
        <v>1537</v>
      </c>
      <c r="E961" s="8">
        <v>45669</v>
      </c>
      <c r="F961" s="7">
        <v>45394</v>
      </c>
      <c r="G961" s="7">
        <v>45471</v>
      </c>
      <c r="H961" s="2">
        <v>88</v>
      </c>
      <c r="I961" s="3">
        <v>56</v>
      </c>
      <c r="J961" s="4">
        <v>2</v>
      </c>
      <c r="K961" s="2">
        <v>25</v>
      </c>
      <c r="L961" s="2">
        <v>36</v>
      </c>
      <c r="M961" s="5">
        <v>-0.28999999999999998</v>
      </c>
      <c r="N961" s="13">
        <f t="shared" si="4"/>
        <v>50</v>
      </c>
      <c r="O961" s="14">
        <f t="shared" si="5"/>
        <v>176</v>
      </c>
      <c r="P961" s="15">
        <f t="shared" si="6"/>
        <v>-14.499999999999998</v>
      </c>
      <c r="Q961" s="13" t="str">
        <f t="shared" si="7"/>
        <v>Expired</v>
      </c>
    </row>
    <row r="962" spans="1:17" x14ac:dyDescent="0.3">
      <c r="A962" s="1" t="s">
        <v>146</v>
      </c>
      <c r="B962" s="1" t="s">
        <v>53</v>
      </c>
      <c r="C962" s="1" t="s">
        <v>1318</v>
      </c>
      <c r="D962" s="1" t="s">
        <v>1319</v>
      </c>
      <c r="E962" s="8">
        <v>45689</v>
      </c>
      <c r="F962" s="7">
        <v>45528</v>
      </c>
      <c r="G962" s="7">
        <v>45633</v>
      </c>
      <c r="H962" s="2">
        <v>91</v>
      </c>
      <c r="I962" s="3">
        <v>73</v>
      </c>
      <c r="J962" s="4">
        <v>4.75</v>
      </c>
      <c r="K962" s="2">
        <v>51</v>
      </c>
      <c r="L962" s="2">
        <v>49</v>
      </c>
      <c r="M962" s="5">
        <v>-0.38</v>
      </c>
      <c r="N962" s="13">
        <f t="shared" si="4"/>
        <v>242.25</v>
      </c>
      <c r="O962" s="14">
        <f t="shared" si="5"/>
        <v>432.25</v>
      </c>
      <c r="P962" s="15">
        <f t="shared" si="6"/>
        <v>-92.055000000000007</v>
      </c>
      <c r="Q962" s="13" t="str">
        <f t="shared" si="7"/>
        <v>Expired</v>
      </c>
    </row>
    <row r="963" spans="1:17" x14ac:dyDescent="0.3">
      <c r="A963" s="1" t="s">
        <v>632</v>
      </c>
      <c r="B963" s="1" t="s">
        <v>60</v>
      </c>
      <c r="C963" s="1" t="s">
        <v>628</v>
      </c>
      <c r="D963" s="1" t="s">
        <v>1322</v>
      </c>
      <c r="E963" s="8">
        <v>45689</v>
      </c>
      <c r="F963" s="7">
        <v>45488</v>
      </c>
      <c r="G963" s="7">
        <v>45375</v>
      </c>
      <c r="H963" s="2">
        <v>23</v>
      </c>
      <c r="I963" s="3">
        <v>42</v>
      </c>
      <c r="J963" s="4">
        <v>8</v>
      </c>
      <c r="K963" s="2">
        <v>63</v>
      </c>
      <c r="L963" s="2">
        <v>5</v>
      </c>
      <c r="M963" s="5">
        <v>0.04</v>
      </c>
      <c r="N963" s="13">
        <f t="shared" ref="N963:N990" si="8">J963*K963</f>
        <v>504</v>
      </c>
      <c r="O963" s="14">
        <f t="shared" ref="O963:O990" si="9">J963*H963</f>
        <v>184</v>
      </c>
      <c r="P963" s="15">
        <f t="shared" ref="P963:P990" si="10">N963*M963</f>
        <v>20.16</v>
      </c>
      <c r="Q963" s="13" t="str">
        <f t="shared" si="7"/>
        <v>Expired</v>
      </c>
    </row>
    <row r="964" spans="1:17" x14ac:dyDescent="0.3">
      <c r="A964" s="1" t="s">
        <v>65</v>
      </c>
      <c r="B964" s="1" t="s">
        <v>32</v>
      </c>
      <c r="C964" s="1" t="s">
        <v>1054</v>
      </c>
      <c r="D964" s="1" t="s">
        <v>1325</v>
      </c>
      <c r="E964" s="8">
        <v>45689</v>
      </c>
      <c r="F964" s="7">
        <v>45499</v>
      </c>
      <c r="G964" s="7">
        <v>45418</v>
      </c>
      <c r="H964" s="2">
        <v>76</v>
      </c>
      <c r="I964" s="3">
        <v>15</v>
      </c>
      <c r="J964" s="4">
        <v>9.5</v>
      </c>
      <c r="K964" s="2">
        <v>60</v>
      </c>
      <c r="L964" s="2">
        <v>49</v>
      </c>
      <c r="M964" s="5">
        <v>0.92</v>
      </c>
      <c r="N964" s="13">
        <f t="shared" si="8"/>
        <v>570</v>
      </c>
      <c r="O964" s="14">
        <f t="shared" si="9"/>
        <v>722</v>
      </c>
      <c r="P964" s="15">
        <f t="shared" si="10"/>
        <v>524.4</v>
      </c>
      <c r="Q964" s="13" t="str">
        <f t="shared" si="7"/>
        <v>Expired</v>
      </c>
    </row>
    <row r="965" spans="1:17" x14ac:dyDescent="0.3">
      <c r="A965" s="1" t="s">
        <v>615</v>
      </c>
      <c r="B965" s="1" t="s">
        <v>32</v>
      </c>
      <c r="C965" s="1" t="s">
        <v>1328</v>
      </c>
      <c r="D965" s="1" t="s">
        <v>1329</v>
      </c>
      <c r="E965" s="8">
        <v>45689</v>
      </c>
      <c r="F965" s="7">
        <v>45700</v>
      </c>
      <c r="G965" s="7">
        <v>45702</v>
      </c>
      <c r="H965" s="2">
        <v>15</v>
      </c>
      <c r="I965" s="3">
        <v>75</v>
      </c>
      <c r="J965" s="4">
        <v>1.9</v>
      </c>
      <c r="K965" s="2">
        <v>71</v>
      </c>
      <c r="L965" s="2">
        <v>21</v>
      </c>
      <c r="M965" s="5">
        <v>0.18</v>
      </c>
      <c r="N965" s="13">
        <f t="shared" si="8"/>
        <v>134.9</v>
      </c>
      <c r="O965" s="14">
        <f t="shared" si="9"/>
        <v>28.5</v>
      </c>
      <c r="P965" s="15">
        <f t="shared" si="10"/>
        <v>24.282</v>
      </c>
      <c r="Q965" s="13" t="str">
        <f t="shared" si="7"/>
        <v>13 days left</v>
      </c>
    </row>
    <row r="966" spans="1:17" x14ac:dyDescent="0.3">
      <c r="A966" s="1" t="s">
        <v>980</v>
      </c>
      <c r="B966" s="1" t="s">
        <v>60</v>
      </c>
      <c r="C966" s="1" t="s">
        <v>1332</v>
      </c>
      <c r="D966" s="1" t="s">
        <v>1333</v>
      </c>
      <c r="E966" s="8">
        <v>45689</v>
      </c>
      <c r="F966" s="7">
        <v>45555</v>
      </c>
      <c r="G966" s="7">
        <v>45429</v>
      </c>
      <c r="H966" s="2">
        <v>79</v>
      </c>
      <c r="I966" s="3">
        <v>28</v>
      </c>
      <c r="J966" s="4">
        <v>15</v>
      </c>
      <c r="K966" s="2">
        <v>42</v>
      </c>
      <c r="L966" s="2">
        <v>46</v>
      </c>
      <c r="M966" s="5">
        <v>0.7</v>
      </c>
      <c r="N966" s="13">
        <f t="shared" si="8"/>
        <v>630</v>
      </c>
      <c r="O966" s="14">
        <f t="shared" si="9"/>
        <v>1185</v>
      </c>
      <c r="P966" s="15">
        <f t="shared" si="10"/>
        <v>441</v>
      </c>
      <c r="Q966" s="13" t="str">
        <f t="shared" si="7"/>
        <v>Expired</v>
      </c>
    </row>
    <row r="967" spans="1:17" x14ac:dyDescent="0.3">
      <c r="A967" s="1" t="s">
        <v>211</v>
      </c>
      <c r="B967" s="1" t="s">
        <v>32</v>
      </c>
      <c r="C967" s="1" t="s">
        <v>1336</v>
      </c>
      <c r="D967" s="1" t="s">
        <v>1337</v>
      </c>
      <c r="E967" s="8">
        <v>45689</v>
      </c>
      <c r="F967" s="7">
        <v>45499</v>
      </c>
      <c r="G967" s="7">
        <v>45573</v>
      </c>
      <c r="H967" s="2">
        <v>22</v>
      </c>
      <c r="I967" s="3">
        <v>43</v>
      </c>
      <c r="J967" s="4">
        <v>4.0999999999999996</v>
      </c>
      <c r="K967" s="2">
        <v>45</v>
      </c>
      <c r="L967" s="2">
        <v>87</v>
      </c>
      <c r="M967" s="5">
        <v>-0.1</v>
      </c>
      <c r="N967" s="13">
        <f t="shared" si="8"/>
        <v>184.49999999999997</v>
      </c>
      <c r="O967" s="14">
        <f t="shared" si="9"/>
        <v>90.199999999999989</v>
      </c>
      <c r="P967" s="15">
        <f t="shared" si="10"/>
        <v>-18.45</v>
      </c>
      <c r="Q967" s="13" t="str">
        <f t="shared" si="7"/>
        <v>Expired</v>
      </c>
    </row>
    <row r="968" spans="1:17" x14ac:dyDescent="0.3">
      <c r="A968" s="1" t="s">
        <v>549</v>
      </c>
      <c r="B968" s="1" t="s">
        <v>32</v>
      </c>
      <c r="C968" s="1" t="s">
        <v>1358</v>
      </c>
      <c r="D968" s="1" t="s">
        <v>1359</v>
      </c>
      <c r="E968" s="8">
        <v>45691</v>
      </c>
      <c r="F968" s="7">
        <v>45391</v>
      </c>
      <c r="G968" s="7">
        <v>45693</v>
      </c>
      <c r="H968" s="2">
        <v>44</v>
      </c>
      <c r="I968" s="3">
        <v>90</v>
      </c>
      <c r="J968" s="4">
        <v>2.5</v>
      </c>
      <c r="K968" s="2">
        <v>21</v>
      </c>
      <c r="L968" s="2">
        <v>91</v>
      </c>
      <c r="M968" s="5">
        <v>0.69</v>
      </c>
      <c r="N968" s="13">
        <f t="shared" si="8"/>
        <v>52.5</v>
      </c>
      <c r="O968" s="14">
        <f t="shared" si="9"/>
        <v>110</v>
      </c>
      <c r="P968" s="15">
        <f t="shared" si="10"/>
        <v>36.224999999999994</v>
      </c>
      <c r="Q968" s="13" t="str">
        <f t="shared" si="7"/>
        <v>2 days left</v>
      </c>
    </row>
    <row r="969" spans="1:17" x14ac:dyDescent="0.3">
      <c r="A969" s="1" t="s">
        <v>85</v>
      </c>
      <c r="B969" s="1" t="s">
        <v>18</v>
      </c>
      <c r="C969" s="1" t="s">
        <v>316</v>
      </c>
      <c r="D969" s="1" t="s">
        <v>1362</v>
      </c>
      <c r="E969" s="8">
        <v>45691</v>
      </c>
      <c r="F969" s="7">
        <v>45609</v>
      </c>
      <c r="G969" s="7">
        <v>45370</v>
      </c>
      <c r="H969" s="2">
        <v>88</v>
      </c>
      <c r="I969" s="3">
        <v>37</v>
      </c>
      <c r="J969" s="4">
        <v>2.9</v>
      </c>
      <c r="K969" s="2">
        <v>63</v>
      </c>
      <c r="L969" s="2">
        <v>35</v>
      </c>
      <c r="M969" s="5">
        <v>-3.33</v>
      </c>
      <c r="N969" s="13">
        <f t="shared" si="8"/>
        <v>182.7</v>
      </c>
      <c r="O969" s="14">
        <f t="shared" si="9"/>
        <v>255.2</v>
      </c>
      <c r="P969" s="15">
        <f t="shared" si="10"/>
        <v>-608.39099999999996</v>
      </c>
      <c r="Q969" s="13" t="str">
        <f t="shared" si="7"/>
        <v>Expired</v>
      </c>
    </row>
    <row r="970" spans="1:17" x14ac:dyDescent="0.3">
      <c r="A970" s="1" t="s">
        <v>566</v>
      </c>
      <c r="B970" s="1" t="s">
        <v>127</v>
      </c>
      <c r="C970" s="1" t="s">
        <v>1365</v>
      </c>
      <c r="D970" s="1" t="s">
        <v>1366</v>
      </c>
      <c r="E970" s="8">
        <v>45691</v>
      </c>
      <c r="F970" s="7">
        <v>45590</v>
      </c>
      <c r="G970" s="7">
        <v>45354</v>
      </c>
      <c r="H970" s="2">
        <v>61</v>
      </c>
      <c r="I970" s="3">
        <v>43</v>
      </c>
      <c r="J970" s="4">
        <v>15</v>
      </c>
      <c r="K970" s="2">
        <v>67</v>
      </c>
      <c r="L970" s="2">
        <v>6</v>
      </c>
      <c r="M970" s="5">
        <v>0.44</v>
      </c>
      <c r="N970" s="13">
        <f t="shared" si="8"/>
        <v>1005</v>
      </c>
      <c r="O970" s="14">
        <f t="shared" si="9"/>
        <v>915</v>
      </c>
      <c r="P970" s="15">
        <f t="shared" si="10"/>
        <v>442.2</v>
      </c>
      <c r="Q970" s="13" t="str">
        <f t="shared" si="7"/>
        <v>Expired</v>
      </c>
    </row>
    <row r="971" spans="1:17" x14ac:dyDescent="0.3">
      <c r="A971" s="1" t="s">
        <v>1369</v>
      </c>
      <c r="B971" s="1" t="s">
        <v>32</v>
      </c>
      <c r="C971" s="1" t="s">
        <v>1370</v>
      </c>
      <c r="D971" s="1" t="s">
        <v>1371</v>
      </c>
      <c r="E971" s="8">
        <v>45691</v>
      </c>
      <c r="F971" s="7">
        <v>45367</v>
      </c>
      <c r="G971" s="7">
        <v>45536</v>
      </c>
      <c r="H971" s="2">
        <v>12</v>
      </c>
      <c r="I971" s="3">
        <v>60</v>
      </c>
      <c r="J971" s="4">
        <v>4</v>
      </c>
      <c r="K971" s="2">
        <v>20</v>
      </c>
      <c r="L971" s="2">
        <v>35</v>
      </c>
      <c r="M971" s="5">
        <v>0.91</v>
      </c>
      <c r="N971" s="13">
        <f t="shared" si="8"/>
        <v>80</v>
      </c>
      <c r="O971" s="14">
        <f t="shared" si="9"/>
        <v>48</v>
      </c>
      <c r="P971" s="15">
        <f t="shared" si="10"/>
        <v>72.8</v>
      </c>
      <c r="Q971" s="13" t="str">
        <f t="shared" si="7"/>
        <v>Expired</v>
      </c>
    </row>
    <row r="972" spans="1:17" x14ac:dyDescent="0.3">
      <c r="A972" s="1" t="s">
        <v>293</v>
      </c>
      <c r="B972" s="1" t="s">
        <v>18</v>
      </c>
      <c r="C972" s="1" t="s">
        <v>1374</v>
      </c>
      <c r="D972" s="1" t="s">
        <v>1375</v>
      </c>
      <c r="E972" s="8">
        <v>45691</v>
      </c>
      <c r="F972" s="7">
        <v>45595</v>
      </c>
      <c r="G972" s="7">
        <v>45645</v>
      </c>
      <c r="H972" s="2">
        <v>98</v>
      </c>
      <c r="I972" s="3">
        <v>40</v>
      </c>
      <c r="J972" s="4">
        <v>2</v>
      </c>
      <c r="K972" s="2">
        <v>46</v>
      </c>
      <c r="L972" s="2">
        <v>9</v>
      </c>
      <c r="M972" s="5">
        <v>-0.75</v>
      </c>
      <c r="N972" s="13">
        <f t="shared" si="8"/>
        <v>92</v>
      </c>
      <c r="O972" s="14">
        <f t="shared" si="9"/>
        <v>196</v>
      </c>
      <c r="P972" s="15">
        <f t="shared" si="10"/>
        <v>-69</v>
      </c>
      <c r="Q972" s="13" t="str">
        <f t="shared" si="7"/>
        <v>Expired</v>
      </c>
    </row>
    <row r="973" spans="1:17" x14ac:dyDescent="0.3">
      <c r="A973" s="1" t="s">
        <v>85</v>
      </c>
      <c r="B973" s="1" t="s">
        <v>18</v>
      </c>
      <c r="C973" s="1" t="s">
        <v>1398</v>
      </c>
      <c r="D973" s="1" t="s">
        <v>1399</v>
      </c>
      <c r="E973" s="8">
        <v>45692</v>
      </c>
      <c r="F973" s="7">
        <v>45499</v>
      </c>
      <c r="G973" s="7">
        <v>45405</v>
      </c>
      <c r="H973" s="2">
        <v>41</v>
      </c>
      <c r="I973" s="3">
        <v>94</v>
      </c>
      <c r="J973" s="4">
        <v>3</v>
      </c>
      <c r="K973" s="2">
        <v>88</v>
      </c>
      <c r="L973" s="2">
        <v>92</v>
      </c>
      <c r="M973" s="5">
        <v>-0.11</v>
      </c>
      <c r="N973" s="13">
        <f t="shared" si="8"/>
        <v>264</v>
      </c>
      <c r="O973" s="14">
        <f t="shared" si="9"/>
        <v>123</v>
      </c>
      <c r="P973" s="15">
        <f t="shared" si="10"/>
        <v>-29.04</v>
      </c>
      <c r="Q973" s="13" t="str">
        <f t="shared" si="7"/>
        <v>Expired</v>
      </c>
    </row>
    <row r="974" spans="1:17" x14ac:dyDescent="0.3">
      <c r="A974" s="1" t="s">
        <v>627</v>
      </c>
      <c r="B974" s="1" t="s">
        <v>53</v>
      </c>
      <c r="C974" s="1" t="s">
        <v>926</v>
      </c>
      <c r="D974" s="1" t="s">
        <v>1412</v>
      </c>
      <c r="E974" s="8">
        <v>45693</v>
      </c>
      <c r="F974" s="7">
        <v>45576</v>
      </c>
      <c r="G974" s="7">
        <v>45512</v>
      </c>
      <c r="H974" s="2">
        <v>21</v>
      </c>
      <c r="I974" s="3">
        <v>15</v>
      </c>
      <c r="J974" s="4">
        <v>2.5</v>
      </c>
      <c r="K974" s="2">
        <v>37</v>
      </c>
      <c r="L974" s="2">
        <v>41</v>
      </c>
      <c r="M974" s="5">
        <v>-7.0000000000000007E-2</v>
      </c>
      <c r="N974" s="13">
        <f t="shared" si="8"/>
        <v>92.5</v>
      </c>
      <c r="O974" s="14">
        <f t="shared" si="9"/>
        <v>52.5</v>
      </c>
      <c r="P974" s="15">
        <f t="shared" si="10"/>
        <v>-6.4750000000000005</v>
      </c>
      <c r="Q974" s="13" t="str">
        <f t="shared" si="7"/>
        <v>Expired</v>
      </c>
    </row>
    <row r="975" spans="1:17" x14ac:dyDescent="0.3">
      <c r="A975" s="1" t="s">
        <v>1117</v>
      </c>
      <c r="B975" s="1" t="s">
        <v>91</v>
      </c>
      <c r="C975" s="1" t="s">
        <v>868</v>
      </c>
      <c r="D975" s="1" t="s">
        <v>1415</v>
      </c>
      <c r="E975" s="8">
        <v>45693</v>
      </c>
      <c r="F975" s="7">
        <v>45414</v>
      </c>
      <c r="G975" s="7">
        <v>45439</v>
      </c>
      <c r="H975" s="2">
        <v>74</v>
      </c>
      <c r="I975" s="3">
        <v>81</v>
      </c>
      <c r="J975" s="4">
        <v>6</v>
      </c>
      <c r="K975" s="2">
        <v>51</v>
      </c>
      <c r="L975" s="2">
        <v>67</v>
      </c>
      <c r="M975" s="5">
        <v>-0.11</v>
      </c>
      <c r="N975" s="13">
        <f t="shared" si="8"/>
        <v>306</v>
      </c>
      <c r="O975" s="14">
        <f t="shared" si="9"/>
        <v>444</v>
      </c>
      <c r="P975" s="15">
        <f t="shared" si="10"/>
        <v>-33.660000000000004</v>
      </c>
      <c r="Q975" s="13" t="str">
        <f t="shared" si="7"/>
        <v>Expired</v>
      </c>
    </row>
    <row r="976" spans="1:17" x14ac:dyDescent="0.3">
      <c r="A976" s="1" t="s">
        <v>665</v>
      </c>
      <c r="B976" s="1" t="s">
        <v>18</v>
      </c>
      <c r="C976" s="1" t="s">
        <v>774</v>
      </c>
      <c r="D976" s="1" t="s">
        <v>1435</v>
      </c>
      <c r="E976" s="8">
        <v>45694</v>
      </c>
      <c r="F976" s="7">
        <v>45568</v>
      </c>
      <c r="G976" s="7">
        <v>45476</v>
      </c>
      <c r="H976" s="2">
        <v>47</v>
      </c>
      <c r="I976" s="3">
        <v>75</v>
      </c>
      <c r="J976" s="4">
        <v>6</v>
      </c>
      <c r="K976" s="2">
        <v>70</v>
      </c>
      <c r="L976" s="2">
        <v>20</v>
      </c>
      <c r="M976" s="5">
        <v>0.26</v>
      </c>
      <c r="N976" s="13">
        <f t="shared" si="8"/>
        <v>420</v>
      </c>
      <c r="O976" s="14">
        <f t="shared" si="9"/>
        <v>282</v>
      </c>
      <c r="P976" s="15">
        <f t="shared" si="10"/>
        <v>109.2</v>
      </c>
      <c r="Q976" s="13" t="str">
        <f t="shared" si="7"/>
        <v>Expired</v>
      </c>
    </row>
    <row r="977" spans="1:17" x14ac:dyDescent="0.3">
      <c r="A977" s="1" t="s">
        <v>1117</v>
      </c>
      <c r="B977" s="1" t="s">
        <v>91</v>
      </c>
      <c r="C977" s="1" t="s">
        <v>1438</v>
      </c>
      <c r="D977" s="1" t="s">
        <v>1439</v>
      </c>
      <c r="E977" s="8">
        <v>45694</v>
      </c>
      <c r="F977" s="7">
        <v>45705</v>
      </c>
      <c r="G977" s="7">
        <v>45466</v>
      </c>
      <c r="H977" s="2">
        <v>12</v>
      </c>
      <c r="I977" s="3">
        <v>7</v>
      </c>
      <c r="J977" s="4">
        <v>6</v>
      </c>
      <c r="K977" s="2">
        <v>72</v>
      </c>
      <c r="L977" s="2">
        <v>16</v>
      </c>
      <c r="M977" s="5">
        <v>0.71</v>
      </c>
      <c r="N977" s="13">
        <f t="shared" si="8"/>
        <v>432</v>
      </c>
      <c r="O977" s="14">
        <f t="shared" si="9"/>
        <v>72</v>
      </c>
      <c r="P977" s="15">
        <f t="shared" si="10"/>
        <v>306.71999999999997</v>
      </c>
      <c r="Q977" s="13" t="str">
        <f t="shared" si="7"/>
        <v>Expired</v>
      </c>
    </row>
    <row r="978" spans="1:17" x14ac:dyDescent="0.3">
      <c r="A978" s="1" t="s">
        <v>85</v>
      </c>
      <c r="B978" s="1" t="s">
        <v>18</v>
      </c>
      <c r="C978" s="1" t="s">
        <v>687</v>
      </c>
      <c r="D978" s="1" t="s">
        <v>1452</v>
      </c>
      <c r="E978" s="8">
        <v>45695</v>
      </c>
      <c r="F978" s="7">
        <v>45674</v>
      </c>
      <c r="G978" s="7">
        <v>45639</v>
      </c>
      <c r="H978" s="2">
        <v>92</v>
      </c>
      <c r="I978" s="3">
        <v>54</v>
      </c>
      <c r="J978" s="4">
        <v>3.1</v>
      </c>
      <c r="K978" s="2">
        <v>79</v>
      </c>
      <c r="L978" s="2">
        <v>1</v>
      </c>
      <c r="M978" s="5">
        <v>0.61</v>
      </c>
      <c r="N978" s="13">
        <f t="shared" si="8"/>
        <v>244.9</v>
      </c>
      <c r="O978" s="14">
        <f t="shared" si="9"/>
        <v>285.2</v>
      </c>
      <c r="P978" s="15">
        <f t="shared" si="10"/>
        <v>149.38900000000001</v>
      </c>
      <c r="Q978" s="13" t="str">
        <f t="shared" si="7"/>
        <v>Expired</v>
      </c>
    </row>
    <row r="979" spans="1:17" x14ac:dyDescent="0.3">
      <c r="A979" s="1" t="s">
        <v>1138</v>
      </c>
      <c r="B979" s="1" t="s">
        <v>32</v>
      </c>
      <c r="C979" s="1" t="s">
        <v>1455</v>
      </c>
      <c r="D979" s="1" t="s">
        <v>1456</v>
      </c>
      <c r="E979" s="8">
        <v>45695</v>
      </c>
      <c r="F979" s="7">
        <v>45471</v>
      </c>
      <c r="G979" s="7">
        <v>45610</v>
      </c>
      <c r="H979" s="2">
        <v>22</v>
      </c>
      <c r="I979" s="3">
        <v>58</v>
      </c>
      <c r="J979" s="4">
        <v>0.2</v>
      </c>
      <c r="K979" s="2">
        <v>33</v>
      </c>
      <c r="L979" s="2">
        <v>68</v>
      </c>
      <c r="M979" s="5">
        <v>0.99</v>
      </c>
      <c r="N979" s="13">
        <f t="shared" si="8"/>
        <v>6.6000000000000005</v>
      </c>
      <c r="O979" s="14">
        <f t="shared" si="9"/>
        <v>4.4000000000000004</v>
      </c>
      <c r="P979" s="15">
        <f t="shared" si="10"/>
        <v>6.5340000000000007</v>
      </c>
      <c r="Q979" s="13" t="str">
        <f t="shared" si="7"/>
        <v>Expired</v>
      </c>
    </row>
    <row r="980" spans="1:17" x14ac:dyDescent="0.3">
      <c r="A980" s="1" t="s">
        <v>146</v>
      </c>
      <c r="B980" s="1" t="s">
        <v>53</v>
      </c>
      <c r="C980" s="1" t="s">
        <v>19</v>
      </c>
      <c r="D980" s="1" t="s">
        <v>1459</v>
      </c>
      <c r="E980" s="8">
        <v>45695</v>
      </c>
      <c r="F980" s="7">
        <v>45594</v>
      </c>
      <c r="G980" s="7">
        <v>45429</v>
      </c>
      <c r="H980" s="2">
        <v>26</v>
      </c>
      <c r="I980" s="3">
        <v>83</v>
      </c>
      <c r="J980" s="4">
        <v>4.75</v>
      </c>
      <c r="K980" s="2">
        <v>75</v>
      </c>
      <c r="L980" s="2">
        <v>12</v>
      </c>
      <c r="M980" s="5">
        <v>-1.06</v>
      </c>
      <c r="N980" s="13">
        <f t="shared" si="8"/>
        <v>356.25</v>
      </c>
      <c r="O980" s="14">
        <f t="shared" si="9"/>
        <v>123.5</v>
      </c>
      <c r="P980" s="15">
        <f t="shared" si="10"/>
        <v>-377.625</v>
      </c>
      <c r="Q980" s="13" t="str">
        <f t="shared" si="7"/>
        <v>Expired</v>
      </c>
    </row>
    <row r="981" spans="1:17" x14ac:dyDescent="0.3">
      <c r="A981" s="1" t="s">
        <v>75</v>
      </c>
      <c r="B981" s="1" t="s">
        <v>32</v>
      </c>
      <c r="C981" s="1" t="s">
        <v>1475</v>
      </c>
      <c r="D981" s="1" t="s">
        <v>1476</v>
      </c>
      <c r="E981" s="8">
        <v>45696</v>
      </c>
      <c r="F981" s="7">
        <v>45467</v>
      </c>
      <c r="G981" s="7">
        <v>45674</v>
      </c>
      <c r="H981" s="2">
        <v>70</v>
      </c>
      <c r="I981" s="3">
        <v>96</v>
      </c>
      <c r="J981" s="4">
        <v>9</v>
      </c>
      <c r="K981" s="2">
        <v>63</v>
      </c>
      <c r="L981" s="2">
        <v>84</v>
      </c>
      <c r="M981" s="5">
        <v>-1.24</v>
      </c>
      <c r="N981" s="13">
        <f t="shared" si="8"/>
        <v>567</v>
      </c>
      <c r="O981" s="14">
        <f t="shared" si="9"/>
        <v>630</v>
      </c>
      <c r="P981" s="15">
        <f t="shared" si="10"/>
        <v>-703.08</v>
      </c>
      <c r="Q981" s="13" t="str">
        <f t="shared" si="7"/>
        <v>Expired</v>
      </c>
    </row>
    <row r="982" spans="1:17" x14ac:dyDescent="0.3">
      <c r="A982" s="1" t="s">
        <v>392</v>
      </c>
      <c r="B982" s="1" t="s">
        <v>18</v>
      </c>
      <c r="C982" s="1" t="s">
        <v>813</v>
      </c>
      <c r="D982" s="1" t="s">
        <v>1495</v>
      </c>
      <c r="E982" s="8">
        <v>45697</v>
      </c>
      <c r="F982" s="7">
        <v>45458</v>
      </c>
      <c r="G982" s="7">
        <v>45708</v>
      </c>
      <c r="H982" s="2">
        <v>22</v>
      </c>
      <c r="I982" s="3">
        <v>69</v>
      </c>
      <c r="J982" s="4">
        <v>5.5</v>
      </c>
      <c r="K982" s="2">
        <v>34</v>
      </c>
      <c r="L982" s="2">
        <v>26</v>
      </c>
      <c r="M982" s="5">
        <v>-0.46</v>
      </c>
      <c r="N982" s="13">
        <f t="shared" si="8"/>
        <v>187</v>
      </c>
      <c r="O982" s="14">
        <f t="shared" si="9"/>
        <v>121</v>
      </c>
      <c r="P982" s="15">
        <f t="shared" si="10"/>
        <v>-86.02000000000001</v>
      </c>
      <c r="Q982" s="13" t="str">
        <f t="shared" si="7"/>
        <v>11 days left</v>
      </c>
    </row>
    <row r="983" spans="1:17" x14ac:dyDescent="0.3">
      <c r="A983" s="1" t="s">
        <v>1278</v>
      </c>
      <c r="B983" s="1" t="s">
        <v>18</v>
      </c>
      <c r="C983" s="1" t="s">
        <v>1498</v>
      </c>
      <c r="D983" s="1" t="s">
        <v>1499</v>
      </c>
      <c r="E983" s="8">
        <v>45697</v>
      </c>
      <c r="F983" s="7">
        <v>45703</v>
      </c>
      <c r="G983" s="7">
        <v>45640</v>
      </c>
      <c r="H983" s="2">
        <v>84</v>
      </c>
      <c r="I983" s="3">
        <v>28</v>
      </c>
      <c r="J983" s="4">
        <v>4.4000000000000004</v>
      </c>
      <c r="K983" s="2">
        <v>54</v>
      </c>
      <c r="L983" s="2">
        <v>32</v>
      </c>
      <c r="M983" s="5">
        <v>0.24</v>
      </c>
      <c r="N983" s="13">
        <f t="shared" si="8"/>
        <v>237.60000000000002</v>
      </c>
      <c r="O983" s="14">
        <f t="shared" si="9"/>
        <v>369.6</v>
      </c>
      <c r="P983" s="15">
        <f t="shared" si="10"/>
        <v>57.024000000000001</v>
      </c>
      <c r="Q983" s="13" t="str">
        <f t="shared" si="7"/>
        <v>Expired</v>
      </c>
    </row>
    <row r="984" spans="1:17" x14ac:dyDescent="0.3">
      <c r="A984" s="1" t="s">
        <v>582</v>
      </c>
      <c r="B984" s="1" t="s">
        <v>32</v>
      </c>
      <c r="C984" s="1" t="s">
        <v>751</v>
      </c>
      <c r="D984" s="1" t="s">
        <v>1502</v>
      </c>
      <c r="E984" s="8">
        <v>45697</v>
      </c>
      <c r="F984" s="7">
        <v>45362</v>
      </c>
      <c r="G984" s="7">
        <v>45552</v>
      </c>
      <c r="H984" s="2">
        <v>93</v>
      </c>
      <c r="I984" s="3">
        <v>68</v>
      </c>
      <c r="J984" s="4">
        <v>0.8</v>
      </c>
      <c r="K984" s="2">
        <v>30</v>
      </c>
      <c r="L984" s="2">
        <v>37</v>
      </c>
      <c r="M984" s="5">
        <v>0.41</v>
      </c>
      <c r="N984" s="13">
        <f t="shared" si="8"/>
        <v>24</v>
      </c>
      <c r="O984" s="14">
        <f t="shared" si="9"/>
        <v>74.400000000000006</v>
      </c>
      <c r="P984" s="15">
        <f t="shared" si="10"/>
        <v>9.84</v>
      </c>
      <c r="Q984" s="13" t="str">
        <f t="shared" si="7"/>
        <v>Expired</v>
      </c>
    </row>
    <row r="985" spans="1:17" x14ac:dyDescent="0.3">
      <c r="A985" s="1" t="s">
        <v>1516</v>
      </c>
      <c r="B985" s="1" t="s">
        <v>32</v>
      </c>
      <c r="C985" s="1" t="s">
        <v>1286</v>
      </c>
      <c r="D985" s="1" t="s">
        <v>1517</v>
      </c>
      <c r="E985" s="8">
        <v>45698</v>
      </c>
      <c r="F985" s="7">
        <v>45361</v>
      </c>
      <c r="G985" s="7">
        <v>45567</v>
      </c>
      <c r="H985" s="2">
        <v>16</v>
      </c>
      <c r="I985" s="3">
        <v>56</v>
      </c>
      <c r="J985" s="4">
        <v>7.2</v>
      </c>
      <c r="K985" s="2">
        <v>56</v>
      </c>
      <c r="L985" s="2">
        <v>28</v>
      </c>
      <c r="M985" s="5">
        <v>0.23</v>
      </c>
      <c r="N985" s="13">
        <f t="shared" si="8"/>
        <v>403.2</v>
      </c>
      <c r="O985" s="14">
        <f t="shared" si="9"/>
        <v>115.2</v>
      </c>
      <c r="P985" s="15">
        <f t="shared" si="10"/>
        <v>92.736000000000004</v>
      </c>
      <c r="Q985" s="13" t="str">
        <f t="shared" si="7"/>
        <v>Expired</v>
      </c>
    </row>
    <row r="986" spans="1:17" x14ac:dyDescent="0.3">
      <c r="A986" s="1" t="s">
        <v>111</v>
      </c>
      <c r="B986" s="1" t="s">
        <v>32</v>
      </c>
      <c r="C986" s="1" t="s">
        <v>1402</v>
      </c>
      <c r="D986" s="1" t="s">
        <v>1520</v>
      </c>
      <c r="E986" s="8">
        <v>45698</v>
      </c>
      <c r="F986" s="7">
        <v>45682</v>
      </c>
      <c r="G986" s="7">
        <v>45679</v>
      </c>
      <c r="H986" s="2">
        <v>91</v>
      </c>
      <c r="I986" s="3">
        <v>14</v>
      </c>
      <c r="J986" s="4">
        <v>6</v>
      </c>
      <c r="K986" s="2">
        <v>50</v>
      </c>
      <c r="L986" s="2">
        <v>5</v>
      </c>
      <c r="M986" s="5">
        <v>0.5</v>
      </c>
      <c r="N986" s="13">
        <f t="shared" si="8"/>
        <v>300</v>
      </c>
      <c r="O986" s="14">
        <f t="shared" si="9"/>
        <v>546</v>
      </c>
      <c r="P986" s="15">
        <f t="shared" si="10"/>
        <v>150</v>
      </c>
      <c r="Q986" s="13" t="str">
        <f t="shared" si="7"/>
        <v>Expired</v>
      </c>
    </row>
    <row r="987" spans="1:17" x14ac:dyDescent="0.3">
      <c r="A987" s="1" t="s">
        <v>342</v>
      </c>
      <c r="B987" s="1" t="s">
        <v>18</v>
      </c>
      <c r="C987" s="1" t="s">
        <v>138</v>
      </c>
      <c r="D987" s="1" t="s">
        <v>1523</v>
      </c>
      <c r="E987" s="8">
        <v>45698</v>
      </c>
      <c r="F987" s="7">
        <v>45387</v>
      </c>
      <c r="G987" s="7">
        <v>45628</v>
      </c>
      <c r="H987" s="2">
        <v>26</v>
      </c>
      <c r="I987" s="3">
        <v>1</v>
      </c>
      <c r="J987" s="4">
        <v>6</v>
      </c>
      <c r="K987" s="2">
        <v>82</v>
      </c>
      <c r="L987" s="2">
        <v>8</v>
      </c>
      <c r="M987" s="5">
        <v>0.9</v>
      </c>
      <c r="N987" s="13">
        <f t="shared" si="8"/>
        <v>492</v>
      </c>
      <c r="O987" s="14">
        <f t="shared" si="9"/>
        <v>156</v>
      </c>
      <c r="P987" s="15">
        <f t="shared" si="10"/>
        <v>442.8</v>
      </c>
      <c r="Q987" s="13" t="str">
        <f t="shared" si="7"/>
        <v>Expired</v>
      </c>
    </row>
    <row r="988" spans="1:17" x14ac:dyDescent="0.3">
      <c r="A988" s="1" t="s">
        <v>836</v>
      </c>
      <c r="B988" s="1" t="s">
        <v>91</v>
      </c>
      <c r="C988" s="1" t="s">
        <v>43</v>
      </c>
      <c r="D988" s="1" t="s">
        <v>1533</v>
      </c>
      <c r="E988" s="8">
        <v>45699</v>
      </c>
      <c r="F988" s="7">
        <v>45356</v>
      </c>
      <c r="G988" s="7">
        <v>45645</v>
      </c>
      <c r="H988" s="2">
        <v>93</v>
      </c>
      <c r="I988" s="3">
        <v>55</v>
      </c>
      <c r="J988" s="4">
        <v>3.25</v>
      </c>
      <c r="K988" s="2">
        <v>56</v>
      </c>
      <c r="L988" s="2">
        <v>72</v>
      </c>
      <c r="M988" s="5">
        <v>-0.01</v>
      </c>
      <c r="N988" s="13">
        <f t="shared" si="8"/>
        <v>182</v>
      </c>
      <c r="O988" s="14">
        <f t="shared" si="9"/>
        <v>302.25</v>
      </c>
      <c r="P988" s="15">
        <f t="shared" si="10"/>
        <v>-1.82</v>
      </c>
      <c r="Q988" s="13" t="str">
        <f t="shared" si="7"/>
        <v>Expired</v>
      </c>
    </row>
    <row r="989" spans="1:17" x14ac:dyDescent="0.3">
      <c r="A989" s="1" t="s">
        <v>392</v>
      </c>
      <c r="B989" s="1" t="s">
        <v>18</v>
      </c>
      <c r="C989" s="1" t="s">
        <v>1540</v>
      </c>
      <c r="D989" s="1" t="s">
        <v>1541</v>
      </c>
      <c r="E989" s="8">
        <v>45700</v>
      </c>
      <c r="F989" s="7">
        <v>45436</v>
      </c>
      <c r="G989" s="7">
        <v>45401</v>
      </c>
      <c r="H989" s="2">
        <v>54</v>
      </c>
      <c r="I989" s="3">
        <v>88</v>
      </c>
      <c r="J989" s="4">
        <v>5.5</v>
      </c>
      <c r="K989" s="2">
        <v>81</v>
      </c>
      <c r="L989" s="2">
        <v>77</v>
      </c>
      <c r="M989" s="5">
        <v>-0.44</v>
      </c>
      <c r="N989" s="13">
        <f t="shared" si="8"/>
        <v>445.5</v>
      </c>
      <c r="O989" s="14">
        <f t="shared" si="9"/>
        <v>297</v>
      </c>
      <c r="P989" s="15">
        <f t="shared" si="10"/>
        <v>-196.02</v>
      </c>
      <c r="Q989" s="13" t="str">
        <f t="shared" si="7"/>
        <v>Expired</v>
      </c>
    </row>
    <row r="990" spans="1:17" x14ac:dyDescent="0.3">
      <c r="A990" s="1" t="s">
        <v>70</v>
      </c>
      <c r="B990" s="1" t="s">
        <v>32</v>
      </c>
      <c r="C990" s="1" t="s">
        <v>832</v>
      </c>
      <c r="D990" s="1" t="s">
        <v>1544</v>
      </c>
      <c r="E990" s="8">
        <v>45700</v>
      </c>
      <c r="F990" s="7">
        <v>45480</v>
      </c>
      <c r="G990" s="7">
        <v>45507</v>
      </c>
      <c r="H990" s="2">
        <v>86</v>
      </c>
      <c r="I990" s="3">
        <v>20</v>
      </c>
      <c r="J990" s="4">
        <v>1.75</v>
      </c>
      <c r="K990" s="2">
        <v>83</v>
      </c>
      <c r="L990" s="2">
        <v>82</v>
      </c>
      <c r="M990" s="5">
        <v>0.05</v>
      </c>
      <c r="N990" s="13">
        <f t="shared" si="8"/>
        <v>145.25</v>
      </c>
      <c r="O990" s="14">
        <f t="shared" si="9"/>
        <v>150.5</v>
      </c>
      <c r="P990" s="15">
        <f t="shared" si="10"/>
        <v>7.2625000000000002</v>
      </c>
      <c r="Q990" s="13" t="str">
        <f t="shared" si="7"/>
        <v>Expired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C2E2-5BD4-4B63-ABEA-0DE16E3A2DE8}">
  <dimension ref="A3:D67"/>
  <sheetViews>
    <sheetView tabSelected="1" workbookViewId="0">
      <selection activeCell="A24" sqref="A24"/>
    </sheetView>
  </sheetViews>
  <sheetFormatPr defaultRowHeight="14.4" x14ac:dyDescent="0.3"/>
  <cols>
    <col min="1" max="1" width="16.6640625" bestFit="1" customWidth="1"/>
    <col min="2" max="2" width="17" bestFit="1" customWidth="1"/>
    <col min="3" max="3" width="9.5546875" bestFit="1" customWidth="1"/>
    <col min="4" max="4" width="6.88671875" bestFit="1" customWidth="1"/>
    <col min="5" max="5" width="9.6640625" bestFit="1" customWidth="1"/>
    <col min="6" max="6" width="8" bestFit="1" customWidth="1"/>
    <col min="7" max="7" width="10.77734375" bestFit="1" customWidth="1"/>
  </cols>
  <sheetData>
    <row r="3" spans="1:4" x14ac:dyDescent="0.3">
      <c r="A3" s="16" t="s">
        <v>3469</v>
      </c>
      <c r="B3" t="s">
        <v>3471</v>
      </c>
    </row>
    <row r="4" spans="1:4" x14ac:dyDescent="0.3">
      <c r="A4" s="17" t="s">
        <v>420</v>
      </c>
      <c r="B4" s="19">
        <v>7.0707487718912179E-2</v>
      </c>
    </row>
    <row r="5" spans="1:4" x14ac:dyDescent="0.3">
      <c r="A5" s="17" t="s">
        <v>980</v>
      </c>
      <c r="B5" s="19">
        <v>7.0793297776823486E-2</v>
      </c>
    </row>
    <row r="6" spans="1:4" x14ac:dyDescent="0.3">
      <c r="A6" s="17" t="s">
        <v>465</v>
      </c>
      <c r="B6" s="19">
        <v>7.1465285874777768E-2</v>
      </c>
    </row>
    <row r="7" spans="1:4" x14ac:dyDescent="0.3">
      <c r="A7" s="17" t="s">
        <v>674</v>
      </c>
      <c r="B7" s="19">
        <v>7.6542571656880665E-2</v>
      </c>
    </row>
    <row r="8" spans="1:4" x14ac:dyDescent="0.3">
      <c r="A8" s="17" t="s">
        <v>566</v>
      </c>
      <c r="B8" s="19">
        <v>9.5134750870995932E-2</v>
      </c>
    </row>
    <row r="9" spans="1:4" x14ac:dyDescent="0.3">
      <c r="A9" s="17" t="s">
        <v>587</v>
      </c>
      <c r="B9" s="19">
        <v>9.6421901739665444E-2</v>
      </c>
    </row>
    <row r="10" spans="1:4" x14ac:dyDescent="0.3">
      <c r="A10" s="17" t="s">
        <v>433</v>
      </c>
      <c r="B10" s="19">
        <v>9.6466522969779325E-2</v>
      </c>
    </row>
    <row r="11" spans="1:4" x14ac:dyDescent="0.3">
      <c r="A11" s="17" t="s">
        <v>976</v>
      </c>
      <c r="B11" s="19">
        <v>0.10201862440565809</v>
      </c>
    </row>
    <row r="12" spans="1:4" x14ac:dyDescent="0.3">
      <c r="A12" s="17" t="s">
        <v>517</v>
      </c>
      <c r="B12" s="19">
        <v>0.15222370567684065</v>
      </c>
      <c r="D12" s="19"/>
    </row>
    <row r="13" spans="1:4" x14ac:dyDescent="0.3">
      <c r="A13" s="17" t="s">
        <v>126</v>
      </c>
      <c r="B13" s="19">
        <v>0.16822585130966647</v>
      </c>
    </row>
    <row r="14" spans="1:4" x14ac:dyDescent="0.3">
      <c r="A14" s="17" t="s">
        <v>3470</v>
      </c>
      <c r="B14" s="19">
        <v>1</v>
      </c>
    </row>
    <row r="23" spans="1:2" x14ac:dyDescent="0.3">
      <c r="A23" s="16" t="s">
        <v>3469</v>
      </c>
      <c r="B23" t="s">
        <v>3471</v>
      </c>
    </row>
    <row r="24" spans="1:2" x14ac:dyDescent="0.3">
      <c r="A24" s="17" t="s">
        <v>91</v>
      </c>
      <c r="B24" s="19">
        <v>5.3687395637579918E-2</v>
      </c>
    </row>
    <row r="25" spans="1:2" x14ac:dyDescent="0.3">
      <c r="A25" s="17" t="s">
        <v>127</v>
      </c>
      <c r="B25" s="19">
        <v>0.20919299574924696</v>
      </c>
    </row>
    <row r="26" spans="1:2" x14ac:dyDescent="0.3">
      <c r="A26" s="17" t="s">
        <v>32</v>
      </c>
      <c r="B26" s="19">
        <v>0.14141179220831188</v>
      </c>
    </row>
    <row r="27" spans="1:2" x14ac:dyDescent="0.3">
      <c r="A27" s="17" t="s">
        <v>18</v>
      </c>
      <c r="B27" s="19">
        <v>0.26173037550668588</v>
      </c>
    </row>
    <row r="28" spans="1:2" x14ac:dyDescent="0.3">
      <c r="A28" s="17" t="s">
        <v>53</v>
      </c>
      <c r="B28" s="19">
        <v>9.8858338086065409E-2</v>
      </c>
    </row>
    <row r="29" spans="1:2" x14ac:dyDescent="0.3">
      <c r="A29" s="17" t="s">
        <v>25</v>
      </c>
      <c r="B29" s="19">
        <v>5.5113654013703439E-2</v>
      </c>
    </row>
    <row r="30" spans="1:2" x14ac:dyDescent="0.3">
      <c r="A30" s="17" t="s">
        <v>60</v>
      </c>
      <c r="B30" s="19">
        <v>0.18000544879840658</v>
      </c>
    </row>
    <row r="31" spans="1:2" x14ac:dyDescent="0.3">
      <c r="A31" s="17" t="s">
        <v>3470</v>
      </c>
      <c r="B31" s="19">
        <v>1</v>
      </c>
    </row>
    <row r="43" spans="1:2" x14ac:dyDescent="0.3">
      <c r="A43" s="16" t="s">
        <v>3469</v>
      </c>
      <c r="B43" t="s">
        <v>3486</v>
      </c>
    </row>
    <row r="44" spans="1:2" x14ac:dyDescent="0.3">
      <c r="A44" s="17" t="s">
        <v>3472</v>
      </c>
      <c r="B44" s="18">
        <v>50.65227537922987</v>
      </c>
    </row>
    <row r="45" spans="1:2" x14ac:dyDescent="0.3">
      <c r="A45" s="20" t="s">
        <v>3474</v>
      </c>
      <c r="B45" s="18">
        <v>46.409090909090907</v>
      </c>
    </row>
    <row r="46" spans="1:2" x14ac:dyDescent="0.3">
      <c r="A46" s="20" t="s">
        <v>3475</v>
      </c>
      <c r="B46" s="18">
        <v>49.111111111111114</v>
      </c>
    </row>
    <row r="47" spans="1:2" x14ac:dyDescent="0.3">
      <c r="A47" s="20" t="s">
        <v>3476</v>
      </c>
      <c r="B47" s="18">
        <v>46.485714285714288</v>
      </c>
    </row>
    <row r="48" spans="1:2" x14ac:dyDescent="0.3">
      <c r="A48" s="20" t="s">
        <v>3477</v>
      </c>
      <c r="B48" s="18">
        <v>51.345588235294116</v>
      </c>
    </row>
    <row r="49" spans="1:2" x14ac:dyDescent="0.3">
      <c r="A49" s="20" t="s">
        <v>3478</v>
      </c>
      <c r="B49" s="18">
        <v>51.966386554621849</v>
      </c>
    </row>
    <row r="50" spans="1:2" x14ac:dyDescent="0.3">
      <c r="A50" s="20" t="s">
        <v>3479</v>
      </c>
      <c r="B50" s="18">
        <v>52.17307692307692</v>
      </c>
    </row>
    <row r="51" spans="1:2" x14ac:dyDescent="0.3">
      <c r="A51" s="20" t="s">
        <v>3480</v>
      </c>
      <c r="B51" s="18">
        <v>47.53012048192771</v>
      </c>
    </row>
    <row r="52" spans="1:2" x14ac:dyDescent="0.3">
      <c r="A52" s="20" t="s">
        <v>3481</v>
      </c>
      <c r="B52" s="18">
        <v>50.121621621621621</v>
      </c>
    </row>
    <row r="53" spans="1:2" x14ac:dyDescent="0.3">
      <c r="A53" s="20" t="s">
        <v>3482</v>
      </c>
      <c r="B53" s="18">
        <v>53.173913043478258</v>
      </c>
    </row>
    <row r="54" spans="1:2" x14ac:dyDescent="0.3">
      <c r="A54" s="20" t="s">
        <v>3483</v>
      </c>
      <c r="B54" s="18">
        <v>51.056338028169016</v>
      </c>
    </row>
    <row r="55" spans="1:2" x14ac:dyDescent="0.3">
      <c r="A55" s="20" t="s">
        <v>3484</v>
      </c>
      <c r="B55" s="18">
        <v>48.540983606557376</v>
      </c>
    </row>
    <row r="56" spans="1:2" x14ac:dyDescent="0.3">
      <c r="A56" s="20" t="s">
        <v>3485</v>
      </c>
      <c r="B56" s="18">
        <v>52.375</v>
      </c>
    </row>
    <row r="57" spans="1:2" x14ac:dyDescent="0.3">
      <c r="A57" s="17" t="s">
        <v>3473</v>
      </c>
      <c r="B57" s="18">
        <v>47.007575757575758</v>
      </c>
    </row>
    <row r="58" spans="1:2" x14ac:dyDescent="0.3">
      <c r="A58" s="17" t="s">
        <v>3470</v>
      </c>
      <c r="B58" s="18">
        <v>50.165824064711828</v>
      </c>
    </row>
    <row r="60" spans="1:2" x14ac:dyDescent="0.3">
      <c r="B60" t="s">
        <v>3486</v>
      </c>
    </row>
    <row r="61" spans="1:2" x14ac:dyDescent="0.3">
      <c r="A61" s="17" t="s">
        <v>60</v>
      </c>
      <c r="B61" s="18">
        <v>53.733333333333334</v>
      </c>
    </row>
    <row r="62" spans="1:2" x14ac:dyDescent="0.3">
      <c r="A62" s="17" t="s">
        <v>32</v>
      </c>
      <c r="B62" s="18">
        <v>53.427777777777777</v>
      </c>
    </row>
    <row r="63" spans="1:2" x14ac:dyDescent="0.3">
      <c r="A63" s="17" t="s">
        <v>127</v>
      </c>
      <c r="B63" s="18">
        <v>51.306666666666665</v>
      </c>
    </row>
    <row r="64" spans="1:2" x14ac:dyDescent="0.3">
      <c r="A64" s="17" t="s">
        <v>91</v>
      </c>
      <c r="B64" s="18">
        <v>50.527027027027025</v>
      </c>
    </row>
    <row r="65" spans="1:2" x14ac:dyDescent="0.3">
      <c r="A65" s="17" t="s">
        <v>18</v>
      </c>
      <c r="B65" s="18">
        <v>49.416918429003019</v>
      </c>
    </row>
    <row r="66" spans="1:2" x14ac:dyDescent="0.3">
      <c r="A66" s="17" t="s">
        <v>53</v>
      </c>
      <c r="B66" s="18">
        <v>47.746913580246911</v>
      </c>
    </row>
    <row r="67" spans="1:2" x14ac:dyDescent="0.3">
      <c r="A67" s="17" t="s">
        <v>25</v>
      </c>
      <c r="B67" s="18">
        <v>45.220779220779221</v>
      </c>
    </row>
  </sheetData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{49F71150-CBEC-4553-8575-50C04B27025F}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9F71150-CBEC-4553-8575-50C04B270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W N c v K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V M z M B u s l G H y Z m 4 5 u Z h 5 A 3 A s q B Z J E E b Z x L c 0 p K i 1 L t M l N 0 P V 1 s 9 G F c G 3 2 o F + w A A A A A / / 8 D A F B L A w Q U A A I A C A A A A C E A M v B + r L 4 B A A C 5 A w A A E w A A A E Z v c m 1 1 b G F z L 1 N l Y 3 R p b 2 4 x L m 1 0 U t 9 r 2 z A Q f g / k f x D e S w L C k L I f s O K H Y n d b I H R p n G 0 P 7 T C a f E u 0 y Z K R T q Y h 9 H / v O U 6 b U j t + s X T f 6 f v u u z s P E p U 1 L O / + s 8 v x a D z y W + G g Z F + d l e B 2 x d w 0 Y N D S K R M o P C B L m A Y c j x h 9 u Q 1 O A k V S 3 8 S Z l a G i 3 M k X p S F O r U G 6 + E m U f b 5 f O v u P N N i V E X r n l b 8 / s r M X 9 h 7 U F 4 6 l b 6 I p v 8 t A q 0 o h u C T i E W e p 1 a E y P p l 9 4 u z a S F s q s 0 l m F x 8 u O L s N F i H H n Y b k d I x v r I H f U 9 4 5 e B d R b R V h J f s G o g T n I 7 K z F n 8 o 8 Y g c 4 5 P O L G d 3 x / i V 1 r k U W j i f o A u v K d O t M B t i X O 9 q O N G t n T D + r 3 V V V 3 E L + s m A P t / v 2 2 A Z J B Y 3 o g L y i J T L E B 7 w k b N 9 l F I / N t S Y H p C H u t Y K 3 P C z X z T X r Q 0 e i o W V o h 1 4 n w A F B t 8 L P 1 c z z 8 5 L D m A 0 N y h W I E E 1 U D 6 j J Q U P 6 E J 4 L L 4 7 s t w O u F / u 9 U O t 3 K H M Y T x H K / 8 X t 0 E Y V N j 2 Y m 7 w 4 / u 4 b e s B X 4 E 9 k C + g A X 0 e P k / w w y g s l k 7 J A W 2 h w R c / 2 z l C / + F p c 9 f B G d u Q y q p z 8 C a x B l o o Q 8 N s s e X L p U t 4 n I 5 H y g y u 1 O U T A A A A / / 8 D A F B L A Q I t A B Q A B g A I A A A A I Q A q 3 a p A 0 g A A A D c B A A A T A A A A A A A A A A A A A A A A A A A A A A B b Q 2 9 u d G V u d F 9 U e X B l c 1 0 u e G 1 s U E s B A i 0 A F A A C A A g A A A A h A B 1 j X L y r A A A A 9 g A A A B I A A A A A A A A A A A A A A A A A C w M A A E N v b m Z p Z y 9 Q Y W N r Y W d l L n h t b F B L A Q I t A B Q A A g A I A A A A I Q A y 8 H 6 s v g E A A L k D A A A T A A A A A A A A A A A A A A A A A O Y D A A B G b 3 J t d W x h c y 9 T Z W N 0 a W 9 u M S 5 t U E s F B g A A A A A D A A M A w g A A A N U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F A A A A A A A A N M U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3 J v Y 2 V y e V 9 J b n Z l b n R v c n l f R G F 0 Y X N l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O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N j A w I i 8 + P E V u d H J 5 I F R 5 c G U 9 I k Z p b G x M Y X N 0 V X B k Y X R l Z C I g V m F s d W U 9 I m Q y M D I 1 L T E w L T E x V D A 0 O j E x O j M 2 L j I 1 N z Q y N z J a I i 8 + P E V u d H J 5 I F R 5 c G U 9 I k Z p b G x D b 2 x 1 b W 5 U e X B l c y I g V m F s d W U 9 I n N C Z 1 l H Q m d Z R 0 J n a 0 d C Z 0 1 E Q X d Z R E F 3 U T 0 i L z 4 8 R W 5 0 c n k g V H l w Z T 0 i R m l s b E N v b H V t b k 5 h b W V z I i B W Y W x 1 Z T 0 i c 1 s m c X V v d D t Q c m 9 k d W N 0 X 0 5 h b W U m c X V v d D s s J n F 1 b 3 Q 7 Q 2 F 0 Y W d v c n k m c X V v d D s s J n F 1 b 3 Q 7 U 3 V w c G x p Z X J f T m F t Z S Z x d W 9 0 O y w m c X V v d D t X Y X J l a G 9 1 c 2 V f T G 9 j Y X R p b 2 4 m c X V v d D s s J n F 1 b 3 Q 7 U 3 R h d H V z J n F 1 b 3 Q 7 L C Z x d W 9 0 O 1 B y b 2 R 1 Y 3 R f S U Q m c X V v d D s s J n F 1 b 3 Q 7 U 3 V w c G x p Z X J f S U Q m c X V v d D s s J n F 1 b 3 Q 7 R G F 0 Z V 9 S Z W N l a X Z l Z C Z x d W 9 0 O y w m c X V v d D t M Y X N 0 X 0 9 y Z G V y X 0 R h d G U m c X V v d D s s J n F 1 b 3 Q 7 R X h w a X J h d G l v b l 9 E Y X R l J n F 1 b 3 Q 7 L C Z x d W 9 0 O 1 N 0 b 2 N r X 1 F 1 Y W 5 0 a X R 5 J n F 1 b 3 Q 7 L C Z x d W 9 0 O 1 J l b 3 J k Z X J f T G V 2 Z W w m c X V v d D s s J n F 1 b 3 Q 7 U m V v c m R l c l 9 R d W F u d G l 0 e S Z x d W 9 0 O y w m c X V v d D t V b m l 0 X 1 B y a W N l J n F 1 b 3 Q 7 L C Z x d W 9 0 O 1 N h b G V z X 1 Z v b H V t Z S Z x d W 9 0 O y w m c X V v d D t J b n Z l b n R v c n l f V H V y b m 9 2 Z X J f U m F 0 Z S Z x d W 9 0 O y w m c X V v d D t w Z X J j Z W 5 0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b 2 N l c n l f S W 5 2 Z W 5 0 b 3 J 5 X 0 R h d G F z Z X Q v Q X V 0 b 1 J l b W 9 2 Z W R D b 2 x 1 b W 5 z M S 5 7 U H J v Z H V j d F 9 O Y W 1 l L D B 9 J n F 1 b 3 Q 7 L C Z x d W 9 0 O 1 N l Y 3 R p b 2 4 x L 0 d y b 2 N l c n l f S W 5 2 Z W 5 0 b 3 J 5 X 0 R h d G F z Z X Q v Q X V 0 b 1 J l b W 9 2 Z W R D b 2 x 1 b W 5 z M S 5 7 Q 2 F 0 Y W d v c n k s M X 0 m c X V v d D s s J n F 1 b 3 Q 7 U 2 V j d G l v b j E v R 3 J v Y 2 V y e V 9 J b n Z l b n R v c n l f R G F 0 Y X N l d C 9 B d X R v U m V t b 3 Z l Z E N v b H V t b n M x L n t T d X B w b G l l c l 9 O Y W 1 l L D J 9 J n F 1 b 3 Q 7 L C Z x d W 9 0 O 1 N l Y 3 R p b 2 4 x L 0 d y b 2 N l c n l f S W 5 2 Z W 5 0 b 3 J 5 X 0 R h d G F z Z X Q v Q X V 0 b 1 J l b W 9 2 Z W R D b 2 x 1 b W 5 z M S 5 7 V 2 F y Z W h v d X N l X 0 x v Y 2 F 0 a W 9 u L D N 9 J n F 1 b 3 Q 7 L C Z x d W 9 0 O 1 N l Y 3 R p b 2 4 x L 0 d y b 2 N l c n l f S W 5 2 Z W 5 0 b 3 J 5 X 0 R h d G F z Z X Q v Q X V 0 b 1 J l b W 9 2 Z W R D b 2 x 1 b W 5 z M S 5 7 U 3 R h d H V z L D R 9 J n F 1 b 3 Q 7 L C Z x d W 9 0 O 1 N l Y 3 R p b 2 4 x L 0 d y b 2 N l c n l f S W 5 2 Z W 5 0 b 3 J 5 X 0 R h d G F z Z X Q v Q X V 0 b 1 J l b W 9 2 Z W R D b 2 x 1 b W 5 z M S 5 7 U H J v Z H V j d F 9 J R C w 1 f S Z x d W 9 0 O y w m c X V v d D t T Z W N 0 a W 9 u M S 9 H c m 9 j Z X J 5 X 0 l u d m V u d G 9 y e V 9 E Y X R h c 2 V 0 L 0 F 1 d G 9 S Z W 1 v d m V k Q 2 9 s d W 1 u c z E u e 1 N 1 c H B s a W V y X 0 l E L D Z 9 J n F 1 b 3 Q 7 L C Z x d W 9 0 O 1 N l Y 3 R p b 2 4 x L 0 d y b 2 N l c n l f S W 5 2 Z W 5 0 b 3 J 5 X 0 R h d G F z Z X Q v Q X V 0 b 1 J l b W 9 2 Z W R D b 2 x 1 b W 5 z M S 5 7 R G F 0 Z V 9 S Z W N l a X Z l Z C w 3 f S Z x d W 9 0 O y w m c X V v d D t T Z W N 0 a W 9 u M S 9 H c m 9 j Z X J 5 X 0 l u d m V u d G 9 y e V 9 E Y X R h c 2 V 0 L 0 F 1 d G 9 S Z W 1 v d m V k Q 2 9 s d W 1 u c z E u e 0 x h c 3 R f T 3 J k Z X J f R G F 0 Z S w 4 f S Z x d W 9 0 O y w m c X V v d D t T Z W N 0 a W 9 u M S 9 H c m 9 j Z X J 5 X 0 l u d m V u d G 9 y e V 9 E Y X R h c 2 V 0 L 0 F 1 d G 9 S Z W 1 v d m V k Q 2 9 s d W 1 u c z E u e 0 V 4 c G l y Y X R p b 2 5 f R G F 0 Z S w 5 f S Z x d W 9 0 O y w m c X V v d D t T Z W N 0 a W 9 u M S 9 H c m 9 j Z X J 5 X 0 l u d m V u d G 9 y e V 9 E Y X R h c 2 V 0 L 0 F 1 d G 9 S Z W 1 v d m V k Q 2 9 s d W 1 u c z E u e 1 N 0 b 2 N r X 1 F 1 Y W 5 0 a X R 5 L D E w f S Z x d W 9 0 O y w m c X V v d D t T Z W N 0 a W 9 u M S 9 H c m 9 j Z X J 5 X 0 l u d m V u d G 9 y e V 9 E Y X R h c 2 V 0 L 0 F 1 d G 9 S Z W 1 v d m V k Q 2 9 s d W 1 u c z E u e 1 J l b 3 J k Z X J f T G V 2 Z W w s M T F 9 J n F 1 b 3 Q 7 L C Z x d W 9 0 O 1 N l Y 3 R p b 2 4 x L 0 d y b 2 N l c n l f S W 5 2 Z W 5 0 b 3 J 5 X 0 R h d G F z Z X Q v Q X V 0 b 1 J l b W 9 2 Z W R D b 2 x 1 b W 5 z M S 5 7 U m V v c m R l c l 9 R d W F u d G l 0 e S w x M n 0 m c X V v d D s s J n F 1 b 3 Q 7 U 2 V j d G l v b j E v R 3 J v Y 2 V y e V 9 J b n Z l b n R v c n l f R G F 0 Y X N l d C 9 B d X R v U m V t b 3 Z l Z E N v b H V t b n M x L n t V b m l 0 X 1 B y a W N l L D E z f S Z x d W 9 0 O y w m c X V v d D t T Z W N 0 a W 9 u M S 9 H c m 9 j Z X J 5 X 0 l u d m V u d G 9 y e V 9 E Y X R h c 2 V 0 L 0 F 1 d G 9 S Z W 1 v d m V k Q 2 9 s d W 1 u c z E u e 1 N h b G V z X 1 Z v b H V t Z S w x N H 0 m c X V v d D s s J n F 1 b 3 Q 7 U 2 V j d G l v b j E v R 3 J v Y 2 V y e V 9 J b n Z l b n R v c n l f R G F 0 Y X N l d C 9 B d X R v U m V t b 3 Z l Z E N v b H V t b n M x L n t J b n Z l b n R v c n l f V H V y b m 9 2 Z X J f U m F 0 Z S w x N X 0 m c X V v d D s s J n F 1 b 3 Q 7 U 2 V j d G l v b j E v R 3 J v Y 2 V y e V 9 J b n Z l b n R v c n l f R G F 0 Y X N l d C 9 B d X R v U m V t b 3 Z l Z E N v b H V t b n M x L n t w Z X J j Z W 5 0 Y W d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3 J v Y 2 V y e V 9 J b n Z l b n R v c n l f R G F 0 Y X N l d C 9 B d X R v U m V t b 3 Z l Z E N v b H V t b n M x L n t Q c m 9 k d W N 0 X 0 5 h b W U s M H 0 m c X V v d D s s J n F 1 b 3 Q 7 U 2 V j d G l v b j E v R 3 J v Y 2 V y e V 9 J b n Z l b n R v c n l f R G F 0 Y X N l d C 9 B d X R v U m V t b 3 Z l Z E N v b H V t b n M x L n t D Y X R h Z 2 9 y e S w x f S Z x d W 9 0 O y w m c X V v d D t T Z W N 0 a W 9 u M S 9 H c m 9 j Z X J 5 X 0 l u d m V u d G 9 y e V 9 E Y X R h c 2 V 0 L 0 F 1 d G 9 S Z W 1 v d m V k Q 2 9 s d W 1 u c z E u e 1 N 1 c H B s a W V y X 0 5 h b W U s M n 0 m c X V v d D s s J n F 1 b 3 Q 7 U 2 V j d G l v b j E v R 3 J v Y 2 V y e V 9 J b n Z l b n R v c n l f R G F 0 Y X N l d C 9 B d X R v U m V t b 3 Z l Z E N v b H V t b n M x L n t X Y X J l a G 9 1 c 2 V f T G 9 j Y X R p b 2 4 s M 3 0 m c X V v d D s s J n F 1 b 3 Q 7 U 2 V j d G l v b j E v R 3 J v Y 2 V y e V 9 J b n Z l b n R v c n l f R G F 0 Y X N l d C 9 B d X R v U m V t b 3 Z l Z E N v b H V t b n M x L n t T d G F 0 d X M s N H 0 m c X V v d D s s J n F 1 b 3 Q 7 U 2 V j d G l v b j E v R 3 J v Y 2 V y e V 9 J b n Z l b n R v c n l f R G F 0 Y X N l d C 9 B d X R v U m V t b 3 Z l Z E N v b H V t b n M x L n t Q c m 9 k d W N 0 X 0 l E L D V 9 J n F 1 b 3 Q 7 L C Z x d W 9 0 O 1 N l Y 3 R p b 2 4 x L 0 d y b 2 N l c n l f S W 5 2 Z W 5 0 b 3 J 5 X 0 R h d G F z Z X Q v Q X V 0 b 1 J l b W 9 2 Z W R D b 2 x 1 b W 5 z M S 5 7 U 3 V w c G x p Z X J f S U Q s N n 0 m c X V v d D s s J n F 1 b 3 Q 7 U 2 V j d G l v b j E v R 3 J v Y 2 V y e V 9 J b n Z l b n R v c n l f R G F 0 Y X N l d C 9 B d X R v U m V t b 3 Z l Z E N v b H V t b n M x L n t E Y X R l X 1 J l Y 2 V p d m V k L D d 9 J n F 1 b 3 Q 7 L C Z x d W 9 0 O 1 N l Y 3 R p b 2 4 x L 0 d y b 2 N l c n l f S W 5 2 Z W 5 0 b 3 J 5 X 0 R h d G F z Z X Q v Q X V 0 b 1 J l b W 9 2 Z W R D b 2 x 1 b W 5 z M S 5 7 T G F z d F 9 P c m R l c l 9 E Y X R l L D h 9 J n F 1 b 3 Q 7 L C Z x d W 9 0 O 1 N l Y 3 R p b 2 4 x L 0 d y b 2 N l c n l f S W 5 2 Z W 5 0 b 3 J 5 X 0 R h d G F z Z X Q v Q X V 0 b 1 J l b W 9 2 Z W R D b 2 x 1 b W 5 z M S 5 7 R X h w a X J h d G l v b l 9 E Y X R l L D l 9 J n F 1 b 3 Q 7 L C Z x d W 9 0 O 1 N l Y 3 R p b 2 4 x L 0 d y b 2 N l c n l f S W 5 2 Z W 5 0 b 3 J 5 X 0 R h d G F z Z X Q v Q X V 0 b 1 J l b W 9 2 Z W R D b 2 x 1 b W 5 z M S 5 7 U 3 R v Y 2 t f U X V h b n R p d H k s M T B 9 J n F 1 b 3 Q 7 L C Z x d W 9 0 O 1 N l Y 3 R p b 2 4 x L 0 d y b 2 N l c n l f S W 5 2 Z W 5 0 b 3 J 5 X 0 R h d G F z Z X Q v Q X V 0 b 1 J l b W 9 2 Z W R D b 2 x 1 b W 5 z M S 5 7 U m V v c m R l c l 9 M Z X Z l b C w x M X 0 m c X V v d D s s J n F 1 b 3 Q 7 U 2 V j d G l v b j E v R 3 J v Y 2 V y e V 9 J b n Z l b n R v c n l f R G F 0 Y X N l d C 9 B d X R v U m V t b 3 Z l Z E N v b H V t b n M x L n t S Z W 9 y Z G V y X 1 F 1 Y W 5 0 a X R 5 L D E y f S Z x d W 9 0 O y w m c X V v d D t T Z W N 0 a W 9 u M S 9 H c m 9 j Z X J 5 X 0 l u d m V u d G 9 y e V 9 E Y X R h c 2 V 0 L 0 F 1 d G 9 S Z W 1 v d m V k Q 2 9 s d W 1 u c z E u e 1 V u a X R f U H J p Y 2 U s M T N 9 J n F 1 b 3 Q 7 L C Z x d W 9 0 O 1 N l Y 3 R p b 2 4 x L 0 d y b 2 N l c n l f S W 5 2 Z W 5 0 b 3 J 5 X 0 R h d G F z Z X Q v Q X V 0 b 1 J l b W 9 2 Z W R D b 2 x 1 b W 5 z M S 5 7 U 2 F s Z X N f V m 9 s d W 1 l L D E 0 f S Z x d W 9 0 O y w m c X V v d D t T Z W N 0 a W 9 u M S 9 H c m 9 j Z X J 5 X 0 l u d m V u d G 9 y e V 9 E Y X R h c 2 V 0 L 0 F 1 d G 9 S Z W 1 v d m V k Q 2 9 s d W 1 u c z E u e 0 l u d m V u d G 9 y e V 9 U d X J u b 3 Z l c l 9 S Y X R l L D E 1 f S Z x d W 9 0 O y w m c X V v d D t T Z W N 0 a W 9 u M S 9 H c m 9 j Z X J 5 X 0 l u d m V u d G 9 y e V 9 E Y X R h c 2 V 0 L 0 F 1 d G 9 S Z W 1 v d m V k Q 2 9 s d W 1 u c z E u e 3 B l c m N l b n R h Z 2 U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m 9 j Z X J 5 X 0 l u d m V u d G 9 y e V 9 E Y X R h c 2 V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3 J v Y 2 V y e V 9 J b n Z l b n R v c n l f R G F 0 Y X N l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y b 2 N l c n l f S W 5 2 Z W 5 0 b 3 J 5 X 0 R h d G F z Z X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p Q p u D 7 6 z D S o 3 d 6 3 w t q H B q A A A A A A I A A A A A A B B m A A A A A Q A A I A A A A C / 2 2 X h N c 4 d 6 y 6 / F d w E Q K c M W r P Z c g / v S 9 l W V R 9 E F b m Y b A A A A A A 6 A A A A A A g A A I A A A A I i q M e i k I l U O h o + G a k K 7 I / K 9 5 w A R r v E x y o e F E M 2 S m w H s U A A A A N L y Y z f W / T Y I L m N 3 L N 4 A o Z F A A B 7 d J o x I m S I D 3 a C o A X a 2 h G Y j V 6 L m T e y P g 9 Y F Q Q T z 7 m u 8 C P I A k J x h 3 2 v x 2 c H L L 4 E i 9 A d V M h P b d e C 3 f B Z X l Y U o Q A A A A L J + + K + 4 r 1 + c O c q P G m P h 7 z F Y l U b L b r d 0 I f o g 5 4 q k / s b G T Z s S U F 9 l 6 e s T o 5 2 f C v n o Z O L F 3 u d W Z P + K g + K S j / F u W 8 M = < / D a t a M a s h u p > 
</file>

<file path=customXml/itemProps1.xml><?xml version="1.0" encoding="utf-8"?>
<ds:datastoreItem xmlns:ds="http://schemas.openxmlformats.org/officeDocument/2006/customXml" ds:itemID="{FB10A226-7077-4E8C-B23D-8B22EC0253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Grocery_Inventory_Dataset</vt:lpstr>
      <vt:lpstr>Grocery_Inventory_Cleaned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Tjipta Selama Indah</cp:lastModifiedBy>
  <dcterms:created xsi:type="dcterms:W3CDTF">2025-10-11T04:09:34Z</dcterms:created>
  <dcterms:modified xsi:type="dcterms:W3CDTF">2025-10-20T08:36:22Z</dcterms:modified>
</cp:coreProperties>
</file>