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0"/>
  <workbookPr/>
  <mc:AlternateContent xmlns:mc="http://schemas.openxmlformats.org/markup-compatibility/2006">
    <mc:Choice Requires="x15">
      <x15ac:absPath xmlns:x15ac="http://schemas.microsoft.com/office/spreadsheetml/2010/11/ac" url="https://d.docs.live.net/2a22ce41790ed3d8/Trebuchet project/"/>
    </mc:Choice>
  </mc:AlternateContent>
  <xr:revisionPtr revIDLastSave="16" documentId="11_F25DC773A252ABDACC1048EEE1996D545ADE58EE" xr6:coauthVersionLast="45" xr6:coauthVersionMax="45" xr10:uidLastSave="{C55E7CBF-FAD4-A145-950A-FF6EEF36EB64}"/>
  <bookViews>
    <workbookView xWindow="0" yWindow="0" windowWidth="28800" windowHeight="180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09" i="1" l="1"/>
  <c r="J95" i="1"/>
  <c r="K95" i="1" s="1"/>
  <c r="J96" i="1"/>
  <c r="K96" i="1" s="1"/>
  <c r="J99" i="1"/>
  <c r="K99" i="1" s="1"/>
  <c r="J100" i="1"/>
  <c r="K100" i="1" s="1"/>
  <c r="J103" i="1"/>
  <c r="K103" i="1" s="1"/>
  <c r="J104" i="1"/>
  <c r="K104" i="1" s="1"/>
  <c r="J106" i="1"/>
  <c r="K106" i="1" s="1"/>
  <c r="J109" i="1"/>
  <c r="J110" i="1"/>
  <c r="K110" i="1" s="1"/>
  <c r="G93" i="1"/>
  <c r="J93" i="1" s="1"/>
  <c r="K93" i="1" s="1"/>
  <c r="G94" i="1"/>
  <c r="J94" i="1" s="1"/>
  <c r="K94" i="1" s="1"/>
  <c r="G95" i="1"/>
  <c r="G96" i="1"/>
  <c r="G97" i="1"/>
  <c r="J97" i="1" s="1"/>
  <c r="K97" i="1" s="1"/>
  <c r="G98" i="1"/>
  <c r="J98" i="1" s="1"/>
  <c r="K98" i="1" s="1"/>
  <c r="G99" i="1"/>
  <c r="G100" i="1"/>
  <c r="G101" i="1"/>
  <c r="J101" i="1" s="1"/>
  <c r="K101" i="1" s="1"/>
  <c r="G102" i="1"/>
  <c r="J102" i="1" s="1"/>
  <c r="K102" i="1" s="1"/>
  <c r="G103" i="1"/>
  <c r="G104" i="1"/>
  <c r="G105" i="1"/>
  <c r="J105" i="1" s="1"/>
  <c r="K105" i="1" s="1"/>
  <c r="G106" i="1"/>
  <c r="G107" i="1"/>
  <c r="J107" i="1" s="1"/>
  <c r="K107" i="1" s="1"/>
  <c r="G108" i="1"/>
  <c r="J108" i="1" s="1"/>
  <c r="K108" i="1" s="1"/>
  <c r="G109" i="1"/>
  <c r="G110" i="1"/>
  <c r="D110" i="1"/>
  <c r="E110" i="1"/>
  <c r="I110" i="1"/>
  <c r="F110" i="1"/>
  <c r="D109" i="1"/>
  <c r="E109" i="1"/>
  <c r="I109" i="1"/>
  <c r="F109" i="1"/>
  <c r="D108" i="1"/>
  <c r="E108" i="1"/>
  <c r="I108" i="1"/>
  <c r="F108" i="1"/>
  <c r="D107" i="1"/>
  <c r="E107" i="1"/>
  <c r="I107" i="1"/>
  <c r="F107" i="1"/>
  <c r="D106" i="1"/>
  <c r="E106" i="1"/>
  <c r="I106" i="1"/>
  <c r="F106" i="1"/>
  <c r="D105" i="1"/>
  <c r="E105" i="1"/>
  <c r="I105" i="1"/>
  <c r="F105" i="1"/>
  <c r="D104" i="1"/>
  <c r="E104" i="1"/>
  <c r="I104" i="1"/>
  <c r="F104" i="1"/>
  <c r="D103" i="1"/>
  <c r="E103" i="1"/>
  <c r="I103" i="1"/>
  <c r="F103" i="1"/>
  <c r="D102" i="1"/>
  <c r="E102" i="1"/>
  <c r="I102" i="1"/>
  <c r="F102" i="1"/>
  <c r="D101" i="1"/>
  <c r="E101" i="1"/>
  <c r="I101" i="1"/>
  <c r="F101" i="1"/>
  <c r="D100" i="1"/>
  <c r="E100" i="1"/>
  <c r="I100" i="1"/>
  <c r="F100" i="1"/>
  <c r="D99" i="1"/>
  <c r="E99" i="1"/>
  <c r="I99" i="1"/>
  <c r="F99" i="1"/>
  <c r="D98" i="1"/>
  <c r="E98" i="1"/>
  <c r="I98" i="1"/>
  <c r="F98" i="1"/>
  <c r="D97" i="1"/>
  <c r="E97" i="1"/>
  <c r="I97" i="1"/>
  <c r="F97" i="1"/>
  <c r="D96" i="1"/>
  <c r="E96" i="1"/>
  <c r="I96" i="1"/>
  <c r="F96" i="1"/>
  <c r="D95" i="1"/>
  <c r="E95" i="1"/>
  <c r="I95" i="1"/>
  <c r="F95" i="1"/>
  <c r="D94" i="1"/>
  <c r="E94" i="1"/>
  <c r="I94" i="1" s="1"/>
  <c r="F94" i="1"/>
  <c r="D93" i="1"/>
  <c r="E93" i="1"/>
  <c r="I93" i="1"/>
  <c r="F93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2" i="1"/>
  <c r="G2" i="1" l="1"/>
  <c r="G4" i="1"/>
  <c r="G6" i="1"/>
  <c r="G9" i="1"/>
  <c r="G15" i="1"/>
  <c r="G21" i="1"/>
  <c r="G8" i="1"/>
  <c r="G27" i="1"/>
  <c r="G13" i="1"/>
  <c r="G35" i="1"/>
  <c r="G17" i="1"/>
  <c r="G25" i="1"/>
  <c r="G47" i="1"/>
  <c r="G14" i="1"/>
  <c r="G32" i="1"/>
  <c r="G62" i="1"/>
  <c r="G20" i="1"/>
  <c r="G42" i="1"/>
  <c r="G73" i="1"/>
  <c r="G26" i="1"/>
  <c r="G55" i="1"/>
  <c r="G37" i="1"/>
  <c r="G22" i="1"/>
  <c r="G81" i="1"/>
  <c r="G66" i="1"/>
  <c r="G49" i="1"/>
  <c r="G29" i="1"/>
  <c r="G76" i="1"/>
  <c r="G38" i="1"/>
  <c r="G88" i="1"/>
  <c r="G60" i="1"/>
  <c r="G31" i="1"/>
  <c r="G50" i="1"/>
  <c r="G70" i="1"/>
  <c r="G83" i="1"/>
  <c r="G90" i="1"/>
  <c r="G41" i="1"/>
  <c r="G64" i="1"/>
  <c r="G80" i="1"/>
  <c r="G56" i="1"/>
  <c r="G89" i="1"/>
  <c r="G71" i="1"/>
  <c r="G44" i="1"/>
  <c r="G84" i="1"/>
  <c r="G63" i="1"/>
  <c r="G53" i="1"/>
  <c r="G78" i="1"/>
  <c r="G92" i="1"/>
  <c r="G72" i="1"/>
  <c r="G87" i="1"/>
  <c r="G52" i="1"/>
  <c r="G51" i="1"/>
  <c r="G82" i="1"/>
  <c r="G75" i="1"/>
  <c r="G67" i="1"/>
  <c r="G57" i="1"/>
  <c r="G91" i="1"/>
  <c r="G86" i="1"/>
  <c r="G77" i="1"/>
  <c r="G69" i="1"/>
  <c r="G59" i="1"/>
  <c r="G45" i="1"/>
  <c r="G79" i="1"/>
  <c r="G46" i="1"/>
  <c r="G85" i="1"/>
  <c r="G68" i="1"/>
  <c r="G61" i="1"/>
  <c r="G36" i="1"/>
  <c r="G43" i="1"/>
  <c r="G54" i="1"/>
  <c r="G65" i="1"/>
  <c r="G74" i="1"/>
  <c r="G33" i="1"/>
  <c r="G39" i="1"/>
  <c r="G48" i="1"/>
  <c r="G58" i="1"/>
  <c r="G24" i="1"/>
  <c r="G28" i="1"/>
  <c r="G34" i="1"/>
  <c r="G40" i="1"/>
  <c r="G18" i="1"/>
  <c r="G23" i="1"/>
  <c r="G11" i="1"/>
  <c r="G30" i="1"/>
  <c r="G16" i="1"/>
  <c r="G19" i="1"/>
  <c r="G10" i="1"/>
  <c r="G12" i="1"/>
  <c r="G5" i="1"/>
  <c r="G7" i="1"/>
  <c r="G3" i="1"/>
  <c r="F58" i="1" l="1"/>
  <c r="F24" i="1"/>
  <c r="F28" i="1"/>
  <c r="F34" i="1"/>
  <c r="F40" i="1"/>
  <c r="F18" i="1"/>
  <c r="F23" i="1"/>
  <c r="F11" i="1"/>
  <c r="F30" i="1"/>
  <c r="F16" i="1"/>
  <c r="F19" i="1"/>
  <c r="F10" i="1"/>
  <c r="F12" i="1"/>
  <c r="F5" i="1"/>
  <c r="F7" i="1"/>
  <c r="F3" i="1"/>
  <c r="F2" i="1"/>
  <c r="F69" i="1"/>
  <c r="F59" i="1"/>
  <c r="F45" i="1"/>
  <c r="F79" i="1"/>
  <c r="F46" i="1"/>
  <c r="F85" i="1"/>
  <c r="F68" i="1"/>
  <c r="F61" i="1"/>
  <c r="F36" i="1"/>
  <c r="F43" i="1"/>
  <c r="F54" i="1"/>
  <c r="F65" i="1"/>
  <c r="F74" i="1"/>
  <c r="F33" i="1"/>
  <c r="F39" i="1"/>
  <c r="F48" i="1"/>
  <c r="F44" i="1"/>
  <c r="F84" i="1"/>
  <c r="F63" i="1"/>
  <c r="F53" i="1"/>
  <c r="F78" i="1"/>
  <c r="F92" i="1"/>
  <c r="F72" i="1"/>
  <c r="F87" i="1"/>
  <c r="F52" i="1"/>
  <c r="F51" i="1"/>
  <c r="F82" i="1"/>
  <c r="F75" i="1"/>
  <c r="F67" i="1"/>
  <c r="F57" i="1"/>
  <c r="F91" i="1"/>
  <c r="F86" i="1"/>
  <c r="F77" i="1"/>
  <c r="F29" i="1"/>
  <c r="F76" i="1"/>
  <c r="F38" i="1"/>
  <c r="F88" i="1"/>
  <c r="F60" i="1"/>
  <c r="F31" i="1"/>
  <c r="F50" i="1"/>
  <c r="F70" i="1"/>
  <c r="F83" i="1"/>
  <c r="F90" i="1"/>
  <c r="F41" i="1"/>
  <c r="F64" i="1"/>
  <c r="F80" i="1"/>
  <c r="F56" i="1"/>
  <c r="F89" i="1"/>
  <c r="F71" i="1"/>
  <c r="F8" i="1"/>
  <c r="F27" i="1"/>
  <c r="F13" i="1"/>
  <c r="F35" i="1"/>
  <c r="F17" i="1"/>
  <c r="F25" i="1"/>
  <c r="F47" i="1"/>
  <c r="F14" i="1"/>
  <c r="F32" i="1"/>
  <c r="F62" i="1"/>
  <c r="F20" i="1"/>
  <c r="F42" i="1"/>
  <c r="F73" i="1"/>
  <c r="F26" i="1"/>
  <c r="F55" i="1"/>
  <c r="F37" i="1"/>
  <c r="F22" i="1"/>
  <c r="F81" i="1"/>
  <c r="F66" i="1"/>
  <c r="F49" i="1"/>
  <c r="F4" i="1"/>
  <c r="F6" i="1"/>
  <c r="F9" i="1"/>
  <c r="F15" i="1"/>
  <c r="F21" i="1"/>
  <c r="E2" i="1" l="1"/>
  <c r="I2" i="1" s="1"/>
  <c r="J2" i="1" s="1"/>
  <c r="E90" i="1"/>
  <c r="I90" i="1" s="1"/>
  <c r="J90" i="1" s="1"/>
  <c r="E88" i="1"/>
  <c r="I88" i="1" s="1"/>
  <c r="J88" i="1" s="1"/>
  <c r="E81" i="1"/>
  <c r="I81" i="1" s="1"/>
  <c r="J81" i="1" s="1"/>
  <c r="E73" i="1"/>
  <c r="I73" i="1" s="1"/>
  <c r="J73" i="1" s="1"/>
  <c r="E62" i="1"/>
  <c r="I62" i="1" s="1"/>
  <c r="J62" i="1" s="1"/>
  <c r="E47" i="1"/>
  <c r="I47" i="1" s="1"/>
  <c r="J47" i="1" s="1"/>
  <c r="E35" i="1"/>
  <c r="I35" i="1" s="1"/>
  <c r="J35" i="1" s="1"/>
  <c r="E27" i="1"/>
  <c r="I27" i="1" s="1"/>
  <c r="J27" i="1" s="1"/>
  <c r="E21" i="1"/>
  <c r="I21" i="1" s="1"/>
  <c r="J21" i="1" s="1"/>
  <c r="E15" i="1"/>
  <c r="I15" i="1" s="1"/>
  <c r="J15" i="1" s="1"/>
  <c r="E9" i="1"/>
  <c r="I9" i="1" s="1"/>
  <c r="J9" i="1" s="1"/>
  <c r="E6" i="1"/>
  <c r="I6" i="1" s="1"/>
  <c r="J6" i="1" s="1"/>
  <c r="E4" i="1"/>
  <c r="I4" i="1" s="1"/>
  <c r="J4" i="1" s="1"/>
  <c r="E92" i="1"/>
  <c r="I92" i="1" s="1"/>
  <c r="J92" i="1" s="1"/>
  <c r="E89" i="1"/>
  <c r="I89" i="1" s="1"/>
  <c r="J89" i="1" s="1"/>
  <c r="E83" i="1"/>
  <c r="I83" i="1" s="1"/>
  <c r="J83" i="1" s="1"/>
  <c r="E76" i="1"/>
  <c r="I76" i="1" s="1"/>
  <c r="J76" i="1" s="1"/>
  <c r="E66" i="1"/>
  <c r="I66" i="1" s="1"/>
  <c r="J66" i="1" s="1"/>
  <c r="E55" i="1"/>
  <c r="I55" i="1" s="1"/>
  <c r="J55" i="1" s="1"/>
  <c r="E42" i="1"/>
  <c r="I42" i="1" s="1"/>
  <c r="J42" i="1" s="1"/>
  <c r="E32" i="1"/>
  <c r="I32" i="1" s="1"/>
  <c r="J32" i="1" s="1"/>
  <c r="E25" i="1"/>
  <c r="I25" i="1" s="1"/>
  <c r="J25" i="1" s="1"/>
  <c r="E17" i="1"/>
  <c r="I17" i="1" s="1"/>
  <c r="J17" i="1" s="1"/>
  <c r="E13" i="1"/>
  <c r="I13" i="1" s="1"/>
  <c r="J13" i="1" s="1"/>
  <c r="E8" i="1"/>
  <c r="I8" i="1" s="1"/>
  <c r="J8" i="1" s="1"/>
  <c r="E91" i="1"/>
  <c r="I91" i="1" s="1"/>
  <c r="J91" i="1" s="1"/>
  <c r="E87" i="1"/>
  <c r="I87" i="1" s="1"/>
  <c r="J87" i="1" s="1"/>
  <c r="E84" i="1"/>
  <c r="I84" i="1" s="1"/>
  <c r="J84" i="1" s="1"/>
  <c r="E80" i="1"/>
  <c r="I80" i="1" s="1"/>
  <c r="J80" i="1" s="1"/>
  <c r="E70" i="1"/>
  <c r="I70" i="1" s="1"/>
  <c r="J70" i="1" s="1"/>
  <c r="E60" i="1"/>
  <c r="I60" i="1" s="1"/>
  <c r="J60" i="1" s="1"/>
  <c r="E49" i="1"/>
  <c r="I49" i="1" s="1"/>
  <c r="J49" i="1" s="1"/>
  <c r="E37" i="1"/>
  <c r="I37" i="1" s="1"/>
  <c r="J37" i="1" s="1"/>
  <c r="E26" i="1"/>
  <c r="I26" i="1" s="1"/>
  <c r="J26" i="1" s="1"/>
  <c r="E20" i="1"/>
  <c r="I20" i="1" s="1"/>
  <c r="J20" i="1" s="1"/>
  <c r="E14" i="1"/>
  <c r="I14" i="1" s="1"/>
  <c r="J14" i="1" s="1"/>
  <c r="E85" i="1"/>
  <c r="I85" i="1" s="1"/>
  <c r="J85" i="1" s="1"/>
  <c r="E86" i="1"/>
  <c r="I86" i="1" s="1"/>
  <c r="J86" i="1" s="1"/>
  <c r="E82" i="1"/>
  <c r="I82" i="1" s="1"/>
  <c r="J82" i="1" s="1"/>
  <c r="E78" i="1"/>
  <c r="I78" i="1" s="1"/>
  <c r="J78" i="1" s="1"/>
  <c r="E71" i="1"/>
  <c r="I71" i="1" s="1"/>
  <c r="J71" i="1" s="1"/>
  <c r="E64" i="1"/>
  <c r="I64" i="1" s="1"/>
  <c r="J64" i="1" s="1"/>
  <c r="E50" i="1"/>
  <c r="I50" i="1" s="1"/>
  <c r="J50" i="1" s="1"/>
  <c r="E38" i="1"/>
  <c r="I38" i="1" s="1"/>
  <c r="J38" i="1" s="1"/>
  <c r="E29" i="1"/>
  <c r="I29" i="1" s="1"/>
  <c r="J29" i="1" s="1"/>
  <c r="E22" i="1"/>
  <c r="I22" i="1" s="1"/>
  <c r="J22" i="1" s="1"/>
  <c r="E74" i="1"/>
  <c r="I74" i="1" s="1"/>
  <c r="J74" i="1" s="1"/>
  <c r="E79" i="1"/>
  <c r="I79" i="1" s="1"/>
  <c r="J79" i="1" s="1"/>
  <c r="E77" i="1"/>
  <c r="I77" i="1" s="1"/>
  <c r="J77" i="1" s="1"/>
  <c r="E75" i="1"/>
  <c r="I75" i="1" s="1"/>
  <c r="J75" i="1" s="1"/>
  <c r="E72" i="1"/>
  <c r="I72" i="1" s="1"/>
  <c r="J72" i="1" s="1"/>
  <c r="E63" i="1"/>
  <c r="I63" i="1" s="1"/>
  <c r="J63" i="1" s="1"/>
  <c r="E56" i="1"/>
  <c r="I56" i="1" s="1"/>
  <c r="J56" i="1" s="1"/>
  <c r="E41" i="1"/>
  <c r="I41" i="1" s="1"/>
  <c r="J41" i="1" s="1"/>
  <c r="E31" i="1"/>
  <c r="I31" i="1" s="1"/>
  <c r="J31" i="1" s="1"/>
  <c r="E58" i="1"/>
  <c r="I58" i="1" s="1"/>
  <c r="J58" i="1" s="1"/>
  <c r="E65" i="1"/>
  <c r="I65" i="1" s="1"/>
  <c r="J65" i="1" s="1"/>
  <c r="E68" i="1"/>
  <c r="I68" i="1" s="1"/>
  <c r="J68" i="1" s="1"/>
  <c r="E69" i="1"/>
  <c r="I69" i="1" s="1"/>
  <c r="J69" i="1" s="1"/>
  <c r="E67" i="1"/>
  <c r="I67" i="1" s="1"/>
  <c r="J67" i="1" s="1"/>
  <c r="E52" i="1"/>
  <c r="I52" i="1" s="1"/>
  <c r="J52" i="1" s="1"/>
  <c r="E53" i="1"/>
  <c r="I53" i="1" s="1"/>
  <c r="J53" i="1" s="1"/>
  <c r="E44" i="1"/>
  <c r="I44" i="1" s="1"/>
  <c r="J44" i="1" s="1"/>
  <c r="E40" i="1"/>
  <c r="I40" i="1" s="1"/>
  <c r="J40" i="1" s="1"/>
  <c r="E48" i="1"/>
  <c r="I48" i="1" s="1"/>
  <c r="J48" i="1" s="1"/>
  <c r="E54" i="1"/>
  <c r="I54" i="1" s="1"/>
  <c r="J54" i="1" s="1"/>
  <c r="E61" i="1"/>
  <c r="I61" i="1" s="1"/>
  <c r="J61" i="1" s="1"/>
  <c r="E59" i="1"/>
  <c r="I59" i="1" s="1"/>
  <c r="J59" i="1" s="1"/>
  <c r="E57" i="1"/>
  <c r="I57" i="1" s="1"/>
  <c r="J57" i="1" s="1"/>
  <c r="E51" i="1"/>
  <c r="I51" i="1" s="1"/>
  <c r="J51" i="1" s="1"/>
  <c r="E30" i="1"/>
  <c r="I30" i="1" s="1"/>
  <c r="J30" i="1" s="1"/>
  <c r="E34" i="1"/>
  <c r="I34" i="1" s="1"/>
  <c r="J34" i="1" s="1"/>
  <c r="E39" i="1"/>
  <c r="I39" i="1" s="1"/>
  <c r="J39" i="1" s="1"/>
  <c r="E43" i="1"/>
  <c r="I43" i="1" s="1"/>
  <c r="J43" i="1" s="1"/>
  <c r="E46" i="1"/>
  <c r="I46" i="1" s="1"/>
  <c r="J46" i="1" s="1"/>
  <c r="E45" i="1"/>
  <c r="I45" i="1" s="1"/>
  <c r="J45" i="1" s="1"/>
  <c r="E19" i="1"/>
  <c r="I19" i="1" s="1"/>
  <c r="J19" i="1" s="1"/>
  <c r="E23" i="1"/>
  <c r="I23" i="1" s="1"/>
  <c r="J23" i="1" s="1"/>
  <c r="E28" i="1"/>
  <c r="I28" i="1" s="1"/>
  <c r="J28" i="1" s="1"/>
  <c r="E33" i="1"/>
  <c r="I33" i="1" s="1"/>
  <c r="J33" i="1" s="1"/>
  <c r="E36" i="1"/>
  <c r="I36" i="1" s="1"/>
  <c r="J36" i="1" s="1"/>
  <c r="E12" i="1"/>
  <c r="I12" i="1" s="1"/>
  <c r="J12" i="1" s="1"/>
  <c r="E16" i="1"/>
  <c r="I16" i="1" s="1"/>
  <c r="J16" i="1" s="1"/>
  <c r="E18" i="1"/>
  <c r="I18" i="1" s="1"/>
  <c r="J18" i="1" s="1"/>
  <c r="E24" i="1"/>
  <c r="I24" i="1" s="1"/>
  <c r="J24" i="1" s="1"/>
  <c r="E7" i="1"/>
  <c r="I7" i="1" s="1"/>
  <c r="J7" i="1" s="1"/>
  <c r="E10" i="1"/>
  <c r="I10" i="1" s="1"/>
  <c r="J10" i="1" s="1"/>
  <c r="E11" i="1"/>
  <c r="I11" i="1" s="1"/>
  <c r="J11" i="1" s="1"/>
  <c r="E3" i="1"/>
  <c r="I3" i="1" s="1"/>
  <c r="J3" i="1" s="1"/>
  <c r="E5" i="1"/>
  <c r="I5" i="1" s="1"/>
  <c r="J5" i="1" s="1"/>
  <c r="D2" i="1"/>
  <c r="D5" i="1"/>
  <c r="D3" i="1"/>
  <c r="D11" i="1"/>
  <c r="D10" i="1"/>
  <c r="D7" i="1"/>
  <c r="D24" i="1"/>
  <c r="D18" i="1"/>
  <c r="D16" i="1"/>
  <c r="D12" i="1"/>
  <c r="D36" i="1"/>
  <c r="D33" i="1"/>
  <c r="D28" i="1"/>
  <c r="D23" i="1"/>
  <c r="D19" i="1"/>
  <c r="D45" i="1"/>
  <c r="D46" i="1"/>
  <c r="D43" i="1"/>
  <c r="D39" i="1"/>
  <c r="D34" i="1"/>
  <c r="D30" i="1"/>
  <c r="D51" i="1"/>
  <c r="D57" i="1"/>
  <c r="D59" i="1"/>
  <c r="D61" i="1"/>
  <c r="D54" i="1"/>
  <c r="D48" i="1"/>
  <c r="D40" i="1"/>
  <c r="D44" i="1"/>
  <c r="D53" i="1"/>
  <c r="D52" i="1"/>
  <c r="D67" i="1"/>
  <c r="D69" i="1"/>
  <c r="D68" i="1"/>
  <c r="D65" i="1"/>
  <c r="D58" i="1"/>
  <c r="D31" i="1"/>
  <c r="D41" i="1"/>
  <c r="D56" i="1"/>
  <c r="D63" i="1"/>
  <c r="D72" i="1"/>
  <c r="D75" i="1"/>
  <c r="D77" i="1"/>
  <c r="D79" i="1"/>
  <c r="D74" i="1"/>
  <c r="D22" i="1"/>
  <c r="D29" i="1"/>
  <c r="D38" i="1"/>
  <c r="D50" i="1"/>
  <c r="D64" i="1"/>
  <c r="D71" i="1"/>
  <c r="D78" i="1"/>
  <c r="D82" i="1"/>
  <c r="D86" i="1"/>
  <c r="D85" i="1"/>
  <c r="D14" i="1"/>
  <c r="D20" i="1"/>
  <c r="D26" i="1"/>
  <c r="D37" i="1"/>
  <c r="D49" i="1"/>
  <c r="D60" i="1"/>
  <c r="D70" i="1"/>
  <c r="D80" i="1"/>
  <c r="D84" i="1"/>
  <c r="D87" i="1"/>
  <c r="D91" i="1"/>
  <c r="D8" i="1"/>
  <c r="D13" i="1"/>
  <c r="D17" i="1"/>
  <c r="D25" i="1"/>
  <c r="D32" i="1"/>
  <c r="D42" i="1"/>
  <c r="D55" i="1"/>
  <c r="D66" i="1"/>
  <c r="D76" i="1"/>
  <c r="D83" i="1"/>
  <c r="D89" i="1"/>
  <c r="D92" i="1"/>
  <c r="D4" i="1"/>
  <c r="D6" i="1"/>
  <c r="D9" i="1"/>
  <c r="D15" i="1"/>
  <c r="D21" i="1"/>
  <c r="D27" i="1"/>
  <c r="D35" i="1"/>
  <c r="D47" i="1"/>
  <c r="D62" i="1"/>
  <c r="D73" i="1"/>
  <c r="D81" i="1"/>
  <c r="D88" i="1"/>
  <c r="D90" i="1"/>
</calcChain>
</file>

<file path=xl/sharedStrings.xml><?xml version="1.0" encoding="utf-8"?>
<sst xmlns="http://schemas.openxmlformats.org/spreadsheetml/2006/main" count="14" uniqueCount="14">
  <si>
    <t>Main arm</t>
  </si>
  <si>
    <t>Secondary arm</t>
  </si>
  <si>
    <t>Rotation</t>
  </si>
  <si>
    <t>Actual rotation</t>
  </si>
  <si>
    <t>Actual rotation cosine rule version</t>
  </si>
  <si>
    <t>Mathmatical assumption galore max distance of counterweight outwards</t>
  </si>
  <si>
    <t>Counterweight diameter/cm</t>
  </si>
  <si>
    <t>Simulated maximum x-distance on firing path</t>
  </si>
  <si>
    <t>x-distance of firing pin at balancing point</t>
  </si>
  <si>
    <t>Buffer between firing pin and (max x-distance of the counterweight centre + the radius of the counterweight)</t>
  </si>
  <si>
    <t>Local x-axis setting for firing</t>
  </si>
  <si>
    <t>Local y-axis setting for firing</t>
  </si>
  <si>
    <t>Local Firing pin setting for firing</t>
  </si>
  <si>
    <t>Actual fishing line buffer (Buffer - the sling length)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</si>
</sst>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9300"/>
        <bgColor indexed="64"/>
      </patternFill>
    </fill>
  </fills>
  <borders count="2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4" fontId="0" fillId="0" borderId="0" xfId="0" applyNumberFormat="1" applyBorder="1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10"/>
  <sheetViews>
    <sheetView tabSelected="1" zoomScale="157" zoomScaleNormal="100" workbookViewId="0">
      <selection activeCell="K110" sqref="K95:K110"/>
    </sheetView>
  </sheetViews>
  <sheetFormatPr baseColWidth="10" defaultColWidth="8.83203125" defaultRowHeight="15" x14ac:dyDescent="0.2"/>
  <cols>
    <col min="1" max="1" width="11.1640625" customWidth="1"/>
    <col min="2" max="2" width="15.5" customWidth="1"/>
    <col min="4" max="4" width="14.1640625" customWidth="1"/>
  </cols>
  <sheetData>
    <row r="1" spans="1:14" x14ac:dyDescent="0.2">
      <c r="A1" t="s">
        <v>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7</v>
      </c>
      <c r="I1" t="s">
        <v>8</v>
      </c>
      <c r="J1" t="s">
        <v>9</v>
      </c>
      <c r="K1" t="s">
        <v>13</v>
      </c>
      <c r="L1" t="s">
        <v>10</v>
      </c>
      <c r="M1" t="s">
        <v>11</v>
      </c>
      <c r="N1" t="s">
        <v>12</v>
      </c>
    </row>
    <row r="2" spans="1:14" x14ac:dyDescent="0.2">
      <c r="A2" s="1">
        <v>5.0999999999999996</v>
      </c>
      <c r="B2" s="1">
        <v>16</v>
      </c>
      <c r="C2" s="1">
        <v>7</v>
      </c>
      <c r="D2" s="1">
        <f t="shared" ref="D2:D33" si="0">180 - (180/PI()*(ASIN((C2*SQRT(2)/2)/(SQRT(C2^2+B2^2-C2*B2*SQRT(2))))))</f>
        <v>155.87092687857424</v>
      </c>
      <c r="E2" s="1">
        <f t="shared" ref="E2:E33" si="1">IF(C2^2-B2^2&lt;B2^2,180 - (180/PI()*(ASIN((C2*SQRT(2)/2)/(SQRT(C2^2+B2^2-C2*B2*SQRT(2)))))),(180/PI()*(ASIN((C2*SQRT(2)/2)/(SQRT(C2^2+B2^2-C2*B2*SQRT(2)))))))</f>
        <v>155.87092687857424</v>
      </c>
      <c r="F2" s="1">
        <f t="shared" ref="F2:F33" si="2">180-180/PI()*ACOS((2*B2^2-C2*B2*SQRT(2))/(2*B2*SQRT(C2^2+B2^2-C2*B2*SQRT(2))))</f>
        <v>155.87092687857424</v>
      </c>
      <c r="G2" s="1">
        <f t="shared" ref="G2:G33" si="3">MAX(SQRT(B2^2+C2^2-2*B2*C2*COS(45)),B2)+A2/2</f>
        <v>18.55</v>
      </c>
      <c r="H2" s="1">
        <v>17.708600000000001</v>
      </c>
      <c r="I2" s="1">
        <f t="shared" ref="I2:I33" si="4">9.6*SIN(RADIANS(E2))</f>
        <v>3.9244185567079786</v>
      </c>
      <c r="J2" s="1">
        <f t="shared" ref="J2:J33" si="5">(H2+2.55)-I2</f>
        <v>16.334181443292024</v>
      </c>
      <c r="K2" s="1">
        <f>J2-12.4</f>
        <v>3.9341814432920241</v>
      </c>
    </row>
    <row r="3" spans="1:14" x14ac:dyDescent="0.2">
      <c r="A3" s="1">
        <v>5.0999999999999996</v>
      </c>
      <c r="B3" s="1">
        <v>15</v>
      </c>
      <c r="C3" s="1">
        <v>7</v>
      </c>
      <c r="D3" s="1">
        <f t="shared" si="0"/>
        <v>153.77976249838528</v>
      </c>
      <c r="E3" s="1">
        <f t="shared" si="1"/>
        <v>153.77976249838528</v>
      </c>
      <c r="F3" s="1">
        <f t="shared" si="2"/>
        <v>153.77976249838528</v>
      </c>
      <c r="G3" s="1">
        <f t="shared" si="3"/>
        <v>17.55</v>
      </c>
      <c r="H3" s="1">
        <v>16.636299999999999</v>
      </c>
      <c r="I3" s="1">
        <f t="shared" si="4"/>
        <v>4.2414983693027217</v>
      </c>
      <c r="J3" s="1">
        <f t="shared" si="5"/>
        <v>14.944801630697278</v>
      </c>
      <c r="K3" s="1">
        <f t="shared" ref="K3:K66" si="6">J3-12.4</f>
        <v>2.5448016306972772</v>
      </c>
    </row>
    <row r="4" spans="1:14" x14ac:dyDescent="0.2">
      <c r="A4" s="1">
        <v>5.0999999999999996</v>
      </c>
      <c r="B4" s="1">
        <v>4</v>
      </c>
      <c r="C4" s="1">
        <v>19</v>
      </c>
      <c r="D4" s="1">
        <f t="shared" si="0"/>
        <v>125.07924849339956</v>
      </c>
      <c r="E4" s="1">
        <f t="shared" si="1"/>
        <v>54.920751506600439</v>
      </c>
      <c r="F4" s="1">
        <f t="shared" si="2"/>
        <v>54.920751506600439</v>
      </c>
      <c r="G4" s="1">
        <f t="shared" si="3"/>
        <v>19.788070010871433</v>
      </c>
      <c r="H4" s="1">
        <v>19.95786</v>
      </c>
      <c r="I4" s="1">
        <f t="shared" si="4"/>
        <v>7.85623603562874</v>
      </c>
      <c r="J4" s="1">
        <f t="shared" si="5"/>
        <v>14.651623964371261</v>
      </c>
      <c r="K4" s="1">
        <f t="shared" si="6"/>
        <v>2.2516239643712606</v>
      </c>
    </row>
    <row r="5" spans="1:14" x14ac:dyDescent="0.2">
      <c r="A5" s="1">
        <v>5.0999999999999996</v>
      </c>
      <c r="B5" s="1">
        <v>15</v>
      </c>
      <c r="C5" s="1">
        <v>8</v>
      </c>
      <c r="D5" s="1">
        <f t="shared" si="0"/>
        <v>148.80698165703225</v>
      </c>
      <c r="E5" s="1">
        <f t="shared" si="1"/>
        <v>148.80698165703225</v>
      </c>
      <c r="F5" s="1">
        <f t="shared" si="2"/>
        <v>148.80698165703228</v>
      </c>
      <c r="G5" s="1">
        <f t="shared" si="3"/>
        <v>17.55</v>
      </c>
      <c r="H5" s="1">
        <v>16.42201</v>
      </c>
      <c r="I5" s="1">
        <f t="shared" si="4"/>
        <v>4.9720586583337241</v>
      </c>
      <c r="J5" s="1">
        <f t="shared" si="5"/>
        <v>13.999951341666277</v>
      </c>
      <c r="K5" s="1">
        <f t="shared" si="6"/>
        <v>1.5999513416662765</v>
      </c>
    </row>
    <row r="6" spans="1:14" x14ac:dyDescent="0.2">
      <c r="A6" s="1">
        <v>5.0999999999999996</v>
      </c>
      <c r="B6" s="1">
        <v>4</v>
      </c>
      <c r="C6" s="1">
        <v>18</v>
      </c>
      <c r="D6" s="1">
        <f t="shared" si="0"/>
        <v>124.43961416070356</v>
      </c>
      <c r="E6" s="1">
        <f t="shared" si="1"/>
        <v>55.560385839296444</v>
      </c>
      <c r="F6" s="1">
        <f t="shared" si="2"/>
        <v>55.560385839296401</v>
      </c>
      <c r="G6" s="1">
        <f t="shared" si="3"/>
        <v>18.808955489521672</v>
      </c>
      <c r="H6" s="1">
        <v>18.897410000000001</v>
      </c>
      <c r="I6" s="1">
        <f t="shared" si="4"/>
        <v>7.917337769292903</v>
      </c>
      <c r="J6" s="1">
        <f t="shared" si="5"/>
        <v>13.530072230707098</v>
      </c>
      <c r="K6" s="1">
        <f t="shared" si="6"/>
        <v>1.1300722307070981</v>
      </c>
    </row>
    <row r="7" spans="1:14" x14ac:dyDescent="0.2">
      <c r="A7" s="1">
        <v>5.0999999999999996</v>
      </c>
      <c r="B7" s="1">
        <v>14</v>
      </c>
      <c r="C7" s="1">
        <v>7</v>
      </c>
      <c r="D7" s="1">
        <f t="shared" si="0"/>
        <v>151.32494993689522</v>
      </c>
      <c r="E7" s="1">
        <f t="shared" si="1"/>
        <v>151.32494993689522</v>
      </c>
      <c r="F7" s="1">
        <f t="shared" si="2"/>
        <v>151.32494993689522</v>
      </c>
      <c r="G7" s="1">
        <f t="shared" si="3"/>
        <v>16.55</v>
      </c>
      <c r="H7" s="1">
        <v>15.264900000000001</v>
      </c>
      <c r="I7" s="1">
        <f t="shared" si="4"/>
        <v>4.6064783148512038</v>
      </c>
      <c r="J7" s="1">
        <f t="shared" si="5"/>
        <v>13.208421685148798</v>
      </c>
      <c r="K7" s="1">
        <f t="shared" si="6"/>
        <v>0.80842168514879731</v>
      </c>
    </row>
    <row r="8" spans="1:14" x14ac:dyDescent="0.2">
      <c r="A8" s="1">
        <v>5.0999999999999996</v>
      </c>
      <c r="B8" s="1">
        <v>5</v>
      </c>
      <c r="C8" s="1">
        <v>18</v>
      </c>
      <c r="D8" s="1">
        <f t="shared" si="0"/>
        <v>121.26457073011417</v>
      </c>
      <c r="E8" s="1">
        <f t="shared" si="1"/>
        <v>58.735429269885827</v>
      </c>
      <c r="F8" s="1">
        <f t="shared" si="2"/>
        <v>58.735429269885813</v>
      </c>
      <c r="G8" s="1">
        <f t="shared" si="3"/>
        <v>18.501239513367249</v>
      </c>
      <c r="H8" s="1">
        <v>18.604620000000001</v>
      </c>
      <c r="I8" s="1">
        <f t="shared" si="4"/>
        <v>8.2058871863752003</v>
      </c>
      <c r="J8" s="1">
        <f t="shared" si="5"/>
        <v>12.948732813624801</v>
      </c>
      <c r="K8" s="1">
        <f t="shared" si="6"/>
        <v>0.54873281362480064</v>
      </c>
    </row>
    <row r="9" spans="1:14" x14ac:dyDescent="0.2">
      <c r="A9" s="1">
        <v>5.0999999999999996</v>
      </c>
      <c r="B9" s="1">
        <v>4</v>
      </c>
      <c r="C9" s="1">
        <v>17</v>
      </c>
      <c r="D9" s="1">
        <f t="shared" si="0"/>
        <v>123.71295686059875</v>
      </c>
      <c r="E9" s="1">
        <f t="shared" si="1"/>
        <v>56.287043139401241</v>
      </c>
      <c r="F9" s="1">
        <f t="shared" si="2"/>
        <v>56.28704313940122</v>
      </c>
      <c r="G9" s="1">
        <f t="shared" si="3"/>
        <v>17.832545910966168</v>
      </c>
      <c r="H9" s="1">
        <v>17.668800000000001</v>
      </c>
      <c r="I9" s="1">
        <f t="shared" si="4"/>
        <v>7.9855548327126993</v>
      </c>
      <c r="J9" s="1">
        <f t="shared" si="5"/>
        <v>12.233245167287302</v>
      </c>
      <c r="K9" s="1">
        <f t="shared" si="6"/>
        <v>-0.16675483271269798</v>
      </c>
    </row>
    <row r="10" spans="1:14" x14ac:dyDescent="0.2">
      <c r="A10" s="1">
        <v>5.0999999999999996</v>
      </c>
      <c r="B10" s="1">
        <v>14</v>
      </c>
      <c r="C10" s="1">
        <v>8</v>
      </c>
      <c r="D10" s="1">
        <f t="shared" si="0"/>
        <v>145.86178165420654</v>
      </c>
      <c r="E10" s="1">
        <f t="shared" si="1"/>
        <v>145.86178165420654</v>
      </c>
      <c r="F10" s="1">
        <f t="shared" si="2"/>
        <v>145.86178165420654</v>
      </c>
      <c r="G10" s="1">
        <f t="shared" si="3"/>
        <v>16.55</v>
      </c>
      <c r="H10" s="1">
        <v>15.041399999999999</v>
      </c>
      <c r="I10" s="1">
        <f t="shared" si="4"/>
        <v>5.3874356719226206</v>
      </c>
      <c r="J10" s="1">
        <f t="shared" si="5"/>
        <v>12.20396432807738</v>
      </c>
      <c r="K10" s="1">
        <f t="shared" si="6"/>
        <v>-0.19603567192262084</v>
      </c>
    </row>
    <row r="11" spans="1:14" x14ac:dyDescent="0.2">
      <c r="A11" s="1">
        <v>5.0999999999999996</v>
      </c>
      <c r="B11" s="1">
        <v>14</v>
      </c>
      <c r="C11" s="1">
        <v>9</v>
      </c>
      <c r="D11" s="1">
        <f t="shared" si="0"/>
        <v>140.19179324307805</v>
      </c>
      <c r="E11" s="1">
        <f t="shared" si="1"/>
        <v>140.19179324307805</v>
      </c>
      <c r="F11" s="1">
        <f t="shared" si="2"/>
        <v>140.19179324307805</v>
      </c>
      <c r="G11" s="1">
        <f t="shared" si="3"/>
        <v>16.55</v>
      </c>
      <c r="H11" s="1">
        <v>15.50074</v>
      </c>
      <c r="I11" s="1">
        <f t="shared" si="4"/>
        <v>6.1461094843618742</v>
      </c>
      <c r="J11" s="1">
        <f t="shared" si="5"/>
        <v>11.904630515638127</v>
      </c>
      <c r="K11" s="1">
        <f t="shared" si="6"/>
        <v>-0.49536948436187345</v>
      </c>
    </row>
    <row r="12" spans="1:14" x14ac:dyDescent="0.2">
      <c r="A12" s="1">
        <v>5.0999999999999996</v>
      </c>
      <c r="B12" s="1">
        <v>13</v>
      </c>
      <c r="C12" s="1">
        <v>7</v>
      </c>
      <c r="D12" s="1">
        <f t="shared" si="0"/>
        <v>148.41446385489755</v>
      </c>
      <c r="E12" s="1">
        <f t="shared" si="1"/>
        <v>148.41446385489755</v>
      </c>
      <c r="F12" s="1">
        <f t="shared" si="2"/>
        <v>148.41446385489758</v>
      </c>
      <c r="G12" s="1">
        <f t="shared" si="3"/>
        <v>15.55</v>
      </c>
      <c r="H12" s="1">
        <v>14.183999999999999</v>
      </c>
      <c r="I12" s="1">
        <f t="shared" si="4"/>
        <v>5.0282004261016642</v>
      </c>
      <c r="J12" s="1">
        <f t="shared" si="5"/>
        <v>11.705799573898334</v>
      </c>
      <c r="K12" s="1">
        <f t="shared" si="6"/>
        <v>-0.69420042610166632</v>
      </c>
    </row>
    <row r="13" spans="1:14" x14ac:dyDescent="0.2">
      <c r="A13" s="1">
        <v>5.0999999999999996</v>
      </c>
      <c r="B13" s="1">
        <v>5</v>
      </c>
      <c r="C13" s="1">
        <v>17</v>
      </c>
      <c r="D13" s="1">
        <f t="shared" si="0"/>
        <v>120.2872710673104</v>
      </c>
      <c r="E13" s="1">
        <f t="shared" si="1"/>
        <v>59.712728932689608</v>
      </c>
      <c r="F13" s="1">
        <f t="shared" si="2"/>
        <v>59.7127289326896</v>
      </c>
      <c r="G13" s="1">
        <f t="shared" si="3"/>
        <v>17.53983862157915</v>
      </c>
      <c r="H13" s="1">
        <v>17.411819999999999</v>
      </c>
      <c r="I13" s="1">
        <f t="shared" si="4"/>
        <v>8.2896731141460105</v>
      </c>
      <c r="J13" s="1">
        <f t="shared" si="5"/>
        <v>11.672146885853989</v>
      </c>
      <c r="K13" s="1">
        <f t="shared" si="6"/>
        <v>-0.72785311414601139</v>
      </c>
    </row>
    <row r="14" spans="1:14" x14ac:dyDescent="0.2">
      <c r="A14" s="1">
        <v>5.0999999999999996</v>
      </c>
      <c r="B14" s="1">
        <v>6</v>
      </c>
      <c r="C14" s="1">
        <v>17</v>
      </c>
      <c r="D14" s="1">
        <f t="shared" si="0"/>
        <v>116.6047228498</v>
      </c>
      <c r="E14" s="1">
        <f t="shared" si="1"/>
        <v>63.395277150199995</v>
      </c>
      <c r="F14" s="1">
        <f t="shared" si="2"/>
        <v>63.395277150199973</v>
      </c>
      <c r="G14" s="1">
        <f t="shared" si="3"/>
        <v>17.309211167307794</v>
      </c>
      <c r="H14" s="1">
        <v>17.301729999999999</v>
      </c>
      <c r="I14" s="1">
        <f t="shared" si="4"/>
        <v>8.5835263232917498</v>
      </c>
      <c r="J14" s="1">
        <f t="shared" si="5"/>
        <v>11.26820367670825</v>
      </c>
      <c r="K14" s="1">
        <f t="shared" si="6"/>
        <v>-1.1317963232917503</v>
      </c>
    </row>
    <row r="15" spans="1:14" x14ac:dyDescent="0.2">
      <c r="A15" s="1">
        <v>5.0999999999999996</v>
      </c>
      <c r="B15" s="1">
        <v>4</v>
      </c>
      <c r="C15" s="1">
        <v>16</v>
      </c>
      <c r="D15" s="1">
        <f t="shared" si="0"/>
        <v>122.88051081011037</v>
      </c>
      <c r="E15" s="1">
        <f t="shared" si="1"/>
        <v>57.119489189889627</v>
      </c>
      <c r="F15" s="1">
        <f t="shared" si="2"/>
        <v>57.11948918988962</v>
      </c>
      <c r="G15" s="1">
        <f t="shared" si="3"/>
        <v>16.859395005776122</v>
      </c>
      <c r="H15" s="1">
        <v>16.608979999999999</v>
      </c>
      <c r="I15" s="1">
        <f t="shared" si="4"/>
        <v>8.0621239395458453</v>
      </c>
      <c r="J15" s="1">
        <f t="shared" si="5"/>
        <v>11.096856060454154</v>
      </c>
      <c r="K15" s="1">
        <f t="shared" si="6"/>
        <v>-1.303143939545846</v>
      </c>
    </row>
    <row r="16" spans="1:14" x14ac:dyDescent="0.2">
      <c r="A16" s="1">
        <v>5.0999999999999996</v>
      </c>
      <c r="B16" s="1">
        <v>13</v>
      </c>
      <c r="C16" s="1">
        <v>8</v>
      </c>
      <c r="D16" s="1">
        <f t="shared" si="0"/>
        <v>142.39083845936693</v>
      </c>
      <c r="E16" s="1">
        <f t="shared" si="1"/>
        <v>142.39083845936693</v>
      </c>
      <c r="F16" s="1">
        <f t="shared" si="2"/>
        <v>142.39083845936693</v>
      </c>
      <c r="G16" s="1">
        <f t="shared" si="3"/>
        <v>15.55</v>
      </c>
      <c r="H16" s="1">
        <v>14.34445</v>
      </c>
      <c r="I16" s="1">
        <f t="shared" si="4"/>
        <v>5.8586096876247531</v>
      </c>
      <c r="J16" s="1">
        <f t="shared" si="5"/>
        <v>11.035840312375246</v>
      </c>
      <c r="K16" s="1">
        <f t="shared" si="6"/>
        <v>-1.3641596876247544</v>
      </c>
    </row>
    <row r="17" spans="1:11" x14ac:dyDescent="0.2">
      <c r="A17" s="1">
        <v>5.0999999999999996</v>
      </c>
      <c r="B17" s="1">
        <v>5</v>
      </c>
      <c r="C17" s="1">
        <v>16</v>
      </c>
      <c r="D17" s="1">
        <f t="shared" si="0"/>
        <v>119.16406271390096</v>
      </c>
      <c r="E17" s="1">
        <f t="shared" si="1"/>
        <v>60.835937286099032</v>
      </c>
      <c r="F17" s="1">
        <f t="shared" si="2"/>
        <v>60.835937286099011</v>
      </c>
      <c r="G17" s="1">
        <f t="shared" si="3"/>
        <v>16.583833467344665</v>
      </c>
      <c r="H17" s="1">
        <v>16.438089999999999</v>
      </c>
      <c r="I17" s="1">
        <f t="shared" si="4"/>
        <v>8.382987866997448</v>
      </c>
      <c r="J17" s="1">
        <f t="shared" si="5"/>
        <v>10.605102133002552</v>
      </c>
      <c r="K17" s="1">
        <f t="shared" si="6"/>
        <v>-1.7948978669974487</v>
      </c>
    </row>
    <row r="18" spans="1:11" x14ac:dyDescent="0.2">
      <c r="A18" s="1">
        <v>5.0999999999999996</v>
      </c>
      <c r="B18" s="1">
        <v>13</v>
      </c>
      <c r="C18" s="1">
        <v>9</v>
      </c>
      <c r="D18" s="1">
        <f t="shared" si="0"/>
        <v>136.19897246641742</v>
      </c>
      <c r="E18" s="1">
        <f t="shared" si="1"/>
        <v>136.19897246641742</v>
      </c>
      <c r="F18" s="1">
        <f t="shared" si="2"/>
        <v>136.19897246641744</v>
      </c>
      <c r="G18" s="1">
        <f t="shared" si="3"/>
        <v>15.55</v>
      </c>
      <c r="H18" s="1">
        <v>14.38212</v>
      </c>
      <c r="I18" s="1">
        <f t="shared" si="4"/>
        <v>6.6446987298679261</v>
      </c>
      <c r="J18" s="1">
        <f t="shared" si="5"/>
        <v>10.287421270132075</v>
      </c>
      <c r="K18" s="1">
        <f t="shared" si="6"/>
        <v>-2.1125787298679253</v>
      </c>
    </row>
    <row r="19" spans="1:11" x14ac:dyDescent="0.2">
      <c r="A19" s="1">
        <v>5.0999999999999996</v>
      </c>
      <c r="B19" s="1">
        <v>12</v>
      </c>
      <c r="C19" s="1">
        <v>7</v>
      </c>
      <c r="D19" s="1">
        <f t="shared" si="0"/>
        <v>144.92858533230071</v>
      </c>
      <c r="E19" s="1">
        <f t="shared" si="1"/>
        <v>144.92858533230071</v>
      </c>
      <c r="F19" s="1">
        <f t="shared" si="2"/>
        <v>144.92858533230071</v>
      </c>
      <c r="G19" s="1">
        <f t="shared" si="3"/>
        <v>14.55</v>
      </c>
      <c r="H19" s="1">
        <v>13.10946</v>
      </c>
      <c r="I19" s="1">
        <f t="shared" si="4"/>
        <v>5.5161311896582887</v>
      </c>
      <c r="J19" s="1">
        <f t="shared" si="5"/>
        <v>10.143328810341711</v>
      </c>
      <c r="K19" s="1">
        <f t="shared" si="6"/>
        <v>-2.2566711896582898</v>
      </c>
    </row>
    <row r="20" spans="1:11" x14ac:dyDescent="0.2">
      <c r="A20" s="1">
        <v>5.0999999999999996</v>
      </c>
      <c r="B20" s="1">
        <v>6</v>
      </c>
      <c r="C20" s="1">
        <v>16</v>
      </c>
      <c r="D20" s="1">
        <f t="shared" si="0"/>
        <v>115.15803191134522</v>
      </c>
      <c r="E20" s="1">
        <f t="shared" si="1"/>
        <v>64.841968088654781</v>
      </c>
      <c r="F20" s="1">
        <f t="shared" si="2"/>
        <v>64.841968088654767</v>
      </c>
      <c r="G20" s="1">
        <f t="shared" si="3"/>
        <v>16.375273167174523</v>
      </c>
      <c r="H20" s="1">
        <v>16.09985</v>
      </c>
      <c r="I20" s="1">
        <f t="shared" si="4"/>
        <v>8.6893313768260363</v>
      </c>
      <c r="J20" s="1">
        <f t="shared" si="5"/>
        <v>9.9605186231739644</v>
      </c>
      <c r="K20" s="1">
        <f t="shared" si="6"/>
        <v>-2.4394813768260359</v>
      </c>
    </row>
    <row r="21" spans="1:11" x14ac:dyDescent="0.2">
      <c r="A21" s="1">
        <v>5.0999999999999996</v>
      </c>
      <c r="B21" s="1">
        <v>4</v>
      </c>
      <c r="C21" s="1">
        <v>15</v>
      </c>
      <c r="D21" s="1">
        <f t="shared" si="0"/>
        <v>121.91780358268485</v>
      </c>
      <c r="E21" s="1">
        <f t="shared" si="1"/>
        <v>58.082196417315153</v>
      </c>
      <c r="F21" s="1">
        <f t="shared" si="2"/>
        <v>58.082196417315146</v>
      </c>
      <c r="G21" s="1">
        <f t="shared" si="3"/>
        <v>15.890215940601276</v>
      </c>
      <c r="H21" s="1">
        <v>15.455769999999999</v>
      </c>
      <c r="I21" s="1">
        <f t="shared" si="4"/>
        <v>8.1485514662565777</v>
      </c>
      <c r="J21" s="1">
        <f t="shared" si="5"/>
        <v>9.8572185337434206</v>
      </c>
      <c r="K21" s="1">
        <f t="shared" si="6"/>
        <v>-2.5427814662565797</v>
      </c>
    </row>
    <row r="22" spans="1:11" x14ac:dyDescent="0.2">
      <c r="A22" s="1">
        <v>5.0999999999999996</v>
      </c>
      <c r="B22" s="1">
        <v>7</v>
      </c>
      <c r="C22" s="1">
        <v>16</v>
      </c>
      <c r="D22" s="1">
        <f t="shared" si="0"/>
        <v>110.87092687857422</v>
      </c>
      <c r="E22" s="1">
        <f t="shared" si="1"/>
        <v>69.129073121425776</v>
      </c>
      <c r="F22" s="1">
        <f t="shared" si="2"/>
        <v>69.129073121425748</v>
      </c>
      <c r="G22" s="1">
        <f t="shared" si="3"/>
        <v>16.236777360095711</v>
      </c>
      <c r="H22" s="1">
        <v>15.966670000000001</v>
      </c>
      <c r="I22" s="1">
        <f t="shared" si="4"/>
        <v>8.970099558189661</v>
      </c>
      <c r="J22" s="1">
        <f t="shared" si="5"/>
        <v>9.5465704418103403</v>
      </c>
      <c r="K22" s="1">
        <f t="shared" si="6"/>
        <v>-2.85342955818966</v>
      </c>
    </row>
    <row r="23" spans="1:11" x14ac:dyDescent="0.2">
      <c r="A23" s="1">
        <v>5.0999999999999996</v>
      </c>
      <c r="B23" s="1">
        <v>12</v>
      </c>
      <c r="C23" s="1">
        <v>8</v>
      </c>
      <c r="D23" s="1">
        <f t="shared" si="0"/>
        <v>138.27323494581231</v>
      </c>
      <c r="E23" s="1">
        <f t="shared" si="1"/>
        <v>138.27323494581231</v>
      </c>
      <c r="F23" s="1">
        <f t="shared" si="2"/>
        <v>138.27323494581231</v>
      </c>
      <c r="G23" s="1">
        <f t="shared" si="3"/>
        <v>14.55</v>
      </c>
      <c r="H23" s="1">
        <v>13.25662</v>
      </c>
      <c r="I23" s="1">
        <f t="shared" si="4"/>
        <v>6.3895590275054071</v>
      </c>
      <c r="J23" s="1">
        <f t="shared" si="5"/>
        <v>9.4170609724945926</v>
      </c>
      <c r="K23" s="1">
        <f t="shared" si="6"/>
        <v>-2.9829390275054077</v>
      </c>
    </row>
    <row r="24" spans="1:11" x14ac:dyDescent="0.2">
      <c r="A24" s="1">
        <v>5.0999999999999996</v>
      </c>
      <c r="B24" s="1">
        <v>13</v>
      </c>
      <c r="C24" s="1">
        <v>10</v>
      </c>
      <c r="D24" s="1">
        <f t="shared" si="0"/>
        <v>129.97908036853849</v>
      </c>
      <c r="E24" s="1">
        <f t="shared" si="1"/>
        <v>129.97908036853849</v>
      </c>
      <c r="F24" s="1">
        <f t="shared" si="2"/>
        <v>129.97908036853852</v>
      </c>
      <c r="G24" s="1">
        <f t="shared" si="3"/>
        <v>15.55</v>
      </c>
      <c r="H24" s="1">
        <v>14.195259999999999</v>
      </c>
      <c r="I24" s="1">
        <f t="shared" si="4"/>
        <v>7.3562792100622652</v>
      </c>
      <c r="J24" s="1">
        <f t="shared" si="5"/>
        <v>9.3889807899377331</v>
      </c>
      <c r="K24" s="1">
        <f t="shared" si="6"/>
        <v>-3.0110192100622672</v>
      </c>
    </row>
    <row r="25" spans="1:11" x14ac:dyDescent="0.2">
      <c r="A25" s="1">
        <v>5.0999999999999996</v>
      </c>
      <c r="B25" s="1">
        <v>5</v>
      </c>
      <c r="C25" s="1">
        <v>15</v>
      </c>
      <c r="D25" s="1">
        <f t="shared" si="0"/>
        <v>117.86072776224385</v>
      </c>
      <c r="E25" s="1">
        <f t="shared" si="1"/>
        <v>62.139272237756146</v>
      </c>
      <c r="F25" s="1">
        <f t="shared" si="2"/>
        <v>62.139272237756131</v>
      </c>
      <c r="G25" s="1">
        <f t="shared" si="3"/>
        <v>15.634406814118115</v>
      </c>
      <c r="H25" s="1">
        <v>15.08684</v>
      </c>
      <c r="I25" s="1">
        <f t="shared" si="4"/>
        <v>8.4872270930384701</v>
      </c>
      <c r="J25" s="1">
        <f t="shared" si="5"/>
        <v>9.1496129069615293</v>
      </c>
      <c r="K25" s="1">
        <f t="shared" si="6"/>
        <v>-3.2503870930384711</v>
      </c>
    </row>
    <row r="26" spans="1:11" x14ac:dyDescent="0.2">
      <c r="A26" s="1">
        <v>5.0999999999999996</v>
      </c>
      <c r="B26" s="1">
        <v>6</v>
      </c>
      <c r="C26" s="1">
        <v>15</v>
      </c>
      <c r="D26" s="1">
        <f t="shared" si="0"/>
        <v>113.47600879527069</v>
      </c>
      <c r="E26" s="1">
        <f t="shared" si="1"/>
        <v>66.523991204729313</v>
      </c>
      <c r="F26" s="1">
        <f t="shared" si="2"/>
        <v>66.523991204729299</v>
      </c>
      <c r="G26" s="1">
        <f t="shared" si="3"/>
        <v>15.451241878703332</v>
      </c>
      <c r="H26" s="1">
        <v>15.023759999999999</v>
      </c>
      <c r="I26" s="1">
        <f t="shared" si="4"/>
        <v>8.8053788197876965</v>
      </c>
      <c r="J26" s="1">
        <f t="shared" si="5"/>
        <v>8.7683811802123035</v>
      </c>
      <c r="K26" s="1">
        <f t="shared" si="6"/>
        <v>-3.6316188197876969</v>
      </c>
    </row>
    <row r="27" spans="1:11" x14ac:dyDescent="0.2">
      <c r="A27" s="1">
        <v>5.0999999999999996</v>
      </c>
      <c r="B27" s="1">
        <v>4</v>
      </c>
      <c r="C27" s="1">
        <v>14</v>
      </c>
      <c r="D27" s="1">
        <f t="shared" si="0"/>
        <v>120.79236233460301</v>
      </c>
      <c r="E27" s="1">
        <f t="shared" si="1"/>
        <v>59.207637665396987</v>
      </c>
      <c r="F27" s="1">
        <f t="shared" si="2"/>
        <v>59.207637665397002</v>
      </c>
      <c r="G27" s="1">
        <f t="shared" si="3"/>
        <v>14.925941873345003</v>
      </c>
      <c r="H27" s="1">
        <v>14.44126</v>
      </c>
      <c r="I27" s="1">
        <f t="shared" si="4"/>
        <v>8.2466702001203203</v>
      </c>
      <c r="J27" s="1">
        <f t="shared" si="5"/>
        <v>8.7445897998796802</v>
      </c>
      <c r="K27" s="1">
        <f t="shared" si="6"/>
        <v>-3.6554102001203201</v>
      </c>
    </row>
    <row r="28" spans="1:11" x14ac:dyDescent="0.2">
      <c r="A28" s="1">
        <v>5.0999999999999996</v>
      </c>
      <c r="B28" s="1">
        <v>12</v>
      </c>
      <c r="C28" s="1">
        <v>9</v>
      </c>
      <c r="D28" s="1">
        <f t="shared" si="0"/>
        <v>131.52868175547138</v>
      </c>
      <c r="E28" s="1">
        <f t="shared" si="1"/>
        <v>131.52868175547138</v>
      </c>
      <c r="F28" s="1">
        <f t="shared" si="2"/>
        <v>131.52868175547141</v>
      </c>
      <c r="G28" s="1">
        <f t="shared" si="3"/>
        <v>14.55</v>
      </c>
      <c r="H28" s="1">
        <v>13.266</v>
      </c>
      <c r="I28" s="1">
        <f t="shared" si="4"/>
        <v>7.1867896827278823</v>
      </c>
      <c r="J28" s="1">
        <f t="shared" si="5"/>
        <v>8.6292103172721166</v>
      </c>
      <c r="K28" s="1">
        <f t="shared" si="6"/>
        <v>-3.7707896827278837</v>
      </c>
    </row>
    <row r="29" spans="1:11" x14ac:dyDescent="0.2">
      <c r="A29" s="1">
        <v>5.0999999999999996</v>
      </c>
      <c r="B29" s="1">
        <v>7</v>
      </c>
      <c r="C29" s="1">
        <v>15</v>
      </c>
      <c r="D29" s="1">
        <f t="shared" si="0"/>
        <v>108.77976249838525</v>
      </c>
      <c r="E29" s="1">
        <f t="shared" si="1"/>
        <v>71.220237501614747</v>
      </c>
      <c r="F29" s="1">
        <f t="shared" si="2"/>
        <v>71.220237501614719</v>
      </c>
      <c r="G29" s="1">
        <f t="shared" si="3"/>
        <v>15.343841578989352</v>
      </c>
      <c r="H29" s="1">
        <v>14.86852</v>
      </c>
      <c r="I29" s="1">
        <f t="shared" si="4"/>
        <v>9.0889250770772669</v>
      </c>
      <c r="J29" s="1">
        <f t="shared" si="5"/>
        <v>8.329594922922734</v>
      </c>
      <c r="K29" s="1">
        <f t="shared" si="6"/>
        <v>-4.0704050770772664</v>
      </c>
    </row>
    <row r="30" spans="1:11" x14ac:dyDescent="0.2">
      <c r="A30" s="1">
        <v>5.0999999999999996</v>
      </c>
      <c r="B30" s="1">
        <v>11</v>
      </c>
      <c r="C30" s="1">
        <v>7</v>
      </c>
      <c r="D30" s="1">
        <f t="shared" si="0"/>
        <v>140.71319780617344</v>
      </c>
      <c r="E30" s="1">
        <f t="shared" si="1"/>
        <v>140.71319780617344</v>
      </c>
      <c r="F30" s="1">
        <f t="shared" si="2"/>
        <v>140.71319780617344</v>
      </c>
      <c r="G30" s="1">
        <f t="shared" si="3"/>
        <v>13.55</v>
      </c>
      <c r="H30" s="1">
        <v>11.77495</v>
      </c>
      <c r="I30" s="1">
        <f t="shared" si="4"/>
        <v>6.0787450125105762</v>
      </c>
      <c r="J30" s="1">
        <f t="shared" si="5"/>
        <v>8.2462049874894241</v>
      </c>
      <c r="K30" s="1">
        <f t="shared" si="6"/>
        <v>-4.1537950125105763</v>
      </c>
    </row>
    <row r="31" spans="1:11" x14ac:dyDescent="0.2">
      <c r="A31" s="1">
        <v>5.0999999999999996</v>
      </c>
      <c r="B31" s="1">
        <v>8</v>
      </c>
      <c r="C31" s="1">
        <v>15</v>
      </c>
      <c r="D31" s="1">
        <f t="shared" si="0"/>
        <v>103.80698165703225</v>
      </c>
      <c r="E31" s="1">
        <f t="shared" si="1"/>
        <v>76.193018342967747</v>
      </c>
      <c r="F31" s="1">
        <f t="shared" si="2"/>
        <v>76.193018342967733</v>
      </c>
      <c r="G31" s="1">
        <f t="shared" si="3"/>
        <v>15.31411856274239</v>
      </c>
      <c r="H31" s="1">
        <v>14.998530000000001</v>
      </c>
      <c r="I31" s="1">
        <f t="shared" si="4"/>
        <v>9.3226099843757257</v>
      </c>
      <c r="J31" s="1">
        <f t="shared" si="5"/>
        <v>8.2259200156242738</v>
      </c>
      <c r="K31" s="1">
        <f t="shared" si="6"/>
        <v>-4.1740799843757266</v>
      </c>
    </row>
    <row r="32" spans="1:11" x14ac:dyDescent="0.2">
      <c r="A32" s="1">
        <v>5.0999999999999996</v>
      </c>
      <c r="B32" s="1">
        <v>5</v>
      </c>
      <c r="C32" s="1">
        <v>14</v>
      </c>
      <c r="D32" s="1">
        <f t="shared" si="0"/>
        <v>116.33189986389718</v>
      </c>
      <c r="E32" s="1">
        <f t="shared" si="1"/>
        <v>63.668100136102822</v>
      </c>
      <c r="F32" s="1">
        <f t="shared" si="2"/>
        <v>63.668100136102808</v>
      </c>
      <c r="G32" s="1">
        <f t="shared" si="3"/>
        <v>14.693101809896756</v>
      </c>
      <c r="H32" s="1">
        <v>14.072939999999999</v>
      </c>
      <c r="I32" s="1">
        <f t="shared" si="4"/>
        <v>8.6039002384564434</v>
      </c>
      <c r="J32" s="1">
        <f t="shared" si="5"/>
        <v>8.0190397615435565</v>
      </c>
      <c r="K32" s="1">
        <f t="shared" si="6"/>
        <v>-4.3809602384564439</v>
      </c>
    </row>
    <row r="33" spans="1:11" x14ac:dyDescent="0.2">
      <c r="A33" s="1">
        <v>5.0999999999999996</v>
      </c>
      <c r="B33" s="1">
        <v>12</v>
      </c>
      <c r="C33" s="1">
        <v>10</v>
      </c>
      <c r="D33" s="1">
        <f t="shared" si="0"/>
        <v>124.87866692080783</v>
      </c>
      <c r="E33" s="1">
        <f t="shared" si="1"/>
        <v>124.87866692080783</v>
      </c>
      <c r="F33" s="1">
        <f t="shared" si="2"/>
        <v>124.87866692080786</v>
      </c>
      <c r="G33" s="1">
        <f t="shared" si="3"/>
        <v>14.55</v>
      </c>
      <c r="H33" s="1">
        <v>13.247</v>
      </c>
      <c r="I33" s="1">
        <f t="shared" si="4"/>
        <v>7.8755025360627338</v>
      </c>
      <c r="J33" s="1">
        <f t="shared" si="5"/>
        <v>7.9214974639372668</v>
      </c>
      <c r="K33" s="1">
        <f t="shared" si="6"/>
        <v>-4.4785025360627335</v>
      </c>
    </row>
    <row r="34" spans="1:11" x14ac:dyDescent="0.2">
      <c r="A34" s="1">
        <v>5.0999999999999996</v>
      </c>
      <c r="B34" s="1">
        <v>11</v>
      </c>
      <c r="C34" s="1">
        <v>8</v>
      </c>
      <c r="D34" s="1">
        <f t="shared" ref="D34:D65" si="7">180 - (180/PI()*(ASIN((C34*SQRT(2)/2)/(SQRT(C34^2+B34^2-C34*B34*SQRT(2))))))</f>
        <v>133.36642705607025</v>
      </c>
      <c r="E34" s="1">
        <f t="shared" ref="E34:E65" si="8">IF(C34^2-B34^2&lt;B34^2,180 - (180/PI()*(ASIN((C34*SQRT(2)/2)/(SQRT(C34^2+B34^2-C34*B34*SQRT(2)))))),(180/PI()*(ASIN((C34*SQRT(2)/2)/(SQRT(C34^2+B34^2-C34*B34*SQRT(2)))))))</f>
        <v>133.36642705607025</v>
      </c>
      <c r="F34" s="1">
        <f t="shared" ref="F34:F65" si="9">180-180/PI()*ACOS((2*B34^2-C34*B34*SQRT(2))/(2*B34*SQRT(C34^2+B34^2-C34*B34*SQRT(2))))</f>
        <v>133.36642705607028</v>
      </c>
      <c r="G34" s="1">
        <f t="shared" ref="G34:G65" si="10">MAX(SQRT(B34^2+C34^2-2*B34*C34*COS(45)),B34)+A34/2</f>
        <v>13.55</v>
      </c>
      <c r="H34" s="1">
        <v>11.934150000000001</v>
      </c>
      <c r="I34" s="1">
        <f t="shared" ref="I34:I65" si="11">9.6*SIN(RADIANS(E34))</f>
        <v>6.9789806488357389</v>
      </c>
      <c r="J34" s="1">
        <f t="shared" ref="J34:J65" si="12">(H34+2.55)-I34</f>
        <v>7.5051693511642608</v>
      </c>
      <c r="K34" s="1">
        <f t="shared" si="6"/>
        <v>-4.8948306488357396</v>
      </c>
    </row>
    <row r="35" spans="1:11" x14ac:dyDescent="0.2">
      <c r="A35" s="1">
        <v>5.0999999999999996</v>
      </c>
      <c r="B35" s="1">
        <v>4</v>
      </c>
      <c r="C35" s="1">
        <v>13</v>
      </c>
      <c r="D35" s="1">
        <f t="shared" si="7"/>
        <v>119.46025307834415</v>
      </c>
      <c r="E35" s="1">
        <f t="shared" si="8"/>
        <v>60.539746921655855</v>
      </c>
      <c r="F35" s="1">
        <f t="shared" si="9"/>
        <v>60.539746921655833</v>
      </c>
      <c r="G35" s="1">
        <f t="shared" si="10"/>
        <v>13.967815603825283</v>
      </c>
      <c r="H35" s="1">
        <v>13.172000000000001</v>
      </c>
      <c r="I35" s="1">
        <f t="shared" si="11"/>
        <v>8.3586920440835897</v>
      </c>
      <c r="J35" s="1">
        <f t="shared" si="12"/>
        <v>7.3633079559164116</v>
      </c>
      <c r="K35" s="1">
        <f t="shared" si="6"/>
        <v>-5.0366920440835887</v>
      </c>
    </row>
    <row r="36" spans="1:11" x14ac:dyDescent="0.2">
      <c r="A36" s="1">
        <v>5.0999999999999996</v>
      </c>
      <c r="B36" s="1">
        <v>12</v>
      </c>
      <c r="C36" s="1">
        <v>11</v>
      </c>
      <c r="D36" s="1">
        <f t="shared" si="7"/>
        <v>118.49215519472588</v>
      </c>
      <c r="E36" s="1">
        <f t="shared" si="8"/>
        <v>118.49215519472588</v>
      </c>
      <c r="F36" s="1">
        <f t="shared" si="9"/>
        <v>118.49215519472591</v>
      </c>
      <c r="G36" s="1">
        <f t="shared" si="10"/>
        <v>14.55</v>
      </c>
      <c r="H36" s="1">
        <v>13.199630000000001</v>
      </c>
      <c r="I36" s="1">
        <f t="shared" si="11"/>
        <v>8.4372713845961709</v>
      </c>
      <c r="J36" s="1">
        <f t="shared" si="12"/>
        <v>7.3123586154038289</v>
      </c>
      <c r="K36" s="1">
        <f t="shared" si="6"/>
        <v>-5.0876413845961714</v>
      </c>
    </row>
    <row r="37" spans="1:11" x14ac:dyDescent="0.2">
      <c r="A37" s="1">
        <v>5.0999999999999996</v>
      </c>
      <c r="B37" s="1">
        <v>6</v>
      </c>
      <c r="C37" s="1">
        <v>14</v>
      </c>
      <c r="D37" s="1">
        <f t="shared" si="7"/>
        <v>111.49990068429817</v>
      </c>
      <c r="E37" s="1">
        <f t="shared" si="8"/>
        <v>68.500099315701831</v>
      </c>
      <c r="F37" s="1">
        <f t="shared" si="9"/>
        <v>68.500099315701817</v>
      </c>
      <c r="G37" s="1">
        <f t="shared" si="10"/>
        <v>14.539408070402033</v>
      </c>
      <c r="H37" s="1">
        <v>13.68324</v>
      </c>
      <c r="I37" s="1">
        <f t="shared" si="11"/>
        <v>8.9320147513797181</v>
      </c>
      <c r="J37" s="1">
        <f t="shared" si="12"/>
        <v>7.3012252486202804</v>
      </c>
      <c r="K37" s="1">
        <f t="shared" si="6"/>
        <v>-5.0987747513797199</v>
      </c>
    </row>
    <row r="38" spans="1:11" x14ac:dyDescent="0.2">
      <c r="A38" s="1">
        <v>5.0999999999999996</v>
      </c>
      <c r="B38" s="1">
        <v>7</v>
      </c>
      <c r="C38" s="1">
        <v>14</v>
      </c>
      <c r="D38" s="1">
        <f t="shared" si="7"/>
        <v>106.32494993689521</v>
      </c>
      <c r="E38" s="1">
        <f t="shared" si="8"/>
        <v>73.675050063104791</v>
      </c>
      <c r="F38" s="1">
        <f t="shared" si="9"/>
        <v>73.675050063104749</v>
      </c>
      <c r="G38" s="1">
        <f t="shared" si="10"/>
        <v>14.46792306535518</v>
      </c>
      <c r="H38" s="1">
        <v>13.80198</v>
      </c>
      <c r="I38" s="1">
        <f t="shared" si="11"/>
        <v>9.2129566297024059</v>
      </c>
      <c r="J38" s="1">
        <f t="shared" si="12"/>
        <v>7.1390233702975952</v>
      </c>
      <c r="K38" s="1">
        <f t="shared" si="6"/>
        <v>-5.2609766297024052</v>
      </c>
    </row>
    <row r="39" spans="1:11" x14ac:dyDescent="0.2">
      <c r="A39" s="1">
        <v>5.0999999999999996</v>
      </c>
      <c r="B39" s="1">
        <v>11</v>
      </c>
      <c r="C39" s="1">
        <v>9</v>
      </c>
      <c r="D39" s="1">
        <f t="shared" si="7"/>
        <v>126.07271078230394</v>
      </c>
      <c r="E39" s="1">
        <f t="shared" si="8"/>
        <v>126.07271078230394</v>
      </c>
      <c r="F39" s="1">
        <f t="shared" si="9"/>
        <v>126.07271078230397</v>
      </c>
      <c r="G39" s="1">
        <f t="shared" si="10"/>
        <v>13.55</v>
      </c>
      <c r="H39" s="1">
        <v>12.25203</v>
      </c>
      <c r="I39" s="1">
        <f t="shared" si="11"/>
        <v>7.7593960188453632</v>
      </c>
      <c r="J39" s="1">
        <f t="shared" si="12"/>
        <v>7.0426339811546352</v>
      </c>
      <c r="K39" s="1">
        <f t="shared" si="6"/>
        <v>-5.3573660188453651</v>
      </c>
    </row>
    <row r="40" spans="1:11" x14ac:dyDescent="0.2">
      <c r="A40" s="1">
        <v>5.0999999999999996</v>
      </c>
      <c r="B40" s="1">
        <v>10</v>
      </c>
      <c r="C40" s="1">
        <v>7</v>
      </c>
      <c r="D40" s="1">
        <f t="shared" si="7"/>
        <v>135.57583220692251</v>
      </c>
      <c r="E40" s="1">
        <f t="shared" si="8"/>
        <v>135.57583220692251</v>
      </c>
      <c r="F40" s="1">
        <f t="shared" si="9"/>
        <v>135.57583220692251</v>
      </c>
      <c r="G40" s="1">
        <f t="shared" si="10"/>
        <v>12.55</v>
      </c>
      <c r="H40" s="1">
        <v>11.048360000000001</v>
      </c>
      <c r="I40" s="1">
        <f t="shared" si="11"/>
        <v>6.7196606231138496</v>
      </c>
      <c r="J40" s="1">
        <f t="shared" si="12"/>
        <v>6.87869937688615</v>
      </c>
      <c r="K40" s="1">
        <f t="shared" si="6"/>
        <v>-5.5213006231138504</v>
      </c>
    </row>
    <row r="41" spans="1:11" x14ac:dyDescent="0.2">
      <c r="A41" s="1">
        <v>5.0999999999999996</v>
      </c>
      <c r="B41" s="1">
        <v>8</v>
      </c>
      <c r="C41" s="1">
        <v>14</v>
      </c>
      <c r="D41" s="1">
        <f t="shared" si="7"/>
        <v>100.86178165420652</v>
      </c>
      <c r="E41" s="1">
        <f t="shared" si="8"/>
        <v>79.138218345793476</v>
      </c>
      <c r="F41" s="1">
        <f t="shared" si="9"/>
        <v>79.138218345793462</v>
      </c>
      <c r="G41" s="1">
        <f t="shared" si="10"/>
        <v>14.480124664261833</v>
      </c>
      <c r="H41" s="1">
        <v>13.549620000000001</v>
      </c>
      <c r="I41" s="1">
        <f t="shared" si="11"/>
        <v>9.4280124258645834</v>
      </c>
      <c r="J41" s="1">
        <f t="shared" si="12"/>
        <v>6.6716075741354182</v>
      </c>
      <c r="K41" s="1">
        <f t="shared" si="6"/>
        <v>-5.7283924258645822</v>
      </c>
    </row>
    <row r="42" spans="1:11" x14ac:dyDescent="0.2">
      <c r="A42" s="1">
        <v>5.0999999999999996</v>
      </c>
      <c r="B42" s="1">
        <v>5</v>
      </c>
      <c r="C42" s="1">
        <v>13</v>
      </c>
      <c r="D42" s="1">
        <f t="shared" si="7"/>
        <v>114.51638696750507</v>
      </c>
      <c r="E42" s="1">
        <f t="shared" si="8"/>
        <v>65.483613032494929</v>
      </c>
      <c r="F42" s="1">
        <f t="shared" si="9"/>
        <v>65.483613032494887</v>
      </c>
      <c r="G42" s="1">
        <f t="shared" si="10"/>
        <v>13.761964210328856</v>
      </c>
      <c r="H42" s="1">
        <v>12.81058</v>
      </c>
      <c r="I42" s="1">
        <f t="shared" si="11"/>
        <v>8.7344892353515746</v>
      </c>
      <c r="J42" s="1">
        <f t="shared" si="12"/>
        <v>6.6260907646484242</v>
      </c>
      <c r="K42" s="1">
        <f t="shared" si="6"/>
        <v>-5.7739092353515762</v>
      </c>
    </row>
    <row r="43" spans="1:11" x14ac:dyDescent="0.2">
      <c r="A43" s="1">
        <v>5.0999999999999996</v>
      </c>
      <c r="B43" s="1">
        <v>11</v>
      </c>
      <c r="C43" s="1">
        <v>10</v>
      </c>
      <c r="D43" s="1">
        <f t="shared" si="7"/>
        <v>119.05807870479431</v>
      </c>
      <c r="E43" s="1">
        <f t="shared" si="8"/>
        <v>119.05807870479431</v>
      </c>
      <c r="F43" s="1">
        <f t="shared" si="9"/>
        <v>119.05807870479431</v>
      </c>
      <c r="G43" s="1">
        <f t="shared" si="10"/>
        <v>13.55</v>
      </c>
      <c r="H43" s="1">
        <v>12.29278</v>
      </c>
      <c r="I43" s="1">
        <f t="shared" si="11"/>
        <v>8.3916271057856537</v>
      </c>
      <c r="J43" s="1">
        <f t="shared" si="12"/>
        <v>6.4511528942143475</v>
      </c>
      <c r="K43" s="1">
        <f t="shared" si="6"/>
        <v>-5.9488471057856529</v>
      </c>
    </row>
    <row r="44" spans="1:11" x14ac:dyDescent="0.2">
      <c r="A44" s="1">
        <v>5.0999999999999996</v>
      </c>
      <c r="B44" s="1">
        <v>9</v>
      </c>
      <c r="C44" s="1">
        <v>14</v>
      </c>
      <c r="D44" s="1">
        <f t="shared" si="7"/>
        <v>95.191793243078052</v>
      </c>
      <c r="E44" s="1">
        <f t="shared" si="8"/>
        <v>84.808206756921948</v>
      </c>
      <c r="F44" s="1">
        <f t="shared" si="9"/>
        <v>84.808206756921919</v>
      </c>
      <c r="G44" s="1">
        <f t="shared" si="10"/>
        <v>14.57575813900862</v>
      </c>
      <c r="H44" s="1">
        <v>13.27975</v>
      </c>
      <c r="I44" s="1">
        <f t="shared" si="11"/>
        <v>9.5606147534518033</v>
      </c>
      <c r="J44" s="1">
        <f t="shared" si="12"/>
        <v>6.2691352465481973</v>
      </c>
      <c r="K44" s="1">
        <f t="shared" si="6"/>
        <v>-6.130864753451803</v>
      </c>
    </row>
    <row r="45" spans="1:11" x14ac:dyDescent="0.2">
      <c r="A45" s="1">
        <v>5.0999999999999996</v>
      </c>
      <c r="B45" s="1">
        <v>11</v>
      </c>
      <c r="C45" s="1">
        <v>12</v>
      </c>
      <c r="D45" s="1">
        <f t="shared" si="7"/>
        <v>106.50784480527408</v>
      </c>
      <c r="E45" s="1">
        <f t="shared" si="8"/>
        <v>106.50784480527408</v>
      </c>
      <c r="F45" s="1">
        <f t="shared" si="9"/>
        <v>106.50784480527409</v>
      </c>
      <c r="G45" s="1">
        <f t="shared" si="10"/>
        <v>13.788994392387576</v>
      </c>
      <c r="H45" s="1">
        <v>12.879619999999999</v>
      </c>
      <c r="I45" s="1">
        <f t="shared" si="11"/>
        <v>9.2042960559230949</v>
      </c>
      <c r="J45" s="1">
        <f t="shared" si="12"/>
        <v>6.225323944076905</v>
      </c>
      <c r="K45" s="1">
        <f t="shared" si="6"/>
        <v>-6.1746760559230953</v>
      </c>
    </row>
    <row r="46" spans="1:11" x14ac:dyDescent="0.2">
      <c r="A46" s="1">
        <v>5.0999999999999996</v>
      </c>
      <c r="B46" s="1">
        <v>11</v>
      </c>
      <c r="C46" s="1">
        <v>11</v>
      </c>
      <c r="D46" s="1">
        <f t="shared" si="7"/>
        <v>112.49999999999997</v>
      </c>
      <c r="E46" s="1">
        <f t="shared" si="8"/>
        <v>112.49999999999997</v>
      </c>
      <c r="F46" s="1">
        <f t="shared" si="9"/>
        <v>112.5</v>
      </c>
      <c r="G46" s="1">
        <f t="shared" si="10"/>
        <v>13.55</v>
      </c>
      <c r="H46" s="1">
        <v>12.5054</v>
      </c>
      <c r="I46" s="1">
        <f t="shared" si="11"/>
        <v>8.8692435121083548</v>
      </c>
      <c r="J46" s="1">
        <f t="shared" si="12"/>
        <v>6.186156487891644</v>
      </c>
      <c r="K46" s="1">
        <f t="shared" si="6"/>
        <v>-6.2138435121083564</v>
      </c>
    </row>
    <row r="47" spans="1:11" x14ac:dyDescent="0.2">
      <c r="A47" s="1">
        <v>5.0999999999999996</v>
      </c>
      <c r="B47" s="1">
        <v>4</v>
      </c>
      <c r="C47" s="1">
        <v>12</v>
      </c>
      <c r="D47" s="1">
        <f t="shared" si="7"/>
        <v>117.86072776224384</v>
      </c>
      <c r="E47" s="1">
        <f t="shared" si="8"/>
        <v>62.139272237756153</v>
      </c>
      <c r="F47" s="1">
        <f t="shared" si="9"/>
        <v>62.139272237756103</v>
      </c>
      <c r="G47" s="1">
        <f t="shared" si="10"/>
        <v>13.017525451294492</v>
      </c>
      <c r="H47" s="1">
        <v>12.069800000000001</v>
      </c>
      <c r="I47" s="1">
        <f t="shared" si="11"/>
        <v>8.4872270930384701</v>
      </c>
      <c r="J47" s="1">
        <f t="shared" si="12"/>
        <v>6.1325729069615313</v>
      </c>
      <c r="K47" s="1">
        <f t="shared" si="6"/>
        <v>-6.267427093038469</v>
      </c>
    </row>
    <row r="48" spans="1:11" x14ac:dyDescent="0.2">
      <c r="A48" s="1">
        <v>5.0999999999999996</v>
      </c>
      <c r="B48" s="1">
        <v>10</v>
      </c>
      <c r="C48" s="1">
        <v>8</v>
      </c>
      <c r="D48" s="1">
        <f t="shared" si="7"/>
        <v>127.5158628703627</v>
      </c>
      <c r="E48" s="1">
        <f t="shared" si="8"/>
        <v>127.5158628703627</v>
      </c>
      <c r="F48" s="1">
        <f t="shared" si="9"/>
        <v>127.5158628703627</v>
      </c>
      <c r="G48" s="1">
        <f t="shared" si="10"/>
        <v>12.55</v>
      </c>
      <c r="H48" s="1">
        <v>11.16865</v>
      </c>
      <c r="I48" s="1">
        <f t="shared" si="11"/>
        <v>7.614573778698789</v>
      </c>
      <c r="J48" s="1">
        <f t="shared" si="12"/>
        <v>6.1040762213012112</v>
      </c>
      <c r="K48" s="1">
        <f t="shared" si="6"/>
        <v>-6.2959237786987892</v>
      </c>
    </row>
    <row r="49" spans="1:11" x14ac:dyDescent="0.2">
      <c r="A49" s="1">
        <v>5.0999999999999996</v>
      </c>
      <c r="B49" s="1">
        <v>6</v>
      </c>
      <c r="C49" s="1">
        <v>13</v>
      </c>
      <c r="D49" s="1">
        <f t="shared" si="7"/>
        <v>109.15140089091057</v>
      </c>
      <c r="E49" s="1">
        <f t="shared" si="8"/>
        <v>70.848599109089434</v>
      </c>
      <c r="F49" s="1">
        <f t="shared" si="9"/>
        <v>70.848599109089392</v>
      </c>
      <c r="G49" s="1">
        <f t="shared" si="10"/>
        <v>13.64278007284171</v>
      </c>
      <c r="H49" s="1">
        <v>12.59628</v>
      </c>
      <c r="I49" s="1">
        <f t="shared" si="11"/>
        <v>9.0686878073029593</v>
      </c>
      <c r="J49" s="1">
        <f t="shared" si="12"/>
        <v>6.0775921926970415</v>
      </c>
      <c r="K49" s="1">
        <f t="shared" si="6"/>
        <v>-6.3224078073029588</v>
      </c>
    </row>
    <row r="50" spans="1:11" x14ac:dyDescent="0.2">
      <c r="A50" s="1">
        <v>5.0999999999999996</v>
      </c>
      <c r="B50" s="1">
        <v>7</v>
      </c>
      <c r="C50" s="1">
        <v>13</v>
      </c>
      <c r="D50" s="1">
        <f t="shared" si="7"/>
        <v>103.41446385489748</v>
      </c>
      <c r="E50" s="1">
        <f t="shared" si="8"/>
        <v>76.585536145102523</v>
      </c>
      <c r="F50" s="1">
        <f t="shared" si="9"/>
        <v>76.585536145102424</v>
      </c>
      <c r="G50" s="1">
        <f t="shared" si="10"/>
        <v>13.61306458605269</v>
      </c>
      <c r="H50" s="1">
        <v>12.71819</v>
      </c>
      <c r="I50" s="1">
        <f t="shared" si="11"/>
        <v>9.3380865056173743</v>
      </c>
      <c r="J50" s="1">
        <f t="shared" si="12"/>
        <v>5.9301034943826263</v>
      </c>
      <c r="K50" s="1">
        <f t="shared" si="6"/>
        <v>-6.4698965056173741</v>
      </c>
    </row>
    <row r="51" spans="1:11" x14ac:dyDescent="0.2">
      <c r="A51" s="1">
        <v>5.0999999999999996</v>
      </c>
      <c r="B51" s="1">
        <v>10</v>
      </c>
      <c r="C51" s="1">
        <v>13</v>
      </c>
      <c r="D51" s="1">
        <f t="shared" si="7"/>
        <v>95.020919631461339</v>
      </c>
      <c r="E51" s="1">
        <f t="shared" si="8"/>
        <v>95.020919631461339</v>
      </c>
      <c r="F51" s="1">
        <f t="shared" si="9"/>
        <v>95.020919631461481</v>
      </c>
      <c r="G51" s="1">
        <f t="shared" si="10"/>
        <v>14.057227420512305</v>
      </c>
      <c r="H51" s="1">
        <v>12.79687</v>
      </c>
      <c r="I51" s="1">
        <f t="shared" si="11"/>
        <v>9.5631629730809422</v>
      </c>
      <c r="J51" s="1">
        <f t="shared" si="12"/>
        <v>5.7837070269190569</v>
      </c>
      <c r="K51" s="1">
        <f t="shared" si="6"/>
        <v>-6.6162929730809434</v>
      </c>
    </row>
    <row r="52" spans="1:11" x14ac:dyDescent="0.2">
      <c r="A52" s="1">
        <v>5.0999999999999996</v>
      </c>
      <c r="B52" s="1">
        <v>9</v>
      </c>
      <c r="C52" s="1">
        <v>12</v>
      </c>
      <c r="D52" s="1">
        <f t="shared" si="7"/>
        <v>93.471318244528504</v>
      </c>
      <c r="E52" s="1">
        <f t="shared" si="8"/>
        <v>93.471318244528504</v>
      </c>
      <c r="F52" s="1">
        <f t="shared" si="9"/>
        <v>93.471318244528604</v>
      </c>
      <c r="G52" s="1">
        <f t="shared" si="10"/>
        <v>13.110797811499392</v>
      </c>
      <c r="H52" s="1">
        <v>12.57901</v>
      </c>
      <c r="I52" s="1">
        <f t="shared" si="11"/>
        <v>9.5823862436371758</v>
      </c>
      <c r="J52" s="1">
        <f t="shared" si="12"/>
        <v>5.5466237563628251</v>
      </c>
      <c r="K52" s="1">
        <f t="shared" si="6"/>
        <v>-6.8533762436371752</v>
      </c>
    </row>
    <row r="53" spans="1:11" x14ac:dyDescent="0.2">
      <c r="A53" s="1">
        <v>5.0999999999999996</v>
      </c>
      <c r="B53" s="1">
        <v>9</v>
      </c>
      <c r="C53" s="1">
        <v>13</v>
      </c>
      <c r="D53" s="1">
        <f t="shared" si="7"/>
        <v>91.198972466416819</v>
      </c>
      <c r="E53" s="1">
        <f t="shared" si="8"/>
        <v>88.801027533583181</v>
      </c>
      <c r="F53" s="1">
        <f t="shared" si="9"/>
        <v>88.80102753358257</v>
      </c>
      <c r="G53" s="1">
        <f t="shared" si="10"/>
        <v>13.822739445966594</v>
      </c>
      <c r="H53" s="1">
        <v>12.59273</v>
      </c>
      <c r="I53" s="1">
        <f t="shared" si="11"/>
        <v>9.5978981653647804</v>
      </c>
      <c r="J53" s="1">
        <f t="shared" si="12"/>
        <v>5.5448318346352199</v>
      </c>
      <c r="K53" s="1">
        <f t="shared" si="6"/>
        <v>-6.8551681653647805</v>
      </c>
    </row>
    <row r="54" spans="1:11" x14ac:dyDescent="0.2">
      <c r="A54" s="1">
        <v>5.0999999999999996</v>
      </c>
      <c r="B54" s="1">
        <v>10</v>
      </c>
      <c r="C54" s="1">
        <v>9</v>
      </c>
      <c r="D54" s="1">
        <f t="shared" si="7"/>
        <v>119.74141851063064</v>
      </c>
      <c r="E54" s="1">
        <f t="shared" si="8"/>
        <v>119.74141851063064</v>
      </c>
      <c r="F54" s="1">
        <f t="shared" si="9"/>
        <v>119.74141851063064</v>
      </c>
      <c r="G54" s="1">
        <f t="shared" si="10"/>
        <v>12.55</v>
      </c>
      <c r="H54" s="1">
        <v>11.23165</v>
      </c>
      <c r="I54" s="1">
        <f t="shared" si="11"/>
        <v>8.3354220067094378</v>
      </c>
      <c r="J54" s="1">
        <f t="shared" si="12"/>
        <v>5.4462279932905613</v>
      </c>
      <c r="K54" s="1">
        <f t="shared" si="6"/>
        <v>-6.9537720067094391</v>
      </c>
    </row>
    <row r="55" spans="1:11" x14ac:dyDescent="0.2">
      <c r="A55" s="1">
        <v>5.0999999999999996</v>
      </c>
      <c r="B55" s="1">
        <v>5</v>
      </c>
      <c r="C55" s="1">
        <v>12</v>
      </c>
      <c r="D55" s="1">
        <f t="shared" si="7"/>
        <v>112.33013023969146</v>
      </c>
      <c r="E55" s="1">
        <f t="shared" si="8"/>
        <v>67.669869760308544</v>
      </c>
      <c r="F55" s="1">
        <f t="shared" si="9"/>
        <v>67.669869760308529</v>
      </c>
      <c r="G55" s="1">
        <f t="shared" si="10"/>
        <v>12.843753510837164</v>
      </c>
      <c r="H55" s="1">
        <v>11.732760000000001</v>
      </c>
      <c r="I55" s="1">
        <f t="shared" si="11"/>
        <v>8.8800964333344279</v>
      </c>
      <c r="J55" s="1">
        <f t="shared" si="12"/>
        <v>5.4026635666655718</v>
      </c>
      <c r="K55" s="1">
        <f t="shared" si="6"/>
        <v>-6.9973364333344286</v>
      </c>
    </row>
    <row r="56" spans="1:11" x14ac:dyDescent="0.2">
      <c r="A56" s="1">
        <v>5.0999999999999996</v>
      </c>
      <c r="B56" s="1">
        <v>8</v>
      </c>
      <c r="C56" s="1">
        <v>13</v>
      </c>
      <c r="D56" s="1">
        <f t="shared" si="7"/>
        <v>97.390838459366762</v>
      </c>
      <c r="E56" s="1">
        <f t="shared" si="8"/>
        <v>82.609161540633238</v>
      </c>
      <c r="F56" s="1">
        <f t="shared" si="9"/>
        <v>82.609161540633039</v>
      </c>
      <c r="G56" s="1">
        <f t="shared" si="10"/>
        <v>13.673534794565629</v>
      </c>
      <c r="H56" s="1">
        <v>12.36286</v>
      </c>
      <c r="I56" s="1">
        <f t="shared" si="11"/>
        <v>9.5202407423902251</v>
      </c>
      <c r="J56" s="1">
        <f t="shared" si="12"/>
        <v>5.3926192576097733</v>
      </c>
      <c r="K56" s="1">
        <f t="shared" si="6"/>
        <v>-7.007380742390227</v>
      </c>
    </row>
    <row r="57" spans="1:11" x14ac:dyDescent="0.2">
      <c r="A57" s="1">
        <v>5.0999999999999996</v>
      </c>
      <c r="B57" s="1">
        <v>10</v>
      </c>
      <c r="C57" s="1">
        <v>12</v>
      </c>
      <c r="D57" s="1">
        <f t="shared" si="7"/>
        <v>100.12133307919208</v>
      </c>
      <c r="E57" s="1">
        <f t="shared" si="8"/>
        <v>100.12133307919208</v>
      </c>
      <c r="F57" s="1">
        <f t="shared" si="9"/>
        <v>100.12133307919215</v>
      </c>
      <c r="G57" s="1">
        <f t="shared" si="10"/>
        <v>13.40922293185589</v>
      </c>
      <c r="H57" s="1">
        <v>12.09084</v>
      </c>
      <c r="I57" s="1">
        <f t="shared" si="11"/>
        <v>9.4506030432752812</v>
      </c>
      <c r="J57" s="1">
        <f t="shared" si="12"/>
        <v>5.1902369567247195</v>
      </c>
      <c r="K57" s="1">
        <f t="shared" si="6"/>
        <v>-7.2097630432752808</v>
      </c>
    </row>
    <row r="58" spans="1:11" x14ac:dyDescent="0.2">
      <c r="A58" s="1">
        <v>5.0999999999999996</v>
      </c>
      <c r="B58" s="1">
        <v>9</v>
      </c>
      <c r="C58" s="1">
        <v>7</v>
      </c>
      <c r="D58" s="1">
        <f t="shared" si="7"/>
        <v>129.29259037859453</v>
      </c>
      <c r="E58" s="1">
        <f t="shared" si="8"/>
        <v>129.29259037859453</v>
      </c>
      <c r="F58" s="1">
        <f t="shared" si="9"/>
        <v>129.29259037859453</v>
      </c>
      <c r="G58" s="1">
        <f t="shared" si="10"/>
        <v>11.55</v>
      </c>
      <c r="H58" s="1">
        <v>9.9960020000000007</v>
      </c>
      <c r="I58" s="1">
        <f t="shared" si="11"/>
        <v>7.4296522897931894</v>
      </c>
      <c r="J58" s="1">
        <f t="shared" si="12"/>
        <v>5.1163497102068121</v>
      </c>
      <c r="K58" s="1">
        <f t="shared" si="6"/>
        <v>-7.2836502897931883</v>
      </c>
    </row>
    <row r="59" spans="1:11" x14ac:dyDescent="0.2">
      <c r="A59" s="1">
        <v>5.0999999999999996</v>
      </c>
      <c r="B59" s="1">
        <v>10</v>
      </c>
      <c r="C59" s="1">
        <v>11</v>
      </c>
      <c r="D59" s="1">
        <f t="shared" si="7"/>
        <v>105.94192129520566</v>
      </c>
      <c r="E59" s="1">
        <f t="shared" si="8"/>
        <v>105.94192129520566</v>
      </c>
      <c r="F59" s="1">
        <f t="shared" si="9"/>
        <v>105.94192129520567</v>
      </c>
      <c r="G59" s="1">
        <f t="shared" si="10"/>
        <v>12.817870395563993</v>
      </c>
      <c r="H59" s="1">
        <v>11.726839999999999</v>
      </c>
      <c r="I59" s="1">
        <f t="shared" si="11"/>
        <v>9.2307898163642186</v>
      </c>
      <c r="J59" s="1">
        <f t="shared" si="12"/>
        <v>5.0460501836357814</v>
      </c>
      <c r="K59" s="1">
        <f t="shared" si="6"/>
        <v>-7.353949816364219</v>
      </c>
    </row>
    <row r="60" spans="1:11" x14ac:dyDescent="0.2">
      <c r="A60" s="1">
        <v>5.0999999999999996</v>
      </c>
      <c r="B60" s="1">
        <v>6</v>
      </c>
      <c r="C60" s="1">
        <v>12</v>
      </c>
      <c r="D60" s="1">
        <f t="shared" si="7"/>
        <v>106.32494993689518</v>
      </c>
      <c r="E60" s="1">
        <f t="shared" si="8"/>
        <v>73.67505006310482</v>
      </c>
      <c r="F60" s="1">
        <f t="shared" si="9"/>
        <v>73.675050063104749</v>
      </c>
      <c r="G60" s="1">
        <f t="shared" si="10"/>
        <v>12.765362627447296</v>
      </c>
      <c r="H60" s="1">
        <v>11.703799999999999</v>
      </c>
      <c r="I60" s="1">
        <f t="shared" si="11"/>
        <v>9.2129566297024077</v>
      </c>
      <c r="J60" s="1">
        <f t="shared" si="12"/>
        <v>5.0408433702975906</v>
      </c>
      <c r="K60" s="1">
        <f t="shared" si="6"/>
        <v>-7.3591566297024098</v>
      </c>
    </row>
    <row r="61" spans="1:11" x14ac:dyDescent="0.2">
      <c r="A61" s="1">
        <v>5.0999999999999996</v>
      </c>
      <c r="B61" s="1">
        <v>10</v>
      </c>
      <c r="C61" s="1">
        <v>10</v>
      </c>
      <c r="D61" s="1">
        <f t="shared" si="7"/>
        <v>112.49999999999999</v>
      </c>
      <c r="E61" s="1">
        <f t="shared" si="8"/>
        <v>112.49999999999999</v>
      </c>
      <c r="F61" s="1">
        <f t="shared" si="9"/>
        <v>112.5</v>
      </c>
      <c r="G61" s="1">
        <f t="shared" si="10"/>
        <v>12.55</v>
      </c>
      <c r="H61" s="1">
        <v>11.32699</v>
      </c>
      <c r="I61" s="1">
        <f t="shared" si="11"/>
        <v>8.869243512108353</v>
      </c>
      <c r="J61" s="1">
        <f t="shared" si="12"/>
        <v>5.0077464878916462</v>
      </c>
      <c r="K61" s="1">
        <f t="shared" si="6"/>
        <v>-7.3922535121083541</v>
      </c>
    </row>
    <row r="62" spans="1:11" x14ac:dyDescent="0.2">
      <c r="A62" s="1">
        <v>5.0999999999999996</v>
      </c>
      <c r="B62" s="1">
        <v>4</v>
      </c>
      <c r="C62" s="1">
        <v>11</v>
      </c>
      <c r="D62" s="1">
        <f t="shared" si="7"/>
        <v>115.90772430739879</v>
      </c>
      <c r="E62" s="1">
        <f t="shared" si="8"/>
        <v>64.092275692601206</v>
      </c>
      <c r="F62" s="1">
        <f t="shared" si="9"/>
        <v>64.092275692601177</v>
      </c>
      <c r="G62" s="1">
        <f t="shared" si="10"/>
        <v>12.077416490530879</v>
      </c>
      <c r="H62" s="1">
        <v>11.00869</v>
      </c>
      <c r="I62" s="1">
        <f t="shared" si="11"/>
        <v>8.6351892818281861</v>
      </c>
      <c r="J62" s="1">
        <f t="shared" si="12"/>
        <v>4.9235007181718125</v>
      </c>
      <c r="K62" s="1">
        <f t="shared" si="6"/>
        <v>-7.4764992818281879</v>
      </c>
    </row>
    <row r="63" spans="1:11" x14ac:dyDescent="0.2">
      <c r="A63" s="1">
        <v>5.0999999999999996</v>
      </c>
      <c r="B63" s="1">
        <v>8</v>
      </c>
      <c r="C63" s="1">
        <v>12</v>
      </c>
      <c r="D63" s="1">
        <f t="shared" si="7"/>
        <v>93.273234945812121</v>
      </c>
      <c r="E63" s="1">
        <f t="shared" si="8"/>
        <v>86.726765054187879</v>
      </c>
      <c r="F63" s="1">
        <f t="shared" si="9"/>
        <v>86.72676505418768</v>
      </c>
      <c r="G63" s="1">
        <f t="shared" si="10"/>
        <v>12.900757370694954</v>
      </c>
      <c r="H63" s="1">
        <v>11.69675</v>
      </c>
      <c r="I63" s="1">
        <f t="shared" si="11"/>
        <v>9.5843385412581075</v>
      </c>
      <c r="J63" s="1">
        <f t="shared" si="12"/>
        <v>4.6624114587418912</v>
      </c>
      <c r="K63" s="1">
        <f t="shared" si="6"/>
        <v>-7.7375885412581091</v>
      </c>
    </row>
    <row r="64" spans="1:11" x14ac:dyDescent="0.2">
      <c r="A64" s="1">
        <v>5.0999999999999996</v>
      </c>
      <c r="B64" s="1">
        <v>7</v>
      </c>
      <c r="C64" s="1">
        <v>12</v>
      </c>
      <c r="D64" s="1">
        <f t="shared" si="7"/>
        <v>99.928585332300671</v>
      </c>
      <c r="E64" s="1">
        <f t="shared" si="8"/>
        <v>80.071414667699329</v>
      </c>
      <c r="F64" s="1">
        <f t="shared" si="9"/>
        <v>80.071414667699287</v>
      </c>
      <c r="G64" s="1">
        <f t="shared" si="10"/>
        <v>12.784544732357244</v>
      </c>
      <c r="H64" s="1">
        <v>11.45668</v>
      </c>
      <c r="I64" s="1">
        <f t="shared" si="11"/>
        <v>9.4562248965570657</v>
      </c>
      <c r="J64" s="1">
        <f t="shared" si="12"/>
        <v>4.5504551034429337</v>
      </c>
      <c r="K64" s="1">
        <f t="shared" si="6"/>
        <v>-7.8495448965570667</v>
      </c>
    </row>
    <row r="65" spans="1:11" x14ac:dyDescent="0.2">
      <c r="A65" s="1">
        <v>5.0999999999999996</v>
      </c>
      <c r="B65" s="1">
        <v>9</v>
      </c>
      <c r="C65" s="1">
        <v>8</v>
      </c>
      <c r="D65" s="1">
        <f t="shared" si="7"/>
        <v>120.58267368441801</v>
      </c>
      <c r="E65" s="1">
        <f t="shared" si="8"/>
        <v>120.58267368441801</v>
      </c>
      <c r="F65" s="1">
        <f t="shared" si="9"/>
        <v>120.58267368441804</v>
      </c>
      <c r="G65" s="1">
        <f t="shared" si="10"/>
        <v>11.55</v>
      </c>
      <c r="H65" s="1">
        <v>10.17948</v>
      </c>
      <c r="I65" s="1">
        <f t="shared" si="11"/>
        <v>8.2646008551187382</v>
      </c>
      <c r="J65" s="1">
        <f t="shared" si="12"/>
        <v>4.4648791448812606</v>
      </c>
      <c r="K65" s="1">
        <f t="shared" si="6"/>
        <v>-7.9351208551187398</v>
      </c>
    </row>
    <row r="66" spans="1:11" x14ac:dyDescent="0.2">
      <c r="A66" s="1">
        <v>5.0999999999999996</v>
      </c>
      <c r="B66" s="1">
        <v>5</v>
      </c>
      <c r="C66" s="1">
        <v>11</v>
      </c>
      <c r="D66" s="1">
        <f t="shared" ref="D66:D110" si="13">180 - (180/PI()*(ASIN((C66*SQRT(2)/2)/(SQRT(C66^2+B66^2-C66*B66*SQRT(2))))))</f>
        <v>109.65549056483636</v>
      </c>
      <c r="E66" s="1">
        <f t="shared" ref="E66:E110" si="14">IF(C66^2-B66^2&lt;B66^2,180 - (180/PI()*(ASIN((C66*SQRT(2)/2)/(SQRT(C66^2+B66^2-C66*B66*SQRT(2)))))),(180/PI()*(ASIN((C66*SQRT(2)/2)/(SQRT(C66^2+B66^2-C66*B66*SQRT(2)))))))</f>
        <v>70.344509435163644</v>
      </c>
      <c r="F66" s="1">
        <f t="shared" ref="F66:F110" si="15">180-180/PI()*ACOS((2*B66^2-C66*B66*SQRT(2))/(2*B66*SQRT(C66^2+B66^2-C66*B66*SQRT(2))))</f>
        <v>70.344509435163644</v>
      </c>
      <c r="G66" s="1">
        <f t="shared" ref="G66:G110" si="16">MAX(SQRT(B66^2+C66^2-2*B66*C66*COS(45)),B66)+A66/2</f>
        <v>11.942261773931225</v>
      </c>
      <c r="H66" s="1">
        <v>10.740170000000001</v>
      </c>
      <c r="I66" s="1">
        <f t="shared" ref="I66:I110" si="17">9.6*SIN(RADIANS(E66))</f>
        <v>9.0406284336559235</v>
      </c>
      <c r="J66" s="1">
        <f t="shared" ref="J66:J110" si="18">(H66+2.55)-I66</f>
        <v>4.2495415663440763</v>
      </c>
      <c r="K66" s="1">
        <f t="shared" si="6"/>
        <v>-8.150458433655924</v>
      </c>
    </row>
    <row r="67" spans="1:11" x14ac:dyDescent="0.2">
      <c r="A67" s="1">
        <v>5.0999999999999996</v>
      </c>
      <c r="B67" s="1">
        <v>9</v>
      </c>
      <c r="C67" s="1">
        <v>11</v>
      </c>
      <c r="D67" s="1">
        <f t="shared" si="13"/>
        <v>98.927289217695915</v>
      </c>
      <c r="E67" s="1">
        <f t="shared" si="14"/>
        <v>98.927289217695915</v>
      </c>
      <c r="F67" s="1">
        <f t="shared" si="15"/>
        <v>98.927289217696028</v>
      </c>
      <c r="G67" s="1">
        <f t="shared" si="16"/>
        <v>12.448800241144859</v>
      </c>
      <c r="H67" s="1">
        <v>11.115880000000001</v>
      </c>
      <c r="I67" s="1">
        <f t="shared" si="17"/>
        <v>9.4837062452554424</v>
      </c>
      <c r="J67" s="1">
        <f t="shared" si="18"/>
        <v>4.182173754744559</v>
      </c>
      <c r="K67" s="1">
        <f t="shared" ref="K67:K110" si="19">J67-12.4</f>
        <v>-8.2178262452554414</v>
      </c>
    </row>
    <row r="68" spans="1:11" x14ac:dyDescent="0.2">
      <c r="A68" s="1">
        <v>5.0999999999999996</v>
      </c>
      <c r="B68" s="1">
        <v>9</v>
      </c>
      <c r="C68" s="1">
        <v>9</v>
      </c>
      <c r="D68" s="1">
        <f t="shared" si="13"/>
        <v>112.49999999999999</v>
      </c>
      <c r="E68" s="1">
        <f t="shared" si="14"/>
        <v>112.49999999999999</v>
      </c>
      <c r="F68" s="1">
        <f t="shared" si="15"/>
        <v>112.5</v>
      </c>
      <c r="G68" s="1">
        <f t="shared" si="16"/>
        <v>11.55</v>
      </c>
      <c r="H68" s="1">
        <v>10.411149999999999</v>
      </c>
      <c r="I68" s="1">
        <f t="shared" si="17"/>
        <v>8.869243512108353</v>
      </c>
      <c r="J68" s="1">
        <f t="shared" si="18"/>
        <v>4.0919064878916469</v>
      </c>
      <c r="K68" s="1">
        <f t="shared" si="19"/>
        <v>-8.3080935121083535</v>
      </c>
    </row>
    <row r="69" spans="1:11" x14ac:dyDescent="0.2">
      <c r="A69" s="1">
        <v>5.0999999999999996</v>
      </c>
      <c r="B69" s="1">
        <v>9</v>
      </c>
      <c r="C69" s="1">
        <v>10</v>
      </c>
      <c r="D69" s="1">
        <f t="shared" si="13"/>
        <v>105.25858148936932</v>
      </c>
      <c r="E69" s="1">
        <f t="shared" si="14"/>
        <v>105.25858148936932</v>
      </c>
      <c r="F69" s="1">
        <f t="shared" si="15"/>
        <v>105.25858148936935</v>
      </c>
      <c r="G69" s="1">
        <f t="shared" si="16"/>
        <v>11.847421256069268</v>
      </c>
      <c r="H69" s="1">
        <v>10.750830000000001</v>
      </c>
      <c r="I69" s="1">
        <f t="shared" si="17"/>
        <v>9.2615800074549313</v>
      </c>
      <c r="J69" s="1">
        <f t="shared" si="18"/>
        <v>4.03924999254507</v>
      </c>
      <c r="K69" s="1">
        <f t="shared" si="19"/>
        <v>-8.3607500074549304</v>
      </c>
    </row>
    <row r="70" spans="1:11" x14ac:dyDescent="0.2">
      <c r="A70" s="1">
        <v>5.0999999999999996</v>
      </c>
      <c r="B70" s="1">
        <v>6</v>
      </c>
      <c r="C70" s="1">
        <v>11</v>
      </c>
      <c r="D70" s="1">
        <f t="shared" si="13"/>
        <v>102.87714449217432</v>
      </c>
      <c r="E70" s="1">
        <f t="shared" si="14"/>
        <v>77.122855507825676</v>
      </c>
      <c r="F70" s="1">
        <f t="shared" si="15"/>
        <v>77.122855507825648</v>
      </c>
      <c r="G70" s="1">
        <f t="shared" si="16"/>
        <v>11.912558276243715</v>
      </c>
      <c r="H70" s="1">
        <v>10.80204</v>
      </c>
      <c r="I70" s="1">
        <f t="shared" si="17"/>
        <v>9.358561650898876</v>
      </c>
      <c r="J70" s="1">
        <f t="shared" si="18"/>
        <v>3.9934783491011228</v>
      </c>
      <c r="K70" s="1">
        <f t="shared" si="19"/>
        <v>-8.4065216508988776</v>
      </c>
    </row>
    <row r="71" spans="1:11" x14ac:dyDescent="0.2">
      <c r="A71" s="1">
        <v>5.0999999999999996</v>
      </c>
      <c r="B71" s="1">
        <v>7</v>
      </c>
      <c r="C71" s="1">
        <v>11</v>
      </c>
      <c r="D71" s="1">
        <f t="shared" si="13"/>
        <v>95.713197806173312</v>
      </c>
      <c r="E71" s="1">
        <f t="shared" si="14"/>
        <v>84.286802193826688</v>
      </c>
      <c r="F71" s="1">
        <f t="shared" si="15"/>
        <v>84.286802193826546</v>
      </c>
      <c r="G71" s="1">
        <f t="shared" si="16"/>
        <v>11.989301548423466</v>
      </c>
      <c r="H71" s="1">
        <v>10.89583</v>
      </c>
      <c r="I71" s="1">
        <f t="shared" si="17"/>
        <v>9.5523135910880477</v>
      </c>
      <c r="J71" s="1">
        <f t="shared" si="18"/>
        <v>3.8935164089119532</v>
      </c>
      <c r="K71" s="1">
        <f t="shared" si="19"/>
        <v>-8.5064835910880472</v>
      </c>
    </row>
    <row r="72" spans="1:11" x14ac:dyDescent="0.2">
      <c r="A72" s="1">
        <v>5.0999999999999996</v>
      </c>
      <c r="B72" s="1">
        <v>8</v>
      </c>
      <c r="C72" s="1">
        <v>11</v>
      </c>
      <c r="D72" s="1">
        <f t="shared" si="13"/>
        <v>91.633572943929508</v>
      </c>
      <c r="E72" s="1">
        <f t="shared" si="14"/>
        <v>91.633572943929508</v>
      </c>
      <c r="F72" s="1">
        <f t="shared" si="15"/>
        <v>91.633572943929735</v>
      </c>
      <c r="G72" s="1">
        <f t="shared" si="16"/>
        <v>12.169944384874558</v>
      </c>
      <c r="H72" s="1">
        <v>10.73265</v>
      </c>
      <c r="I72" s="1">
        <f t="shared" si="17"/>
        <v>9.5960983921491394</v>
      </c>
      <c r="J72" s="1">
        <f t="shared" si="18"/>
        <v>3.6865516078508609</v>
      </c>
      <c r="K72" s="1">
        <f t="shared" si="19"/>
        <v>-8.7134483921491395</v>
      </c>
    </row>
    <row r="73" spans="1:11" x14ac:dyDescent="0.2">
      <c r="A73" s="1">
        <v>5.0999999999999996</v>
      </c>
      <c r="B73" s="1">
        <v>4</v>
      </c>
      <c r="C73" s="1">
        <v>10</v>
      </c>
      <c r="D73" s="1">
        <f t="shared" si="13"/>
        <v>113.47600879527069</v>
      </c>
      <c r="E73" s="1">
        <f t="shared" si="14"/>
        <v>66.523991204729313</v>
      </c>
      <c r="F73" s="1">
        <f t="shared" si="15"/>
        <v>66.523991204729299</v>
      </c>
      <c r="G73" s="1">
        <f t="shared" si="16"/>
        <v>11.150827919135555</v>
      </c>
      <c r="H73" s="1">
        <v>9.9118099999999991</v>
      </c>
      <c r="I73" s="1">
        <f t="shared" si="17"/>
        <v>8.8053788197876965</v>
      </c>
      <c r="J73" s="1">
        <f t="shared" si="18"/>
        <v>3.6564311802123033</v>
      </c>
      <c r="K73" s="1">
        <f t="shared" si="19"/>
        <v>-8.7435688197876971</v>
      </c>
    </row>
    <row r="74" spans="1:11" x14ac:dyDescent="0.2">
      <c r="A74" s="1">
        <v>5.0999999999999996</v>
      </c>
      <c r="B74" s="1">
        <v>8</v>
      </c>
      <c r="C74" s="1">
        <v>7</v>
      </c>
      <c r="D74" s="1">
        <f t="shared" si="13"/>
        <v>121.64320571275542</v>
      </c>
      <c r="E74" s="1">
        <f t="shared" si="14"/>
        <v>121.64320571275542</v>
      </c>
      <c r="F74" s="1">
        <f t="shared" si="15"/>
        <v>121.64320571275542</v>
      </c>
      <c r="G74" s="1">
        <f t="shared" si="16"/>
        <v>10.55</v>
      </c>
      <c r="H74" s="1">
        <v>8.8920030000000008</v>
      </c>
      <c r="I74" s="1">
        <f t="shared" si="17"/>
        <v>8.172783011591747</v>
      </c>
      <c r="J74" s="1">
        <f t="shared" si="18"/>
        <v>3.2692199884082527</v>
      </c>
      <c r="K74" s="1">
        <f t="shared" si="19"/>
        <v>-9.1307800115917477</v>
      </c>
    </row>
    <row r="75" spans="1:11" x14ac:dyDescent="0.2">
      <c r="A75" s="1">
        <v>5.0999999999999996</v>
      </c>
      <c r="B75" s="1">
        <v>8</v>
      </c>
      <c r="C75" s="1">
        <v>10</v>
      </c>
      <c r="D75" s="1">
        <f t="shared" si="13"/>
        <v>97.484137129637261</v>
      </c>
      <c r="E75" s="1">
        <f t="shared" si="14"/>
        <v>97.484137129637261</v>
      </c>
      <c r="F75" s="1">
        <f t="shared" si="15"/>
        <v>97.484137129637304</v>
      </c>
      <c r="G75" s="1">
        <f t="shared" si="16"/>
        <v>11.491391490655314</v>
      </c>
      <c r="H75" s="1">
        <v>10.211</v>
      </c>
      <c r="I75" s="1">
        <f t="shared" si="17"/>
        <v>9.5182172233734832</v>
      </c>
      <c r="J75" s="1">
        <f t="shared" si="18"/>
        <v>3.242782776626516</v>
      </c>
      <c r="K75" s="1">
        <f t="shared" si="19"/>
        <v>-9.1572172233734843</v>
      </c>
    </row>
    <row r="76" spans="1:11" x14ac:dyDescent="0.2">
      <c r="A76" s="1">
        <v>5.0999999999999996</v>
      </c>
      <c r="B76" s="1">
        <v>5</v>
      </c>
      <c r="C76" s="1">
        <v>10</v>
      </c>
      <c r="D76" s="1">
        <f t="shared" si="13"/>
        <v>106.32494993689521</v>
      </c>
      <c r="E76" s="1">
        <f t="shared" si="14"/>
        <v>73.675050063104791</v>
      </c>
      <c r="F76" s="1">
        <f t="shared" si="15"/>
        <v>73.675050063104763</v>
      </c>
      <c r="G76" s="1">
        <f t="shared" si="16"/>
        <v>11.062802189539415</v>
      </c>
      <c r="H76" s="1">
        <v>9.7344299999999997</v>
      </c>
      <c r="I76" s="1">
        <f t="shared" si="17"/>
        <v>9.2129566297024059</v>
      </c>
      <c r="J76" s="1">
        <f t="shared" si="18"/>
        <v>3.0714733702975945</v>
      </c>
      <c r="K76" s="1">
        <f t="shared" si="19"/>
        <v>-9.3285266297024059</v>
      </c>
    </row>
    <row r="77" spans="1:11" x14ac:dyDescent="0.2">
      <c r="A77" s="1">
        <v>5.0999999999999996</v>
      </c>
      <c r="B77" s="1">
        <v>8</v>
      </c>
      <c r="C77" s="1">
        <v>9</v>
      </c>
      <c r="D77" s="1">
        <f t="shared" si="13"/>
        <v>104.4173263155819</v>
      </c>
      <c r="E77" s="1">
        <f t="shared" si="14"/>
        <v>104.4173263155819</v>
      </c>
      <c r="F77" s="1">
        <f t="shared" si="15"/>
        <v>104.41732631558197</v>
      </c>
      <c r="G77" s="1">
        <f t="shared" si="16"/>
        <v>10.877882900848626</v>
      </c>
      <c r="H77" s="1">
        <v>9.6716619999999995</v>
      </c>
      <c r="I77" s="1">
        <f t="shared" si="17"/>
        <v>9.2976759620085794</v>
      </c>
      <c r="J77" s="1">
        <f t="shared" si="18"/>
        <v>2.9239860379914191</v>
      </c>
      <c r="K77" s="1">
        <f t="shared" si="19"/>
        <v>-9.4760139620085813</v>
      </c>
    </row>
    <row r="78" spans="1:11" x14ac:dyDescent="0.2">
      <c r="A78" s="1">
        <v>5.0999999999999996</v>
      </c>
      <c r="B78" s="1">
        <v>7</v>
      </c>
      <c r="C78" s="1">
        <v>10</v>
      </c>
      <c r="D78" s="1">
        <f t="shared" si="13"/>
        <v>90.57583220692247</v>
      </c>
      <c r="E78" s="1">
        <f t="shared" si="14"/>
        <v>89.42416779307753</v>
      </c>
      <c r="F78" s="1">
        <f t="shared" si="15"/>
        <v>89.424167793077487</v>
      </c>
      <c r="G78" s="1">
        <f t="shared" si="16"/>
        <v>11.236479238766293</v>
      </c>
      <c r="H78" s="1">
        <v>9.9015199999999997</v>
      </c>
      <c r="I78" s="1">
        <f t="shared" si="17"/>
        <v>9.5995151758769257</v>
      </c>
      <c r="J78" s="1">
        <f t="shared" si="18"/>
        <v>2.8520048241230729</v>
      </c>
      <c r="K78" s="1">
        <f t="shared" si="19"/>
        <v>-9.5479951758769275</v>
      </c>
    </row>
    <row r="79" spans="1:11" x14ac:dyDescent="0.2">
      <c r="A79" s="1">
        <v>5.0999999999999996</v>
      </c>
      <c r="B79" s="1">
        <v>8</v>
      </c>
      <c r="C79" s="1">
        <v>8</v>
      </c>
      <c r="D79" s="1">
        <f t="shared" si="13"/>
        <v>112.49999999999997</v>
      </c>
      <c r="E79" s="1">
        <f t="shared" si="14"/>
        <v>112.49999999999997</v>
      </c>
      <c r="F79" s="1">
        <f t="shared" si="15"/>
        <v>112.5</v>
      </c>
      <c r="G79" s="1">
        <f t="shared" si="16"/>
        <v>10.55</v>
      </c>
      <c r="H79" s="1">
        <v>9.0315650000000005</v>
      </c>
      <c r="I79" s="1">
        <f t="shared" si="17"/>
        <v>8.8692435121083548</v>
      </c>
      <c r="J79" s="1">
        <f t="shared" si="18"/>
        <v>2.7123214878916464</v>
      </c>
      <c r="K79" s="1">
        <f t="shared" si="19"/>
        <v>-9.687678512108354</v>
      </c>
    </row>
    <row r="80" spans="1:11" x14ac:dyDescent="0.2">
      <c r="A80" s="1">
        <v>5.0999999999999996</v>
      </c>
      <c r="B80" s="1">
        <v>6</v>
      </c>
      <c r="C80" s="1">
        <v>10</v>
      </c>
      <c r="D80" s="1">
        <f t="shared" si="13"/>
        <v>98.613223556548803</v>
      </c>
      <c r="E80" s="1">
        <f t="shared" si="14"/>
        <v>81.386776443451197</v>
      </c>
      <c r="F80" s="1">
        <f t="shared" si="15"/>
        <v>81.386776443451183</v>
      </c>
      <c r="G80" s="1">
        <f t="shared" si="16"/>
        <v>11.091742289595985</v>
      </c>
      <c r="H80" s="1">
        <v>9.5482849999999999</v>
      </c>
      <c r="I80" s="1">
        <f t="shared" si="17"/>
        <v>9.4917296905327184</v>
      </c>
      <c r="J80" s="1">
        <f t="shared" si="18"/>
        <v>2.6065553094672822</v>
      </c>
      <c r="K80" s="1">
        <f t="shared" si="19"/>
        <v>-9.7934446905327182</v>
      </c>
    </row>
    <row r="81" spans="1:11" x14ac:dyDescent="0.2">
      <c r="A81" s="1">
        <v>5.0999999999999996</v>
      </c>
      <c r="B81" s="1">
        <v>4</v>
      </c>
      <c r="C81" s="1">
        <v>9</v>
      </c>
      <c r="D81" s="1">
        <f t="shared" si="13"/>
        <v>110.3780497832889</v>
      </c>
      <c r="E81" s="1">
        <f t="shared" si="14"/>
        <v>69.621950216711099</v>
      </c>
      <c r="F81" s="1">
        <f t="shared" si="15"/>
        <v>69.621950216711042</v>
      </c>
      <c r="G81" s="1">
        <f t="shared" si="16"/>
        <v>10.242646931006483</v>
      </c>
      <c r="H81" s="1">
        <v>8.6952660000000002</v>
      </c>
      <c r="I81" s="1">
        <f t="shared" si="17"/>
        <v>8.9991884150094812</v>
      </c>
      <c r="J81" s="1">
        <f t="shared" si="18"/>
        <v>2.2460775849905197</v>
      </c>
      <c r="K81" s="1">
        <f t="shared" si="19"/>
        <v>-10.153922415009481</v>
      </c>
    </row>
    <row r="82" spans="1:11" x14ac:dyDescent="0.2">
      <c r="A82" s="1">
        <v>5.0999999999999996</v>
      </c>
      <c r="B82" s="1">
        <v>7</v>
      </c>
      <c r="C82" s="1">
        <v>9</v>
      </c>
      <c r="D82" s="1">
        <f t="shared" si="13"/>
        <v>95.707409621405318</v>
      </c>
      <c r="E82" s="1">
        <f t="shared" si="14"/>
        <v>95.707409621405318</v>
      </c>
      <c r="F82" s="1">
        <f t="shared" si="15"/>
        <v>95.707409621405461</v>
      </c>
      <c r="G82" s="1">
        <f t="shared" si="16"/>
        <v>10.538080458343297</v>
      </c>
      <c r="H82" s="1">
        <v>9.2123050000000006</v>
      </c>
      <c r="I82" s="1">
        <f t="shared" si="17"/>
        <v>9.552410086876959</v>
      </c>
      <c r="J82" s="1">
        <f t="shared" si="18"/>
        <v>2.2098949131230423</v>
      </c>
      <c r="K82" s="1">
        <f t="shared" si="19"/>
        <v>-10.190105086876958</v>
      </c>
    </row>
    <row r="83" spans="1:11" x14ac:dyDescent="0.2">
      <c r="A83" s="1">
        <v>5.0999999999999996</v>
      </c>
      <c r="B83" s="1">
        <v>5</v>
      </c>
      <c r="C83" s="1">
        <v>9</v>
      </c>
      <c r="D83" s="1">
        <f t="shared" si="13"/>
        <v>102.09695289641721</v>
      </c>
      <c r="E83" s="1">
        <f t="shared" si="14"/>
        <v>77.903047103582793</v>
      </c>
      <c r="F83" s="1">
        <f t="shared" si="15"/>
        <v>77.903047103582736</v>
      </c>
      <c r="G83" s="1">
        <f t="shared" si="16"/>
        <v>10.212964244103212</v>
      </c>
      <c r="H83" s="1">
        <v>8.7380929999999992</v>
      </c>
      <c r="I83" s="1">
        <f t="shared" si="17"/>
        <v>9.3868260797588015</v>
      </c>
      <c r="J83" s="1">
        <f t="shared" si="18"/>
        <v>1.9012669202411985</v>
      </c>
      <c r="K83" s="1">
        <f t="shared" si="19"/>
        <v>-10.498733079758802</v>
      </c>
    </row>
    <row r="84" spans="1:11" x14ac:dyDescent="0.2">
      <c r="A84" s="1">
        <v>5.0999999999999996</v>
      </c>
      <c r="B84" s="1">
        <v>6</v>
      </c>
      <c r="C84" s="1">
        <v>9</v>
      </c>
      <c r="D84" s="1">
        <f t="shared" si="13"/>
        <v>93.273234945812121</v>
      </c>
      <c r="E84" s="1">
        <f t="shared" si="14"/>
        <v>86.726765054187879</v>
      </c>
      <c r="F84" s="1">
        <f t="shared" si="15"/>
        <v>86.726765054187695</v>
      </c>
      <c r="G84" s="1">
        <f t="shared" si="16"/>
        <v>10.313068028021213</v>
      </c>
      <c r="H84" s="1">
        <v>8.9236819999999994</v>
      </c>
      <c r="I84" s="1">
        <f t="shared" si="17"/>
        <v>9.5843385412581075</v>
      </c>
      <c r="J84" s="1">
        <f t="shared" si="18"/>
        <v>1.8893434587418927</v>
      </c>
      <c r="K84" s="1">
        <f t="shared" si="19"/>
        <v>-10.510656541258108</v>
      </c>
    </row>
    <row r="85" spans="1:11" x14ac:dyDescent="0.2">
      <c r="A85" s="1">
        <v>5.0999999999999996</v>
      </c>
      <c r="B85" s="1">
        <v>7</v>
      </c>
      <c r="C85" s="1">
        <v>7</v>
      </c>
      <c r="D85" s="1">
        <f t="shared" si="13"/>
        <v>112.49999999999999</v>
      </c>
      <c r="E85" s="1">
        <f t="shared" si="14"/>
        <v>112.49999999999999</v>
      </c>
      <c r="F85" s="1">
        <f t="shared" si="15"/>
        <v>112.5</v>
      </c>
      <c r="G85" s="1">
        <f t="shared" si="16"/>
        <v>9.5500000000000007</v>
      </c>
      <c r="H85" s="1">
        <v>8.1657150000000005</v>
      </c>
      <c r="I85" s="1">
        <f t="shared" si="17"/>
        <v>8.869243512108353</v>
      </c>
      <c r="J85" s="1">
        <f t="shared" si="18"/>
        <v>1.8464714878916464</v>
      </c>
      <c r="K85" s="1">
        <f t="shared" si="19"/>
        <v>-10.553528512108354</v>
      </c>
    </row>
    <row r="86" spans="1:11" x14ac:dyDescent="0.2">
      <c r="A86" s="1">
        <v>5.0999999999999996</v>
      </c>
      <c r="B86" s="1">
        <v>7</v>
      </c>
      <c r="C86" s="1">
        <v>8</v>
      </c>
      <c r="D86" s="1">
        <f t="shared" si="13"/>
        <v>103.35679428724457</v>
      </c>
      <c r="E86" s="1">
        <f t="shared" si="14"/>
        <v>103.35679428724457</v>
      </c>
      <c r="F86" s="1">
        <f t="shared" si="15"/>
        <v>103.35679428724457</v>
      </c>
      <c r="G86" s="1">
        <f t="shared" si="16"/>
        <v>9.9096152924194527</v>
      </c>
      <c r="H86" s="1">
        <v>8.6211359999999999</v>
      </c>
      <c r="I86" s="1">
        <f t="shared" si="17"/>
        <v>9.3403234418191392</v>
      </c>
      <c r="J86" s="1">
        <f t="shared" si="18"/>
        <v>1.8308125581808614</v>
      </c>
      <c r="K86" s="1">
        <f t="shared" si="19"/>
        <v>-10.569187441819139</v>
      </c>
    </row>
    <row r="87" spans="1:11" x14ac:dyDescent="0.2">
      <c r="A87" s="1">
        <v>5.0999999999999996</v>
      </c>
      <c r="B87" s="1">
        <v>6</v>
      </c>
      <c r="C87" s="1">
        <v>8</v>
      </c>
      <c r="D87" s="1">
        <f t="shared" si="13"/>
        <v>93.471318244528504</v>
      </c>
      <c r="E87" s="1">
        <f t="shared" si="14"/>
        <v>93.471318244528504</v>
      </c>
      <c r="F87" s="1">
        <f t="shared" si="15"/>
        <v>93.47131824452859</v>
      </c>
      <c r="G87" s="1">
        <f t="shared" si="16"/>
        <v>9.5905318743329282</v>
      </c>
      <c r="H87" s="1">
        <v>8.1331389999999999</v>
      </c>
      <c r="I87" s="1">
        <f t="shared" si="17"/>
        <v>9.5823862436371758</v>
      </c>
      <c r="J87" s="1">
        <f t="shared" si="18"/>
        <v>1.1007527563628248</v>
      </c>
      <c r="K87" s="1">
        <f t="shared" si="19"/>
        <v>-11.299247243637176</v>
      </c>
    </row>
    <row r="88" spans="1:11" x14ac:dyDescent="0.2">
      <c r="A88" s="1">
        <v>5.0999999999999996</v>
      </c>
      <c r="B88" s="1">
        <v>4</v>
      </c>
      <c r="C88" s="1">
        <v>8</v>
      </c>
      <c r="D88" s="1">
        <f t="shared" si="13"/>
        <v>106.32494993689518</v>
      </c>
      <c r="E88" s="1">
        <f t="shared" si="14"/>
        <v>73.67505006310482</v>
      </c>
      <c r="F88" s="1">
        <f t="shared" si="15"/>
        <v>73.675050063104749</v>
      </c>
      <c r="G88" s="1">
        <f t="shared" si="16"/>
        <v>9.3602417516315306</v>
      </c>
      <c r="H88" s="1">
        <v>7.7180879999999998</v>
      </c>
      <c r="I88" s="1">
        <f t="shared" si="17"/>
        <v>9.2129566297024077</v>
      </c>
      <c r="J88" s="1">
        <f t="shared" si="18"/>
        <v>1.0551313702975911</v>
      </c>
      <c r="K88" s="1">
        <f t="shared" si="19"/>
        <v>-11.344868629702409</v>
      </c>
    </row>
    <row r="89" spans="1:11" x14ac:dyDescent="0.2">
      <c r="A89" s="1">
        <v>5.0999999999999996</v>
      </c>
      <c r="B89" s="1">
        <v>5</v>
      </c>
      <c r="C89" s="1">
        <v>8</v>
      </c>
      <c r="D89" s="1">
        <f t="shared" si="13"/>
        <v>96.623325472167281</v>
      </c>
      <c r="E89" s="1">
        <f t="shared" si="14"/>
        <v>83.376674527832719</v>
      </c>
      <c r="F89" s="1">
        <f t="shared" si="15"/>
        <v>83.376674527832677</v>
      </c>
      <c r="G89" s="1">
        <f t="shared" si="16"/>
        <v>9.4037756670744344</v>
      </c>
      <c r="H89" s="1">
        <v>7.8049999999999997</v>
      </c>
      <c r="I89" s="1">
        <f t="shared" si="17"/>
        <v>9.5359285598046224</v>
      </c>
      <c r="J89" s="1">
        <f t="shared" si="18"/>
        <v>0.81907144019537803</v>
      </c>
      <c r="K89" s="1">
        <f t="shared" si="19"/>
        <v>-11.580928559804622</v>
      </c>
    </row>
    <row r="90" spans="1:11" x14ac:dyDescent="0.2">
      <c r="A90" s="1">
        <v>5.0999999999999996</v>
      </c>
      <c r="B90" s="1">
        <v>4</v>
      </c>
      <c r="C90" s="1">
        <v>7</v>
      </c>
      <c r="D90" s="1">
        <f t="shared" si="13"/>
        <v>100.86178165420652</v>
      </c>
      <c r="E90" s="1">
        <f t="shared" si="14"/>
        <v>79.138218345793476</v>
      </c>
      <c r="F90" s="1">
        <f t="shared" si="15"/>
        <v>79.138218345793462</v>
      </c>
      <c r="G90" s="1">
        <f t="shared" si="16"/>
        <v>8.5150623321309169</v>
      </c>
      <c r="H90" s="1">
        <v>7.5619189999999996</v>
      </c>
      <c r="I90" s="1">
        <f t="shared" si="17"/>
        <v>9.4280124258645834</v>
      </c>
      <c r="J90" s="1">
        <f t="shared" si="18"/>
        <v>0.68390657413541689</v>
      </c>
      <c r="K90" s="1">
        <f t="shared" si="19"/>
        <v>-11.716093425864583</v>
      </c>
    </row>
    <row r="91" spans="1:11" x14ac:dyDescent="0.2">
      <c r="A91" s="1">
        <v>5.0999999999999996</v>
      </c>
      <c r="B91" s="1">
        <v>6</v>
      </c>
      <c r="C91" s="1">
        <v>7</v>
      </c>
      <c r="D91" s="1">
        <f t="shared" si="13"/>
        <v>101.97952308434648</v>
      </c>
      <c r="E91" s="1">
        <f t="shared" si="14"/>
        <v>101.97952308434648</v>
      </c>
      <c r="F91" s="1">
        <f t="shared" si="15"/>
        <v>101.9795230843465</v>
      </c>
      <c r="G91" s="1">
        <f t="shared" si="16"/>
        <v>8.9431958314532096</v>
      </c>
      <c r="H91" s="1">
        <v>7.4894999999999996</v>
      </c>
      <c r="I91" s="1">
        <f t="shared" si="17"/>
        <v>9.3909296999030847</v>
      </c>
      <c r="J91" s="1">
        <f t="shared" si="18"/>
        <v>0.64857030009691563</v>
      </c>
      <c r="K91" s="1">
        <f t="shared" si="19"/>
        <v>-11.751429699903085</v>
      </c>
    </row>
    <row r="92" spans="1:11" x14ac:dyDescent="0.2">
      <c r="A92" s="1">
        <v>5.0999999999999996</v>
      </c>
      <c r="B92" s="1">
        <v>5</v>
      </c>
      <c r="C92" s="1">
        <v>7</v>
      </c>
      <c r="D92" s="1">
        <f t="shared" si="13"/>
        <v>90.581677969386561</v>
      </c>
      <c r="E92" s="1">
        <f t="shared" si="14"/>
        <v>90.581677969386561</v>
      </c>
      <c r="F92" s="1">
        <f t="shared" si="15"/>
        <v>90.581677969386632</v>
      </c>
      <c r="G92" s="1">
        <f t="shared" si="16"/>
        <v>8.6514310438420026</v>
      </c>
      <c r="H92" s="1">
        <v>6.9073419999999999</v>
      </c>
      <c r="I92" s="1">
        <f t="shared" si="17"/>
        <v>9.5995052822718865</v>
      </c>
      <c r="J92" s="1">
        <f t="shared" si="18"/>
        <v>-0.1421632822718859</v>
      </c>
      <c r="K92" s="1">
        <f t="shared" si="19"/>
        <v>-12.542163282271886</v>
      </c>
    </row>
    <row r="93" spans="1:11" x14ac:dyDescent="0.2">
      <c r="A93" s="1">
        <v>5.0999999999999996</v>
      </c>
      <c r="B93" s="1">
        <v>6</v>
      </c>
      <c r="C93" s="1">
        <v>0</v>
      </c>
      <c r="D93" s="1">
        <f t="shared" si="13"/>
        <v>180</v>
      </c>
      <c r="E93" s="1">
        <f t="shared" si="14"/>
        <v>180</v>
      </c>
      <c r="F93" s="1">
        <f t="shared" si="15"/>
        <v>180</v>
      </c>
      <c r="G93" s="2">
        <f t="shared" si="16"/>
        <v>8.5500000000000007</v>
      </c>
      <c r="H93" s="3"/>
      <c r="I93" s="1">
        <f t="shared" si="17"/>
        <v>1.1761425167122752E-15</v>
      </c>
      <c r="J93" s="1">
        <f>(G93+2.55)-I93</f>
        <v>11.1</v>
      </c>
      <c r="K93" s="1">
        <f t="shared" si="19"/>
        <v>-1.3000000000000007</v>
      </c>
    </row>
    <row r="94" spans="1:11" x14ac:dyDescent="0.2">
      <c r="A94" s="1">
        <v>5.0999999999999996</v>
      </c>
      <c r="B94" s="1">
        <v>7</v>
      </c>
      <c r="C94" s="1">
        <v>0</v>
      </c>
      <c r="D94" s="1">
        <f t="shared" si="13"/>
        <v>180</v>
      </c>
      <c r="E94" s="1">
        <f t="shared" si="14"/>
        <v>180</v>
      </c>
      <c r="F94" s="1">
        <f t="shared" si="15"/>
        <v>180</v>
      </c>
      <c r="G94" s="2">
        <f t="shared" si="16"/>
        <v>9.5500000000000007</v>
      </c>
      <c r="H94" s="3"/>
      <c r="I94" s="1">
        <f t="shared" si="17"/>
        <v>1.1761425167122752E-15</v>
      </c>
      <c r="J94" s="1">
        <f t="shared" ref="J94:J110" si="20">(G94+2.55)-I94</f>
        <v>12.1</v>
      </c>
      <c r="K94" s="1">
        <f t="shared" si="19"/>
        <v>-0.30000000000000071</v>
      </c>
    </row>
    <row r="95" spans="1:11" x14ac:dyDescent="0.2">
      <c r="A95" s="1">
        <v>5.0999999999999996</v>
      </c>
      <c r="B95" s="1">
        <v>8</v>
      </c>
      <c r="C95" s="1">
        <v>0</v>
      </c>
      <c r="D95" s="1">
        <f t="shared" si="13"/>
        <v>180</v>
      </c>
      <c r="E95" s="1">
        <f t="shared" si="14"/>
        <v>180</v>
      </c>
      <c r="F95" s="1">
        <f t="shared" si="15"/>
        <v>180</v>
      </c>
      <c r="G95" s="2">
        <f t="shared" si="16"/>
        <v>10.55</v>
      </c>
      <c r="H95" s="3"/>
      <c r="I95" s="1">
        <f t="shared" si="17"/>
        <v>1.1761425167122752E-15</v>
      </c>
      <c r="J95" s="1">
        <f t="shared" si="20"/>
        <v>13.1</v>
      </c>
      <c r="K95" s="1">
        <f t="shared" si="19"/>
        <v>0.69999999999999929</v>
      </c>
    </row>
    <row r="96" spans="1:11" x14ac:dyDescent="0.2">
      <c r="A96" s="1">
        <v>5.0999999999999996</v>
      </c>
      <c r="B96" s="1">
        <v>9</v>
      </c>
      <c r="C96" s="1">
        <v>0</v>
      </c>
      <c r="D96" s="1">
        <f t="shared" si="13"/>
        <v>180</v>
      </c>
      <c r="E96" s="1">
        <f t="shared" si="14"/>
        <v>180</v>
      </c>
      <c r="F96" s="1">
        <f t="shared" si="15"/>
        <v>180</v>
      </c>
      <c r="G96" s="2">
        <f t="shared" si="16"/>
        <v>11.55</v>
      </c>
      <c r="H96" s="3"/>
      <c r="I96" s="1">
        <f t="shared" si="17"/>
        <v>1.1761425167122752E-15</v>
      </c>
      <c r="J96" s="1">
        <f t="shared" si="20"/>
        <v>14.1</v>
      </c>
      <c r="K96" s="1">
        <f t="shared" si="19"/>
        <v>1.6999999999999993</v>
      </c>
    </row>
    <row r="97" spans="1:11" x14ac:dyDescent="0.2">
      <c r="A97" s="1">
        <v>5.0999999999999996</v>
      </c>
      <c r="B97" s="1">
        <v>10</v>
      </c>
      <c r="C97" s="1">
        <v>0</v>
      </c>
      <c r="D97" s="1">
        <f t="shared" si="13"/>
        <v>180</v>
      </c>
      <c r="E97" s="1">
        <f t="shared" si="14"/>
        <v>180</v>
      </c>
      <c r="F97" s="1">
        <f t="shared" si="15"/>
        <v>180</v>
      </c>
      <c r="G97" s="2">
        <f t="shared" si="16"/>
        <v>12.55</v>
      </c>
      <c r="H97" s="3"/>
      <c r="I97" s="1">
        <f t="shared" si="17"/>
        <v>1.1761425167122752E-15</v>
      </c>
      <c r="J97" s="1">
        <f t="shared" si="20"/>
        <v>15.1</v>
      </c>
      <c r="K97" s="1">
        <f t="shared" si="19"/>
        <v>2.6999999999999993</v>
      </c>
    </row>
    <row r="98" spans="1:11" x14ac:dyDescent="0.2">
      <c r="A98" s="1">
        <v>5.0999999999999996</v>
      </c>
      <c r="B98" s="1">
        <v>11</v>
      </c>
      <c r="C98" s="1">
        <v>0</v>
      </c>
      <c r="D98" s="1">
        <f t="shared" si="13"/>
        <v>180</v>
      </c>
      <c r="E98" s="1">
        <f t="shared" si="14"/>
        <v>180</v>
      </c>
      <c r="F98" s="1">
        <f t="shared" si="15"/>
        <v>180</v>
      </c>
      <c r="G98" s="2">
        <f t="shared" si="16"/>
        <v>13.55</v>
      </c>
      <c r="H98" s="3"/>
      <c r="I98" s="1">
        <f t="shared" si="17"/>
        <v>1.1761425167122752E-15</v>
      </c>
      <c r="J98" s="1">
        <f t="shared" si="20"/>
        <v>16.100000000000001</v>
      </c>
      <c r="K98" s="1">
        <f t="shared" si="19"/>
        <v>3.7000000000000011</v>
      </c>
    </row>
    <row r="99" spans="1:11" x14ac:dyDescent="0.2">
      <c r="A99" s="1">
        <v>5.0999999999999996</v>
      </c>
      <c r="B99" s="1">
        <v>12</v>
      </c>
      <c r="C99" s="1">
        <v>0</v>
      </c>
      <c r="D99" s="1">
        <f t="shared" si="13"/>
        <v>180</v>
      </c>
      <c r="E99" s="1">
        <f t="shared" si="14"/>
        <v>180</v>
      </c>
      <c r="F99" s="1">
        <f t="shared" si="15"/>
        <v>180</v>
      </c>
      <c r="G99" s="2">
        <f t="shared" si="16"/>
        <v>14.55</v>
      </c>
      <c r="H99" s="3"/>
      <c r="I99" s="1">
        <f t="shared" si="17"/>
        <v>1.1761425167122752E-15</v>
      </c>
      <c r="J99" s="1">
        <f t="shared" si="20"/>
        <v>17.100000000000001</v>
      </c>
      <c r="K99" s="1">
        <f t="shared" si="19"/>
        <v>4.7000000000000011</v>
      </c>
    </row>
    <row r="100" spans="1:11" x14ac:dyDescent="0.2">
      <c r="A100" s="1">
        <v>5.0999999999999996</v>
      </c>
      <c r="B100" s="1">
        <v>13</v>
      </c>
      <c r="C100" s="1">
        <v>0</v>
      </c>
      <c r="D100" s="1">
        <f t="shared" si="13"/>
        <v>180</v>
      </c>
      <c r="E100" s="1">
        <f t="shared" si="14"/>
        <v>180</v>
      </c>
      <c r="F100" s="1">
        <f t="shared" si="15"/>
        <v>180</v>
      </c>
      <c r="G100" s="2">
        <f t="shared" si="16"/>
        <v>15.55</v>
      </c>
      <c r="H100" s="3"/>
      <c r="I100" s="1">
        <f t="shared" si="17"/>
        <v>1.1761425167122752E-15</v>
      </c>
      <c r="J100" s="1">
        <f t="shared" si="20"/>
        <v>18.100000000000001</v>
      </c>
      <c r="K100" s="1">
        <f t="shared" si="19"/>
        <v>5.7000000000000011</v>
      </c>
    </row>
    <row r="101" spans="1:11" x14ac:dyDescent="0.2">
      <c r="A101" s="1">
        <v>5.0999999999999996</v>
      </c>
      <c r="B101" s="1">
        <v>14</v>
      </c>
      <c r="C101" s="1">
        <v>0</v>
      </c>
      <c r="D101" s="1">
        <f t="shared" si="13"/>
        <v>180</v>
      </c>
      <c r="E101" s="1">
        <f t="shared" si="14"/>
        <v>180</v>
      </c>
      <c r="F101" s="1">
        <f t="shared" si="15"/>
        <v>180</v>
      </c>
      <c r="G101" s="2">
        <f t="shared" si="16"/>
        <v>16.55</v>
      </c>
      <c r="H101" s="3"/>
      <c r="I101" s="1">
        <f t="shared" si="17"/>
        <v>1.1761425167122752E-15</v>
      </c>
      <c r="J101" s="1">
        <f t="shared" si="20"/>
        <v>19.100000000000001</v>
      </c>
      <c r="K101" s="1">
        <f t="shared" si="19"/>
        <v>6.7000000000000011</v>
      </c>
    </row>
    <row r="102" spans="1:11" x14ac:dyDescent="0.2">
      <c r="A102" s="1">
        <v>5.0999999999999996</v>
      </c>
      <c r="B102" s="1">
        <v>15</v>
      </c>
      <c r="C102" s="1">
        <v>0</v>
      </c>
      <c r="D102" s="1">
        <f t="shared" si="13"/>
        <v>180</v>
      </c>
      <c r="E102" s="1">
        <f t="shared" si="14"/>
        <v>180</v>
      </c>
      <c r="F102" s="1">
        <f t="shared" si="15"/>
        <v>180</v>
      </c>
      <c r="G102" s="2">
        <f t="shared" si="16"/>
        <v>17.55</v>
      </c>
      <c r="H102" s="3"/>
      <c r="I102" s="1">
        <f t="shared" si="17"/>
        <v>1.1761425167122752E-15</v>
      </c>
      <c r="J102" s="1">
        <f t="shared" si="20"/>
        <v>20.100000000000001</v>
      </c>
      <c r="K102" s="1">
        <f t="shared" si="19"/>
        <v>7.7000000000000011</v>
      </c>
    </row>
    <row r="103" spans="1:11" x14ac:dyDescent="0.2">
      <c r="A103" s="1">
        <v>5.0999999999999996</v>
      </c>
      <c r="B103" s="1">
        <v>16</v>
      </c>
      <c r="C103" s="1">
        <v>0</v>
      </c>
      <c r="D103" s="1">
        <f t="shared" si="13"/>
        <v>180</v>
      </c>
      <c r="E103" s="1">
        <f t="shared" si="14"/>
        <v>180</v>
      </c>
      <c r="F103" s="1">
        <f t="shared" si="15"/>
        <v>180</v>
      </c>
      <c r="G103" s="2">
        <f t="shared" si="16"/>
        <v>18.55</v>
      </c>
      <c r="H103" s="3"/>
      <c r="I103" s="1">
        <f t="shared" si="17"/>
        <v>1.1761425167122752E-15</v>
      </c>
      <c r="J103" s="1">
        <f t="shared" si="20"/>
        <v>21.1</v>
      </c>
      <c r="K103" s="1">
        <f t="shared" si="19"/>
        <v>8.7000000000000011</v>
      </c>
    </row>
    <row r="104" spans="1:11" x14ac:dyDescent="0.2">
      <c r="A104" s="1">
        <v>5.0999999999999996</v>
      </c>
      <c r="B104" s="1">
        <v>17</v>
      </c>
      <c r="C104" s="1">
        <v>0</v>
      </c>
      <c r="D104" s="1">
        <f t="shared" si="13"/>
        <v>180</v>
      </c>
      <c r="E104" s="1">
        <f t="shared" si="14"/>
        <v>180</v>
      </c>
      <c r="F104" s="1">
        <f t="shared" si="15"/>
        <v>180</v>
      </c>
      <c r="G104" s="2">
        <f t="shared" si="16"/>
        <v>19.55</v>
      </c>
      <c r="H104" s="3"/>
      <c r="I104" s="1">
        <f t="shared" si="17"/>
        <v>1.1761425167122752E-15</v>
      </c>
      <c r="J104" s="1">
        <f t="shared" si="20"/>
        <v>22.1</v>
      </c>
      <c r="K104" s="1">
        <f t="shared" si="19"/>
        <v>9.7000000000000011</v>
      </c>
    </row>
    <row r="105" spans="1:11" x14ac:dyDescent="0.2">
      <c r="A105" s="1">
        <v>5.0999999999999996</v>
      </c>
      <c r="B105" s="1">
        <v>18</v>
      </c>
      <c r="C105" s="1">
        <v>0</v>
      </c>
      <c r="D105" s="1">
        <f t="shared" si="13"/>
        <v>180</v>
      </c>
      <c r="E105" s="1">
        <f t="shared" si="14"/>
        <v>180</v>
      </c>
      <c r="F105" s="1">
        <f t="shared" si="15"/>
        <v>180</v>
      </c>
      <c r="G105" s="2">
        <f t="shared" si="16"/>
        <v>20.55</v>
      </c>
      <c r="H105" s="3"/>
      <c r="I105" s="1">
        <f t="shared" si="17"/>
        <v>1.1761425167122752E-15</v>
      </c>
      <c r="J105" s="1">
        <f t="shared" si="20"/>
        <v>23.1</v>
      </c>
      <c r="K105" s="1">
        <f t="shared" si="19"/>
        <v>10.700000000000001</v>
      </c>
    </row>
    <row r="106" spans="1:11" x14ac:dyDescent="0.2">
      <c r="A106" s="1">
        <v>5.0999999999999996</v>
      </c>
      <c r="B106" s="1">
        <v>19</v>
      </c>
      <c r="C106" s="1">
        <v>0</v>
      </c>
      <c r="D106" s="1">
        <f t="shared" si="13"/>
        <v>180</v>
      </c>
      <c r="E106" s="1">
        <f t="shared" si="14"/>
        <v>180</v>
      </c>
      <c r="F106" s="1">
        <f t="shared" si="15"/>
        <v>180</v>
      </c>
      <c r="G106" s="2">
        <f t="shared" si="16"/>
        <v>21.55</v>
      </c>
      <c r="H106" s="3"/>
      <c r="I106" s="1">
        <f t="shared" si="17"/>
        <v>1.1761425167122752E-15</v>
      </c>
      <c r="J106" s="1">
        <f t="shared" si="20"/>
        <v>24.1</v>
      </c>
      <c r="K106" s="1">
        <f t="shared" si="19"/>
        <v>11.700000000000001</v>
      </c>
    </row>
    <row r="107" spans="1:11" x14ac:dyDescent="0.2">
      <c r="A107" s="1">
        <v>5.0999999999999996</v>
      </c>
      <c r="B107" s="1">
        <v>20</v>
      </c>
      <c r="C107" s="1">
        <v>0</v>
      </c>
      <c r="D107" s="1">
        <f t="shared" si="13"/>
        <v>180</v>
      </c>
      <c r="E107" s="1">
        <f t="shared" si="14"/>
        <v>180</v>
      </c>
      <c r="F107" s="1">
        <f t="shared" si="15"/>
        <v>180</v>
      </c>
      <c r="G107" s="2">
        <f t="shared" si="16"/>
        <v>22.55</v>
      </c>
      <c r="H107" s="3"/>
      <c r="I107" s="1">
        <f t="shared" si="17"/>
        <v>1.1761425167122752E-15</v>
      </c>
      <c r="J107" s="1">
        <f t="shared" si="20"/>
        <v>25.1</v>
      </c>
      <c r="K107" s="1">
        <f t="shared" si="19"/>
        <v>12.700000000000001</v>
      </c>
    </row>
    <row r="108" spans="1:11" x14ac:dyDescent="0.2">
      <c r="A108" s="1">
        <v>5.0999999999999996</v>
      </c>
      <c r="B108" s="1">
        <v>21</v>
      </c>
      <c r="C108" s="1">
        <v>0</v>
      </c>
      <c r="D108" s="1">
        <f t="shared" si="13"/>
        <v>180</v>
      </c>
      <c r="E108" s="1">
        <f t="shared" si="14"/>
        <v>180</v>
      </c>
      <c r="F108" s="1">
        <f t="shared" si="15"/>
        <v>180</v>
      </c>
      <c r="G108" s="2">
        <f t="shared" si="16"/>
        <v>23.55</v>
      </c>
      <c r="H108" s="3"/>
      <c r="I108" s="1">
        <f t="shared" si="17"/>
        <v>1.1761425167122752E-15</v>
      </c>
      <c r="J108" s="1">
        <f t="shared" si="20"/>
        <v>26.1</v>
      </c>
      <c r="K108" s="1">
        <f t="shared" si="19"/>
        <v>13.700000000000001</v>
      </c>
    </row>
    <row r="109" spans="1:11" x14ac:dyDescent="0.2">
      <c r="A109" s="1">
        <v>5.0999999999999996</v>
      </c>
      <c r="B109" s="1">
        <v>22</v>
      </c>
      <c r="C109" s="1">
        <v>0</v>
      </c>
      <c r="D109" s="1">
        <f t="shared" si="13"/>
        <v>180</v>
      </c>
      <c r="E109" s="1">
        <f t="shared" si="14"/>
        <v>180</v>
      </c>
      <c r="F109" s="1">
        <f t="shared" si="15"/>
        <v>180</v>
      </c>
      <c r="G109" s="2">
        <f t="shared" si="16"/>
        <v>24.55</v>
      </c>
      <c r="H109" s="3"/>
      <c r="I109" s="1">
        <f t="shared" si="17"/>
        <v>1.1761425167122752E-15</v>
      </c>
      <c r="J109" s="1">
        <f t="shared" si="20"/>
        <v>27.1</v>
      </c>
      <c r="K109" s="1">
        <f t="shared" si="19"/>
        <v>14.700000000000001</v>
      </c>
    </row>
    <row r="110" spans="1:11" x14ac:dyDescent="0.2">
      <c r="A110" s="1">
        <v>5.0999999999999996</v>
      </c>
      <c r="B110" s="1">
        <v>23</v>
      </c>
      <c r="C110" s="1">
        <v>0</v>
      </c>
      <c r="D110" s="1">
        <f t="shared" si="13"/>
        <v>180</v>
      </c>
      <c r="E110" s="1">
        <f t="shared" si="14"/>
        <v>180</v>
      </c>
      <c r="F110" s="1">
        <f t="shared" si="15"/>
        <v>180</v>
      </c>
      <c r="G110" s="2">
        <f t="shared" si="16"/>
        <v>25.55</v>
      </c>
      <c r="H110" s="3"/>
      <c r="I110" s="1">
        <f t="shared" si="17"/>
        <v>1.1761425167122752E-15</v>
      </c>
      <c r="J110" s="1">
        <f t="shared" si="20"/>
        <v>28.1</v>
      </c>
      <c r="K110" s="1">
        <f t="shared" si="19"/>
        <v>15.700000000000001</v>
      </c>
    </row>
  </sheetData>
  <sortState xmlns:xlrd2="http://schemas.microsoft.com/office/spreadsheetml/2017/richdata2" ref="A2:J107">
    <sortCondition descending="1" ref="J1"/>
  </sortState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Forster</dc:creator>
  <cp:lastModifiedBy>James Forster</cp:lastModifiedBy>
  <dcterms:created xsi:type="dcterms:W3CDTF">2015-06-05T18:17:20Z</dcterms:created>
  <dcterms:modified xsi:type="dcterms:W3CDTF">2020-09-03T21:56:30Z</dcterms:modified>
</cp:coreProperties>
</file>