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TIC_CPSOL_STEC_MQDAD\NP-2\INTEGRACAO SOLUCOES EP\Area de Trabalho\UR5D\doutorado\Disciplinas\2018.01\IA\trabalho2IA\parte2\artigo\"/>
    </mc:Choice>
  </mc:AlternateContent>
  <bookViews>
    <workbookView xWindow="0" yWindow="0" windowWidth="25200" windowHeight="11385" activeTab="1"/>
  </bookViews>
  <sheets>
    <sheet name="atributos" sheetId="1" r:id="rId1"/>
    <sheet name="consultas" sheetId="2" r:id="rId2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P23" i="1"/>
</calcChain>
</file>

<file path=xl/sharedStrings.xml><?xml version="1.0" encoding="utf-8"?>
<sst xmlns="http://schemas.openxmlformats.org/spreadsheetml/2006/main" count="219" uniqueCount="80">
  <si>
    <t>Status</t>
  </si>
  <si>
    <t>Município</t>
  </si>
  <si>
    <t>Direção</t>
  </si>
  <si>
    <t>2-ANP-2-RJS</t>
  </si>
  <si>
    <t>26/06/2010</t>
  </si>
  <si>
    <t>ABANDONADO PERMANENTEMENTE</t>
  </si>
  <si>
    <t>RIO DE JANEIRO</t>
  </si>
  <si>
    <t/>
  </si>
  <si>
    <t>MERO</t>
  </si>
  <si>
    <t>VERTICAL</t>
  </si>
  <si>
    <t>EXP</t>
  </si>
  <si>
    <t>2-ANP-2A-RJS</t>
  </si>
  <si>
    <t>07/12/2010</t>
  </si>
  <si>
    <t>ABANDONADO POR LOGÍSTICA EXPLORATÓRIA</t>
  </si>
  <si>
    <t>BS-4</t>
  </si>
  <si>
    <t>3-RJS-739</t>
  </si>
  <si>
    <t>07/05/2015</t>
  </si>
  <si>
    <t>LIBRA_P1</t>
  </si>
  <si>
    <t>LIBRA</t>
  </si>
  <si>
    <t>3-RJS-739A</t>
  </si>
  <si>
    <t>16/10/2015</t>
  </si>
  <si>
    <t>EM INTERVENÇÃO PARA AVALIAÇÃO, COMPLETAÇÃO OU RESTAURAÇÃO</t>
  </si>
  <si>
    <t>1-SHEL-5-RJS</t>
  </si>
  <si>
    <t>04/05/2001</t>
  </si>
  <si>
    <t>3-RJS-741</t>
  </si>
  <si>
    <t>25/02/2016</t>
  </si>
  <si>
    <t>EM OBSERVAÇÃO</t>
  </si>
  <si>
    <t>3-RJS-749D</t>
  </si>
  <si>
    <t>13/03/2018</t>
  </si>
  <si>
    <t>ABANDONADO TEMPORARIAMENTE SEM MONITORAMENTO</t>
  </si>
  <si>
    <t>DIRECIONAL</t>
  </si>
  <si>
    <t>3-RJS-751D</t>
  </si>
  <si>
    <t>26/12/2017</t>
  </si>
  <si>
    <t>EQUIPADO AGUARDANDO INÍCIO DA OPERAÇÃO</t>
  </si>
  <si>
    <t>7-MRO-3-RJS</t>
  </si>
  <si>
    <t>9-MRO-2-RJS</t>
  </si>
  <si>
    <t>EM PERFURAÇÃO</t>
  </si>
  <si>
    <t>9-MRO-1-RJS</t>
  </si>
  <si>
    <t>3-RJS-731</t>
  </si>
  <si>
    <t>07/11/2014</t>
  </si>
  <si>
    <t>3-RJS-731I</t>
  </si>
  <si>
    <t>08/08/2014</t>
  </si>
  <si>
    <t>3-RJS-745</t>
  </si>
  <si>
    <t>26/07/2017</t>
  </si>
  <si>
    <t>3-RJS-747</t>
  </si>
  <si>
    <t>24/08/2017</t>
  </si>
  <si>
    <t>3-RJS-748D</t>
  </si>
  <si>
    <t>22/11/2017</t>
  </si>
  <si>
    <t>3-RJS-742</t>
  </si>
  <si>
    <t>16/02/2016</t>
  </si>
  <si>
    <t>3-RJS-742A</t>
  </si>
  <si>
    <t>31/05/2016</t>
  </si>
  <si>
    <t>INJETANDO</t>
  </si>
  <si>
    <t>3-RJS-743I</t>
  </si>
  <si>
    <t>16/04/2016</t>
  </si>
  <si>
    <t>3-RJS-743</t>
  </si>
  <si>
    <t>23/04/2016</t>
  </si>
  <si>
    <t>3-RJS-743A</t>
  </si>
  <si>
    <t>26/06/2016</t>
  </si>
  <si>
    <t>3-RJS-744</t>
  </si>
  <si>
    <t>24/10/2016</t>
  </si>
  <si>
    <t>Quais são os poços do Município do Rio de Janeiro?</t>
  </si>
  <si>
    <t>Listar os poços que status é igual a em observação?</t>
  </si>
  <si>
    <t>Quais poços tem a distância da costa maior que 184000?</t>
  </si>
  <si>
    <t>Poços que o nome bloco é Libra?</t>
  </si>
  <si>
    <t>Qual a média da altura mesa rotativa?</t>
  </si>
  <si>
    <t>Profundidade 
medida prevista</t>
  </si>
  <si>
    <t>Distância 
da costa</t>
  </si>
  <si>
    <t>Unidade 
responsável</t>
  </si>
  <si>
    <t>Altura 
mesa rotativa</t>
  </si>
  <si>
    <t>Nome 
bloco</t>
  </si>
  <si>
    <t>Sigla poço</t>
  </si>
  <si>
    <t>Data término perfuração</t>
  </si>
  <si>
    <t>Nome Contrato</t>
  </si>
  <si>
    <t>Lâmina água prevista</t>
  </si>
  <si>
    <t>Lâmina água</t>
  </si>
  <si>
    <t>Profundidade final perfilagem</t>
  </si>
  <si>
    <t>Quais poços tem data término perfuração maior que 01/01/2016?</t>
  </si>
  <si>
    <t>Qual é o poço que a lâmina água tem valor menor que 2000?</t>
  </si>
  <si>
    <t>Quantos poços com data término perfuração antes de 10/10/2017?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</si>
</sst>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26" sqref="A26:A3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37.7109375" customWidth="1"/>
    <col min="4" max="4" width="15" bestFit="1" customWidth="1"/>
    <col min="5" max="5" width="9.140625" bestFit="1" customWidth="1"/>
    <col min="6" max="7" width="11.7109375" bestFit="1" customWidth="1"/>
    <col min="8" max="8" width="15.42578125" bestFit="1" customWidth="1"/>
    <col min="9" max="9" width="14.5703125" bestFit="1" customWidth="1"/>
    <col min="10" max="10" width="9" bestFit="1" customWidth="1"/>
    <col min="11" max="11" width="10.42578125" bestFit="1" customWidth="1"/>
    <col min="12" max="12" width="17.85546875" bestFit="1" customWidth="1"/>
    <col min="13" max="13" width="11.7109375" bestFit="1" customWidth="1"/>
    <col min="14" max="14" width="13.140625" bestFit="1" customWidth="1"/>
    <col min="16" max="16" width="172.7109375" bestFit="1" customWidth="1"/>
  </cols>
  <sheetData>
    <row r="1" spans="1:16" ht="30" x14ac:dyDescent="0.25">
      <c r="A1" s="3" t="s">
        <v>71</v>
      </c>
      <c r="B1" s="4" t="s">
        <v>72</v>
      </c>
      <c r="C1" s="5" t="s">
        <v>0</v>
      </c>
      <c r="D1" s="5" t="s">
        <v>1</v>
      </c>
      <c r="E1" s="6" t="s">
        <v>73</v>
      </c>
      <c r="F1" s="4" t="s">
        <v>70</v>
      </c>
      <c r="G1" s="3" t="s">
        <v>2</v>
      </c>
      <c r="H1" s="6" t="s">
        <v>66</v>
      </c>
      <c r="I1" s="6" t="s">
        <v>74</v>
      </c>
      <c r="J1" s="4" t="s">
        <v>67</v>
      </c>
      <c r="K1" s="6" t="s">
        <v>75</v>
      </c>
      <c r="L1" s="6" t="s">
        <v>76</v>
      </c>
      <c r="M1" s="6" t="s">
        <v>68</v>
      </c>
      <c r="N1" s="4" t="s">
        <v>69</v>
      </c>
    </row>
    <row r="2" spans="1:16" x14ac:dyDescent="0.25">
      <c r="A2" s="1" t="s">
        <v>3</v>
      </c>
      <c r="B2" s="1" t="s">
        <v>4</v>
      </c>
      <c r="C2" s="1" t="s">
        <v>5</v>
      </c>
      <c r="D2" s="1" t="s">
        <v>7</v>
      </c>
      <c r="E2" s="1" t="s">
        <v>7</v>
      </c>
      <c r="F2" s="1" t="s">
        <v>7</v>
      </c>
      <c r="G2" s="1" t="s">
        <v>9</v>
      </c>
      <c r="H2" s="1" t="s">
        <v>7</v>
      </c>
      <c r="I2" s="2">
        <v>1965</v>
      </c>
      <c r="J2" s="2">
        <v>183000</v>
      </c>
      <c r="K2" s="2">
        <v>1968</v>
      </c>
      <c r="L2" s="2">
        <v>3170</v>
      </c>
      <c r="M2" s="1" t="s">
        <v>10</v>
      </c>
      <c r="N2" s="1">
        <v>18</v>
      </c>
      <c r="P2" t="str">
        <f>CONCATENATE("[","'",A2,"'",", ","'",B2,"'",", ","'",C2,"'",", ","'",D2,"'",", ","'",E2,"'",", ","'",F2,"'",", ","'",G2,"'",", ",H2,", ",I2,", ",J2,", ",K2,", ",L2,", ","'",M2,"'",", ",N2,"]",",")</f>
        <v>['2-ANP-2-RJS', '26/06/2010', 'ABANDONADO PERMANENTEMENTE', '', '', '', 'VERTICAL', , 1965, 183000, 1968, 3170, 'EXP', 18],</v>
      </c>
    </row>
    <row r="3" spans="1:16" x14ac:dyDescent="0.25">
      <c r="A3" s="1" t="s">
        <v>11</v>
      </c>
      <c r="B3" s="1" t="s">
        <v>12</v>
      </c>
      <c r="C3" s="1" t="s">
        <v>13</v>
      </c>
      <c r="D3" s="1" t="s">
        <v>7</v>
      </c>
      <c r="E3" s="1" t="s">
        <v>14</v>
      </c>
      <c r="F3" s="1" t="s">
        <v>14</v>
      </c>
      <c r="G3" s="1" t="s">
        <v>9</v>
      </c>
      <c r="H3" s="1" t="s">
        <v>7</v>
      </c>
      <c r="I3" s="2">
        <v>1965</v>
      </c>
      <c r="J3" s="2">
        <v>183000</v>
      </c>
      <c r="K3" s="2">
        <v>1967</v>
      </c>
      <c r="L3" s="2">
        <v>6029.3</v>
      </c>
      <c r="M3" s="1" t="s">
        <v>10</v>
      </c>
      <c r="N3" s="1">
        <v>18</v>
      </c>
      <c r="P3" t="str">
        <f t="shared" ref="P3:P22" si="0">CONCATENATE("[","'",A3,"'",", ","'",B3,"'",", ","'",C3,"'",", ","'",D3,"'",", ","'",E3,"'",", ","'",F3,"'",", ","'",G3,"'",", ",H3,", ",I3,", ",J3,", ",K3,", ",L3,", ","'",M3,"'",", ",N3,"]",",")</f>
        <v>['2-ANP-2A-RJS', '07/12/2010', 'ABANDONADO POR LOGÍSTICA EXPLORATÓRIA', '', 'BS-4', 'BS-4', 'VERTICAL', , 1965, 183000, 1967, 6029,3, 'EXP', 18],</v>
      </c>
    </row>
    <row r="4" spans="1:16" x14ac:dyDescent="0.25">
      <c r="A4" s="1" t="s">
        <v>15</v>
      </c>
      <c r="B4" s="1" t="s">
        <v>16</v>
      </c>
      <c r="C4" s="1" t="s">
        <v>5</v>
      </c>
      <c r="D4" s="1" t="s">
        <v>6</v>
      </c>
      <c r="E4" s="1" t="s">
        <v>17</v>
      </c>
      <c r="F4" s="1" t="s">
        <v>18</v>
      </c>
      <c r="G4" s="1" t="s">
        <v>9</v>
      </c>
      <c r="H4" s="2">
        <v>5850</v>
      </c>
      <c r="I4" s="2">
        <v>1952</v>
      </c>
      <c r="J4" s="2">
        <v>206000</v>
      </c>
      <c r="K4" s="2">
        <v>1951</v>
      </c>
      <c r="L4" s="2">
        <v>3084</v>
      </c>
      <c r="M4" s="1" t="s">
        <v>10</v>
      </c>
      <c r="N4" s="1">
        <v>24</v>
      </c>
      <c r="P4" t="str">
        <f t="shared" si="0"/>
        <v>['3-RJS-739', '07/05/2015', 'ABANDONADO PERMANENTEMENTE', 'RIO DE JANEIRO', 'LIBRA_P1', 'LIBRA', 'VERTICAL', 5850, 1952, 206000, 1951, 3084, 'EXP', 24],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6</v>
      </c>
      <c r="E5" s="1" t="s">
        <v>17</v>
      </c>
      <c r="F5" s="1" t="s">
        <v>18</v>
      </c>
      <c r="G5" s="1" t="s">
        <v>9</v>
      </c>
      <c r="H5" s="2">
        <v>5850</v>
      </c>
      <c r="I5" s="2">
        <v>1952</v>
      </c>
      <c r="J5" s="2">
        <v>206000</v>
      </c>
      <c r="K5" s="2">
        <v>1950</v>
      </c>
      <c r="L5" s="2">
        <v>5872</v>
      </c>
      <c r="M5" s="1" t="s">
        <v>10</v>
      </c>
      <c r="N5" s="1">
        <v>24</v>
      </c>
      <c r="P5" t="str">
        <f t="shared" si="0"/>
        <v>['3-RJS-739A', '16/10/2015', 'EM INTERVENÇÃO PARA AVALIAÇÃO, COMPLETAÇÃO OU RESTAURAÇÃO', 'RIO DE JANEIRO', 'LIBRA_P1', 'LIBRA', 'VERTICAL', 5850, 1952, 206000, 1950, 5872, 'EXP', 24],</v>
      </c>
    </row>
    <row r="6" spans="1:16" x14ac:dyDescent="0.25">
      <c r="A6" s="1" t="s">
        <v>22</v>
      </c>
      <c r="B6" s="1" t="s">
        <v>23</v>
      </c>
      <c r="C6" s="1" t="s">
        <v>5</v>
      </c>
      <c r="D6" s="1" t="s">
        <v>7</v>
      </c>
      <c r="E6" s="1" t="s">
        <v>14</v>
      </c>
      <c r="F6" s="1" t="s">
        <v>14</v>
      </c>
      <c r="G6" s="1" t="s">
        <v>9</v>
      </c>
      <c r="H6" s="2">
        <v>4428</v>
      </c>
      <c r="I6" s="1" t="s">
        <v>7</v>
      </c>
      <c r="J6" s="1" t="s">
        <v>7</v>
      </c>
      <c r="K6" s="2">
        <v>1881</v>
      </c>
      <c r="L6" s="2">
        <v>3976</v>
      </c>
      <c r="M6" s="1" t="s">
        <v>18</v>
      </c>
      <c r="N6" s="1">
        <v>38</v>
      </c>
      <c r="P6" t="str">
        <f t="shared" si="0"/>
        <v>['1-SHEL-5-RJS', '04/05/2001', 'ABANDONADO PERMANENTEMENTE', '', 'BS-4', 'BS-4', 'VERTICAL', 4428, , , 1881, 3976, 'LIBRA', 38],</v>
      </c>
    </row>
    <row r="7" spans="1:16" x14ac:dyDescent="0.25">
      <c r="A7" s="1" t="s">
        <v>24</v>
      </c>
      <c r="B7" s="1" t="s">
        <v>25</v>
      </c>
      <c r="C7" s="1" t="s">
        <v>26</v>
      </c>
      <c r="D7" s="1" t="s">
        <v>6</v>
      </c>
      <c r="E7" s="1" t="s">
        <v>17</v>
      </c>
      <c r="F7" s="1" t="s">
        <v>18</v>
      </c>
      <c r="G7" s="1" t="s">
        <v>9</v>
      </c>
      <c r="H7" s="2">
        <v>5850</v>
      </c>
      <c r="I7" s="2">
        <v>1913</v>
      </c>
      <c r="J7" s="2">
        <v>177000</v>
      </c>
      <c r="K7" s="2">
        <v>1913</v>
      </c>
      <c r="L7" s="2">
        <v>5798</v>
      </c>
      <c r="M7" s="1" t="s">
        <v>10</v>
      </c>
      <c r="N7" s="1">
        <v>24</v>
      </c>
      <c r="P7" t="str">
        <f t="shared" si="0"/>
        <v>['3-RJS-741', '25/02/2016', 'EM OBSERVAÇÃO', 'RIO DE JANEIRO', 'LIBRA_P1', 'LIBRA', 'VERTICAL', 5850, 1913, 177000, 1913, 5798, 'EXP', 24],</v>
      </c>
    </row>
    <row r="8" spans="1:16" x14ac:dyDescent="0.25">
      <c r="A8" s="1" t="s">
        <v>27</v>
      </c>
      <c r="B8" s="1" t="s">
        <v>28</v>
      </c>
      <c r="C8" s="1" t="s">
        <v>29</v>
      </c>
      <c r="D8" s="1" t="s">
        <v>7</v>
      </c>
      <c r="E8" s="1" t="s">
        <v>17</v>
      </c>
      <c r="F8" s="1" t="s">
        <v>18</v>
      </c>
      <c r="G8" s="1" t="s">
        <v>30</v>
      </c>
      <c r="H8" s="1" t="s">
        <v>7</v>
      </c>
      <c r="I8" s="2">
        <v>1991</v>
      </c>
      <c r="J8" s="2">
        <v>185000</v>
      </c>
      <c r="K8" s="2">
        <v>1989</v>
      </c>
      <c r="L8" s="2">
        <v>5942.6</v>
      </c>
      <c r="M8" s="1" t="s">
        <v>18</v>
      </c>
      <c r="N8" s="1">
        <v>24</v>
      </c>
      <c r="P8" t="str">
        <f t="shared" si="0"/>
        <v>['3-RJS-749D', '13/03/2018', 'ABANDONADO TEMPORARIAMENTE SEM MONITORAMENTO', '', 'LIBRA_P1', 'LIBRA', 'DIRECIONAL', , 1991, 185000, 1989, 5942,6, 'LIBRA', 24],</v>
      </c>
    </row>
    <row r="9" spans="1:16" x14ac:dyDescent="0.25">
      <c r="A9" s="1" t="s">
        <v>31</v>
      </c>
      <c r="B9" s="1" t="s">
        <v>32</v>
      </c>
      <c r="C9" s="1" t="s">
        <v>33</v>
      </c>
      <c r="D9" s="1" t="s">
        <v>7</v>
      </c>
      <c r="E9" s="1" t="s">
        <v>17</v>
      </c>
      <c r="F9" s="1" t="s">
        <v>18</v>
      </c>
      <c r="G9" s="1" t="s">
        <v>30</v>
      </c>
      <c r="H9" s="2">
        <v>6243</v>
      </c>
      <c r="I9" s="2">
        <v>1968</v>
      </c>
      <c r="J9" s="2">
        <v>189000</v>
      </c>
      <c r="K9" s="2">
        <v>1973</v>
      </c>
      <c r="L9" s="2">
        <v>6188.6</v>
      </c>
      <c r="M9" s="1" t="s">
        <v>18</v>
      </c>
      <c r="N9" s="1">
        <v>24</v>
      </c>
      <c r="P9" t="str">
        <f t="shared" si="0"/>
        <v>['3-RJS-751D', '26/12/2017', 'EQUIPADO AGUARDANDO INÍCIO DA OPERAÇÃO', '', 'LIBRA_P1', 'LIBRA', 'DIRECIONAL', 6243, 1968, 189000, 1973, 6188,6, 'LIBRA', 24],</v>
      </c>
    </row>
    <row r="10" spans="1:16" x14ac:dyDescent="0.25">
      <c r="A10" s="1" t="s">
        <v>34</v>
      </c>
      <c r="B10" s="1" t="s">
        <v>7</v>
      </c>
      <c r="C10" s="1" t="s">
        <v>29</v>
      </c>
      <c r="D10" s="1" t="s">
        <v>7</v>
      </c>
      <c r="E10" s="1" t="s">
        <v>17</v>
      </c>
      <c r="F10" s="1" t="s">
        <v>8</v>
      </c>
      <c r="G10" s="1" t="s">
        <v>9</v>
      </c>
      <c r="H10" s="1" t="s">
        <v>7</v>
      </c>
      <c r="I10" s="2">
        <v>2010</v>
      </c>
      <c r="J10" s="2">
        <v>177000</v>
      </c>
      <c r="K10" s="2">
        <v>2011</v>
      </c>
      <c r="L10" s="2">
        <v>5812.6</v>
      </c>
      <c r="M10" s="1" t="s">
        <v>18</v>
      </c>
      <c r="N10" s="1">
        <v>24</v>
      </c>
      <c r="P10" t="str">
        <f t="shared" si="0"/>
        <v>['7-MRO-3-RJS', '', 'ABANDONADO TEMPORARIAMENTE SEM MONITORAMENTO', '', 'LIBRA_P1', 'MERO', 'VERTICAL', , 2010, 177000, 2011, 5812,6, 'LIBRA', 24],</v>
      </c>
    </row>
    <row r="11" spans="1:16" x14ac:dyDescent="0.25">
      <c r="A11" s="1" t="s">
        <v>35</v>
      </c>
      <c r="B11" s="1" t="s">
        <v>7</v>
      </c>
      <c r="C11" s="1" t="s">
        <v>36</v>
      </c>
      <c r="D11" s="1" t="s">
        <v>7</v>
      </c>
      <c r="E11" s="1" t="s">
        <v>17</v>
      </c>
      <c r="F11" s="1" t="s">
        <v>8</v>
      </c>
      <c r="G11" s="1" t="s">
        <v>9</v>
      </c>
      <c r="H11" s="2">
        <v>5945</v>
      </c>
      <c r="I11" s="2">
        <v>2030</v>
      </c>
      <c r="J11" s="2">
        <v>193000</v>
      </c>
      <c r="K11" s="2">
        <v>2062</v>
      </c>
      <c r="L11" s="2"/>
      <c r="M11" s="1" t="s">
        <v>18</v>
      </c>
      <c r="N11" s="1">
        <v>24</v>
      </c>
      <c r="P11" t="str">
        <f t="shared" si="0"/>
        <v>['9-MRO-2-RJS', '', 'EM PERFURAÇÃO', '', 'LIBRA_P1', 'MERO', 'VERTICAL', 5945, 2030, 193000, 2062, , 'LIBRA', 24],</v>
      </c>
    </row>
    <row r="12" spans="1:16" x14ac:dyDescent="0.25">
      <c r="A12" s="1" t="s">
        <v>37</v>
      </c>
      <c r="B12" s="1" t="s">
        <v>7</v>
      </c>
      <c r="C12" s="1" t="s">
        <v>36</v>
      </c>
      <c r="D12" s="1" t="s">
        <v>7</v>
      </c>
      <c r="E12" s="1" t="s">
        <v>17</v>
      </c>
      <c r="F12" s="1" t="s">
        <v>8</v>
      </c>
      <c r="G12" s="1" t="s">
        <v>9</v>
      </c>
      <c r="H12" s="1" t="s">
        <v>7</v>
      </c>
      <c r="I12" s="2">
        <v>1847</v>
      </c>
      <c r="J12" s="2">
        <v>176000</v>
      </c>
      <c r="K12" s="2">
        <v>1843</v>
      </c>
      <c r="L12" s="2"/>
      <c r="M12" s="1" t="s">
        <v>18</v>
      </c>
      <c r="N12" s="1">
        <v>25</v>
      </c>
      <c r="P12" t="str">
        <f t="shared" si="0"/>
        <v>['9-MRO-1-RJS', '', 'EM PERFURAÇÃO', '', 'LIBRA_P1', 'MERO', 'VERTICAL', , 1847, 176000, 1843, , 'LIBRA', 25],</v>
      </c>
    </row>
    <row r="13" spans="1:16" x14ac:dyDescent="0.25">
      <c r="A13" s="1" t="s">
        <v>38</v>
      </c>
      <c r="B13" s="1" t="s">
        <v>39</v>
      </c>
      <c r="C13" s="1" t="s">
        <v>33</v>
      </c>
      <c r="D13" s="1" t="s">
        <v>7</v>
      </c>
      <c r="E13" s="1" t="s">
        <v>17</v>
      </c>
      <c r="F13" s="1" t="s">
        <v>18</v>
      </c>
      <c r="G13" s="1" t="s">
        <v>9</v>
      </c>
      <c r="H13" s="1" t="s">
        <v>7</v>
      </c>
      <c r="I13" s="2">
        <v>1970</v>
      </c>
      <c r="J13" s="2">
        <v>172000</v>
      </c>
      <c r="K13" s="2">
        <v>1963</v>
      </c>
      <c r="L13" s="2">
        <v>5736</v>
      </c>
      <c r="M13" s="1" t="s">
        <v>10</v>
      </c>
      <c r="N13" s="1">
        <v>26</v>
      </c>
      <c r="P13" t="str">
        <f t="shared" si="0"/>
        <v>['3-RJS-731', '07/11/2014', 'EQUIPADO AGUARDANDO INÍCIO DA OPERAÇÃO', '', 'LIBRA_P1', 'LIBRA', 'VERTICAL', , 1970, 172000, 1963, 5736, 'EXP', 26],</v>
      </c>
    </row>
    <row r="14" spans="1:16" x14ac:dyDescent="0.25">
      <c r="A14" s="1" t="s">
        <v>40</v>
      </c>
      <c r="B14" s="1" t="s">
        <v>41</v>
      </c>
      <c r="C14" s="1" t="s">
        <v>5</v>
      </c>
      <c r="D14" s="1" t="s">
        <v>7</v>
      </c>
      <c r="E14" s="1" t="s">
        <v>17</v>
      </c>
      <c r="F14" s="1" t="s">
        <v>18</v>
      </c>
      <c r="G14" s="1" t="s">
        <v>9</v>
      </c>
      <c r="H14" s="1" t="s">
        <v>7</v>
      </c>
      <c r="I14" s="2">
        <v>1970</v>
      </c>
      <c r="J14" s="2">
        <v>172000</v>
      </c>
      <c r="K14" s="2">
        <v>1963</v>
      </c>
      <c r="L14" s="2">
        <v>3129</v>
      </c>
      <c r="M14" s="1" t="s">
        <v>10</v>
      </c>
      <c r="N14" s="1">
        <v>26</v>
      </c>
      <c r="P14" t="str">
        <f t="shared" si="0"/>
        <v>['3-RJS-731I', '08/08/2014', 'ABANDONADO PERMANENTEMENTE', '', 'LIBRA_P1', 'LIBRA', 'VERTICAL', , 1970, 172000, 1963, 3129, 'EXP', 26],</v>
      </c>
    </row>
    <row r="15" spans="1:16" x14ac:dyDescent="0.25">
      <c r="A15" s="1" t="s">
        <v>42</v>
      </c>
      <c r="B15" s="1" t="s">
        <v>43</v>
      </c>
      <c r="C15" s="1" t="s">
        <v>26</v>
      </c>
      <c r="D15" s="1" t="s">
        <v>6</v>
      </c>
      <c r="E15" s="1" t="s">
        <v>17</v>
      </c>
      <c r="F15" s="1" t="s">
        <v>18</v>
      </c>
      <c r="G15" s="1" t="s">
        <v>9</v>
      </c>
      <c r="H15" s="1" t="s">
        <v>7</v>
      </c>
      <c r="I15" s="2">
        <v>2085</v>
      </c>
      <c r="J15" s="2">
        <v>196000</v>
      </c>
      <c r="K15" s="2">
        <v>2086</v>
      </c>
      <c r="L15" s="2">
        <v>5881</v>
      </c>
      <c r="M15" s="1" t="s">
        <v>18</v>
      </c>
      <c r="N15" s="1">
        <v>25</v>
      </c>
      <c r="P15" t="str">
        <f t="shared" si="0"/>
        <v>['3-RJS-745', '26/07/2017', 'EM OBSERVAÇÃO', 'RIO DE JANEIRO', 'LIBRA_P1', 'LIBRA', 'VERTICAL', , 2085, 196000, 2086, 5881, 'LIBRA', 25],</v>
      </c>
    </row>
    <row r="16" spans="1:16" x14ac:dyDescent="0.25">
      <c r="A16" s="1" t="s">
        <v>44</v>
      </c>
      <c r="B16" s="1" t="s">
        <v>45</v>
      </c>
      <c r="C16" s="1" t="s">
        <v>26</v>
      </c>
      <c r="D16" s="1" t="s">
        <v>7</v>
      </c>
      <c r="E16" s="1" t="s">
        <v>17</v>
      </c>
      <c r="F16" s="1" t="s">
        <v>18</v>
      </c>
      <c r="G16" s="1" t="s">
        <v>9</v>
      </c>
      <c r="H16" s="2">
        <v>5850</v>
      </c>
      <c r="I16" s="2">
        <v>2100</v>
      </c>
      <c r="J16" s="2">
        <v>178000</v>
      </c>
      <c r="K16" s="2">
        <v>2098</v>
      </c>
      <c r="L16" s="2">
        <v>5884.2</v>
      </c>
      <c r="M16" s="1" t="s">
        <v>18</v>
      </c>
      <c r="N16" s="1">
        <v>24</v>
      </c>
      <c r="P16" t="str">
        <f t="shared" si="0"/>
        <v>['3-RJS-747', '24/08/2017', 'EM OBSERVAÇÃO', '', 'LIBRA_P1', 'LIBRA', 'VERTICAL', 5850, 2100, 178000, 2098, 5884,2, 'LIBRA', 24],</v>
      </c>
    </row>
    <row r="17" spans="1:16" x14ac:dyDescent="0.25">
      <c r="A17" s="1" t="s">
        <v>46</v>
      </c>
      <c r="B17" s="1" t="s">
        <v>47</v>
      </c>
      <c r="C17" s="1" t="s">
        <v>26</v>
      </c>
      <c r="D17" s="1" t="s">
        <v>6</v>
      </c>
      <c r="E17" s="1" t="s">
        <v>17</v>
      </c>
      <c r="F17" s="1" t="s">
        <v>18</v>
      </c>
      <c r="G17" s="1" t="s">
        <v>30</v>
      </c>
      <c r="H17" s="1" t="s">
        <v>7</v>
      </c>
      <c r="I17" s="2">
        <v>2010</v>
      </c>
      <c r="J17" s="2">
        <v>184000</v>
      </c>
      <c r="K17" s="2">
        <v>2008</v>
      </c>
      <c r="L17" s="2">
        <v>5969.1</v>
      </c>
      <c r="M17" s="1" t="s">
        <v>18</v>
      </c>
      <c r="N17" s="1">
        <v>25</v>
      </c>
      <c r="P17" t="str">
        <f t="shared" si="0"/>
        <v>['3-RJS-748D', '22/11/2017', 'EM OBSERVAÇÃO', 'RIO DE JANEIRO', 'LIBRA_P1', 'LIBRA', 'DIRECIONAL', , 2010, 184000, 2008, 5969,1, 'LIBRA', 25],</v>
      </c>
    </row>
    <row r="18" spans="1:16" x14ac:dyDescent="0.25">
      <c r="A18" s="1" t="s">
        <v>48</v>
      </c>
      <c r="B18" s="1" t="s">
        <v>49</v>
      </c>
      <c r="C18" s="1" t="s">
        <v>5</v>
      </c>
      <c r="D18" s="1" t="s">
        <v>6</v>
      </c>
      <c r="E18" s="1" t="s">
        <v>17</v>
      </c>
      <c r="F18" s="1" t="s">
        <v>18</v>
      </c>
      <c r="G18" s="1" t="s">
        <v>9</v>
      </c>
      <c r="H18" s="2">
        <v>5900</v>
      </c>
      <c r="I18" s="2">
        <v>2032</v>
      </c>
      <c r="J18" s="2">
        <v>190000</v>
      </c>
      <c r="K18" s="2">
        <v>2033</v>
      </c>
      <c r="L18" s="2">
        <v>3049</v>
      </c>
      <c r="M18" s="1" t="s">
        <v>10</v>
      </c>
      <c r="N18" s="1">
        <v>24</v>
      </c>
      <c r="P18" t="str">
        <f t="shared" si="0"/>
        <v>['3-RJS-742', '16/02/2016', 'ABANDONADO PERMANENTEMENTE', 'RIO DE JANEIRO', 'LIBRA_P1', 'LIBRA', 'VERTICAL', 5900, 2032, 190000, 2033, 3049, 'EXP', 24],</v>
      </c>
    </row>
    <row r="19" spans="1:16" x14ac:dyDescent="0.25">
      <c r="A19" s="1" t="s">
        <v>50</v>
      </c>
      <c r="B19" s="1" t="s">
        <v>51</v>
      </c>
      <c r="C19" s="1" t="s">
        <v>52</v>
      </c>
      <c r="D19" s="1" t="s">
        <v>6</v>
      </c>
      <c r="E19" s="1" t="s">
        <v>17</v>
      </c>
      <c r="F19" s="1" t="s">
        <v>18</v>
      </c>
      <c r="G19" s="1" t="s">
        <v>9</v>
      </c>
      <c r="H19" s="2">
        <v>5900</v>
      </c>
      <c r="I19" s="2">
        <v>2032</v>
      </c>
      <c r="J19" s="2">
        <v>190000</v>
      </c>
      <c r="K19" s="2">
        <v>2033</v>
      </c>
      <c r="L19" s="2">
        <v>5870.5</v>
      </c>
      <c r="M19" s="1" t="s">
        <v>10</v>
      </c>
      <c r="N19" s="1">
        <v>24</v>
      </c>
      <c r="P19" t="str">
        <f t="shared" si="0"/>
        <v>['3-RJS-742A', '31/05/2016', 'INJETANDO', 'RIO DE JANEIRO', 'LIBRA_P1', 'LIBRA', 'VERTICAL', 5900, 2032, 190000, 2033, 5870,5, 'EXP', 24],</v>
      </c>
    </row>
    <row r="20" spans="1:16" x14ac:dyDescent="0.25">
      <c r="A20" s="1" t="s">
        <v>53</v>
      </c>
      <c r="B20" s="1" t="s">
        <v>54</v>
      </c>
      <c r="C20" s="1" t="s">
        <v>5</v>
      </c>
      <c r="D20" s="1" t="s">
        <v>6</v>
      </c>
      <c r="E20" s="1" t="s">
        <v>17</v>
      </c>
      <c r="F20" s="1" t="s">
        <v>18</v>
      </c>
      <c r="G20" s="1" t="s">
        <v>9</v>
      </c>
      <c r="H20" s="2">
        <v>2825</v>
      </c>
      <c r="I20" s="2">
        <v>2000</v>
      </c>
      <c r="J20" s="2">
        <v>183000</v>
      </c>
      <c r="K20" s="2">
        <v>1996</v>
      </c>
      <c r="L20" s="2">
        <v>2873</v>
      </c>
      <c r="M20" s="1" t="s">
        <v>18</v>
      </c>
      <c r="N20" s="1">
        <v>24</v>
      </c>
      <c r="P20" t="str">
        <f t="shared" si="0"/>
        <v>['3-RJS-743I', '16/04/2016', 'ABANDONADO PERMANENTEMENTE', 'RIO DE JANEIRO', 'LIBRA_P1', 'LIBRA', 'VERTICAL', 2825, 2000, 183000, 1996, 2873, 'LIBRA', 24],</v>
      </c>
    </row>
    <row r="21" spans="1:16" x14ac:dyDescent="0.25">
      <c r="A21" s="1" t="s">
        <v>55</v>
      </c>
      <c r="B21" s="1" t="s">
        <v>56</v>
      </c>
      <c r="C21" s="1" t="s">
        <v>5</v>
      </c>
      <c r="D21" s="1" t="s">
        <v>6</v>
      </c>
      <c r="E21" s="1" t="s">
        <v>17</v>
      </c>
      <c r="F21" s="1" t="s">
        <v>18</v>
      </c>
      <c r="G21" s="1" t="s">
        <v>9</v>
      </c>
      <c r="H21" s="2">
        <v>5900</v>
      </c>
      <c r="I21" s="2">
        <v>2000</v>
      </c>
      <c r="J21" s="2">
        <v>183000</v>
      </c>
      <c r="K21" s="2">
        <v>1998</v>
      </c>
      <c r="L21" s="2">
        <v>2143</v>
      </c>
      <c r="M21" s="1" t="s">
        <v>18</v>
      </c>
      <c r="N21" s="1">
        <v>24</v>
      </c>
      <c r="P21" t="str">
        <f t="shared" si="0"/>
        <v>['3-RJS-743', '23/04/2016', 'ABANDONADO PERMANENTEMENTE', 'RIO DE JANEIRO', 'LIBRA_P1', 'LIBRA', 'VERTICAL', 5900, 2000, 183000, 1998, 2143, 'LIBRA', 24],</v>
      </c>
    </row>
    <row r="22" spans="1:16" x14ac:dyDescent="0.25">
      <c r="A22" s="1" t="s">
        <v>57</v>
      </c>
      <c r="B22" s="1" t="s">
        <v>58</v>
      </c>
      <c r="C22" s="1" t="s">
        <v>26</v>
      </c>
      <c r="D22" s="1" t="s">
        <v>7</v>
      </c>
      <c r="E22" s="1" t="s">
        <v>17</v>
      </c>
      <c r="F22" s="1" t="s">
        <v>18</v>
      </c>
      <c r="G22" s="1" t="s">
        <v>9</v>
      </c>
      <c r="H22" s="1" t="s">
        <v>7</v>
      </c>
      <c r="I22" s="2">
        <v>2000</v>
      </c>
      <c r="J22" s="2">
        <v>183000</v>
      </c>
      <c r="K22" s="2">
        <v>1998</v>
      </c>
      <c r="L22" s="2">
        <v>5879.5</v>
      </c>
      <c r="M22" s="1" t="s">
        <v>18</v>
      </c>
      <c r="N22" s="1">
        <v>24</v>
      </c>
      <c r="P22" t="str">
        <f t="shared" si="0"/>
        <v>['3-RJS-743A', '26/06/2016', 'EM OBSERVAÇÃO', '', 'LIBRA_P1', 'LIBRA', 'VERTICAL', , 2000, 183000, 1998, 5879,5, 'LIBRA', 24],</v>
      </c>
    </row>
    <row r="23" spans="1:16" x14ac:dyDescent="0.25">
      <c r="A23" s="1" t="s">
        <v>59</v>
      </c>
      <c r="B23" s="1" t="s">
        <v>60</v>
      </c>
      <c r="C23" s="1" t="s">
        <v>26</v>
      </c>
      <c r="D23" s="1" t="s">
        <v>6</v>
      </c>
      <c r="E23" s="1" t="s">
        <v>17</v>
      </c>
      <c r="F23" s="1" t="s">
        <v>18</v>
      </c>
      <c r="G23" s="1" t="s">
        <v>9</v>
      </c>
      <c r="H23" s="2">
        <v>5900</v>
      </c>
      <c r="I23" s="2">
        <v>2030</v>
      </c>
      <c r="J23" s="1" t="s">
        <v>7</v>
      </c>
      <c r="K23" s="2">
        <v>2026</v>
      </c>
      <c r="L23" s="2">
        <v>5777</v>
      </c>
      <c r="M23" s="1" t="s">
        <v>18</v>
      </c>
      <c r="N23" s="1">
        <v>24</v>
      </c>
      <c r="P23" t="str">
        <f t="shared" ref="P3:P23" si="1">CONCATENATE("[","'",A23,"'",", ","'",B23,"'",", ","'",C23,"'",", ","'",D23,"'",", ","'",E23,"'",", ","'",F23,"'",", ","'",G23,"'",", ",H23,", ",I23,", ",J23,", ",K23,", ",L23,", ","'",M23,"'",", ",N23,"]")</f>
        <v>['3-RJS-744', '24/10/2016', 'EM OBSERVAÇÃO', 'RIO DE JANEIRO', 'LIBRA_P1', 'LIBRA', 'VERTICAL', 5900, 2030, , 2026, 5777, 'LIBRA', 24]</v>
      </c>
    </row>
    <row r="26" spans="1:16" x14ac:dyDescent="0.25">
      <c r="A26" t="s">
        <v>77</v>
      </c>
    </row>
    <row r="27" spans="1:16" x14ac:dyDescent="0.25">
      <c r="A27" t="s">
        <v>61</v>
      </c>
    </row>
    <row r="28" spans="1:16" x14ac:dyDescent="0.25">
      <c r="A28" t="s">
        <v>62</v>
      </c>
    </row>
    <row r="29" spans="1:16" x14ac:dyDescent="0.25">
      <c r="A29" t="s">
        <v>64</v>
      </c>
    </row>
    <row r="30" spans="1:16" x14ac:dyDescent="0.25">
      <c r="A30" t="s">
        <v>63</v>
      </c>
    </row>
    <row r="31" spans="1:16" x14ac:dyDescent="0.25">
      <c r="A31" t="s">
        <v>65</v>
      </c>
    </row>
    <row r="32" spans="1:16" x14ac:dyDescent="0.25">
      <c r="A32" t="s">
        <v>78</v>
      </c>
    </row>
    <row r="33" spans="1:1" x14ac:dyDescent="0.25">
      <c r="A33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13" sqref="A13"/>
    </sheetView>
  </sheetViews>
  <sheetFormatPr defaultRowHeight="15" x14ac:dyDescent="0.25"/>
  <cols>
    <col min="1" max="1" width="60.85546875" bestFit="1" customWidth="1"/>
  </cols>
  <sheetData>
    <row r="1" spans="1:1" x14ac:dyDescent="0.25">
      <c r="A1" t="s">
        <v>77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64</v>
      </c>
    </row>
    <row r="5" spans="1:1" x14ac:dyDescent="0.25">
      <c r="A5" t="s">
        <v>63</v>
      </c>
    </row>
    <row r="6" spans="1:1" x14ac:dyDescent="0.25">
      <c r="A6" t="s">
        <v>65</v>
      </c>
    </row>
    <row r="7" spans="1:1" x14ac:dyDescent="0.25">
      <c r="A7" t="s">
        <v>78</v>
      </c>
    </row>
    <row r="8" spans="1:1" x14ac:dyDescent="0.25">
      <c r="A8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atributos</vt:lpstr>
      <vt:lpstr>consultas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 Bueno Rodrigues</cp:lastModifiedBy>
  <dcterms:created xsi:type="dcterms:W3CDTF">2018-06-12T20:56:10Z</dcterms:created>
  <dcterms:modified xsi:type="dcterms:W3CDTF">2018-06-12T21:57:54Z</dcterms:modified>
</cp:coreProperties>
</file>