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905" activeTab="2"/>
  </bookViews>
  <sheets>
    <sheet name="MANUAL" sheetId="1" r:id="rId1"/>
    <sheet name="HASIL" sheetId="2" r:id="rId2"/>
    <sheet name="PERKIRA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2" l="1"/>
  <c r="S4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Z2" i="2"/>
  <c r="V2" i="2"/>
  <c r="Y2" i="2"/>
  <c r="U2" i="2"/>
  <c r="X2" i="2"/>
  <c r="S2" i="2"/>
  <c r="P4" i="3" l="1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N3" i="3"/>
  <c r="M3" i="3"/>
  <c r="L3" i="3"/>
  <c r="K3" i="3"/>
  <c r="I3" i="3"/>
  <c r="J3" i="3"/>
  <c r="S3" i="2"/>
  <c r="S213" i="1"/>
  <c r="T213" i="1"/>
  <c r="U213" i="1"/>
  <c r="V213" i="1"/>
  <c r="W213" i="1"/>
  <c r="R213" i="1"/>
  <c r="S214" i="1"/>
  <c r="T214" i="1"/>
  <c r="U214" i="1"/>
  <c r="V214" i="1"/>
  <c r="W214" i="1"/>
  <c r="R214" i="1"/>
  <c r="S209" i="1"/>
  <c r="T209" i="1"/>
  <c r="U209" i="1"/>
  <c r="V209" i="1"/>
  <c r="W209" i="1"/>
  <c r="R209" i="1"/>
  <c r="S208" i="1"/>
  <c r="T208" i="1"/>
  <c r="U208" i="1"/>
  <c r="V208" i="1"/>
  <c r="W208" i="1"/>
  <c r="R208" i="1"/>
  <c r="S204" i="1"/>
  <c r="T204" i="1"/>
  <c r="U204" i="1"/>
  <c r="V204" i="1"/>
  <c r="W204" i="1"/>
  <c r="R204" i="1"/>
  <c r="S203" i="1"/>
  <c r="T203" i="1"/>
  <c r="U203" i="1"/>
  <c r="V203" i="1"/>
  <c r="W203" i="1"/>
  <c r="R203" i="1"/>
  <c r="R198" i="1"/>
  <c r="S198" i="1"/>
  <c r="T198" i="1"/>
  <c r="U198" i="1"/>
  <c r="V198" i="1"/>
  <c r="W198" i="1"/>
  <c r="S199" i="1"/>
  <c r="T199" i="1"/>
  <c r="U199" i="1"/>
  <c r="V199" i="1"/>
  <c r="W199" i="1"/>
  <c r="R199" i="1"/>
  <c r="R197" i="1"/>
  <c r="S194" i="1"/>
  <c r="T194" i="1"/>
  <c r="U194" i="1"/>
  <c r="V194" i="1"/>
  <c r="W194" i="1"/>
  <c r="R194" i="1"/>
  <c r="S193" i="1"/>
  <c r="T193" i="1"/>
  <c r="U193" i="1"/>
  <c r="V193" i="1"/>
  <c r="W193" i="1"/>
  <c r="R193" i="1"/>
  <c r="R188" i="1"/>
  <c r="S188" i="1"/>
  <c r="T188" i="1"/>
  <c r="U188" i="1"/>
  <c r="V188" i="1"/>
  <c r="W188" i="1"/>
  <c r="S189" i="1"/>
  <c r="T189" i="1"/>
  <c r="U189" i="1"/>
  <c r="V189" i="1"/>
  <c r="W189" i="1"/>
  <c r="R189" i="1"/>
  <c r="S173" i="1"/>
  <c r="T173" i="1"/>
  <c r="U173" i="1"/>
  <c r="V173" i="1"/>
  <c r="W173" i="1"/>
  <c r="R173" i="1"/>
  <c r="S174" i="1"/>
  <c r="T174" i="1"/>
  <c r="U174" i="1"/>
  <c r="V174" i="1"/>
  <c r="W174" i="1"/>
  <c r="R174" i="1"/>
  <c r="S169" i="1"/>
  <c r="T169" i="1"/>
  <c r="U169" i="1"/>
  <c r="V169" i="1"/>
  <c r="W169" i="1"/>
  <c r="R169" i="1"/>
  <c r="S168" i="1"/>
  <c r="T168" i="1"/>
  <c r="U168" i="1"/>
  <c r="V168" i="1"/>
  <c r="W168" i="1"/>
  <c r="R168" i="1"/>
  <c r="S163" i="1"/>
  <c r="T163" i="1"/>
  <c r="U163" i="1"/>
  <c r="V163" i="1"/>
  <c r="W163" i="1"/>
  <c r="R163" i="1"/>
  <c r="S164" i="1"/>
  <c r="T164" i="1"/>
  <c r="U164" i="1"/>
  <c r="V164" i="1"/>
  <c r="W164" i="1"/>
  <c r="R164" i="1"/>
  <c r="S159" i="1"/>
  <c r="T159" i="1"/>
  <c r="U159" i="1"/>
  <c r="V159" i="1"/>
  <c r="W159" i="1"/>
  <c r="R159" i="1"/>
  <c r="S158" i="1"/>
  <c r="T158" i="1"/>
  <c r="U158" i="1"/>
  <c r="V158" i="1"/>
  <c r="W158" i="1"/>
  <c r="R158" i="1"/>
  <c r="S153" i="1"/>
  <c r="T153" i="1"/>
  <c r="U153" i="1"/>
  <c r="V153" i="1"/>
  <c r="W153" i="1"/>
  <c r="R153" i="1"/>
  <c r="S154" i="1"/>
  <c r="T154" i="1"/>
  <c r="U154" i="1"/>
  <c r="V154" i="1"/>
  <c r="W154" i="1"/>
  <c r="R154" i="1"/>
  <c r="R152" i="1"/>
  <c r="R151" i="1"/>
  <c r="R147" i="1"/>
  <c r="R146" i="1"/>
  <c r="S143" i="1"/>
  <c r="T143" i="1"/>
  <c r="U143" i="1"/>
  <c r="V143" i="1"/>
  <c r="W143" i="1"/>
  <c r="R143" i="1"/>
  <c r="S144" i="1"/>
  <c r="T144" i="1"/>
  <c r="U144" i="1"/>
  <c r="V144" i="1"/>
  <c r="W144" i="1"/>
  <c r="R144" i="1"/>
  <c r="S139" i="1"/>
  <c r="T139" i="1"/>
  <c r="U139" i="1"/>
  <c r="V139" i="1"/>
  <c r="W139" i="1"/>
  <c r="R139" i="1"/>
  <c r="S138" i="1"/>
  <c r="T138" i="1"/>
  <c r="U138" i="1"/>
  <c r="V138" i="1"/>
  <c r="W138" i="1"/>
  <c r="R138" i="1"/>
  <c r="S134" i="1"/>
  <c r="T134" i="1"/>
  <c r="U134" i="1"/>
  <c r="V134" i="1"/>
  <c r="W134" i="1"/>
  <c r="R134" i="1"/>
  <c r="S133" i="1"/>
  <c r="T133" i="1"/>
  <c r="U133" i="1"/>
  <c r="V133" i="1"/>
  <c r="W133" i="1"/>
  <c r="R133" i="1"/>
  <c r="S128" i="1"/>
  <c r="T128" i="1"/>
  <c r="U128" i="1"/>
  <c r="V128" i="1"/>
  <c r="W128" i="1"/>
  <c r="R128" i="1"/>
  <c r="S129" i="1"/>
  <c r="T129" i="1"/>
  <c r="U129" i="1"/>
  <c r="V129" i="1"/>
  <c r="W129" i="1"/>
  <c r="R129" i="1"/>
  <c r="R127" i="1"/>
  <c r="R126" i="1"/>
  <c r="S124" i="1"/>
  <c r="T124" i="1"/>
  <c r="U124" i="1"/>
  <c r="V124" i="1"/>
  <c r="W124" i="1"/>
  <c r="R124" i="1"/>
  <c r="S123" i="1"/>
  <c r="T123" i="1"/>
  <c r="U123" i="1"/>
  <c r="V123" i="1"/>
  <c r="W123" i="1"/>
  <c r="R123" i="1"/>
  <c r="R122" i="1"/>
  <c r="R121" i="1"/>
  <c r="R120" i="1"/>
  <c r="R119" i="1"/>
  <c r="R118" i="1"/>
  <c r="R117" i="1"/>
  <c r="R116" i="1"/>
  <c r="R113" i="1"/>
  <c r="R114" i="1"/>
  <c r="S118" i="1"/>
  <c r="T118" i="1"/>
  <c r="U118" i="1"/>
  <c r="V118" i="1"/>
  <c r="W118" i="1"/>
  <c r="S119" i="1"/>
  <c r="T119" i="1"/>
  <c r="U119" i="1"/>
  <c r="V119" i="1"/>
  <c r="W119" i="1"/>
  <c r="S108" i="1"/>
  <c r="T108" i="1"/>
  <c r="U108" i="1"/>
  <c r="V108" i="1"/>
  <c r="W108" i="1"/>
  <c r="R108" i="1"/>
  <c r="S109" i="1"/>
  <c r="T109" i="1"/>
  <c r="U109" i="1"/>
  <c r="V109" i="1"/>
  <c r="W109" i="1"/>
  <c r="R109" i="1"/>
  <c r="S103" i="1"/>
  <c r="T103" i="1"/>
  <c r="U103" i="1"/>
  <c r="V103" i="1"/>
  <c r="W103" i="1"/>
  <c r="R103" i="1"/>
  <c r="S104" i="1"/>
  <c r="T104" i="1"/>
  <c r="U104" i="1"/>
  <c r="V104" i="1"/>
  <c r="W104" i="1"/>
  <c r="R104" i="1"/>
  <c r="R98" i="1"/>
  <c r="S93" i="1"/>
  <c r="R96" i="1" s="1"/>
  <c r="T93" i="1"/>
  <c r="U93" i="1"/>
  <c r="V93" i="1"/>
  <c r="W93" i="1"/>
  <c r="R93" i="1"/>
  <c r="R97" i="1"/>
  <c r="R94" i="1"/>
  <c r="T98" i="1"/>
  <c r="T113" i="1" s="1"/>
  <c r="S94" i="1"/>
  <c r="S99" i="1" s="1"/>
  <c r="S114" i="1" s="1"/>
  <c r="T94" i="1"/>
  <c r="U94" i="1"/>
  <c r="V94" i="1"/>
  <c r="W94" i="1"/>
  <c r="W99" i="1" s="1"/>
  <c r="W114" i="1" s="1"/>
  <c r="R92" i="1"/>
  <c r="R91" i="1"/>
  <c r="R90" i="1"/>
  <c r="W210" i="1"/>
  <c r="V210" i="1"/>
  <c r="U210" i="1"/>
  <c r="T210" i="1"/>
  <c r="S210" i="1"/>
  <c r="R210" i="1"/>
  <c r="W205" i="1"/>
  <c r="V205" i="1"/>
  <c r="U205" i="1"/>
  <c r="T205" i="1"/>
  <c r="S205" i="1"/>
  <c r="R205" i="1"/>
  <c r="W200" i="1"/>
  <c r="V200" i="1"/>
  <c r="U200" i="1"/>
  <c r="T200" i="1"/>
  <c r="S200" i="1"/>
  <c r="R200" i="1"/>
  <c r="W195" i="1"/>
  <c r="V195" i="1"/>
  <c r="U195" i="1"/>
  <c r="T195" i="1"/>
  <c r="S195" i="1"/>
  <c r="R195" i="1"/>
  <c r="W190" i="1"/>
  <c r="V190" i="1"/>
  <c r="U190" i="1"/>
  <c r="T190" i="1"/>
  <c r="S190" i="1"/>
  <c r="R190" i="1"/>
  <c r="W185" i="1"/>
  <c r="V185" i="1"/>
  <c r="U185" i="1"/>
  <c r="T185" i="1"/>
  <c r="S185" i="1"/>
  <c r="R185" i="1"/>
  <c r="W180" i="1"/>
  <c r="V180" i="1"/>
  <c r="U180" i="1"/>
  <c r="T180" i="1"/>
  <c r="S180" i="1"/>
  <c r="R180" i="1"/>
  <c r="W175" i="1"/>
  <c r="V175" i="1"/>
  <c r="U175" i="1"/>
  <c r="T175" i="1"/>
  <c r="S175" i="1"/>
  <c r="R175" i="1"/>
  <c r="W170" i="1"/>
  <c r="V170" i="1"/>
  <c r="U170" i="1"/>
  <c r="T170" i="1"/>
  <c r="S170" i="1"/>
  <c r="R170" i="1"/>
  <c r="W165" i="1"/>
  <c r="V165" i="1"/>
  <c r="U165" i="1"/>
  <c r="T165" i="1"/>
  <c r="S165" i="1"/>
  <c r="R165" i="1"/>
  <c r="W160" i="1"/>
  <c r="V160" i="1"/>
  <c r="U160" i="1"/>
  <c r="T160" i="1"/>
  <c r="S160" i="1"/>
  <c r="R160" i="1"/>
  <c r="W155" i="1"/>
  <c r="V155" i="1"/>
  <c r="U155" i="1"/>
  <c r="T155" i="1"/>
  <c r="S155" i="1"/>
  <c r="R155" i="1"/>
  <c r="W150" i="1"/>
  <c r="V150" i="1"/>
  <c r="U150" i="1"/>
  <c r="T150" i="1"/>
  <c r="S150" i="1"/>
  <c r="R150" i="1"/>
  <c r="W145" i="1"/>
  <c r="V145" i="1"/>
  <c r="U145" i="1"/>
  <c r="T145" i="1"/>
  <c r="S145" i="1"/>
  <c r="R145" i="1"/>
  <c r="W140" i="1"/>
  <c r="V140" i="1"/>
  <c r="U140" i="1"/>
  <c r="T140" i="1"/>
  <c r="S140" i="1"/>
  <c r="R140" i="1"/>
  <c r="W135" i="1"/>
  <c r="V135" i="1"/>
  <c r="U135" i="1"/>
  <c r="T135" i="1"/>
  <c r="S135" i="1"/>
  <c r="R135" i="1"/>
  <c r="W130" i="1"/>
  <c r="V130" i="1"/>
  <c r="U130" i="1"/>
  <c r="T130" i="1"/>
  <c r="S130" i="1"/>
  <c r="R130" i="1"/>
  <c r="W125" i="1"/>
  <c r="V125" i="1"/>
  <c r="U125" i="1"/>
  <c r="T125" i="1"/>
  <c r="S125" i="1"/>
  <c r="R125" i="1"/>
  <c r="W120" i="1"/>
  <c r="V120" i="1"/>
  <c r="U120" i="1"/>
  <c r="T120" i="1"/>
  <c r="S120" i="1"/>
  <c r="W115" i="1"/>
  <c r="V115" i="1"/>
  <c r="U115" i="1"/>
  <c r="T115" i="1"/>
  <c r="S115" i="1"/>
  <c r="R115" i="1"/>
  <c r="W110" i="1"/>
  <c r="V110" i="1"/>
  <c r="U110" i="1"/>
  <c r="T110" i="1"/>
  <c r="S110" i="1"/>
  <c r="R110" i="1"/>
  <c r="W105" i="1"/>
  <c r="V105" i="1"/>
  <c r="U105" i="1"/>
  <c r="T105" i="1"/>
  <c r="S105" i="1"/>
  <c r="R105" i="1"/>
  <c r="W100" i="1"/>
  <c r="V100" i="1"/>
  <c r="U100" i="1"/>
  <c r="T100" i="1"/>
  <c r="S100" i="1"/>
  <c r="R100" i="1"/>
  <c r="V99" i="1"/>
  <c r="W95" i="1"/>
  <c r="V95" i="1"/>
  <c r="U95" i="1"/>
  <c r="T95" i="1"/>
  <c r="S95" i="1"/>
  <c r="R95" i="1"/>
  <c r="U99" i="1"/>
  <c r="T99" i="1"/>
  <c r="W90" i="1"/>
  <c r="V90" i="1"/>
  <c r="U90" i="1"/>
  <c r="U98" i="1" s="1"/>
  <c r="U113" i="1" s="1"/>
  <c r="T90" i="1"/>
  <c r="S90" i="1"/>
  <c r="K264" i="1"/>
  <c r="L264" i="1"/>
  <c r="M264" i="1"/>
  <c r="N264" i="1"/>
  <c r="O264" i="1"/>
  <c r="J264" i="1"/>
  <c r="J262" i="1"/>
  <c r="K259" i="1"/>
  <c r="L259" i="1"/>
  <c r="M259" i="1"/>
  <c r="N259" i="1"/>
  <c r="O259" i="1"/>
  <c r="J259" i="1"/>
  <c r="K255" i="1"/>
  <c r="L255" i="1"/>
  <c r="M255" i="1"/>
  <c r="N255" i="1"/>
  <c r="O255" i="1"/>
  <c r="J255" i="1"/>
  <c r="K250" i="1"/>
  <c r="L250" i="1"/>
  <c r="M250" i="1"/>
  <c r="N250" i="1"/>
  <c r="O250" i="1"/>
  <c r="J250" i="1"/>
  <c r="K245" i="1"/>
  <c r="L245" i="1"/>
  <c r="M245" i="1"/>
  <c r="N245" i="1"/>
  <c r="O245" i="1"/>
  <c r="J245" i="1"/>
  <c r="K240" i="1"/>
  <c r="L240" i="1"/>
  <c r="M240" i="1"/>
  <c r="N240" i="1"/>
  <c r="O240" i="1"/>
  <c r="J240" i="1"/>
  <c r="J234" i="1"/>
  <c r="K235" i="1"/>
  <c r="L235" i="1"/>
  <c r="M235" i="1"/>
  <c r="N235" i="1"/>
  <c r="O235" i="1"/>
  <c r="J235" i="1"/>
  <c r="K234" i="1"/>
  <c r="L234" i="1"/>
  <c r="M234" i="1"/>
  <c r="N234" i="1"/>
  <c r="O234" i="1"/>
  <c r="K230" i="1"/>
  <c r="L230" i="1"/>
  <c r="M230" i="1"/>
  <c r="N230" i="1"/>
  <c r="O230" i="1"/>
  <c r="J230" i="1"/>
  <c r="K229" i="1"/>
  <c r="L229" i="1"/>
  <c r="M229" i="1"/>
  <c r="N229" i="1"/>
  <c r="O229" i="1"/>
  <c r="J229" i="1"/>
  <c r="K225" i="1"/>
  <c r="L225" i="1"/>
  <c r="M225" i="1"/>
  <c r="N225" i="1"/>
  <c r="O225" i="1"/>
  <c r="J225" i="1"/>
  <c r="J224" i="1"/>
  <c r="K224" i="1"/>
  <c r="L224" i="1"/>
  <c r="M224" i="1"/>
  <c r="N224" i="1"/>
  <c r="O224" i="1"/>
  <c r="K220" i="1"/>
  <c r="L220" i="1"/>
  <c r="M220" i="1"/>
  <c r="N220" i="1"/>
  <c r="O220" i="1"/>
  <c r="J220" i="1"/>
  <c r="K219" i="1"/>
  <c r="L219" i="1"/>
  <c r="M219" i="1"/>
  <c r="N219" i="1"/>
  <c r="O219" i="1"/>
  <c r="J219" i="1"/>
  <c r="K214" i="1"/>
  <c r="L214" i="1"/>
  <c r="M214" i="1"/>
  <c r="N214" i="1"/>
  <c r="O214" i="1"/>
  <c r="J214" i="1"/>
  <c r="K215" i="1"/>
  <c r="L215" i="1"/>
  <c r="M215" i="1"/>
  <c r="N215" i="1"/>
  <c r="O215" i="1"/>
  <c r="J215" i="1"/>
  <c r="K210" i="1"/>
  <c r="L210" i="1"/>
  <c r="M210" i="1"/>
  <c r="N210" i="1"/>
  <c r="O210" i="1"/>
  <c r="J210" i="1"/>
  <c r="J204" i="1"/>
  <c r="K209" i="1"/>
  <c r="L209" i="1"/>
  <c r="M209" i="1"/>
  <c r="N209" i="1"/>
  <c r="O209" i="1"/>
  <c r="J209" i="1"/>
  <c r="K205" i="1"/>
  <c r="L205" i="1"/>
  <c r="M205" i="1"/>
  <c r="N205" i="1"/>
  <c r="O205" i="1"/>
  <c r="J205" i="1"/>
  <c r="K204" i="1"/>
  <c r="L204" i="1"/>
  <c r="M204" i="1"/>
  <c r="N204" i="1"/>
  <c r="O204" i="1"/>
  <c r="K200" i="1"/>
  <c r="L200" i="1"/>
  <c r="M200" i="1"/>
  <c r="N200" i="1"/>
  <c r="O200" i="1"/>
  <c r="J200" i="1"/>
  <c r="K199" i="1"/>
  <c r="L199" i="1"/>
  <c r="M199" i="1"/>
  <c r="N199" i="1"/>
  <c r="O199" i="1"/>
  <c r="J199" i="1"/>
  <c r="J197" i="1"/>
  <c r="K195" i="1"/>
  <c r="L195" i="1"/>
  <c r="M195" i="1"/>
  <c r="N195" i="1"/>
  <c r="O195" i="1"/>
  <c r="J195" i="1"/>
  <c r="J189" i="1"/>
  <c r="K194" i="1"/>
  <c r="L194" i="1"/>
  <c r="M194" i="1"/>
  <c r="N194" i="1"/>
  <c r="O194" i="1"/>
  <c r="J194" i="1"/>
  <c r="K190" i="1"/>
  <c r="L190" i="1"/>
  <c r="M190" i="1"/>
  <c r="N190" i="1"/>
  <c r="O190" i="1"/>
  <c r="J190" i="1"/>
  <c r="K189" i="1"/>
  <c r="L189" i="1"/>
  <c r="M189" i="1"/>
  <c r="N189" i="1"/>
  <c r="O189" i="1"/>
  <c r="K185" i="1"/>
  <c r="L185" i="1"/>
  <c r="M185" i="1"/>
  <c r="N185" i="1"/>
  <c r="O185" i="1"/>
  <c r="J185" i="1"/>
  <c r="J184" i="1"/>
  <c r="K180" i="1"/>
  <c r="L180" i="1"/>
  <c r="M180" i="1"/>
  <c r="N180" i="1"/>
  <c r="O180" i="1"/>
  <c r="J180" i="1"/>
  <c r="J177" i="1"/>
  <c r="K175" i="1"/>
  <c r="L175" i="1"/>
  <c r="M175" i="1"/>
  <c r="N175" i="1"/>
  <c r="O175" i="1"/>
  <c r="J175" i="1"/>
  <c r="K174" i="1"/>
  <c r="L174" i="1"/>
  <c r="M174" i="1"/>
  <c r="N174" i="1"/>
  <c r="O174" i="1"/>
  <c r="J174" i="1"/>
  <c r="J172" i="1"/>
  <c r="K169" i="1"/>
  <c r="L169" i="1"/>
  <c r="M169" i="1"/>
  <c r="N169" i="1"/>
  <c r="O169" i="1"/>
  <c r="J169" i="1"/>
  <c r="J167" i="1"/>
  <c r="K164" i="1"/>
  <c r="L164" i="1"/>
  <c r="M164" i="1"/>
  <c r="N164" i="1"/>
  <c r="O164" i="1"/>
  <c r="J164" i="1"/>
  <c r="J162" i="1"/>
  <c r="K159" i="1"/>
  <c r="L159" i="1"/>
  <c r="M159" i="1"/>
  <c r="N159" i="1"/>
  <c r="O159" i="1"/>
  <c r="J159" i="1"/>
  <c r="J157" i="1"/>
  <c r="K154" i="1"/>
  <c r="L154" i="1"/>
  <c r="M154" i="1"/>
  <c r="N154" i="1"/>
  <c r="O154" i="1"/>
  <c r="J154" i="1"/>
  <c r="J152" i="1"/>
  <c r="K149" i="1"/>
  <c r="L149" i="1"/>
  <c r="M149" i="1"/>
  <c r="N149" i="1"/>
  <c r="O149" i="1"/>
  <c r="J149" i="1"/>
  <c r="J147" i="1"/>
  <c r="K129" i="1"/>
  <c r="L129" i="1"/>
  <c r="M129" i="1"/>
  <c r="N129" i="1"/>
  <c r="N134" i="1" s="1"/>
  <c r="N139" i="1" s="1"/>
  <c r="N144" i="1" s="1"/>
  <c r="O129" i="1"/>
  <c r="K134" i="1"/>
  <c r="L134" i="1"/>
  <c r="L139" i="1" s="1"/>
  <c r="L144" i="1" s="1"/>
  <c r="M134" i="1"/>
  <c r="M139" i="1" s="1"/>
  <c r="M144" i="1" s="1"/>
  <c r="O134" i="1"/>
  <c r="J134" i="1"/>
  <c r="J144" i="1"/>
  <c r="K139" i="1"/>
  <c r="O139" i="1"/>
  <c r="O144" i="1" s="1"/>
  <c r="J139" i="1"/>
  <c r="B136" i="1"/>
  <c r="B137" i="1"/>
  <c r="J129" i="1"/>
  <c r="K124" i="1"/>
  <c r="L124" i="1"/>
  <c r="M124" i="1"/>
  <c r="N124" i="1"/>
  <c r="O124" i="1"/>
  <c r="J124" i="1"/>
  <c r="K119" i="1"/>
  <c r="L119" i="1"/>
  <c r="M119" i="1"/>
  <c r="N119" i="1"/>
  <c r="O119" i="1"/>
  <c r="J119" i="1"/>
  <c r="J117" i="1"/>
  <c r="K114" i="1"/>
  <c r="L114" i="1"/>
  <c r="M114" i="1"/>
  <c r="N114" i="1"/>
  <c r="O114" i="1"/>
  <c r="J114" i="1"/>
  <c r="K109" i="1"/>
  <c r="L109" i="1"/>
  <c r="M109" i="1"/>
  <c r="N109" i="1"/>
  <c r="O109" i="1"/>
  <c r="J109" i="1"/>
  <c r="K104" i="1"/>
  <c r="L104" i="1"/>
  <c r="M104" i="1"/>
  <c r="N104" i="1"/>
  <c r="O104" i="1"/>
  <c r="J104" i="1"/>
  <c r="N98" i="1"/>
  <c r="K93" i="1"/>
  <c r="K98" i="1" s="1"/>
  <c r="K103" i="1" s="1"/>
  <c r="K108" i="1" s="1"/>
  <c r="K113" i="1" s="1"/>
  <c r="L93" i="1"/>
  <c r="L98" i="1" s="1"/>
  <c r="M93" i="1"/>
  <c r="M98" i="1" s="1"/>
  <c r="N93" i="1"/>
  <c r="O93" i="1"/>
  <c r="O98" i="1" s="1"/>
  <c r="O103" i="1" s="1"/>
  <c r="O108" i="1" s="1"/>
  <c r="O113" i="1" s="1"/>
  <c r="J93" i="1"/>
  <c r="J98" i="1" s="1"/>
  <c r="J103" i="1" s="1"/>
  <c r="J107" i="1"/>
  <c r="J102" i="1"/>
  <c r="J100" i="1"/>
  <c r="K99" i="1"/>
  <c r="L99" i="1"/>
  <c r="M99" i="1"/>
  <c r="N99" i="1"/>
  <c r="O99" i="1"/>
  <c r="J99" i="1"/>
  <c r="J97" i="1"/>
  <c r="J92" i="1"/>
  <c r="J91" i="1"/>
  <c r="R87" i="1"/>
  <c r="S87" i="1"/>
  <c r="T87" i="1"/>
  <c r="U87" i="1"/>
  <c r="V87" i="1"/>
  <c r="W87" i="1"/>
  <c r="S86" i="1"/>
  <c r="T86" i="1"/>
  <c r="U86" i="1"/>
  <c r="V86" i="1"/>
  <c r="W86" i="1"/>
  <c r="R86" i="1"/>
  <c r="K88" i="1"/>
  <c r="J94" i="1"/>
  <c r="K94" i="1"/>
  <c r="L94" i="1"/>
  <c r="M94" i="1"/>
  <c r="N94" i="1"/>
  <c r="O94" i="1"/>
  <c r="K260" i="1"/>
  <c r="L260" i="1"/>
  <c r="M260" i="1"/>
  <c r="N260" i="1"/>
  <c r="O260" i="1"/>
  <c r="J260" i="1"/>
  <c r="K160" i="1"/>
  <c r="L160" i="1"/>
  <c r="M160" i="1"/>
  <c r="N160" i="1"/>
  <c r="O160" i="1"/>
  <c r="K165" i="1"/>
  <c r="L165" i="1"/>
  <c r="M165" i="1"/>
  <c r="N165" i="1"/>
  <c r="O165" i="1"/>
  <c r="K170" i="1"/>
  <c r="L170" i="1"/>
  <c r="M170" i="1"/>
  <c r="N170" i="1"/>
  <c r="O170" i="1"/>
  <c r="J170" i="1"/>
  <c r="J165" i="1"/>
  <c r="J160" i="1"/>
  <c r="K155" i="1"/>
  <c r="L155" i="1"/>
  <c r="M155" i="1"/>
  <c r="N155" i="1"/>
  <c r="O155" i="1"/>
  <c r="J155" i="1"/>
  <c r="K150" i="1"/>
  <c r="L150" i="1"/>
  <c r="M150" i="1"/>
  <c r="N150" i="1"/>
  <c r="O150" i="1"/>
  <c r="K145" i="1"/>
  <c r="L145" i="1"/>
  <c r="M145" i="1"/>
  <c r="N145" i="1"/>
  <c r="O145" i="1"/>
  <c r="K140" i="1"/>
  <c r="L140" i="1"/>
  <c r="M140" i="1"/>
  <c r="N140" i="1"/>
  <c r="O140" i="1"/>
  <c r="K135" i="1"/>
  <c r="L135" i="1"/>
  <c r="M135" i="1"/>
  <c r="N135" i="1"/>
  <c r="O135" i="1"/>
  <c r="J150" i="1"/>
  <c r="J145" i="1"/>
  <c r="J140" i="1"/>
  <c r="J135" i="1"/>
  <c r="K130" i="1"/>
  <c r="L130" i="1"/>
  <c r="M130" i="1"/>
  <c r="N130" i="1"/>
  <c r="O130" i="1"/>
  <c r="J130" i="1"/>
  <c r="K125" i="1"/>
  <c r="L125" i="1"/>
  <c r="M125" i="1"/>
  <c r="N125" i="1"/>
  <c r="O125" i="1"/>
  <c r="K120" i="1"/>
  <c r="L120" i="1"/>
  <c r="M120" i="1"/>
  <c r="N120" i="1"/>
  <c r="O120" i="1"/>
  <c r="K115" i="1"/>
  <c r="L115" i="1"/>
  <c r="M115" i="1"/>
  <c r="N115" i="1"/>
  <c r="O115" i="1"/>
  <c r="J125" i="1"/>
  <c r="J120" i="1"/>
  <c r="J115" i="1"/>
  <c r="K110" i="1"/>
  <c r="L110" i="1"/>
  <c r="M110" i="1"/>
  <c r="N110" i="1"/>
  <c r="O110" i="1"/>
  <c r="J110" i="1"/>
  <c r="K105" i="1"/>
  <c r="L105" i="1"/>
  <c r="M105" i="1"/>
  <c r="N105" i="1"/>
  <c r="O105" i="1"/>
  <c r="J105" i="1"/>
  <c r="K100" i="1"/>
  <c r="L100" i="1"/>
  <c r="M100" i="1"/>
  <c r="N100" i="1"/>
  <c r="O100" i="1"/>
  <c r="K95" i="1"/>
  <c r="L95" i="1"/>
  <c r="M95" i="1"/>
  <c r="N95" i="1"/>
  <c r="O95" i="1"/>
  <c r="J95" i="1"/>
  <c r="K90" i="1"/>
  <c r="L90" i="1"/>
  <c r="M90" i="1"/>
  <c r="N90" i="1"/>
  <c r="O90" i="1"/>
  <c r="J90" i="1"/>
  <c r="U27" i="2"/>
  <c r="U28" i="2"/>
  <c r="U29" i="2"/>
  <c r="U30" i="2"/>
  <c r="U31" i="2"/>
  <c r="U32" i="2"/>
  <c r="U33" i="2"/>
  <c r="U34" i="2"/>
  <c r="U35" i="2"/>
  <c r="U36" i="2"/>
  <c r="S27" i="2"/>
  <c r="S28" i="2"/>
  <c r="S29" i="2"/>
  <c r="S30" i="2"/>
  <c r="S31" i="2"/>
  <c r="S32" i="2"/>
  <c r="S33" i="2"/>
  <c r="S34" i="2"/>
  <c r="S35" i="2"/>
  <c r="S36" i="2"/>
  <c r="U3" i="2"/>
  <c r="V3" i="2"/>
  <c r="S6" i="2"/>
  <c r="C263" i="1"/>
  <c r="D263" i="1"/>
  <c r="E263" i="1"/>
  <c r="F263" i="1"/>
  <c r="G263" i="1"/>
  <c r="B263" i="1"/>
  <c r="C264" i="1"/>
  <c r="D264" i="1"/>
  <c r="E264" i="1"/>
  <c r="F264" i="1"/>
  <c r="G264" i="1"/>
  <c r="B264" i="1"/>
  <c r="C260" i="1"/>
  <c r="B262" i="1" s="1"/>
  <c r="D260" i="1"/>
  <c r="E260" i="1"/>
  <c r="F260" i="1"/>
  <c r="G260" i="1"/>
  <c r="B260" i="1"/>
  <c r="C258" i="1"/>
  <c r="D258" i="1"/>
  <c r="E258" i="1"/>
  <c r="F258" i="1"/>
  <c r="G258" i="1"/>
  <c r="B258" i="1"/>
  <c r="C259" i="1"/>
  <c r="D259" i="1"/>
  <c r="E259" i="1"/>
  <c r="F259" i="1"/>
  <c r="G259" i="1"/>
  <c r="B259" i="1"/>
  <c r="C253" i="1"/>
  <c r="D253" i="1"/>
  <c r="E253" i="1"/>
  <c r="F253" i="1"/>
  <c r="G253" i="1"/>
  <c r="B253" i="1"/>
  <c r="C254" i="1"/>
  <c r="D254" i="1"/>
  <c r="E254" i="1"/>
  <c r="F254" i="1"/>
  <c r="G254" i="1"/>
  <c r="B254" i="1"/>
  <c r="C255" i="1"/>
  <c r="D255" i="1"/>
  <c r="E255" i="1"/>
  <c r="B257" i="1" s="1"/>
  <c r="F255" i="1"/>
  <c r="G255" i="1"/>
  <c r="B255" i="1"/>
  <c r="B252" i="1"/>
  <c r="C250" i="1"/>
  <c r="D250" i="1"/>
  <c r="E250" i="1"/>
  <c r="F250" i="1"/>
  <c r="G250" i="1"/>
  <c r="B250" i="1"/>
  <c r="C248" i="1"/>
  <c r="D248" i="1"/>
  <c r="E248" i="1"/>
  <c r="F248" i="1"/>
  <c r="G248" i="1"/>
  <c r="B248" i="1"/>
  <c r="C249" i="1"/>
  <c r="D249" i="1"/>
  <c r="E249" i="1"/>
  <c r="F249" i="1"/>
  <c r="G249" i="1"/>
  <c r="B249" i="1"/>
  <c r="B243" i="1"/>
  <c r="C243" i="1"/>
  <c r="D243" i="1"/>
  <c r="E243" i="1"/>
  <c r="F243" i="1"/>
  <c r="G243" i="1"/>
  <c r="C245" i="1"/>
  <c r="D245" i="1"/>
  <c r="E245" i="1"/>
  <c r="F245" i="1"/>
  <c r="G245" i="1"/>
  <c r="B245" i="1"/>
  <c r="C244" i="1"/>
  <c r="D244" i="1"/>
  <c r="E244" i="1"/>
  <c r="F244" i="1"/>
  <c r="G244" i="1"/>
  <c r="B244" i="1"/>
  <c r="C240" i="1"/>
  <c r="D240" i="1"/>
  <c r="E240" i="1"/>
  <c r="F240" i="1"/>
  <c r="G240" i="1"/>
  <c r="B240" i="1"/>
  <c r="B235" i="1"/>
  <c r="B242" i="1"/>
  <c r="B238" i="1"/>
  <c r="B237" i="1"/>
  <c r="B236" i="1"/>
  <c r="C238" i="1"/>
  <c r="D238" i="1"/>
  <c r="E238" i="1"/>
  <c r="F238" i="1"/>
  <c r="G238" i="1"/>
  <c r="C239" i="1"/>
  <c r="D239" i="1"/>
  <c r="E239" i="1"/>
  <c r="F239" i="1"/>
  <c r="G239" i="1"/>
  <c r="B239" i="1"/>
  <c r="C233" i="1"/>
  <c r="D233" i="1"/>
  <c r="E233" i="1"/>
  <c r="F233" i="1"/>
  <c r="G233" i="1"/>
  <c r="B233" i="1"/>
  <c r="C234" i="1"/>
  <c r="D234" i="1"/>
  <c r="E234" i="1"/>
  <c r="F234" i="1"/>
  <c r="G234" i="1"/>
  <c r="B234" i="1"/>
  <c r="C235" i="1"/>
  <c r="D235" i="1"/>
  <c r="E235" i="1"/>
  <c r="F235" i="1"/>
  <c r="G235" i="1"/>
  <c r="C230" i="1"/>
  <c r="D230" i="1"/>
  <c r="E230" i="1"/>
  <c r="F230" i="1"/>
  <c r="G230" i="1"/>
  <c r="B230" i="1"/>
  <c r="C228" i="1"/>
  <c r="D228" i="1"/>
  <c r="E228" i="1"/>
  <c r="F228" i="1"/>
  <c r="G228" i="1"/>
  <c r="B228" i="1"/>
  <c r="C229" i="1"/>
  <c r="D229" i="1"/>
  <c r="E229" i="1"/>
  <c r="F229" i="1"/>
  <c r="G229" i="1"/>
  <c r="B229" i="1"/>
  <c r="C225" i="1"/>
  <c r="D225" i="1"/>
  <c r="E225" i="1"/>
  <c r="B226" i="1" s="1"/>
  <c r="F225" i="1"/>
  <c r="G225" i="1"/>
  <c r="B225" i="1"/>
  <c r="C223" i="1"/>
  <c r="D223" i="1"/>
  <c r="E223" i="1"/>
  <c r="F223" i="1"/>
  <c r="G223" i="1"/>
  <c r="B223" i="1"/>
  <c r="B221" i="1"/>
  <c r="C224" i="1"/>
  <c r="D224" i="1"/>
  <c r="E224" i="1"/>
  <c r="F224" i="1"/>
  <c r="G224" i="1"/>
  <c r="B224" i="1"/>
  <c r="B209" i="1"/>
  <c r="C220" i="1"/>
  <c r="D220" i="1"/>
  <c r="E220" i="1"/>
  <c r="F220" i="1"/>
  <c r="G220" i="1"/>
  <c r="B220" i="1"/>
  <c r="C218" i="1"/>
  <c r="D218" i="1"/>
  <c r="E218" i="1"/>
  <c r="F218" i="1"/>
  <c r="G218" i="1"/>
  <c r="B218" i="1"/>
  <c r="B213" i="1"/>
  <c r="C219" i="1"/>
  <c r="D219" i="1"/>
  <c r="E219" i="1"/>
  <c r="F219" i="1"/>
  <c r="G219" i="1"/>
  <c r="B219" i="1"/>
  <c r="C215" i="1"/>
  <c r="B217" i="1" s="1"/>
  <c r="D215" i="1"/>
  <c r="E215" i="1"/>
  <c r="F215" i="1"/>
  <c r="G215" i="1"/>
  <c r="B215" i="1"/>
  <c r="B1" i="3"/>
  <c r="C1" i="3"/>
  <c r="D1" i="3"/>
  <c r="E1" i="3"/>
  <c r="F1" i="3"/>
  <c r="G1" i="3"/>
  <c r="U6" i="2"/>
  <c r="U10" i="2"/>
  <c r="U14" i="2"/>
  <c r="U18" i="2"/>
  <c r="U22" i="2"/>
  <c r="U26" i="2"/>
  <c r="S5" i="2"/>
  <c r="S9" i="2"/>
  <c r="S13" i="2"/>
  <c r="S21" i="2"/>
  <c r="S25" i="2"/>
  <c r="B156" i="1"/>
  <c r="B210" i="1"/>
  <c r="C213" i="1"/>
  <c r="D213" i="1"/>
  <c r="E213" i="1"/>
  <c r="F213" i="1"/>
  <c r="G213" i="1"/>
  <c r="C214" i="1"/>
  <c r="D214" i="1"/>
  <c r="E214" i="1"/>
  <c r="F214" i="1"/>
  <c r="G214" i="1"/>
  <c r="B214" i="1"/>
  <c r="C210" i="1"/>
  <c r="D210" i="1"/>
  <c r="E210" i="1"/>
  <c r="F210" i="1"/>
  <c r="G210" i="1"/>
  <c r="C209" i="1"/>
  <c r="D209" i="1"/>
  <c r="E209" i="1"/>
  <c r="F209" i="1"/>
  <c r="B212" i="1" s="1"/>
  <c r="G209" i="1"/>
  <c r="C208" i="1"/>
  <c r="D208" i="1"/>
  <c r="E208" i="1"/>
  <c r="F208" i="1"/>
  <c r="G208" i="1"/>
  <c r="B208" i="1"/>
  <c r="C203" i="1"/>
  <c r="D203" i="1"/>
  <c r="E203" i="1"/>
  <c r="F203" i="1"/>
  <c r="G203" i="1"/>
  <c r="B203" i="1"/>
  <c r="C204" i="1"/>
  <c r="D204" i="1"/>
  <c r="E204" i="1"/>
  <c r="F204" i="1"/>
  <c r="G204" i="1"/>
  <c r="B204" i="1"/>
  <c r="C198" i="1"/>
  <c r="D198" i="1"/>
  <c r="E198" i="1"/>
  <c r="F198" i="1"/>
  <c r="G198" i="1"/>
  <c r="B198" i="1"/>
  <c r="C199" i="1"/>
  <c r="D199" i="1"/>
  <c r="E199" i="1"/>
  <c r="F199" i="1"/>
  <c r="G199" i="1"/>
  <c r="B199" i="1"/>
  <c r="B197" i="1"/>
  <c r="B196" i="1"/>
  <c r="C193" i="1"/>
  <c r="D193" i="1"/>
  <c r="E193" i="1"/>
  <c r="F193" i="1"/>
  <c r="G193" i="1"/>
  <c r="B193" i="1"/>
  <c r="C194" i="1"/>
  <c r="D194" i="1"/>
  <c r="E194" i="1"/>
  <c r="F194" i="1"/>
  <c r="G194" i="1"/>
  <c r="B194" i="1"/>
  <c r="C188" i="1"/>
  <c r="D188" i="1"/>
  <c r="E188" i="1"/>
  <c r="F188" i="1"/>
  <c r="G188" i="1"/>
  <c r="B188" i="1"/>
  <c r="B200" i="1"/>
  <c r="C205" i="1"/>
  <c r="D205" i="1"/>
  <c r="E205" i="1"/>
  <c r="F205" i="1"/>
  <c r="G205" i="1"/>
  <c r="B205" i="1"/>
  <c r="C200" i="1"/>
  <c r="D200" i="1"/>
  <c r="E200" i="1"/>
  <c r="F200" i="1"/>
  <c r="G200" i="1"/>
  <c r="C195" i="1"/>
  <c r="D195" i="1"/>
  <c r="E195" i="1"/>
  <c r="F195" i="1"/>
  <c r="G195" i="1"/>
  <c r="B195" i="1"/>
  <c r="C190" i="1"/>
  <c r="D190" i="1"/>
  <c r="E190" i="1"/>
  <c r="F190" i="1"/>
  <c r="G190" i="1"/>
  <c r="B190" i="1"/>
  <c r="C189" i="1"/>
  <c r="D189" i="1"/>
  <c r="E189" i="1"/>
  <c r="F189" i="1"/>
  <c r="G189" i="1"/>
  <c r="B189" i="1"/>
  <c r="B187" i="1"/>
  <c r="B182" i="1"/>
  <c r="B181" i="1"/>
  <c r="B177" i="1"/>
  <c r="B176" i="1"/>
  <c r="C183" i="1"/>
  <c r="D183" i="1"/>
  <c r="E183" i="1"/>
  <c r="F183" i="1"/>
  <c r="G183" i="1"/>
  <c r="B183" i="1"/>
  <c r="C184" i="1"/>
  <c r="D184" i="1"/>
  <c r="E184" i="1"/>
  <c r="F184" i="1"/>
  <c r="G184" i="1"/>
  <c r="B184" i="1"/>
  <c r="C178" i="1"/>
  <c r="D178" i="1"/>
  <c r="E178" i="1"/>
  <c r="F178" i="1"/>
  <c r="G178" i="1"/>
  <c r="B178" i="1"/>
  <c r="C179" i="1"/>
  <c r="D179" i="1"/>
  <c r="E179" i="1"/>
  <c r="F179" i="1"/>
  <c r="G179" i="1"/>
  <c r="B179" i="1"/>
  <c r="C174" i="1"/>
  <c r="D174" i="1"/>
  <c r="E174" i="1"/>
  <c r="F174" i="1"/>
  <c r="G174" i="1"/>
  <c r="C173" i="1"/>
  <c r="D173" i="1"/>
  <c r="E173" i="1"/>
  <c r="F173" i="1"/>
  <c r="G173" i="1"/>
  <c r="B173" i="1"/>
  <c r="B174" i="1"/>
  <c r="B172" i="1"/>
  <c r="B171" i="1"/>
  <c r="C168" i="1"/>
  <c r="D168" i="1"/>
  <c r="E168" i="1"/>
  <c r="F168" i="1"/>
  <c r="G168" i="1"/>
  <c r="B168" i="1"/>
  <c r="C169" i="1"/>
  <c r="D169" i="1"/>
  <c r="E169" i="1"/>
  <c r="F169" i="1"/>
  <c r="G169" i="1"/>
  <c r="B169" i="1"/>
  <c r="B166" i="1"/>
  <c r="B186" i="1"/>
  <c r="C185" i="1"/>
  <c r="D185" i="1"/>
  <c r="E185" i="1"/>
  <c r="F185" i="1"/>
  <c r="G185" i="1"/>
  <c r="B185" i="1"/>
  <c r="C180" i="1"/>
  <c r="D180" i="1"/>
  <c r="E180" i="1"/>
  <c r="F180" i="1"/>
  <c r="G180" i="1"/>
  <c r="B180" i="1"/>
  <c r="C175" i="1"/>
  <c r="D175" i="1"/>
  <c r="E175" i="1"/>
  <c r="F175" i="1"/>
  <c r="G175" i="1"/>
  <c r="B175" i="1"/>
  <c r="C170" i="1"/>
  <c r="D170" i="1"/>
  <c r="E170" i="1"/>
  <c r="F170" i="1"/>
  <c r="G170" i="1"/>
  <c r="B170" i="1"/>
  <c r="C163" i="1"/>
  <c r="D163" i="1"/>
  <c r="E163" i="1"/>
  <c r="F163" i="1"/>
  <c r="G163" i="1"/>
  <c r="B163" i="1"/>
  <c r="C164" i="1"/>
  <c r="D164" i="1"/>
  <c r="E164" i="1"/>
  <c r="B167" i="1" s="1"/>
  <c r="F164" i="1"/>
  <c r="G164" i="1"/>
  <c r="B164" i="1"/>
  <c r="B162" i="1"/>
  <c r="B161" i="1"/>
  <c r="C159" i="1"/>
  <c r="D159" i="1"/>
  <c r="E159" i="1"/>
  <c r="F159" i="1"/>
  <c r="G159" i="1"/>
  <c r="B159" i="1"/>
  <c r="C158" i="1"/>
  <c r="D158" i="1"/>
  <c r="E158" i="1"/>
  <c r="F158" i="1"/>
  <c r="G158" i="1"/>
  <c r="B158" i="1"/>
  <c r="B157" i="1"/>
  <c r="C153" i="1"/>
  <c r="D153" i="1"/>
  <c r="E153" i="1"/>
  <c r="F153" i="1"/>
  <c r="G153" i="1"/>
  <c r="B153" i="1"/>
  <c r="C154" i="1"/>
  <c r="D154" i="1"/>
  <c r="E154" i="1"/>
  <c r="F154" i="1"/>
  <c r="G154" i="1"/>
  <c r="B154" i="1"/>
  <c r="B151" i="1"/>
  <c r="B152" i="1"/>
  <c r="C165" i="1"/>
  <c r="D165" i="1"/>
  <c r="E165" i="1"/>
  <c r="F165" i="1"/>
  <c r="G165" i="1"/>
  <c r="C160" i="1"/>
  <c r="D160" i="1"/>
  <c r="E160" i="1"/>
  <c r="F160" i="1"/>
  <c r="G160" i="1"/>
  <c r="C155" i="1"/>
  <c r="D155" i="1"/>
  <c r="E155" i="1"/>
  <c r="F155" i="1"/>
  <c r="G155" i="1"/>
  <c r="C150" i="1"/>
  <c r="D150" i="1"/>
  <c r="E150" i="1"/>
  <c r="F150" i="1"/>
  <c r="G150" i="1"/>
  <c r="B165" i="1"/>
  <c r="B160" i="1"/>
  <c r="B155" i="1"/>
  <c r="B150" i="1"/>
  <c r="C149" i="1"/>
  <c r="D149" i="1"/>
  <c r="E149" i="1"/>
  <c r="F149" i="1"/>
  <c r="G149" i="1"/>
  <c r="B149" i="1"/>
  <c r="C148" i="1"/>
  <c r="D148" i="1"/>
  <c r="E148" i="1"/>
  <c r="F148" i="1"/>
  <c r="G148" i="1"/>
  <c r="B148" i="1"/>
  <c r="B147" i="1"/>
  <c r="B146" i="1"/>
  <c r="B139" i="1"/>
  <c r="G143" i="1"/>
  <c r="C143" i="1"/>
  <c r="D143" i="1"/>
  <c r="E143" i="1"/>
  <c r="F143" i="1"/>
  <c r="B143" i="1"/>
  <c r="C144" i="1"/>
  <c r="D144" i="1"/>
  <c r="E144" i="1"/>
  <c r="F144" i="1"/>
  <c r="G144" i="1"/>
  <c r="B144" i="1"/>
  <c r="B142" i="1"/>
  <c r="B141" i="1"/>
  <c r="C139" i="1"/>
  <c r="D139" i="1"/>
  <c r="E139" i="1"/>
  <c r="F139" i="1"/>
  <c r="G139" i="1"/>
  <c r="C138" i="1"/>
  <c r="D138" i="1"/>
  <c r="E138" i="1"/>
  <c r="F138" i="1"/>
  <c r="G138" i="1"/>
  <c r="B138" i="1"/>
  <c r="B131" i="1"/>
  <c r="C145" i="1"/>
  <c r="D145" i="1"/>
  <c r="E145" i="1"/>
  <c r="F145" i="1"/>
  <c r="G145" i="1"/>
  <c r="C140" i="1"/>
  <c r="D140" i="1"/>
  <c r="E140" i="1"/>
  <c r="F140" i="1"/>
  <c r="G140" i="1"/>
  <c r="B145" i="1"/>
  <c r="B140" i="1"/>
  <c r="C135" i="1"/>
  <c r="D135" i="1"/>
  <c r="E135" i="1"/>
  <c r="F135" i="1"/>
  <c r="G135" i="1"/>
  <c r="B135" i="1"/>
  <c r="C133" i="1"/>
  <c r="D133" i="1"/>
  <c r="E133" i="1"/>
  <c r="F133" i="1"/>
  <c r="G133" i="1"/>
  <c r="B133" i="1"/>
  <c r="C134" i="1"/>
  <c r="D134" i="1"/>
  <c r="E134" i="1"/>
  <c r="F134" i="1"/>
  <c r="G134" i="1"/>
  <c r="B134" i="1"/>
  <c r="B132" i="1"/>
  <c r="B126" i="1"/>
  <c r="C130" i="1"/>
  <c r="D130" i="1"/>
  <c r="E130" i="1"/>
  <c r="F130" i="1"/>
  <c r="G130" i="1"/>
  <c r="B130" i="1"/>
  <c r="C128" i="1"/>
  <c r="D128" i="1"/>
  <c r="E128" i="1"/>
  <c r="F128" i="1"/>
  <c r="G128" i="1"/>
  <c r="B128" i="1"/>
  <c r="C129" i="1"/>
  <c r="D129" i="1"/>
  <c r="E129" i="1"/>
  <c r="F129" i="1"/>
  <c r="G129" i="1"/>
  <c r="B129" i="1"/>
  <c r="B127" i="1"/>
  <c r="B121" i="1"/>
  <c r="C125" i="1"/>
  <c r="D125" i="1"/>
  <c r="E125" i="1"/>
  <c r="F125" i="1"/>
  <c r="G125" i="1"/>
  <c r="B125" i="1"/>
  <c r="C123" i="1"/>
  <c r="C119" i="1"/>
  <c r="C114" i="1"/>
  <c r="B123" i="1"/>
  <c r="D123" i="1"/>
  <c r="E123" i="1"/>
  <c r="F123" i="1"/>
  <c r="G123" i="1"/>
  <c r="C124" i="1"/>
  <c r="D124" i="1"/>
  <c r="E124" i="1"/>
  <c r="F124" i="1"/>
  <c r="G124" i="1"/>
  <c r="B124" i="1"/>
  <c r="B122" i="1"/>
  <c r="B120" i="1"/>
  <c r="C120" i="1"/>
  <c r="D120" i="1"/>
  <c r="E120" i="1"/>
  <c r="F120" i="1"/>
  <c r="G120" i="1"/>
  <c r="B116" i="1"/>
  <c r="B119" i="1"/>
  <c r="D119" i="1"/>
  <c r="E119" i="1"/>
  <c r="F119" i="1"/>
  <c r="G119" i="1"/>
  <c r="C118" i="1"/>
  <c r="D118" i="1"/>
  <c r="E118" i="1"/>
  <c r="F118" i="1"/>
  <c r="G118" i="1"/>
  <c r="B118" i="1"/>
  <c r="B117" i="1"/>
  <c r="B111" i="1"/>
  <c r="C115" i="1"/>
  <c r="D115" i="1"/>
  <c r="E115" i="1"/>
  <c r="F115" i="1"/>
  <c r="G115" i="1"/>
  <c r="B115" i="1"/>
  <c r="D114" i="1"/>
  <c r="E114" i="1"/>
  <c r="F114" i="1"/>
  <c r="G114" i="1"/>
  <c r="B114" i="1"/>
  <c r="C113" i="1"/>
  <c r="D113" i="1"/>
  <c r="E113" i="1"/>
  <c r="F113" i="1"/>
  <c r="G113" i="1"/>
  <c r="B113" i="1"/>
  <c r="B112" i="1"/>
  <c r="C110" i="1"/>
  <c r="D110" i="1"/>
  <c r="E110" i="1"/>
  <c r="F110" i="1"/>
  <c r="G110" i="1"/>
  <c r="B110" i="1"/>
  <c r="B106" i="1"/>
  <c r="C108" i="1"/>
  <c r="D108" i="1"/>
  <c r="E108" i="1"/>
  <c r="F108" i="1"/>
  <c r="G108" i="1"/>
  <c r="B108" i="1"/>
  <c r="B103" i="1"/>
  <c r="C109" i="1"/>
  <c r="D109" i="1"/>
  <c r="E109" i="1"/>
  <c r="F109" i="1"/>
  <c r="G109" i="1"/>
  <c r="B109" i="1"/>
  <c r="B107" i="1"/>
  <c r="B101" i="1"/>
  <c r="C105" i="1"/>
  <c r="D105" i="1"/>
  <c r="E105" i="1"/>
  <c r="F105" i="1"/>
  <c r="G105" i="1"/>
  <c r="B105" i="1"/>
  <c r="C103" i="1"/>
  <c r="D103" i="1"/>
  <c r="E103" i="1"/>
  <c r="F103" i="1"/>
  <c r="G103" i="1"/>
  <c r="C104" i="1"/>
  <c r="D104" i="1"/>
  <c r="E104" i="1"/>
  <c r="F104" i="1"/>
  <c r="G104" i="1"/>
  <c r="B104" i="1"/>
  <c r="C93" i="1"/>
  <c r="C98" i="1" s="1"/>
  <c r="D93" i="1"/>
  <c r="D98" i="1" s="1"/>
  <c r="E93" i="1"/>
  <c r="F93" i="1"/>
  <c r="G93" i="1"/>
  <c r="G98" i="1" s="1"/>
  <c r="B93" i="1"/>
  <c r="E98" i="1"/>
  <c r="F98" i="1"/>
  <c r="B98" i="1"/>
  <c r="B102" i="1"/>
  <c r="B91" i="1"/>
  <c r="B92" i="1"/>
  <c r="C100" i="1"/>
  <c r="D100" i="1"/>
  <c r="E100" i="1"/>
  <c r="F100" i="1"/>
  <c r="G100" i="1"/>
  <c r="B100" i="1"/>
  <c r="B99" i="1"/>
  <c r="C99" i="1"/>
  <c r="D99" i="1"/>
  <c r="E99" i="1"/>
  <c r="F99" i="1"/>
  <c r="G99" i="1"/>
  <c r="B97" i="1"/>
  <c r="C95" i="1"/>
  <c r="D95" i="1"/>
  <c r="E95" i="1"/>
  <c r="F95" i="1"/>
  <c r="G95" i="1"/>
  <c r="B95" i="1"/>
  <c r="C94" i="1"/>
  <c r="D94" i="1"/>
  <c r="E94" i="1"/>
  <c r="F94" i="1"/>
  <c r="G94" i="1"/>
  <c r="B94" i="1"/>
  <c r="C90" i="1"/>
  <c r="D90" i="1"/>
  <c r="E90" i="1"/>
  <c r="F90" i="1"/>
  <c r="G90" i="1"/>
  <c r="B90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43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G41" i="1"/>
  <c r="G40" i="1"/>
  <c r="C41" i="1"/>
  <c r="D41" i="1"/>
  <c r="E41" i="1"/>
  <c r="F41" i="1"/>
  <c r="C40" i="1"/>
  <c r="D40" i="1"/>
  <c r="E40" i="1"/>
  <c r="F40" i="1"/>
  <c r="B41" i="1"/>
  <c r="B40" i="1"/>
  <c r="O37" i="3" l="1"/>
  <c r="O29" i="3"/>
  <c r="O13" i="3"/>
  <c r="O25" i="3"/>
  <c r="O17" i="3"/>
  <c r="O21" i="3"/>
  <c r="O5" i="3"/>
  <c r="V36" i="2"/>
  <c r="V32" i="2"/>
  <c r="V28" i="2"/>
  <c r="V35" i="2"/>
  <c r="V31" i="2"/>
  <c r="V27" i="2"/>
  <c r="V34" i="2"/>
  <c r="V30" i="2"/>
  <c r="V33" i="2"/>
  <c r="V29" i="2"/>
  <c r="U148" i="1"/>
  <c r="U178" i="1" s="1"/>
  <c r="U183" i="1" s="1"/>
  <c r="W149" i="1"/>
  <c r="W179" i="1" s="1"/>
  <c r="W184" i="1" s="1"/>
  <c r="S149" i="1"/>
  <c r="S179" i="1" s="1"/>
  <c r="S184" i="1" s="1"/>
  <c r="T148" i="1"/>
  <c r="T178" i="1" s="1"/>
  <c r="T183" i="1" s="1"/>
  <c r="U114" i="1"/>
  <c r="U149" i="1" s="1"/>
  <c r="U179" i="1" s="1"/>
  <c r="U184" i="1" s="1"/>
  <c r="T114" i="1"/>
  <c r="T149" i="1" s="1"/>
  <c r="T179" i="1" s="1"/>
  <c r="T184" i="1" s="1"/>
  <c r="V114" i="1"/>
  <c r="V149" i="1" s="1"/>
  <c r="V179" i="1" s="1"/>
  <c r="V184" i="1" s="1"/>
  <c r="V98" i="1"/>
  <c r="V113" i="1" s="1"/>
  <c r="V148" i="1" s="1"/>
  <c r="V178" i="1" s="1"/>
  <c r="V183" i="1" s="1"/>
  <c r="S98" i="1"/>
  <c r="S113" i="1" s="1"/>
  <c r="S148" i="1" s="1"/>
  <c r="S178" i="1" s="1"/>
  <c r="S183" i="1" s="1"/>
  <c r="W98" i="1"/>
  <c r="W113" i="1" s="1"/>
  <c r="W148" i="1" s="1"/>
  <c r="W178" i="1" s="1"/>
  <c r="W183" i="1" s="1"/>
  <c r="R99" i="1"/>
  <c r="L103" i="1"/>
  <c r="L108" i="1" s="1"/>
  <c r="L113" i="1" s="1"/>
  <c r="O36" i="3"/>
  <c r="O33" i="3"/>
  <c r="O9" i="3"/>
  <c r="O3" i="3"/>
  <c r="O34" i="3"/>
  <c r="O30" i="3"/>
  <c r="O26" i="3"/>
  <c r="O22" i="3"/>
  <c r="O18" i="3"/>
  <c r="O14" i="3"/>
  <c r="O10" i="3"/>
  <c r="O6" i="3"/>
  <c r="J142" i="1"/>
  <c r="K144" i="1"/>
  <c r="J137" i="1"/>
  <c r="M179" i="1"/>
  <c r="M184" i="1" s="1"/>
  <c r="M239" i="1" s="1"/>
  <c r="M244" i="1" s="1"/>
  <c r="M249" i="1" s="1"/>
  <c r="M254" i="1" s="1"/>
  <c r="K118" i="1"/>
  <c r="K123" i="1" s="1"/>
  <c r="K128" i="1" s="1"/>
  <c r="K133" i="1" s="1"/>
  <c r="K138" i="1" s="1"/>
  <c r="K143" i="1" s="1"/>
  <c r="K148" i="1" s="1"/>
  <c r="K153" i="1" s="1"/>
  <c r="K158" i="1" s="1"/>
  <c r="K163" i="1" s="1"/>
  <c r="K168" i="1" s="1"/>
  <c r="K173" i="1" s="1"/>
  <c r="K178" i="1" s="1"/>
  <c r="K183" i="1" s="1"/>
  <c r="K188" i="1" s="1"/>
  <c r="K193" i="1" s="1"/>
  <c r="K198" i="1" s="1"/>
  <c r="K203" i="1" s="1"/>
  <c r="K208" i="1" s="1"/>
  <c r="K213" i="1" s="1"/>
  <c r="K218" i="1" s="1"/>
  <c r="K223" i="1" s="1"/>
  <c r="K228" i="1" s="1"/>
  <c r="K233" i="1" s="1"/>
  <c r="K238" i="1" s="1"/>
  <c r="K243" i="1" s="1"/>
  <c r="K248" i="1" s="1"/>
  <c r="K253" i="1" s="1"/>
  <c r="K258" i="1" s="1"/>
  <c r="K263" i="1" s="1"/>
  <c r="J112" i="1"/>
  <c r="N103" i="1"/>
  <c r="N108" i="1" s="1"/>
  <c r="N113" i="1" s="1"/>
  <c r="N118" i="1" s="1"/>
  <c r="N123" i="1" s="1"/>
  <c r="N128" i="1" s="1"/>
  <c r="N133" i="1" s="1"/>
  <c r="N138" i="1" s="1"/>
  <c r="N143" i="1" s="1"/>
  <c r="N148" i="1" s="1"/>
  <c r="N153" i="1" s="1"/>
  <c r="N158" i="1" s="1"/>
  <c r="N163" i="1" s="1"/>
  <c r="N168" i="1" s="1"/>
  <c r="N173" i="1" s="1"/>
  <c r="N178" i="1" s="1"/>
  <c r="N183" i="1" s="1"/>
  <c r="N188" i="1" s="1"/>
  <c r="N193" i="1" s="1"/>
  <c r="N198" i="1" s="1"/>
  <c r="N203" i="1" s="1"/>
  <c r="N208" i="1" s="1"/>
  <c r="N213" i="1" s="1"/>
  <c r="N218" i="1" s="1"/>
  <c r="N223" i="1" s="1"/>
  <c r="N228" i="1" s="1"/>
  <c r="N233" i="1" s="1"/>
  <c r="N238" i="1" s="1"/>
  <c r="N243" i="1" s="1"/>
  <c r="N248" i="1" s="1"/>
  <c r="N253" i="1" s="1"/>
  <c r="N258" i="1" s="1"/>
  <c r="N263" i="1" s="1"/>
  <c r="M103" i="1"/>
  <c r="M108" i="1" s="1"/>
  <c r="M113" i="1" s="1"/>
  <c r="M118" i="1" s="1"/>
  <c r="M123" i="1" s="1"/>
  <c r="M128" i="1" s="1"/>
  <c r="M133" i="1" s="1"/>
  <c r="M138" i="1" s="1"/>
  <c r="M143" i="1" s="1"/>
  <c r="M148" i="1" s="1"/>
  <c r="M153" i="1" s="1"/>
  <c r="M158" i="1" s="1"/>
  <c r="M163" i="1" s="1"/>
  <c r="M168" i="1" s="1"/>
  <c r="M173" i="1" s="1"/>
  <c r="M178" i="1" s="1"/>
  <c r="M183" i="1" s="1"/>
  <c r="M188" i="1" s="1"/>
  <c r="M193" i="1" s="1"/>
  <c r="M198" i="1" s="1"/>
  <c r="M203" i="1" s="1"/>
  <c r="M208" i="1" s="1"/>
  <c r="M213" i="1" s="1"/>
  <c r="M218" i="1" s="1"/>
  <c r="M223" i="1" s="1"/>
  <c r="M228" i="1" s="1"/>
  <c r="M233" i="1" s="1"/>
  <c r="M238" i="1" s="1"/>
  <c r="M243" i="1" s="1"/>
  <c r="M248" i="1" s="1"/>
  <c r="M253" i="1" s="1"/>
  <c r="M258" i="1" s="1"/>
  <c r="M263" i="1" s="1"/>
  <c r="J96" i="1"/>
  <c r="J108" i="1"/>
  <c r="J113" i="1" s="1"/>
  <c r="J101" i="1"/>
  <c r="O118" i="1"/>
  <c r="O123" i="1" s="1"/>
  <c r="O128" i="1" s="1"/>
  <c r="O133" i="1" s="1"/>
  <c r="O138" i="1" s="1"/>
  <c r="O143" i="1" s="1"/>
  <c r="O148" i="1" s="1"/>
  <c r="O153" i="1" s="1"/>
  <c r="O158" i="1" s="1"/>
  <c r="O163" i="1" s="1"/>
  <c r="O168" i="1" s="1"/>
  <c r="O173" i="1" s="1"/>
  <c r="O178" i="1" s="1"/>
  <c r="O183" i="1" s="1"/>
  <c r="O188" i="1" s="1"/>
  <c r="O193" i="1" s="1"/>
  <c r="O198" i="1" s="1"/>
  <c r="O203" i="1" s="1"/>
  <c r="O208" i="1" s="1"/>
  <c r="O213" i="1" s="1"/>
  <c r="O218" i="1" s="1"/>
  <c r="O223" i="1" s="1"/>
  <c r="O228" i="1" s="1"/>
  <c r="O233" i="1" s="1"/>
  <c r="O238" i="1" s="1"/>
  <c r="O243" i="1" s="1"/>
  <c r="O248" i="1" s="1"/>
  <c r="O253" i="1" s="1"/>
  <c r="O258" i="1" s="1"/>
  <c r="O263" i="1" s="1"/>
  <c r="L118" i="1"/>
  <c r="L123" i="1" s="1"/>
  <c r="L128" i="1" s="1"/>
  <c r="L133" i="1" s="1"/>
  <c r="L138" i="1" s="1"/>
  <c r="L143" i="1" s="1"/>
  <c r="L148" i="1" s="1"/>
  <c r="L153" i="1" s="1"/>
  <c r="L158" i="1" s="1"/>
  <c r="L163" i="1" s="1"/>
  <c r="L168" i="1" s="1"/>
  <c r="L173" i="1" s="1"/>
  <c r="L178" i="1" s="1"/>
  <c r="L183" i="1" s="1"/>
  <c r="L188" i="1" s="1"/>
  <c r="L193" i="1" s="1"/>
  <c r="L198" i="1" s="1"/>
  <c r="L203" i="1" s="1"/>
  <c r="L208" i="1" s="1"/>
  <c r="L213" i="1" s="1"/>
  <c r="L218" i="1" s="1"/>
  <c r="L223" i="1" s="1"/>
  <c r="L228" i="1" s="1"/>
  <c r="L233" i="1" s="1"/>
  <c r="L238" i="1" s="1"/>
  <c r="L243" i="1" s="1"/>
  <c r="L248" i="1" s="1"/>
  <c r="L253" i="1" s="1"/>
  <c r="L258" i="1" s="1"/>
  <c r="L263" i="1" s="1"/>
  <c r="L179" i="1"/>
  <c r="L184" i="1" s="1"/>
  <c r="L239" i="1" s="1"/>
  <c r="L244" i="1" s="1"/>
  <c r="L249" i="1" s="1"/>
  <c r="L254" i="1" s="1"/>
  <c r="N179" i="1"/>
  <c r="N184" i="1" s="1"/>
  <c r="N239" i="1" s="1"/>
  <c r="N244" i="1" s="1"/>
  <c r="N249" i="1" s="1"/>
  <c r="N254" i="1" s="1"/>
  <c r="O179" i="1"/>
  <c r="O184" i="1" s="1"/>
  <c r="O239" i="1" s="1"/>
  <c r="O244" i="1" s="1"/>
  <c r="O249" i="1" s="1"/>
  <c r="O254" i="1" s="1"/>
  <c r="V6" i="2"/>
  <c r="S24" i="2"/>
  <c r="S20" i="2"/>
  <c r="S16" i="2"/>
  <c r="S12" i="2"/>
  <c r="S8" i="2"/>
  <c r="U25" i="2"/>
  <c r="V25" i="2" s="1"/>
  <c r="U21" i="2"/>
  <c r="V21" i="2" s="1"/>
  <c r="U17" i="2"/>
  <c r="V17" i="2" s="1"/>
  <c r="U13" i="2"/>
  <c r="V13" i="2" s="1"/>
  <c r="U9" i="2"/>
  <c r="V9" i="2" s="1"/>
  <c r="U5" i="2"/>
  <c r="V5" i="2" s="1"/>
  <c r="S23" i="2"/>
  <c r="S19" i="2"/>
  <c r="S15" i="2"/>
  <c r="S11" i="2"/>
  <c r="S7" i="2"/>
  <c r="U24" i="2"/>
  <c r="U20" i="2"/>
  <c r="U16" i="2"/>
  <c r="U12" i="2"/>
  <c r="U8" i="2"/>
  <c r="U4" i="2"/>
  <c r="S26" i="2"/>
  <c r="V26" i="2" s="1"/>
  <c r="S22" i="2"/>
  <c r="V22" i="2" s="1"/>
  <c r="S18" i="2"/>
  <c r="V18" i="2" s="1"/>
  <c r="S14" i="2"/>
  <c r="V14" i="2" s="1"/>
  <c r="S10" i="2"/>
  <c r="V10" i="2" s="1"/>
  <c r="U23" i="2"/>
  <c r="U19" i="2"/>
  <c r="U15" i="2"/>
  <c r="U11" i="2"/>
  <c r="U7" i="2"/>
  <c r="B261" i="1"/>
  <c r="B256" i="1"/>
  <c r="B251" i="1"/>
  <c r="B246" i="1"/>
  <c r="B247" i="1"/>
  <c r="B241" i="1"/>
  <c r="B232" i="1"/>
  <c r="B231" i="1"/>
  <c r="B227" i="1"/>
  <c r="B222" i="1"/>
  <c r="B216" i="1"/>
  <c r="O32" i="3"/>
  <c r="O24" i="3"/>
  <c r="O16" i="3"/>
  <c r="O8" i="3"/>
  <c r="O28" i="3"/>
  <c r="O20" i="3"/>
  <c r="O12" i="3"/>
  <c r="O4" i="3"/>
  <c r="O35" i="3"/>
  <c r="O31" i="3"/>
  <c r="O27" i="3"/>
  <c r="O23" i="3"/>
  <c r="O19" i="3"/>
  <c r="O15" i="3"/>
  <c r="O11" i="3"/>
  <c r="O7" i="3"/>
  <c r="B211" i="1"/>
  <c r="B206" i="1"/>
  <c r="B202" i="1"/>
  <c r="B191" i="1"/>
  <c r="B207" i="1"/>
  <c r="B201" i="1"/>
  <c r="B192" i="1"/>
  <c r="B96" i="1"/>
  <c r="R102" i="1" l="1"/>
  <c r="R101" i="1"/>
  <c r="J116" i="1"/>
  <c r="J118" i="1"/>
  <c r="J123" i="1" s="1"/>
  <c r="J128" i="1" s="1"/>
  <c r="J133" i="1" s="1"/>
  <c r="J106" i="1"/>
  <c r="J111" i="1"/>
  <c r="V15" i="2"/>
  <c r="V12" i="2"/>
  <c r="V16" i="2"/>
  <c r="V19" i="2"/>
  <c r="V7" i="2"/>
  <c r="V23" i="2"/>
  <c r="V4" i="2"/>
  <c r="V20" i="2"/>
  <c r="V11" i="2"/>
  <c r="V8" i="2"/>
  <c r="V24" i="2"/>
  <c r="R106" i="1" l="1"/>
  <c r="R107" i="1"/>
  <c r="J138" i="1"/>
  <c r="J136" i="1"/>
  <c r="J179" i="1"/>
  <c r="R112" i="1" l="1"/>
  <c r="R111" i="1"/>
  <c r="J141" i="1"/>
  <c r="J143" i="1"/>
  <c r="J122" i="1"/>
  <c r="J148" i="1" l="1"/>
  <c r="J146" i="1"/>
  <c r="J127" i="1"/>
  <c r="J121" i="1"/>
  <c r="J151" i="1" l="1"/>
  <c r="J153" i="1"/>
  <c r="J126" i="1"/>
  <c r="J132" i="1"/>
  <c r="J158" i="1" l="1"/>
  <c r="J156" i="1"/>
  <c r="J131" i="1"/>
  <c r="R132" i="1" l="1"/>
  <c r="R131" i="1"/>
  <c r="J161" i="1"/>
  <c r="J163" i="1"/>
  <c r="J239" i="1"/>
  <c r="R136" i="1" l="1"/>
  <c r="R137" i="1"/>
  <c r="J168" i="1"/>
  <c r="J166" i="1"/>
  <c r="K179" i="1"/>
  <c r="J244" i="1"/>
  <c r="R142" i="1" l="1"/>
  <c r="R141" i="1"/>
  <c r="J171" i="1"/>
  <c r="J173" i="1"/>
  <c r="J249" i="1"/>
  <c r="K184" i="1"/>
  <c r="J182" i="1"/>
  <c r="R148" i="1" l="1"/>
  <c r="R149" i="1"/>
  <c r="J176" i="1"/>
  <c r="J178" i="1"/>
  <c r="J183" i="1" s="1"/>
  <c r="J188" i="1" s="1"/>
  <c r="J193" i="1" s="1"/>
  <c r="J181" i="1"/>
  <c r="J254" i="1"/>
  <c r="J187" i="1"/>
  <c r="J198" i="1" l="1"/>
  <c r="J203" i="1" s="1"/>
  <c r="J208" i="1" s="1"/>
  <c r="J213" i="1" s="1"/>
  <c r="J218" i="1" s="1"/>
  <c r="J223" i="1" s="1"/>
  <c r="J228" i="1" s="1"/>
  <c r="J233" i="1" s="1"/>
  <c r="J238" i="1" s="1"/>
  <c r="J243" i="1" s="1"/>
  <c r="J248" i="1" s="1"/>
  <c r="J253" i="1" s="1"/>
  <c r="J258" i="1" s="1"/>
  <c r="J263" i="1" s="1"/>
  <c r="J196" i="1"/>
  <c r="J192" i="1"/>
  <c r="J186" i="1"/>
  <c r="R156" i="1" l="1"/>
  <c r="R157" i="1"/>
  <c r="J191" i="1"/>
  <c r="R162" i="1" l="1"/>
  <c r="R161" i="1"/>
  <c r="J202" i="1"/>
  <c r="R166" i="1" l="1"/>
  <c r="R167" i="1"/>
  <c r="J207" i="1"/>
  <c r="J201" i="1"/>
  <c r="R172" i="1" l="1"/>
  <c r="R171" i="1"/>
  <c r="J206" i="1"/>
  <c r="J212" i="1"/>
  <c r="R178" i="1" l="1"/>
  <c r="R176" i="1"/>
  <c r="R177" i="1"/>
  <c r="R179" i="1"/>
  <c r="J217" i="1"/>
  <c r="J211" i="1"/>
  <c r="R182" i="1" l="1"/>
  <c r="R184" i="1"/>
  <c r="R181" i="1"/>
  <c r="R183" i="1"/>
  <c r="J216" i="1"/>
  <c r="J222" i="1"/>
  <c r="R186" i="1" l="1"/>
  <c r="R187" i="1"/>
  <c r="J227" i="1"/>
  <c r="J221" i="1"/>
  <c r="R192" i="1" l="1"/>
  <c r="R191" i="1"/>
  <c r="J226" i="1"/>
  <c r="J232" i="1"/>
  <c r="R196" i="1" l="1"/>
  <c r="K239" i="1"/>
  <c r="J237" i="1"/>
  <c r="J231" i="1"/>
  <c r="R202" i="1" l="1"/>
  <c r="R201" i="1"/>
  <c r="J236" i="1"/>
  <c r="K244" i="1"/>
  <c r="J242" i="1"/>
  <c r="R206" i="1" l="1"/>
  <c r="R207" i="1"/>
  <c r="K249" i="1"/>
  <c r="J247" i="1"/>
  <c r="J241" i="1"/>
  <c r="R212" i="1" l="1"/>
  <c r="R211" i="1"/>
  <c r="J246" i="1"/>
  <c r="K254" i="1"/>
  <c r="J252" i="1"/>
  <c r="J257" i="1" l="1"/>
  <c r="J251" i="1"/>
  <c r="J256" i="1" l="1"/>
  <c r="J261" i="1" l="1"/>
</calcChain>
</file>

<file path=xl/sharedStrings.xml><?xml version="1.0" encoding="utf-8"?>
<sst xmlns="http://schemas.openxmlformats.org/spreadsheetml/2006/main" count="662" uniqueCount="96">
  <si>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</si>
  <si>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</si>
  <si>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</si>
  <si>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</si>
  <si>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</si>
  <si>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</si>
  <si>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</si>
  <si>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</si>
  <si>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</si>
  <si>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</si>
  <si>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</si>
  <si>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</si>
  <si>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</si>
  <si>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</si>
  <si>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</si>
  <si>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</si>
  <si>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</si>
  <si>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</si>
  <si>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</si>
  <si>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</si>
  <si>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</si>
  <si>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</si>
  <si>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</si>
  <si>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</si>
  <si>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</si>
  <si>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</si>
  <si>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</si>
  <si>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</si>
  <si>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</si>
  <si>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</si>
  <si>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</si>
  <si>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</si>
  <si>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</si>
  <si>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</si>
  <si>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</si>
  <si>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</si>
  <si>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APM SD</t>
  </si>
  <si>
    <t>APM SMP</t>
  </si>
  <si>
    <t>APM SMA</t>
  </si>
  <si>
    <t>APK SD</t>
  </si>
  <si>
    <t>APK SMP</t>
  </si>
  <si>
    <t>APK SMA</t>
  </si>
  <si>
    <t>NORMALISASI DATA</t>
  </si>
  <si>
    <t>MIN</t>
  </si>
  <si>
    <t>MAX</t>
  </si>
  <si>
    <t>INISIALISASI</t>
  </si>
  <si>
    <t>m =</t>
  </si>
  <si>
    <t>n =</t>
  </si>
  <si>
    <t xml:space="preserve">w = </t>
  </si>
  <si>
    <t>learning rate =</t>
  </si>
  <si>
    <t>MEMPERBARUI BOBOT</t>
  </si>
  <si>
    <t>DATA 1</t>
  </si>
  <si>
    <t>D1</t>
  </si>
  <si>
    <t>D2</t>
  </si>
  <si>
    <t>w baru =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</si>
  <si>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</si>
  <si>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</si>
  <si>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</si>
  <si>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</si>
  <si>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</si>
  <si>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</si>
  <si>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</si>
  <si>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</si>
  <si>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</si>
  <si>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</si>
  <si>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</si>
  <si>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</si>
  <si>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</si>
  <si>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</si>
  <si>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</si>
  <si>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</si>
  <si>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</si>
  <si>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</si>
  <si>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</si>
  <si>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</si>
  <si>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</si>
  <si>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</si>
  <si>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</si>
  <si>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</si>
  <si>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Iterasi 1</t>
  </si>
  <si>
    <t>W optimal</t>
  </si>
  <si>
    <t>GOOD</t>
  </si>
  <si>
    <t>BAD</t>
  </si>
  <si>
    <t>DATA 30</t>
  </si>
  <si>
    <t>DATA 29</t>
  </si>
  <si>
    <t>DATA 28</t>
  </si>
  <si>
    <t>DATA 27</t>
  </si>
  <si>
    <t>DATA 26</t>
  </si>
  <si>
    <t>DATA 31</t>
  </si>
  <si>
    <t>DATA 32</t>
  </si>
  <si>
    <t>DATA 33</t>
  </si>
  <si>
    <t>DATA 34</t>
  </si>
  <si>
    <t>DATA 35</t>
  </si>
  <si>
    <t>Iterasi 2</t>
  </si>
  <si>
    <t>learning rate baru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</si>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</sst>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0" fillId="0" borderId="0" xfId="0" applyFill="1"/>
    <xf numFmtId="0" fontId="0" fillId="7" borderId="0" xfId="0" applyFill="1"/>
    <xf numFmtId="0" fontId="2" fillId="5" borderId="0" xfId="0" applyFont="1" applyFill="1"/>
    <xf numFmtId="0" fontId="3" fillId="4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0" borderId="0" xfId="0" applyFont="1"/>
    <xf numFmtId="0" fontId="4" fillId="0" borderId="0" xfId="0" applyFont="1" applyFill="1"/>
    <xf numFmtId="0" fontId="4" fillId="0" borderId="1" xfId="0" applyFont="1" applyBorder="1"/>
    <xf numFmtId="0" fontId="0" fillId="7" borderId="1" xfId="0" applyFill="1" applyBorder="1"/>
    <xf numFmtId="0" fontId="1" fillId="0" borderId="1" xfId="0" applyFon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4"/>
  <sheetViews>
    <sheetView topLeftCell="A241" workbookViewId="0">
      <selection activeCell="F20" sqref="F20"/>
    </sheetView>
  </sheetViews>
  <sheetFormatPr defaultRowHeight="15" x14ac:dyDescent="0.25"/>
  <cols>
    <col min="1" max="1" width="19.42578125" customWidth="1"/>
    <col min="2" max="2" width="7.140625" customWidth="1"/>
    <col min="3" max="3" width="7" customWidth="1"/>
    <col min="4" max="4" width="7.28515625" customWidth="1"/>
    <col min="5" max="6" width="7.42578125" customWidth="1"/>
    <col min="7" max="7" width="6.7109375" customWidth="1"/>
    <col min="10" max="10" width="7.42578125" customWidth="1"/>
    <col min="11" max="11" width="7.140625" customWidth="1"/>
    <col min="12" max="13" width="6.7109375" customWidth="1"/>
    <col min="14" max="14" width="6.85546875" customWidth="1"/>
    <col min="15" max="15" width="7.140625" customWidth="1"/>
    <col min="17" max="17" width="8.42578125" customWidth="1"/>
    <col min="18" max="18" width="6.28515625" customWidth="1"/>
    <col min="19" max="19" width="6.42578125" customWidth="1"/>
    <col min="20" max="20" width="6.140625" customWidth="1"/>
    <col min="21" max="21" width="6.42578125" customWidth="1"/>
    <col min="22" max="22" width="6.5703125" customWidth="1"/>
    <col min="23" max="23" width="6.28515625" customWidth="1"/>
  </cols>
  <sheetData>
    <row r="1" spans="1:7" x14ac:dyDescent="0.25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spans="1:7" x14ac:dyDescent="0.25">
      <c r="A2" s="1" t="s">
        <v>0</v>
      </c>
      <c r="B2" s="1">
        <v>98.22</v>
      </c>
      <c r="C2" s="1">
        <v>80.989999999999995</v>
      </c>
      <c r="D2" s="1">
        <v>60.46</v>
      </c>
      <c r="E2" s="1">
        <v>106.4</v>
      </c>
      <c r="F2" s="1">
        <v>94</v>
      </c>
      <c r="G2" s="1">
        <v>86.65</v>
      </c>
    </row>
    <row r="3" spans="1:7" x14ac:dyDescent="0.25">
      <c r="A3" t="s">
        <v>1</v>
      </c>
      <c r="B3">
        <v>99.43</v>
      </c>
      <c r="C3">
        <v>85.04</v>
      </c>
      <c r="D3">
        <v>63.12</v>
      </c>
      <c r="E3">
        <v>103.66</v>
      </c>
      <c r="F3">
        <v>95.82</v>
      </c>
      <c r="G3">
        <v>91.5</v>
      </c>
    </row>
    <row r="4" spans="1:7" x14ac:dyDescent="0.25">
      <c r="A4" t="s">
        <v>2</v>
      </c>
      <c r="B4">
        <v>98.9</v>
      </c>
      <c r="C4">
        <v>81.540000000000006</v>
      </c>
      <c r="D4">
        <v>68.39</v>
      </c>
      <c r="E4">
        <v>108.61</v>
      </c>
      <c r="F4">
        <v>85.34</v>
      </c>
      <c r="G4">
        <v>108.66</v>
      </c>
    </row>
    <row r="5" spans="1:7" x14ac:dyDescent="0.25">
      <c r="A5" t="s">
        <v>3</v>
      </c>
      <c r="B5">
        <v>96.3</v>
      </c>
      <c r="C5">
        <v>80.959999999999994</v>
      </c>
      <c r="D5">
        <v>56.5</v>
      </c>
      <c r="E5">
        <v>108.46</v>
      </c>
      <c r="F5">
        <v>92.96</v>
      </c>
      <c r="G5">
        <v>69.89</v>
      </c>
    </row>
    <row r="6" spans="1:7" x14ac:dyDescent="0.25">
      <c r="A6" t="s">
        <v>4</v>
      </c>
      <c r="B6">
        <v>96.79</v>
      </c>
      <c r="C6">
        <v>79.69</v>
      </c>
      <c r="D6">
        <v>50.82</v>
      </c>
      <c r="E6">
        <v>101.1</v>
      </c>
      <c r="F6">
        <v>100.82</v>
      </c>
      <c r="G6">
        <v>70.02</v>
      </c>
    </row>
    <row r="7" spans="1:7" x14ac:dyDescent="0.25">
      <c r="A7" t="s">
        <v>5</v>
      </c>
      <c r="B7">
        <v>99.56</v>
      </c>
      <c r="C7">
        <v>81.17</v>
      </c>
      <c r="D7">
        <v>71.28</v>
      </c>
      <c r="E7">
        <v>107.92</v>
      </c>
      <c r="F7">
        <v>92.67</v>
      </c>
      <c r="G7">
        <v>102.46</v>
      </c>
    </row>
    <row r="8" spans="1:7" x14ac:dyDescent="0.25">
      <c r="A8" t="s">
        <v>6</v>
      </c>
      <c r="B8">
        <v>98.36</v>
      </c>
      <c r="C8">
        <v>77.989999999999995</v>
      </c>
      <c r="D8">
        <v>73.67</v>
      </c>
      <c r="E8">
        <v>99.99</v>
      </c>
      <c r="F8">
        <v>96.91</v>
      </c>
      <c r="G8">
        <v>95.57</v>
      </c>
    </row>
    <row r="9" spans="1:7" x14ac:dyDescent="0.25">
      <c r="A9" t="s">
        <v>7</v>
      </c>
      <c r="B9">
        <v>98.19</v>
      </c>
      <c r="C9">
        <v>77.61</v>
      </c>
      <c r="D9">
        <v>45.5</v>
      </c>
      <c r="E9">
        <v>107.1</v>
      </c>
      <c r="F9">
        <v>90.45</v>
      </c>
      <c r="G9">
        <v>57.43</v>
      </c>
    </row>
    <row r="10" spans="1:7" x14ac:dyDescent="0.25">
      <c r="A10" t="s">
        <v>8</v>
      </c>
      <c r="B10">
        <v>98.65</v>
      </c>
      <c r="C10">
        <v>79.290000000000006</v>
      </c>
      <c r="D10">
        <v>55.33</v>
      </c>
      <c r="E10">
        <v>107.09</v>
      </c>
      <c r="F10">
        <v>91.54</v>
      </c>
      <c r="G10">
        <v>67.7</v>
      </c>
    </row>
    <row r="11" spans="1:7" x14ac:dyDescent="0.25">
      <c r="A11" t="s">
        <v>9</v>
      </c>
      <c r="B11">
        <v>98.63</v>
      </c>
      <c r="C11">
        <v>82.21</v>
      </c>
      <c r="D11">
        <v>56.2</v>
      </c>
      <c r="E11">
        <v>105.36</v>
      </c>
      <c r="F11">
        <v>102.53</v>
      </c>
      <c r="G11">
        <v>79.36</v>
      </c>
    </row>
    <row r="12" spans="1:7" x14ac:dyDescent="0.25">
      <c r="A12" t="s">
        <v>10</v>
      </c>
      <c r="B12">
        <v>97.95</v>
      </c>
      <c r="C12">
        <v>81.56</v>
      </c>
      <c r="D12">
        <v>73.040000000000006</v>
      </c>
      <c r="E12">
        <v>102.17</v>
      </c>
      <c r="F12">
        <v>96.65</v>
      </c>
      <c r="G12">
        <v>106.85</v>
      </c>
    </row>
    <row r="13" spans="1:7" x14ac:dyDescent="0.25">
      <c r="A13" t="s">
        <v>11</v>
      </c>
      <c r="B13">
        <v>97.53</v>
      </c>
      <c r="C13">
        <v>81.59</v>
      </c>
      <c r="D13">
        <v>63.26</v>
      </c>
      <c r="E13">
        <v>102.21</v>
      </c>
      <c r="F13">
        <v>100.67</v>
      </c>
      <c r="G13">
        <v>84.16</v>
      </c>
    </row>
    <row r="14" spans="1:7" x14ac:dyDescent="0.25">
      <c r="A14" t="s">
        <v>12</v>
      </c>
      <c r="B14">
        <v>97.56</v>
      </c>
      <c r="C14">
        <v>85.79</v>
      </c>
      <c r="D14">
        <v>73.31</v>
      </c>
      <c r="E14">
        <v>109.42</v>
      </c>
      <c r="F14">
        <v>95.24</v>
      </c>
      <c r="G14">
        <v>90.3</v>
      </c>
    </row>
    <row r="15" spans="1:7" x14ac:dyDescent="0.25">
      <c r="A15" t="s">
        <v>13</v>
      </c>
      <c r="B15">
        <v>97.98</v>
      </c>
      <c r="C15">
        <v>88.19</v>
      </c>
      <c r="D15">
        <v>66.97</v>
      </c>
      <c r="E15">
        <v>104.05</v>
      </c>
      <c r="F15">
        <v>103.99</v>
      </c>
      <c r="G15">
        <v>75.34</v>
      </c>
    </row>
    <row r="16" spans="1:7" x14ac:dyDescent="0.25">
      <c r="A16" t="s">
        <v>14</v>
      </c>
      <c r="B16">
        <v>95.28</v>
      </c>
      <c r="C16">
        <v>78.06</v>
      </c>
      <c r="D16">
        <v>74.73</v>
      </c>
      <c r="E16">
        <v>101.26</v>
      </c>
      <c r="F16">
        <v>96.32</v>
      </c>
      <c r="G16">
        <v>108.05</v>
      </c>
    </row>
    <row r="17" spans="1:7" x14ac:dyDescent="0.25">
      <c r="A17" t="s">
        <v>15</v>
      </c>
      <c r="B17">
        <v>99.08</v>
      </c>
      <c r="C17">
        <v>80.83</v>
      </c>
      <c r="D17">
        <v>50.26</v>
      </c>
      <c r="E17">
        <v>109.53</v>
      </c>
      <c r="F17">
        <v>90.85</v>
      </c>
      <c r="G17">
        <v>92.47</v>
      </c>
    </row>
    <row r="18" spans="1:7" x14ac:dyDescent="0.25">
      <c r="A18" t="s">
        <v>16</v>
      </c>
      <c r="B18">
        <v>95.95</v>
      </c>
      <c r="C18">
        <v>77.56</v>
      </c>
      <c r="D18">
        <v>57.83</v>
      </c>
      <c r="E18">
        <v>109.24</v>
      </c>
      <c r="F18">
        <v>97.06</v>
      </c>
      <c r="G18">
        <v>85.16</v>
      </c>
    </row>
    <row r="19" spans="1:7" x14ac:dyDescent="0.25">
      <c r="A19" t="s">
        <v>17</v>
      </c>
      <c r="B19">
        <v>96.34</v>
      </c>
      <c r="C19">
        <v>82.13</v>
      </c>
      <c r="D19">
        <v>55.47</v>
      </c>
      <c r="E19">
        <v>107.03</v>
      </c>
      <c r="F19">
        <v>99.89</v>
      </c>
      <c r="G19">
        <v>71.94</v>
      </c>
    </row>
    <row r="20" spans="1:7" x14ac:dyDescent="0.25">
      <c r="A20" t="s">
        <v>18</v>
      </c>
      <c r="B20">
        <v>99.24</v>
      </c>
      <c r="C20">
        <v>80.680000000000007</v>
      </c>
      <c r="D20">
        <v>63.5</v>
      </c>
      <c r="E20">
        <v>107.52</v>
      </c>
      <c r="F20">
        <v>93.93</v>
      </c>
      <c r="G20">
        <v>102.6</v>
      </c>
    </row>
    <row r="21" spans="1:7" x14ac:dyDescent="0.25">
      <c r="A21" t="s">
        <v>19</v>
      </c>
      <c r="B21">
        <v>98.33</v>
      </c>
      <c r="C21">
        <v>75.91</v>
      </c>
      <c r="D21">
        <v>67.97</v>
      </c>
      <c r="E21">
        <v>105.69</v>
      </c>
      <c r="F21">
        <v>86.9</v>
      </c>
      <c r="G21">
        <v>92.16</v>
      </c>
    </row>
    <row r="22" spans="1:7" x14ac:dyDescent="0.25">
      <c r="A22" t="s">
        <v>20</v>
      </c>
      <c r="B22">
        <v>98</v>
      </c>
      <c r="C22">
        <v>78.77</v>
      </c>
      <c r="D22">
        <v>60.36</v>
      </c>
      <c r="E22">
        <v>111.89</v>
      </c>
      <c r="F22">
        <v>93.65</v>
      </c>
      <c r="G22">
        <v>90.31</v>
      </c>
    </row>
    <row r="23" spans="1:7" x14ac:dyDescent="0.25">
      <c r="A23" t="s">
        <v>21</v>
      </c>
      <c r="B23">
        <v>98.08</v>
      </c>
      <c r="C23">
        <v>80.62</v>
      </c>
      <c r="D23">
        <v>59.1</v>
      </c>
      <c r="E23">
        <v>107.05</v>
      </c>
      <c r="F23">
        <v>100.36</v>
      </c>
      <c r="G23">
        <v>100.07</v>
      </c>
    </row>
    <row r="24" spans="1:7" x14ac:dyDescent="0.25">
      <c r="A24" t="s">
        <v>22</v>
      </c>
      <c r="B24">
        <v>98.23</v>
      </c>
      <c r="C24">
        <v>77.63</v>
      </c>
      <c r="D24">
        <v>56.18</v>
      </c>
      <c r="E24">
        <v>106.16</v>
      </c>
      <c r="F24">
        <v>98</v>
      </c>
      <c r="G24">
        <v>80.91</v>
      </c>
    </row>
    <row r="25" spans="1:7" x14ac:dyDescent="0.25">
      <c r="A25" t="s">
        <v>23</v>
      </c>
      <c r="B25">
        <v>97.39</v>
      </c>
      <c r="C25">
        <v>75.069999999999993</v>
      </c>
      <c r="D25">
        <v>58.33</v>
      </c>
      <c r="E25">
        <v>103.92</v>
      </c>
      <c r="F25">
        <v>101.11</v>
      </c>
      <c r="G25">
        <v>75.27</v>
      </c>
    </row>
    <row r="26" spans="1:7" x14ac:dyDescent="0.25">
      <c r="A26" t="s">
        <v>24</v>
      </c>
      <c r="B26">
        <v>95.28</v>
      </c>
      <c r="C26">
        <v>74.87</v>
      </c>
      <c r="D26">
        <v>63.98</v>
      </c>
      <c r="E26">
        <v>105.05</v>
      </c>
      <c r="F26">
        <v>93.02</v>
      </c>
      <c r="G26">
        <v>106.32</v>
      </c>
    </row>
    <row r="27" spans="1:7" x14ac:dyDescent="0.25">
      <c r="A27" t="s">
        <v>25</v>
      </c>
      <c r="B27">
        <v>96.43</v>
      </c>
      <c r="C27">
        <v>79.88</v>
      </c>
      <c r="D27">
        <v>54.8</v>
      </c>
      <c r="E27">
        <v>111.05</v>
      </c>
      <c r="F27">
        <v>92.28</v>
      </c>
      <c r="G27">
        <v>72.27</v>
      </c>
    </row>
    <row r="28" spans="1:7" x14ac:dyDescent="0.25">
      <c r="A28" t="s">
        <v>26</v>
      </c>
      <c r="B28">
        <v>97.47</v>
      </c>
      <c r="C28">
        <v>79.569999999999993</v>
      </c>
      <c r="D28">
        <v>46.14</v>
      </c>
      <c r="E28">
        <v>109.8</v>
      </c>
      <c r="F28">
        <v>98.46</v>
      </c>
      <c r="G28">
        <v>62.3</v>
      </c>
    </row>
    <row r="29" spans="1:7" x14ac:dyDescent="0.25">
      <c r="A29" t="s">
        <v>27</v>
      </c>
      <c r="B29">
        <v>98.49</v>
      </c>
      <c r="C29">
        <v>79.510000000000005</v>
      </c>
      <c r="D29">
        <v>48.18</v>
      </c>
      <c r="E29">
        <v>107.79</v>
      </c>
      <c r="F29">
        <v>88.86</v>
      </c>
      <c r="G29">
        <v>72.03</v>
      </c>
    </row>
    <row r="30" spans="1:7" x14ac:dyDescent="0.25">
      <c r="A30" t="s">
        <v>28</v>
      </c>
      <c r="B30">
        <v>99.19</v>
      </c>
      <c r="C30">
        <v>80.52</v>
      </c>
      <c r="D30">
        <v>55.14</v>
      </c>
      <c r="E30">
        <v>103.93</v>
      </c>
      <c r="F30">
        <v>89.15</v>
      </c>
      <c r="G30">
        <v>78.78</v>
      </c>
    </row>
    <row r="31" spans="1:7" x14ac:dyDescent="0.25">
      <c r="A31" t="s">
        <v>29</v>
      </c>
      <c r="B31">
        <v>99.18</v>
      </c>
      <c r="C31">
        <v>83.36</v>
      </c>
      <c r="D31">
        <v>52.85</v>
      </c>
      <c r="E31">
        <v>108.56</v>
      </c>
      <c r="F31">
        <v>89.71</v>
      </c>
      <c r="G31">
        <v>73.73</v>
      </c>
    </row>
    <row r="32" spans="1:7" x14ac:dyDescent="0.25">
      <c r="A32" t="s">
        <v>30</v>
      </c>
      <c r="B32">
        <v>99.05</v>
      </c>
      <c r="C32">
        <v>83.33</v>
      </c>
      <c r="D32">
        <v>70.819999999999993</v>
      </c>
      <c r="E32">
        <v>104.06</v>
      </c>
      <c r="F32">
        <v>98.57</v>
      </c>
      <c r="G32">
        <v>88.16</v>
      </c>
    </row>
    <row r="33" spans="1:7" x14ac:dyDescent="0.25">
      <c r="A33" t="s">
        <v>31</v>
      </c>
      <c r="B33">
        <v>99.23</v>
      </c>
      <c r="C33">
        <v>83.49</v>
      </c>
      <c r="D33">
        <v>67.209999999999994</v>
      </c>
      <c r="E33">
        <v>106.24</v>
      </c>
      <c r="F33">
        <v>94.04</v>
      </c>
      <c r="G33">
        <v>79.62</v>
      </c>
    </row>
    <row r="34" spans="1:7" x14ac:dyDescent="0.25">
      <c r="A34" t="s">
        <v>32</v>
      </c>
      <c r="B34">
        <v>99.05</v>
      </c>
      <c r="C34">
        <v>75.430000000000007</v>
      </c>
      <c r="D34">
        <v>63.54</v>
      </c>
      <c r="E34">
        <v>107.03</v>
      </c>
      <c r="F34">
        <v>84.12</v>
      </c>
      <c r="G34">
        <v>118.12</v>
      </c>
    </row>
    <row r="35" spans="1:7" x14ac:dyDescent="0.25">
      <c r="A35" t="s">
        <v>33</v>
      </c>
      <c r="B35">
        <v>99.58</v>
      </c>
      <c r="C35">
        <v>90.86</v>
      </c>
      <c r="D35">
        <v>70.23</v>
      </c>
      <c r="E35">
        <v>102.66</v>
      </c>
      <c r="F35">
        <v>95</v>
      </c>
      <c r="G35">
        <v>105.01</v>
      </c>
    </row>
    <row r="36" spans="1:7" x14ac:dyDescent="0.25">
      <c r="A36" t="s">
        <v>34</v>
      </c>
      <c r="B36">
        <v>99.11</v>
      </c>
      <c r="C36">
        <v>75.97</v>
      </c>
      <c r="D36">
        <v>55.04</v>
      </c>
      <c r="E36">
        <v>111.96</v>
      </c>
      <c r="F36">
        <v>80.69</v>
      </c>
      <c r="G36">
        <v>76.12</v>
      </c>
    </row>
    <row r="37" spans="1:7" x14ac:dyDescent="0.25">
      <c r="A37" t="s">
        <v>35</v>
      </c>
      <c r="B37">
        <v>99.48</v>
      </c>
      <c r="C37">
        <v>74.81</v>
      </c>
      <c r="D37">
        <v>63.08</v>
      </c>
      <c r="E37">
        <v>110.91</v>
      </c>
      <c r="F37">
        <v>89.63</v>
      </c>
      <c r="G37">
        <v>84.39</v>
      </c>
    </row>
    <row r="39" spans="1:7" x14ac:dyDescent="0.25">
      <c r="A39" s="3" t="s">
        <v>42</v>
      </c>
    </row>
    <row r="40" spans="1:7" x14ac:dyDescent="0.25">
      <c r="A40" t="s">
        <v>43</v>
      </c>
      <c r="B40">
        <f>MIN(B3:B37)</f>
        <v>95.28</v>
      </c>
      <c r="C40">
        <f t="shared" ref="C40:G40" si="0">MIN(C3:C37)</f>
        <v>74.81</v>
      </c>
      <c r="D40">
        <f t="shared" si="0"/>
        <v>45.5</v>
      </c>
      <c r="E40">
        <f t="shared" si="0"/>
        <v>99.99</v>
      </c>
      <c r="F40">
        <f t="shared" si="0"/>
        <v>80.69</v>
      </c>
      <c r="G40">
        <f t="shared" si="0"/>
        <v>57.43</v>
      </c>
    </row>
    <row r="41" spans="1:7" x14ac:dyDescent="0.25">
      <c r="A41" t="s">
        <v>44</v>
      </c>
      <c r="B41">
        <f>MAX(B3:B37)</f>
        <v>99.58</v>
      </c>
      <c r="C41">
        <f t="shared" ref="C41:G41" si="1">MAX(C3:C37)</f>
        <v>90.86</v>
      </c>
      <c r="D41">
        <f t="shared" si="1"/>
        <v>74.73</v>
      </c>
      <c r="E41">
        <f t="shared" si="1"/>
        <v>111.96</v>
      </c>
      <c r="F41">
        <f t="shared" si="1"/>
        <v>103.99</v>
      </c>
      <c r="G41">
        <f t="shared" si="1"/>
        <v>118.12</v>
      </c>
    </row>
    <row r="42" spans="1:7" x14ac:dyDescent="0.25">
      <c r="B42" s="2" t="s">
        <v>36</v>
      </c>
      <c r="C42" s="2" t="s">
        <v>37</v>
      </c>
      <c r="D42" s="2" t="s">
        <v>38</v>
      </c>
      <c r="E42" s="2" t="s">
        <v>39</v>
      </c>
      <c r="F42" s="2" t="s">
        <v>40</v>
      </c>
      <c r="G42" s="2" t="s">
        <v>41</v>
      </c>
    </row>
    <row r="43" spans="1:7" x14ac:dyDescent="0.25">
      <c r="A43" s="1" t="s">
        <v>0</v>
      </c>
      <c r="B43">
        <f>((0.8*(B2-$B$40)/($B$41-$B$40))+0.1)</f>
        <v>0.64697674418604645</v>
      </c>
      <c r="C43">
        <f>((0.8*(C2-$C$40)/($C$41-$C$40))+0.1)</f>
        <v>0.40803738317756977</v>
      </c>
      <c r="D43">
        <f>((0.8*(D2-$D$40)/($D$41-$D$40))+0.1)</f>
        <v>0.50944235374615121</v>
      </c>
      <c r="E43">
        <f>((0.8*(E2-$E$40)/($E$41-$E$40))+0.1)</f>
        <v>0.52840434419381865</v>
      </c>
      <c r="F43">
        <f>((0.8*(F2-$F$40)/($F$41-$F$40))+0.1)</f>
        <v>0.55699570815450661</v>
      </c>
      <c r="G43">
        <f>((0.8*(G2-$G$40)/($G$41-$G$40))+0.1)</f>
        <v>0.48517053880375682</v>
      </c>
    </row>
    <row r="44" spans="1:7" x14ac:dyDescent="0.25">
      <c r="A44" t="s">
        <v>1</v>
      </c>
      <c r="B44">
        <f t="shared" ref="B44:B78" si="2">((0.8*(B3-$B$40)/($B$41-$B$40))+0.1)</f>
        <v>0.8720930232558155</v>
      </c>
      <c r="C44">
        <f t="shared" ref="C44:C78" si="3">((0.8*(C3-$C$40)/($C$41-$C$40))+0.1)</f>
        <v>0.60990654205607497</v>
      </c>
      <c r="D44">
        <f t="shared" ref="D44:D78" si="4">((0.8*(D3-$D$40)/($D$41-$D$40))+0.1)</f>
        <v>0.58224426958604159</v>
      </c>
      <c r="E44">
        <f t="shared" ref="E44:E78" si="5">((0.8*(E3-$E$40)/($E$41-$E$40))+0.1)</f>
        <v>0.34527986633249808</v>
      </c>
      <c r="F44">
        <f t="shared" ref="F44:F78" si="6">((0.8*(F3-$F$40)/($F$41-$F$40))+0.1)</f>
        <v>0.61948497854077245</v>
      </c>
      <c r="G44">
        <f t="shared" ref="G44:G78" si="7">((0.8*(G3-$G$40)/($G$41-$G$40))+0.1)</f>
        <v>0.54910199373867197</v>
      </c>
    </row>
    <row r="45" spans="1:7" x14ac:dyDescent="0.25">
      <c r="A45" t="s">
        <v>2</v>
      </c>
      <c r="B45">
        <f t="shared" si="2"/>
        <v>0.77348837209302457</v>
      </c>
      <c r="C45">
        <f t="shared" si="3"/>
        <v>0.43545171339563893</v>
      </c>
      <c r="D45">
        <f t="shared" si="4"/>
        <v>0.72647964420116307</v>
      </c>
      <c r="E45">
        <f t="shared" si="5"/>
        <v>0.67610693400167121</v>
      </c>
      <c r="F45">
        <f t="shared" si="6"/>
        <v>0.25965665236051527</v>
      </c>
      <c r="G45">
        <f t="shared" si="7"/>
        <v>0.77530070851870159</v>
      </c>
    </row>
    <row r="46" spans="1:7" x14ac:dyDescent="0.25">
      <c r="A46" t="s">
        <v>3</v>
      </c>
      <c r="B46">
        <f t="shared" si="2"/>
        <v>0.28976744186046455</v>
      </c>
      <c r="C46">
        <f t="shared" si="3"/>
        <v>0.40654205607476601</v>
      </c>
      <c r="D46">
        <f t="shared" si="4"/>
        <v>0.40106055422511122</v>
      </c>
      <c r="E46">
        <f t="shared" si="5"/>
        <v>0.66608187134502927</v>
      </c>
      <c r="F46">
        <f t="shared" si="6"/>
        <v>0.52128755364806856</v>
      </c>
      <c r="G46">
        <f t="shared" si="7"/>
        <v>0.26424452133794696</v>
      </c>
    </row>
    <row r="47" spans="1:7" x14ac:dyDescent="0.25">
      <c r="A47" t="s">
        <v>4</v>
      </c>
      <c r="B47">
        <f t="shared" si="2"/>
        <v>0.38093023255814074</v>
      </c>
      <c r="C47">
        <f t="shared" si="3"/>
        <v>0.34323987538940792</v>
      </c>
      <c r="D47">
        <f t="shared" si="4"/>
        <v>0.24560383167978103</v>
      </c>
      <c r="E47">
        <f t="shared" si="5"/>
        <v>0.17418546365914783</v>
      </c>
      <c r="F47">
        <f t="shared" si="6"/>
        <v>0.79115879828326163</v>
      </c>
      <c r="G47">
        <f t="shared" si="7"/>
        <v>0.26595814796506834</v>
      </c>
    </row>
    <row r="48" spans="1:7" x14ac:dyDescent="0.25">
      <c r="A48" t="s">
        <v>5</v>
      </c>
      <c r="B48">
        <f t="shared" si="2"/>
        <v>0.89627906976744265</v>
      </c>
      <c r="C48">
        <f t="shared" si="3"/>
        <v>0.41700934579439264</v>
      </c>
      <c r="D48">
        <f t="shared" si="4"/>
        <v>0.8055764625384878</v>
      </c>
      <c r="E48">
        <f t="shared" si="5"/>
        <v>0.62999164578111999</v>
      </c>
      <c r="F48">
        <f t="shared" si="6"/>
        <v>0.51133047210300453</v>
      </c>
      <c r="G48">
        <f t="shared" si="7"/>
        <v>0.69357390014829445</v>
      </c>
    </row>
    <row r="49" spans="1:7" x14ac:dyDescent="0.25">
      <c r="A49" t="s">
        <v>6</v>
      </c>
      <c r="B49">
        <f t="shared" si="2"/>
        <v>0.6730232558139535</v>
      </c>
      <c r="C49">
        <f t="shared" si="3"/>
        <v>0.25850467289719592</v>
      </c>
      <c r="D49">
        <f t="shared" si="4"/>
        <v>0.87098871022921642</v>
      </c>
      <c r="E49">
        <f t="shared" si="5"/>
        <v>0.1</v>
      </c>
      <c r="F49">
        <f t="shared" si="6"/>
        <v>0.65690987124463518</v>
      </c>
      <c r="G49">
        <f t="shared" si="7"/>
        <v>0.6027516889108584</v>
      </c>
    </row>
    <row r="50" spans="1:7" x14ac:dyDescent="0.25">
      <c r="A50" t="s">
        <v>7</v>
      </c>
      <c r="B50">
        <f t="shared" si="2"/>
        <v>0.64139534883720895</v>
      </c>
      <c r="C50">
        <f t="shared" si="3"/>
        <v>0.2395638629283488</v>
      </c>
      <c r="D50">
        <f t="shared" si="4"/>
        <v>0.1</v>
      </c>
      <c r="E50">
        <f t="shared" si="5"/>
        <v>0.57518796992481203</v>
      </c>
      <c r="F50">
        <f t="shared" si="6"/>
        <v>0.43510729613733934</v>
      </c>
      <c r="G50">
        <f t="shared" si="7"/>
        <v>0.1</v>
      </c>
    </row>
    <row r="51" spans="1:7" x14ac:dyDescent="0.25">
      <c r="A51" t="s">
        <v>8</v>
      </c>
      <c r="B51">
        <f t="shared" si="2"/>
        <v>0.72697674418604774</v>
      </c>
      <c r="C51">
        <f t="shared" si="3"/>
        <v>0.32330218068535849</v>
      </c>
      <c r="D51">
        <f t="shared" si="4"/>
        <v>0.36903865891207654</v>
      </c>
      <c r="E51">
        <f t="shared" si="5"/>
        <v>0.57451963241436987</v>
      </c>
      <c r="F51">
        <f t="shared" si="6"/>
        <v>0.47253218884120207</v>
      </c>
      <c r="G51">
        <f t="shared" si="7"/>
        <v>0.23537650354259354</v>
      </c>
    </row>
    <row r="52" spans="1:7" x14ac:dyDescent="0.25">
      <c r="A52" t="s">
        <v>9</v>
      </c>
      <c r="B52">
        <f t="shared" si="2"/>
        <v>0.72325581395348781</v>
      </c>
      <c r="C52">
        <f t="shared" si="3"/>
        <v>0.46884735202492178</v>
      </c>
      <c r="D52">
        <f t="shared" si="4"/>
        <v>0.39284981183715362</v>
      </c>
      <c r="E52">
        <f t="shared" si="5"/>
        <v>0.4588972431077698</v>
      </c>
      <c r="F52">
        <f t="shared" si="6"/>
        <v>0.84987124463519337</v>
      </c>
      <c r="G52">
        <f t="shared" si="7"/>
        <v>0.38907563025210079</v>
      </c>
    </row>
    <row r="53" spans="1:7" x14ac:dyDescent="0.25">
      <c r="A53" t="s">
        <v>10</v>
      </c>
      <c r="B53">
        <f t="shared" si="2"/>
        <v>0.59674418604651225</v>
      </c>
      <c r="C53">
        <f t="shared" si="3"/>
        <v>0.43644859813084125</v>
      </c>
      <c r="D53">
        <f t="shared" si="4"/>
        <v>0.85374615121450581</v>
      </c>
      <c r="E53">
        <f t="shared" si="5"/>
        <v>0.24569757727652514</v>
      </c>
      <c r="F53">
        <f t="shared" si="6"/>
        <v>0.64798283261802614</v>
      </c>
      <c r="G53">
        <f t="shared" si="7"/>
        <v>0.75144175317185691</v>
      </c>
    </row>
    <row r="54" spans="1:7" x14ac:dyDescent="0.25">
      <c r="A54" t="s">
        <v>11</v>
      </c>
      <c r="B54">
        <f t="shared" si="2"/>
        <v>0.51860465116279097</v>
      </c>
      <c r="C54">
        <f t="shared" si="3"/>
        <v>0.437943925233645</v>
      </c>
      <c r="D54">
        <f t="shared" si="4"/>
        <v>0.58607594936708851</v>
      </c>
      <c r="E54">
        <f t="shared" si="5"/>
        <v>0.24837092731829569</v>
      </c>
      <c r="F54">
        <f t="shared" si="6"/>
        <v>0.78600858369098736</v>
      </c>
      <c r="G54">
        <f t="shared" si="7"/>
        <v>0.45234799802273851</v>
      </c>
    </row>
    <row r="55" spans="1:7" x14ac:dyDescent="0.25">
      <c r="A55" t="s">
        <v>12</v>
      </c>
      <c r="B55">
        <f t="shared" si="2"/>
        <v>0.52418604651162837</v>
      </c>
      <c r="C55">
        <f t="shared" si="3"/>
        <v>0.64728971962616855</v>
      </c>
      <c r="D55">
        <f t="shared" si="4"/>
        <v>0.86113581936366745</v>
      </c>
      <c r="E55">
        <f t="shared" si="5"/>
        <v>0.73024227234753603</v>
      </c>
      <c r="F55">
        <f t="shared" si="6"/>
        <v>0.59957081545064383</v>
      </c>
      <c r="G55">
        <f t="shared" si="7"/>
        <v>0.53328390179601248</v>
      </c>
    </row>
    <row r="56" spans="1:7" x14ac:dyDescent="0.25">
      <c r="A56" t="s">
        <v>13</v>
      </c>
      <c r="B56">
        <f t="shared" si="2"/>
        <v>0.60232558139534975</v>
      </c>
      <c r="C56">
        <f t="shared" si="3"/>
        <v>0.76691588785046716</v>
      </c>
      <c r="D56">
        <f t="shared" si="4"/>
        <v>0.6876154635648305</v>
      </c>
      <c r="E56">
        <f t="shared" si="5"/>
        <v>0.37134502923976631</v>
      </c>
      <c r="F56">
        <f t="shared" si="6"/>
        <v>0.89999999999999991</v>
      </c>
      <c r="G56">
        <f t="shared" si="7"/>
        <v>0.33608502224419179</v>
      </c>
    </row>
    <row r="57" spans="1:7" x14ac:dyDescent="0.25">
      <c r="A57" t="s">
        <v>14</v>
      </c>
      <c r="B57">
        <f t="shared" si="2"/>
        <v>0.1</v>
      </c>
      <c r="C57">
        <f t="shared" si="3"/>
        <v>0.26199376947040504</v>
      </c>
      <c r="D57">
        <f t="shared" si="4"/>
        <v>0.9</v>
      </c>
      <c r="E57">
        <f t="shared" si="5"/>
        <v>0.18487886382623295</v>
      </c>
      <c r="F57">
        <f t="shared" si="6"/>
        <v>0.63665236051502139</v>
      </c>
      <c r="G57">
        <f t="shared" si="7"/>
        <v>0.76725984511451639</v>
      </c>
    </row>
    <row r="58" spans="1:7" x14ac:dyDescent="0.25">
      <c r="A58" t="s">
        <v>15</v>
      </c>
      <c r="B58">
        <f t="shared" si="2"/>
        <v>0.80697674418604648</v>
      </c>
      <c r="C58">
        <f t="shared" si="3"/>
        <v>0.40006230529594999</v>
      </c>
      <c r="D58">
        <f t="shared" si="4"/>
        <v>0.23027711255559349</v>
      </c>
      <c r="E58">
        <f t="shared" si="5"/>
        <v>0.73759398496240647</v>
      </c>
      <c r="F58">
        <f t="shared" si="6"/>
        <v>0.44884120171673814</v>
      </c>
      <c r="G58">
        <f t="shared" si="7"/>
        <v>0.56188828472565489</v>
      </c>
    </row>
    <row r="59" spans="1:7" x14ac:dyDescent="0.25">
      <c r="A59" t="s">
        <v>16</v>
      </c>
      <c r="B59">
        <f t="shared" si="2"/>
        <v>0.22465116279069808</v>
      </c>
      <c r="C59">
        <f t="shared" si="3"/>
        <v>0.23707165109034273</v>
      </c>
      <c r="D59">
        <f t="shared" si="4"/>
        <v>0.43746151214505635</v>
      </c>
      <c r="E59">
        <f t="shared" si="5"/>
        <v>0.71821219715956564</v>
      </c>
      <c r="F59">
        <f t="shared" si="6"/>
        <v>0.66206008583691012</v>
      </c>
      <c r="G59">
        <f t="shared" si="7"/>
        <v>0.46552974130828795</v>
      </c>
    </row>
    <row r="60" spans="1:7" x14ac:dyDescent="0.25">
      <c r="A60" t="s">
        <v>17</v>
      </c>
      <c r="B60">
        <f t="shared" si="2"/>
        <v>0.29720930232558196</v>
      </c>
      <c r="C60">
        <f t="shared" si="3"/>
        <v>0.46485981308411184</v>
      </c>
      <c r="D60">
        <f t="shared" si="4"/>
        <v>0.37287033869312347</v>
      </c>
      <c r="E60">
        <f t="shared" si="5"/>
        <v>0.57050960735171308</v>
      </c>
      <c r="F60">
        <f t="shared" si="6"/>
        <v>0.75922746781115902</v>
      </c>
      <c r="G60">
        <f t="shared" si="7"/>
        <v>0.29126709507332338</v>
      </c>
    </row>
    <row r="61" spans="1:7" x14ac:dyDescent="0.25">
      <c r="A61" t="s">
        <v>18</v>
      </c>
      <c r="B61">
        <f t="shared" si="2"/>
        <v>0.83674418604651102</v>
      </c>
      <c r="C61">
        <f t="shared" si="3"/>
        <v>0.39258566978193177</v>
      </c>
      <c r="D61">
        <f t="shared" si="4"/>
        <v>0.59264454327745464</v>
      </c>
      <c r="E61">
        <f t="shared" si="5"/>
        <v>0.6032581453634086</v>
      </c>
      <c r="F61">
        <f t="shared" si="6"/>
        <v>0.55459227467811201</v>
      </c>
      <c r="G61">
        <f t="shared" si="7"/>
        <v>0.69541934420827145</v>
      </c>
    </row>
    <row r="62" spans="1:7" x14ac:dyDescent="0.25">
      <c r="A62" t="s">
        <v>19</v>
      </c>
      <c r="B62">
        <f t="shared" si="2"/>
        <v>0.66744186046511611</v>
      </c>
      <c r="C62">
        <f t="shared" si="3"/>
        <v>0.1548286604361368</v>
      </c>
      <c r="D62">
        <f t="shared" si="4"/>
        <v>0.7149846048580224</v>
      </c>
      <c r="E62">
        <f t="shared" si="5"/>
        <v>0.48095238095238113</v>
      </c>
      <c r="F62">
        <f t="shared" si="6"/>
        <v>0.31321888412017201</v>
      </c>
      <c r="G62">
        <f t="shared" si="7"/>
        <v>0.55780194430713459</v>
      </c>
    </row>
    <row r="63" spans="1:7" x14ac:dyDescent="0.25">
      <c r="A63" t="s">
        <v>20</v>
      </c>
      <c r="B63">
        <f t="shared" si="2"/>
        <v>0.60604651162790713</v>
      </c>
      <c r="C63">
        <f t="shared" si="3"/>
        <v>0.29738317757009319</v>
      </c>
      <c r="D63">
        <f t="shared" si="4"/>
        <v>0.50670543961683201</v>
      </c>
      <c r="E63">
        <f t="shared" si="5"/>
        <v>0.89532163742690107</v>
      </c>
      <c r="F63">
        <f t="shared" si="6"/>
        <v>0.5449785407725326</v>
      </c>
      <c r="G63">
        <f t="shared" si="7"/>
        <v>0.53341571922886799</v>
      </c>
    </row>
    <row r="64" spans="1:7" x14ac:dyDescent="0.25">
      <c r="A64" t="s">
        <v>21</v>
      </c>
      <c r="B64">
        <f t="shared" si="2"/>
        <v>0.62093023255813939</v>
      </c>
      <c r="C64">
        <f t="shared" si="3"/>
        <v>0.38959501557632414</v>
      </c>
      <c r="D64">
        <f t="shared" si="4"/>
        <v>0.47222032158741023</v>
      </c>
      <c r="E64">
        <f t="shared" si="5"/>
        <v>0.57184628237259838</v>
      </c>
      <c r="F64">
        <f t="shared" si="6"/>
        <v>0.77536480686695297</v>
      </c>
      <c r="G64">
        <f t="shared" si="7"/>
        <v>0.6620695336958311</v>
      </c>
    </row>
    <row r="65" spans="1:7" x14ac:dyDescent="0.25">
      <c r="A65" t="s">
        <v>22</v>
      </c>
      <c r="B65">
        <f t="shared" si="2"/>
        <v>0.64883720930232647</v>
      </c>
      <c r="C65">
        <f t="shared" si="3"/>
        <v>0.24056074766355109</v>
      </c>
      <c r="D65">
        <f t="shared" si="4"/>
        <v>0.39230242901128975</v>
      </c>
      <c r="E65">
        <f t="shared" si="5"/>
        <v>0.51236424394319147</v>
      </c>
      <c r="F65">
        <f t="shared" si="6"/>
        <v>0.69433476394849802</v>
      </c>
      <c r="G65">
        <f t="shared" si="7"/>
        <v>0.4095073323447026</v>
      </c>
    </row>
    <row r="66" spans="1:7" x14ac:dyDescent="0.25">
      <c r="A66" t="s">
        <v>23</v>
      </c>
      <c r="B66">
        <f t="shared" si="2"/>
        <v>0.49255813953488392</v>
      </c>
      <c r="C66">
        <f t="shared" si="3"/>
        <v>0.11295950155763196</v>
      </c>
      <c r="D66">
        <f t="shared" si="4"/>
        <v>0.45114608279165236</v>
      </c>
      <c r="E66">
        <f t="shared" si="5"/>
        <v>0.36265664160401057</v>
      </c>
      <c r="F66">
        <f t="shared" si="6"/>
        <v>0.80111587982832633</v>
      </c>
      <c r="G66">
        <f t="shared" si="7"/>
        <v>0.33516230021420329</v>
      </c>
    </row>
    <row r="67" spans="1:7" x14ac:dyDescent="0.25">
      <c r="A67" t="s">
        <v>24</v>
      </c>
      <c r="B67">
        <f t="shared" si="2"/>
        <v>0.1</v>
      </c>
      <c r="C67">
        <f t="shared" si="3"/>
        <v>0.1029906542056076</v>
      </c>
      <c r="D67">
        <f t="shared" si="4"/>
        <v>0.60578173109818667</v>
      </c>
      <c r="E67">
        <f t="shared" si="5"/>
        <v>0.43817878028404367</v>
      </c>
      <c r="F67">
        <f t="shared" si="6"/>
        <v>0.52334763948497853</v>
      </c>
      <c r="G67">
        <f t="shared" si="7"/>
        <v>0.74445542923051555</v>
      </c>
    </row>
    <row r="68" spans="1:7" x14ac:dyDescent="0.25">
      <c r="A68" t="s">
        <v>25</v>
      </c>
      <c r="B68">
        <f t="shared" si="2"/>
        <v>0.31395348837209425</v>
      </c>
      <c r="C68">
        <f t="shared" si="3"/>
        <v>0.35271028037383145</v>
      </c>
      <c r="D68">
        <f t="shared" si="4"/>
        <v>0.3545330140266848</v>
      </c>
      <c r="E68">
        <f t="shared" si="5"/>
        <v>0.83918128654970792</v>
      </c>
      <c r="F68">
        <f t="shared" si="6"/>
        <v>0.49793991416309036</v>
      </c>
      <c r="G68">
        <f t="shared" si="7"/>
        <v>0.29561707035755475</v>
      </c>
    </row>
    <row r="69" spans="1:7" x14ac:dyDescent="0.25">
      <c r="A69" t="s">
        <v>26</v>
      </c>
      <c r="B69">
        <f t="shared" si="2"/>
        <v>0.50744186046511619</v>
      </c>
      <c r="C69">
        <f t="shared" si="3"/>
        <v>0.33725856697819273</v>
      </c>
      <c r="D69">
        <f t="shared" si="4"/>
        <v>0.11751625042764285</v>
      </c>
      <c r="E69">
        <f t="shared" si="5"/>
        <v>0.75563909774436111</v>
      </c>
      <c r="F69">
        <f t="shared" si="6"/>
        <v>0.7101287553648068</v>
      </c>
      <c r="G69">
        <f t="shared" si="7"/>
        <v>0.16419508980062608</v>
      </c>
    </row>
    <row r="70" spans="1:7" x14ac:dyDescent="0.25">
      <c r="A70" t="s">
        <v>27</v>
      </c>
      <c r="B70">
        <f t="shared" si="2"/>
        <v>0.69720930232558065</v>
      </c>
      <c r="C70">
        <f t="shared" si="3"/>
        <v>0.33426791277258583</v>
      </c>
      <c r="D70">
        <f t="shared" si="4"/>
        <v>0.17334929866575435</v>
      </c>
      <c r="E70">
        <f t="shared" si="5"/>
        <v>0.62130325814536425</v>
      </c>
      <c r="F70">
        <f t="shared" si="6"/>
        <v>0.38051502145922755</v>
      </c>
      <c r="G70">
        <f t="shared" si="7"/>
        <v>0.29245345196902295</v>
      </c>
    </row>
    <row r="71" spans="1:7" x14ac:dyDescent="0.25">
      <c r="A71" t="s">
        <v>28</v>
      </c>
      <c r="B71">
        <f t="shared" si="2"/>
        <v>0.82744186046511614</v>
      </c>
      <c r="C71">
        <f t="shared" si="3"/>
        <v>0.38461059190031133</v>
      </c>
      <c r="D71">
        <f t="shared" si="4"/>
        <v>0.36383852206637013</v>
      </c>
      <c r="E71">
        <f t="shared" si="5"/>
        <v>0.36332497911445361</v>
      </c>
      <c r="F71">
        <f t="shared" si="6"/>
        <v>0.39047210300429214</v>
      </c>
      <c r="G71">
        <f t="shared" si="7"/>
        <v>0.38143021914648212</v>
      </c>
    </row>
    <row r="72" spans="1:7" x14ac:dyDescent="0.25">
      <c r="A72" t="s">
        <v>29</v>
      </c>
      <c r="B72">
        <f t="shared" si="2"/>
        <v>0.82558139534883868</v>
      </c>
      <c r="C72">
        <f t="shared" si="3"/>
        <v>0.5261682242990654</v>
      </c>
      <c r="D72">
        <f t="shared" si="4"/>
        <v>0.30116318850496071</v>
      </c>
      <c r="E72">
        <f t="shared" si="5"/>
        <v>0.67276524644945757</v>
      </c>
      <c r="F72">
        <f t="shared" si="6"/>
        <v>0.40969957081545061</v>
      </c>
      <c r="G72">
        <f t="shared" si="7"/>
        <v>0.31486241555445715</v>
      </c>
    </row>
    <row r="73" spans="1:7" x14ac:dyDescent="0.25">
      <c r="A73" t="s">
        <v>30</v>
      </c>
      <c r="B73">
        <f t="shared" si="2"/>
        <v>0.80139534883720898</v>
      </c>
      <c r="C73">
        <f t="shared" si="3"/>
        <v>0.52467289719626153</v>
      </c>
      <c r="D73">
        <f t="shared" si="4"/>
        <v>0.7929866575436193</v>
      </c>
      <c r="E73">
        <f t="shared" si="5"/>
        <v>0.37201336675020935</v>
      </c>
      <c r="F73">
        <f t="shared" si="6"/>
        <v>0.71390557939914157</v>
      </c>
      <c r="G73">
        <f t="shared" si="7"/>
        <v>0.50507497116493649</v>
      </c>
    </row>
    <row r="74" spans="1:7" x14ac:dyDescent="0.25">
      <c r="A74" t="s">
        <v>31</v>
      </c>
      <c r="B74">
        <f t="shared" si="2"/>
        <v>0.83488372093023355</v>
      </c>
      <c r="C74">
        <f t="shared" si="3"/>
        <v>0.53264797507788142</v>
      </c>
      <c r="D74">
        <f t="shared" si="4"/>
        <v>0.6941840574751964</v>
      </c>
      <c r="E74">
        <f t="shared" si="5"/>
        <v>0.51771094402673357</v>
      </c>
      <c r="F74">
        <f t="shared" si="6"/>
        <v>0.55836909871244667</v>
      </c>
      <c r="G74">
        <f t="shared" si="7"/>
        <v>0.39250288350634377</v>
      </c>
    </row>
    <row r="75" spans="1:7" x14ac:dyDescent="0.25">
      <c r="A75" t="s">
        <v>32</v>
      </c>
      <c r="B75">
        <f t="shared" si="2"/>
        <v>0.80139534883720898</v>
      </c>
      <c r="C75">
        <f t="shared" si="3"/>
        <v>0.13090342679127751</v>
      </c>
      <c r="D75">
        <f t="shared" si="4"/>
        <v>0.59373930892918225</v>
      </c>
      <c r="E75">
        <f t="shared" si="5"/>
        <v>0.57050960735171308</v>
      </c>
      <c r="F75">
        <f t="shared" si="6"/>
        <v>0.21776824034334791</v>
      </c>
      <c r="G75">
        <f t="shared" si="7"/>
        <v>0.9</v>
      </c>
    </row>
    <row r="76" spans="1:7" x14ac:dyDescent="0.25">
      <c r="A76" t="s">
        <v>33</v>
      </c>
      <c r="B76">
        <f t="shared" si="2"/>
        <v>0.9</v>
      </c>
      <c r="C76">
        <f t="shared" si="3"/>
        <v>0.9</v>
      </c>
      <c r="D76">
        <f t="shared" si="4"/>
        <v>0.77683886418063641</v>
      </c>
      <c r="E76">
        <f t="shared" si="5"/>
        <v>0.27844611528822072</v>
      </c>
      <c r="F76">
        <f t="shared" si="6"/>
        <v>0.59133047210300449</v>
      </c>
      <c r="G76">
        <f t="shared" si="7"/>
        <v>0.72718734552644593</v>
      </c>
    </row>
    <row r="77" spans="1:7" x14ac:dyDescent="0.25">
      <c r="A77" t="s">
        <v>34</v>
      </c>
      <c r="B77">
        <f t="shared" si="2"/>
        <v>0.81255813953488387</v>
      </c>
      <c r="C77">
        <f t="shared" si="3"/>
        <v>0.1578193146417444</v>
      </c>
      <c r="D77">
        <f t="shared" si="4"/>
        <v>0.36110160793705093</v>
      </c>
      <c r="E77">
        <f t="shared" si="5"/>
        <v>0.89999999999999991</v>
      </c>
      <c r="F77">
        <f t="shared" si="6"/>
        <v>0.1</v>
      </c>
      <c r="G77">
        <f t="shared" si="7"/>
        <v>0.3463667820069205</v>
      </c>
    </row>
    <row r="78" spans="1:7" x14ac:dyDescent="0.25">
      <c r="A78" t="s">
        <v>35</v>
      </c>
      <c r="B78">
        <f t="shared" si="2"/>
        <v>0.88139534883721038</v>
      </c>
      <c r="C78">
        <f t="shared" si="3"/>
        <v>0.1</v>
      </c>
      <c r="D78">
        <f t="shared" si="4"/>
        <v>0.58114950393431397</v>
      </c>
      <c r="E78">
        <f t="shared" si="5"/>
        <v>0.82982456140350902</v>
      </c>
      <c r="F78">
        <f t="shared" si="6"/>
        <v>0.40695278969957083</v>
      </c>
      <c r="G78">
        <f t="shared" si="7"/>
        <v>0.45537979897841485</v>
      </c>
    </row>
    <row r="80" spans="1:7" x14ac:dyDescent="0.25">
      <c r="A80" s="3" t="s">
        <v>45</v>
      </c>
      <c r="B80" t="s">
        <v>46</v>
      </c>
      <c r="C80">
        <v>2</v>
      </c>
    </row>
    <row r="81" spans="1:23" x14ac:dyDescent="0.25">
      <c r="B81" t="s">
        <v>47</v>
      </c>
      <c r="C81">
        <v>6</v>
      </c>
    </row>
    <row r="82" spans="1:23" x14ac:dyDescent="0.25">
      <c r="A82" t="s">
        <v>48</v>
      </c>
      <c r="B82" s="4">
        <v>0.2</v>
      </c>
      <c r="C82" s="4">
        <v>0.3</v>
      </c>
      <c r="D82" s="4">
        <v>0.3</v>
      </c>
      <c r="E82" s="4">
        <v>0.6</v>
      </c>
      <c r="F82" s="4">
        <v>0.2</v>
      </c>
      <c r="G82" s="4">
        <v>0.3</v>
      </c>
    </row>
    <row r="83" spans="1:23" x14ac:dyDescent="0.25">
      <c r="B83" s="4">
        <v>0.2</v>
      </c>
      <c r="C83" s="4">
        <v>0.2</v>
      </c>
      <c r="D83" s="4">
        <v>0.4</v>
      </c>
      <c r="E83" s="4">
        <v>0.2</v>
      </c>
      <c r="F83" s="4">
        <v>0.6</v>
      </c>
      <c r="G83" s="4">
        <v>0.3</v>
      </c>
    </row>
    <row r="84" spans="1:23" x14ac:dyDescent="0.25">
      <c r="B84" s="6"/>
      <c r="C84" s="6"/>
      <c r="D84" s="6"/>
      <c r="E84" s="6"/>
      <c r="F84" s="6"/>
      <c r="G84" s="6"/>
    </row>
    <row r="86" spans="1:23" x14ac:dyDescent="0.25">
      <c r="A86" t="s">
        <v>49</v>
      </c>
      <c r="B86" s="5">
        <v>0.6</v>
      </c>
      <c r="R86" s="4">
        <f t="shared" ref="R86:W87" si="8">B263</f>
        <v>0.86201151698026579</v>
      </c>
      <c r="S86" s="4">
        <f t="shared" si="8"/>
        <v>0.20259384929579113</v>
      </c>
      <c r="T86" s="4">
        <f t="shared" si="8"/>
        <v>0.54949044537051905</v>
      </c>
      <c r="U86" s="4">
        <f t="shared" si="8"/>
        <v>0.77521592739098832</v>
      </c>
      <c r="V86" s="4">
        <f t="shared" si="8"/>
        <v>0.34797947487405945</v>
      </c>
      <c r="W86" s="4">
        <f t="shared" si="8"/>
        <v>0.47118278870121183</v>
      </c>
    </row>
    <row r="87" spans="1:23" x14ac:dyDescent="0.25">
      <c r="R87" s="4">
        <f t="shared" si="8"/>
        <v>0.1759705123720931</v>
      </c>
      <c r="S87" s="4">
        <f t="shared" si="8"/>
        <v>0.21190587430280386</v>
      </c>
      <c r="T87" s="4">
        <f t="shared" si="8"/>
        <v>0.71586968767978099</v>
      </c>
      <c r="U87" s="4">
        <f t="shared" si="8"/>
        <v>0.39435500559398534</v>
      </c>
      <c r="V87" s="4">
        <f t="shared" si="8"/>
        <v>0.56411856601545063</v>
      </c>
      <c r="W87" s="4">
        <f t="shared" si="8"/>
        <v>0.72702759848937204</v>
      </c>
    </row>
    <row r="88" spans="1:23" x14ac:dyDescent="0.25">
      <c r="A88" s="3" t="s">
        <v>50</v>
      </c>
      <c r="B88" s="3"/>
      <c r="I88" t="s">
        <v>94</v>
      </c>
      <c r="K88">
        <f>0.6*0.5</f>
        <v>0.3</v>
      </c>
    </row>
    <row r="89" spans="1:23" x14ac:dyDescent="0.25">
      <c r="A89" s="1" t="s">
        <v>79</v>
      </c>
      <c r="I89" s="1" t="s">
        <v>93</v>
      </c>
    </row>
    <row r="90" spans="1:23" x14ac:dyDescent="0.25">
      <c r="A90" s="12" t="s">
        <v>51</v>
      </c>
      <c r="B90" s="9">
        <f>B44</f>
        <v>0.8720930232558155</v>
      </c>
      <c r="C90" s="9">
        <f t="shared" ref="C90:G90" si="9">C44</f>
        <v>0.60990654205607497</v>
      </c>
      <c r="D90" s="9">
        <f t="shared" si="9"/>
        <v>0.58224426958604159</v>
      </c>
      <c r="E90" s="9">
        <f t="shared" si="9"/>
        <v>0.34527986633249808</v>
      </c>
      <c r="F90" s="9">
        <f t="shared" si="9"/>
        <v>0.61948497854077245</v>
      </c>
      <c r="G90" s="9">
        <f t="shared" si="9"/>
        <v>0.54910199373867197</v>
      </c>
      <c r="I90" s="12" t="s">
        <v>51</v>
      </c>
      <c r="J90" s="9">
        <f>B90</f>
        <v>0.8720930232558155</v>
      </c>
      <c r="K90" s="9">
        <f t="shared" ref="K90:O90" si="10">C90</f>
        <v>0.60990654205607497</v>
      </c>
      <c r="L90" s="9">
        <f t="shared" si="10"/>
        <v>0.58224426958604159</v>
      </c>
      <c r="M90" s="9">
        <f t="shared" si="10"/>
        <v>0.34527986633249808</v>
      </c>
      <c r="N90" s="9">
        <f t="shared" si="10"/>
        <v>0.61948497854077245</v>
      </c>
      <c r="O90" s="9">
        <f t="shared" si="10"/>
        <v>0.54910199373867197</v>
      </c>
      <c r="Q90" s="16" t="s">
        <v>51</v>
      </c>
      <c r="R90" s="17">
        <f>J90</f>
        <v>0.8720930232558155</v>
      </c>
      <c r="S90" s="17">
        <f t="shared" ref="S90" si="11">K90</f>
        <v>0.60990654205607497</v>
      </c>
      <c r="T90" s="17">
        <f t="shared" ref="T90" si="12">L90</f>
        <v>0.58224426958604159</v>
      </c>
      <c r="U90" s="17">
        <f t="shared" ref="U90" si="13">M90</f>
        <v>0.34527986633249808</v>
      </c>
      <c r="V90" s="17">
        <f t="shared" ref="V90" si="14">N90</f>
        <v>0.61948497854077245</v>
      </c>
      <c r="W90" s="17">
        <f t="shared" ref="W90" si="15">O90</f>
        <v>0.54910199373867197</v>
      </c>
    </row>
    <row r="91" spans="1:23" x14ac:dyDescent="0.25">
      <c r="A91" s="8" t="s">
        <v>52</v>
      </c>
      <c r="B91">
        <f>SQRT((B82-$B$90)^2+(C82-$C$90)^2+(D82-$D$90)^2+(E82-$E$90)^2+(F82-$F$90)^2+(G82-$G$90)^2)</f>
        <v>0.96452823775873864</v>
      </c>
      <c r="I91" s="8" t="s">
        <v>52</v>
      </c>
      <c r="J91" s="8">
        <f>SQRT((B263-$B$90)^2+(C263-$C$90)^2+(D263-$D$90)^2+(F263-$E$90)^2+(G263-$F$90)^2+(H263-$G$90)^2)</f>
        <v>0.70042266266764242</v>
      </c>
      <c r="Q91" s="18" t="s">
        <v>52</v>
      </c>
      <c r="R91" s="18">
        <f>SQRT((B213-$B$90)^2+(C213-$C$90)^2+(D213-$D$90)^2+(E213-$E$90)^2+(F213-$F$90)^2+(G213-$G$90)^2)</f>
        <v>0.71811353859173621</v>
      </c>
      <c r="S91" s="19"/>
      <c r="T91" s="19"/>
      <c r="U91" s="19"/>
      <c r="V91" s="19"/>
      <c r="W91" s="19"/>
    </row>
    <row r="92" spans="1:23" x14ac:dyDescent="0.25">
      <c r="A92" s="8" t="s">
        <v>53</v>
      </c>
      <c r="B92" s="7">
        <f>SQRT((B83-$B$90)^2+(C83-$C$90)^2+(D83-$D$90)^2+(E83-$E$90)^2+(F83-$F$90)^2+(G83-$G$90)^2)</f>
        <v>0.85818592750135736</v>
      </c>
      <c r="I92" s="8" t="s">
        <v>53</v>
      </c>
      <c r="J92">
        <f>SQRT((B264-$B$90)^2+(C264-$C$90)^2+(D264-$D$90)^2+(F264-$E$90)^2+(G264-$F$90)^2+(H264-$G$90)^2)</f>
        <v>1.0108489625873658</v>
      </c>
      <c r="Q92" s="18" t="s">
        <v>53</v>
      </c>
      <c r="R92" s="20">
        <f>SQRT((B214-$B$90)^2+(C214-$C$90)^2+(D214-$D$90)^2+(E214-$E$90)^2+(F214-$F$90)^2+(G214-$G$90)^2)</f>
        <v>0.83545087456246958</v>
      </c>
      <c r="S92" s="19"/>
      <c r="T92" s="19"/>
      <c r="U92" s="19"/>
      <c r="V92" s="19"/>
      <c r="W92" s="19"/>
    </row>
    <row r="93" spans="1:23" x14ac:dyDescent="0.25">
      <c r="A93" t="s">
        <v>54</v>
      </c>
      <c r="B93" s="4">
        <f>B82</f>
        <v>0.2</v>
      </c>
      <c r="C93" s="4">
        <f t="shared" ref="C93:G93" si="16">C82</f>
        <v>0.3</v>
      </c>
      <c r="D93" s="4">
        <f t="shared" si="16"/>
        <v>0.3</v>
      </c>
      <c r="E93" s="4">
        <f t="shared" si="16"/>
        <v>0.6</v>
      </c>
      <c r="F93" s="4">
        <f t="shared" si="16"/>
        <v>0.2</v>
      </c>
      <c r="G93" s="4">
        <f t="shared" si="16"/>
        <v>0.3</v>
      </c>
      <c r="I93" t="s">
        <v>54</v>
      </c>
      <c r="J93" s="4">
        <f t="shared" ref="J93:O93" si="17">R86+(0.3*(J90-R86))</f>
        <v>0.86503596886293066</v>
      </c>
      <c r="K93" s="4">
        <f t="shared" si="17"/>
        <v>0.32478765712387625</v>
      </c>
      <c r="L93" s="4">
        <f t="shared" si="17"/>
        <v>0.55931659263517586</v>
      </c>
      <c r="M93" s="4">
        <f t="shared" si="17"/>
        <v>0.64623510907344128</v>
      </c>
      <c r="N93" s="4">
        <f t="shared" si="17"/>
        <v>0.42943112597407335</v>
      </c>
      <c r="O93" s="4">
        <f t="shared" si="17"/>
        <v>0.49455855021244988</v>
      </c>
      <c r="Q93" s="19" t="s">
        <v>54</v>
      </c>
      <c r="R93" s="21">
        <f>B213+(0.3*(R90-B213))</f>
        <v>0.54775579948866848</v>
      </c>
      <c r="S93" s="21">
        <f t="shared" ref="S93:W93" si="18">C213+(0.3*(S90-C213))</f>
        <v>0.38173962049008209</v>
      </c>
      <c r="T93" s="21">
        <f t="shared" si="18"/>
        <v>0.44841543038790777</v>
      </c>
      <c r="U93" s="21">
        <f t="shared" si="18"/>
        <v>0.58019928014325128</v>
      </c>
      <c r="V93" s="21">
        <f t="shared" si="18"/>
        <v>0.6060454692550038</v>
      </c>
      <c r="W93" s="21">
        <f t="shared" si="18"/>
        <v>0.40025990225493663</v>
      </c>
    </row>
    <row r="94" spans="1:23" x14ac:dyDescent="0.25">
      <c r="B94" s="4">
        <f>B83+(0.6*(B90-B83))</f>
        <v>0.60325581395348937</v>
      </c>
      <c r="C94" s="4">
        <f t="shared" ref="C94:G94" si="19">C83+(0.6*(C90-C83))</f>
        <v>0.44594392523364501</v>
      </c>
      <c r="D94" s="4">
        <f t="shared" si="19"/>
        <v>0.50934656175162496</v>
      </c>
      <c r="E94" s="4">
        <f t="shared" si="19"/>
        <v>0.28716791979949885</v>
      </c>
      <c r="F94" s="4">
        <f t="shared" si="19"/>
        <v>0.61169098712446346</v>
      </c>
      <c r="G94" s="4">
        <f t="shared" si="19"/>
        <v>0.44946119624320313</v>
      </c>
      <c r="J94" s="4">
        <f>B264</f>
        <v>0.1759705123720931</v>
      </c>
      <c r="K94" s="4">
        <f t="shared" ref="K94" si="20">C264</f>
        <v>0.21190587430280386</v>
      </c>
      <c r="L94" s="4">
        <f t="shared" ref="L94" si="21">D264</f>
        <v>0.71586968767978099</v>
      </c>
      <c r="M94" s="4">
        <f t="shared" ref="M94" si="22">E264</f>
        <v>0.39435500559398534</v>
      </c>
      <c r="N94" s="4">
        <f t="shared" ref="N94" si="23">F264</f>
        <v>0.56411856601545063</v>
      </c>
      <c r="O94" s="4">
        <f t="shared" ref="O94" si="24">G264</f>
        <v>0.72702759848937204</v>
      </c>
      <c r="Q94" s="19"/>
      <c r="R94" s="21">
        <f>B214</f>
        <v>0.1759705123720931</v>
      </c>
      <c r="S94" s="21">
        <f t="shared" ref="S94:W94" si="25">C214</f>
        <v>0.21190587430280386</v>
      </c>
      <c r="T94" s="21">
        <f t="shared" si="25"/>
        <v>0.71586968767978099</v>
      </c>
      <c r="U94" s="21">
        <f t="shared" si="25"/>
        <v>0.39435500559398534</v>
      </c>
      <c r="V94" s="21">
        <f t="shared" si="25"/>
        <v>0.56411856601545063</v>
      </c>
      <c r="W94" s="21">
        <f t="shared" si="25"/>
        <v>0.72702759848937204</v>
      </c>
    </row>
    <row r="95" spans="1:23" x14ac:dyDescent="0.25">
      <c r="A95" s="12" t="s">
        <v>55</v>
      </c>
      <c r="B95" s="9">
        <f>B45</f>
        <v>0.77348837209302457</v>
      </c>
      <c r="C95" s="9">
        <f t="shared" ref="C95:G95" si="26">C45</f>
        <v>0.43545171339563893</v>
      </c>
      <c r="D95" s="9">
        <f t="shared" si="26"/>
        <v>0.72647964420116307</v>
      </c>
      <c r="E95" s="9">
        <f t="shared" si="26"/>
        <v>0.67610693400167121</v>
      </c>
      <c r="F95" s="9">
        <f t="shared" si="26"/>
        <v>0.25965665236051527</v>
      </c>
      <c r="G95" s="9">
        <f t="shared" si="26"/>
        <v>0.77530070851870159</v>
      </c>
      <c r="I95" s="12" t="s">
        <v>55</v>
      </c>
      <c r="J95" s="9">
        <f>B95</f>
        <v>0.77348837209302457</v>
      </c>
      <c r="K95" s="9">
        <f t="shared" ref="K95:O95" si="27">C95</f>
        <v>0.43545171339563893</v>
      </c>
      <c r="L95" s="9">
        <f t="shared" si="27"/>
        <v>0.72647964420116307</v>
      </c>
      <c r="M95" s="9">
        <f t="shared" si="27"/>
        <v>0.67610693400167121</v>
      </c>
      <c r="N95" s="9">
        <f t="shared" si="27"/>
        <v>0.25965665236051527</v>
      </c>
      <c r="O95" s="9">
        <f t="shared" si="27"/>
        <v>0.77530070851870159</v>
      </c>
      <c r="Q95" s="16" t="s">
        <v>55</v>
      </c>
      <c r="R95" s="17">
        <f>J95</f>
        <v>0.77348837209302457</v>
      </c>
      <c r="S95" s="17">
        <f t="shared" ref="S95" si="28">K95</f>
        <v>0.43545171339563893</v>
      </c>
      <c r="T95" s="17">
        <f t="shared" ref="T95" si="29">L95</f>
        <v>0.72647964420116307</v>
      </c>
      <c r="U95" s="17">
        <f t="shared" ref="U95" si="30">M95</f>
        <v>0.67610693400167121</v>
      </c>
      <c r="V95" s="17">
        <f t="shared" ref="V95" si="31">N95</f>
        <v>0.25965665236051527</v>
      </c>
      <c r="W95" s="17">
        <f t="shared" ref="W95" si="32">O95</f>
        <v>0.77530070851870159</v>
      </c>
    </row>
    <row r="96" spans="1:23" x14ac:dyDescent="0.25">
      <c r="A96" s="8" t="s">
        <v>52</v>
      </c>
      <c r="B96">
        <f>SQRT((B93-$B$95)^2+(C93-$C$95)^2+(D93-$D$95)^2+(E93-$E$95)^2+(F93-$F$95)^2+(G93-$G$95)^2)</f>
        <v>0.87428994709881591</v>
      </c>
      <c r="I96" s="8" t="s">
        <v>52</v>
      </c>
      <c r="J96" s="8">
        <f>SQRT((J93-$B$95)^2+(K93-$C$95)^2+(L93-$D$95)^2+(M93-$E$95)^2+(N93-$F$95)^2+(O93-$G$95)^2)</f>
        <v>0.39636200486357687</v>
      </c>
      <c r="Q96" s="18" t="s">
        <v>52</v>
      </c>
      <c r="R96" s="18">
        <f>SQRT((R93-$B$95)^2+(S93-$C$95)^2+(T93-$D$95)^2+(U93-$E$95)^2+(V93-$F$95)^2+(W93-$G$95)^2)</f>
        <v>0.63324480824056084</v>
      </c>
      <c r="S96" s="19"/>
      <c r="T96" s="19"/>
      <c r="U96" s="19"/>
      <c r="V96" s="19"/>
      <c r="W96" s="19"/>
    </row>
    <row r="97" spans="1:23" x14ac:dyDescent="0.25">
      <c r="A97" s="8" t="s">
        <v>53</v>
      </c>
      <c r="B97" s="8">
        <f>SQRT((B94-$B$95)^2+(C94-$C$95)^2+(D94-$D$95)^2+(E94-$E$95)^2+(F94-$F$95)^2+(G94-$G$95)^2)</f>
        <v>0.6764681095478261</v>
      </c>
      <c r="I97" s="8" t="s">
        <v>53</v>
      </c>
      <c r="J97" s="13">
        <f>SQRT((J94-$B$95)^2+(K94-$C$95)^2+(L94-$D$95)^2+(M94-$E$95)^2+(N94-$F$95)^2+(O94-$G$95)^2)</f>
        <v>0.76257747489574257</v>
      </c>
      <c r="Q97" s="18" t="s">
        <v>53</v>
      </c>
      <c r="R97" s="20">
        <f>SQRT((R94-$B$95)^2+(S94-$C$95)^2+(T94-$D$95)^2+(U94-$E$95)^2+(V94-$F$95)^2+(W94-$G$95)^2)</f>
        <v>0.76257747489574257</v>
      </c>
      <c r="S97" s="19"/>
      <c r="T97" s="19"/>
      <c r="U97" s="19"/>
      <c r="V97" s="19"/>
      <c r="W97" s="19"/>
    </row>
    <row r="98" spans="1:23" x14ac:dyDescent="0.25">
      <c r="A98" t="s">
        <v>54</v>
      </c>
      <c r="B98" s="4">
        <f>B93</f>
        <v>0.2</v>
      </c>
      <c r="C98" s="4">
        <f t="shared" ref="C98:G98" si="33">C93</f>
        <v>0.3</v>
      </c>
      <c r="D98" s="4">
        <f t="shared" si="33"/>
        <v>0.3</v>
      </c>
      <c r="E98" s="4">
        <f t="shared" si="33"/>
        <v>0.6</v>
      </c>
      <c r="F98" s="4">
        <f t="shared" si="33"/>
        <v>0.2</v>
      </c>
      <c r="G98" s="4">
        <f t="shared" si="33"/>
        <v>0.3</v>
      </c>
      <c r="I98" t="s">
        <v>54</v>
      </c>
      <c r="J98" s="4">
        <f>J93+(0.3*(J95-J93))</f>
        <v>0.83757168983195884</v>
      </c>
      <c r="K98" s="4">
        <f t="shared" ref="K98:O98" si="34">K93+(0.3*(K95-K93))</f>
        <v>0.35798687400540508</v>
      </c>
      <c r="L98" s="4">
        <f t="shared" si="34"/>
        <v>0.60946550810497202</v>
      </c>
      <c r="M98" s="4">
        <f t="shared" si="34"/>
        <v>0.65519665655191028</v>
      </c>
      <c r="N98" s="4">
        <f t="shared" si="34"/>
        <v>0.37849878389000591</v>
      </c>
      <c r="O98" s="4">
        <f t="shared" si="34"/>
        <v>0.57878119770432535</v>
      </c>
      <c r="Q98" s="19" t="s">
        <v>54</v>
      </c>
      <c r="R98" s="21">
        <f>R93+(0.3*(R95-R93))</f>
        <v>0.61547557126997532</v>
      </c>
      <c r="S98" s="21">
        <f t="shared" ref="S98:W98" si="35">S93+(0.3*(S95-S93))</f>
        <v>0.39785324836174912</v>
      </c>
      <c r="T98" s="21">
        <f t="shared" si="35"/>
        <v>0.53183469453188437</v>
      </c>
      <c r="U98" s="21">
        <f t="shared" si="35"/>
        <v>0.60897157630077725</v>
      </c>
      <c r="V98" s="21">
        <f t="shared" si="35"/>
        <v>0.50212882418665727</v>
      </c>
      <c r="W98" s="21">
        <f t="shared" si="35"/>
        <v>0.51277214413406613</v>
      </c>
    </row>
    <row r="99" spans="1:23" x14ac:dyDescent="0.25">
      <c r="B99" s="4">
        <f>B94+(0.6*(B95-B94))</f>
        <v>0.70539534883721045</v>
      </c>
      <c r="C99" s="4">
        <f t="shared" ref="C99:G99" si="36">C94+(0.6*(C95-C94))</f>
        <v>0.43964859813084134</v>
      </c>
      <c r="D99" s="4">
        <f t="shared" si="36"/>
        <v>0.63962641122134778</v>
      </c>
      <c r="E99" s="4">
        <f t="shared" si="36"/>
        <v>0.52053132832080229</v>
      </c>
      <c r="F99" s="4">
        <f t="shared" si="36"/>
        <v>0.40047038626609455</v>
      </c>
      <c r="G99" s="4">
        <f t="shared" si="36"/>
        <v>0.64496490360850223</v>
      </c>
      <c r="J99" s="4">
        <f>J94</f>
        <v>0.1759705123720931</v>
      </c>
      <c r="K99" s="4">
        <f t="shared" ref="K99:O99" si="37">K94</f>
        <v>0.21190587430280386</v>
      </c>
      <c r="L99" s="4">
        <f t="shared" si="37"/>
        <v>0.71586968767978099</v>
      </c>
      <c r="M99" s="4">
        <f t="shared" si="37"/>
        <v>0.39435500559398534</v>
      </c>
      <c r="N99" s="4">
        <f t="shared" si="37"/>
        <v>0.56411856601545063</v>
      </c>
      <c r="O99" s="4">
        <f t="shared" si="37"/>
        <v>0.72702759848937204</v>
      </c>
      <c r="Q99" s="19"/>
      <c r="R99" s="21">
        <f>R94</f>
        <v>0.1759705123720931</v>
      </c>
      <c r="S99" s="21">
        <f t="shared" ref="S99:W99" si="38">S94</f>
        <v>0.21190587430280386</v>
      </c>
      <c r="T99" s="21">
        <f t="shared" si="38"/>
        <v>0.71586968767978099</v>
      </c>
      <c r="U99" s="21">
        <f t="shared" si="38"/>
        <v>0.39435500559398534</v>
      </c>
      <c r="V99" s="21">
        <f t="shared" si="38"/>
        <v>0.56411856601545063</v>
      </c>
      <c r="W99" s="21">
        <f t="shared" si="38"/>
        <v>0.72702759848937204</v>
      </c>
    </row>
    <row r="100" spans="1:23" x14ac:dyDescent="0.25">
      <c r="A100" s="12" t="s">
        <v>56</v>
      </c>
      <c r="B100" s="9">
        <f>B46</f>
        <v>0.28976744186046455</v>
      </c>
      <c r="C100" s="9">
        <f t="shared" ref="C100:G100" si="39">C46</f>
        <v>0.40654205607476601</v>
      </c>
      <c r="D100" s="9">
        <f t="shared" si="39"/>
        <v>0.40106055422511122</v>
      </c>
      <c r="E100" s="9">
        <f t="shared" si="39"/>
        <v>0.66608187134502927</v>
      </c>
      <c r="F100" s="9">
        <f t="shared" si="39"/>
        <v>0.52128755364806856</v>
      </c>
      <c r="G100" s="9">
        <f t="shared" si="39"/>
        <v>0.26424452133794696</v>
      </c>
      <c r="I100" s="12" t="s">
        <v>56</v>
      </c>
      <c r="J100" s="9">
        <f>B100</f>
        <v>0.28976744186046455</v>
      </c>
      <c r="K100" s="9">
        <f t="shared" ref="K100:O100" si="40">C100</f>
        <v>0.40654205607476601</v>
      </c>
      <c r="L100" s="9">
        <f t="shared" si="40"/>
        <v>0.40106055422511122</v>
      </c>
      <c r="M100" s="9">
        <f t="shared" si="40"/>
        <v>0.66608187134502927</v>
      </c>
      <c r="N100" s="9">
        <f t="shared" si="40"/>
        <v>0.52128755364806856</v>
      </c>
      <c r="O100" s="9">
        <f t="shared" si="40"/>
        <v>0.26424452133794696</v>
      </c>
      <c r="Q100" s="16" t="s">
        <v>56</v>
      </c>
      <c r="R100" s="17">
        <f>J100</f>
        <v>0.28976744186046455</v>
      </c>
      <c r="S100" s="17">
        <f t="shared" ref="S100" si="41">K100</f>
        <v>0.40654205607476601</v>
      </c>
      <c r="T100" s="17">
        <f t="shared" ref="T100" si="42">L100</f>
        <v>0.40106055422511122</v>
      </c>
      <c r="U100" s="17">
        <f t="shared" ref="U100" si="43">M100</f>
        <v>0.66608187134502927</v>
      </c>
      <c r="V100" s="17">
        <f t="shared" ref="V100" si="44">N100</f>
        <v>0.52128755364806856</v>
      </c>
      <c r="W100" s="17">
        <f t="shared" ref="W100" si="45">O100</f>
        <v>0.26424452133794696</v>
      </c>
    </row>
    <row r="101" spans="1:23" x14ac:dyDescent="0.25">
      <c r="A101" s="8" t="s">
        <v>52</v>
      </c>
      <c r="B101" s="8">
        <f>SQRT((B98-$B$100)^2+(C98-$C$100)^2+(D98-$D$100)^2+(E98-$E$100)^2+(F98-$F$100)^2+(G98-$G$100)^2)</f>
        <v>0.3721472814022308</v>
      </c>
      <c r="I101" s="8" t="s">
        <v>52</v>
      </c>
      <c r="J101" s="13">
        <f>SQRT((J98-$B$100)^2+(K98-$C$100)^2+(L98-$D$100)^2+(M98-$E$100)^2+(N98-$F$100)^2+(O98-$G$100)^2)</f>
        <v>0.6821438015937632</v>
      </c>
      <c r="Q101" s="18" t="s">
        <v>52</v>
      </c>
      <c r="R101" s="18">
        <f>SQRT((R98-$B$100)^2+(S98-$C$100)^2+(T98-$D$100)^2+(U98-$E$100)^2+(V98-$F$100)^2+(W98-$G$100)^2)</f>
        <v>0.43434753219420869</v>
      </c>
      <c r="S101" s="19"/>
      <c r="T101" s="19"/>
      <c r="U101" s="19"/>
      <c r="V101" s="19"/>
      <c r="W101" s="19"/>
    </row>
    <row r="102" spans="1:23" x14ac:dyDescent="0.25">
      <c r="A102" s="8" t="s">
        <v>53</v>
      </c>
      <c r="B102">
        <f>SQRT((B99-$B$100)^2+(C99-$C$100)^2+(D99-$D$100)^2+(E99-$E$100)^2+(F99-$F$100)^2+(G99-$G$100)^2)</f>
        <v>0.64147176578101939</v>
      </c>
      <c r="I102" s="8" t="s">
        <v>53</v>
      </c>
      <c r="J102" s="8">
        <f>SQRT((J99-$B$100)^2+(K99-$C$100)^2+(L99-$D$100)^2+(M99-$E$100)^2+(N99-$F$100)^2+(O99-$G$100)^2)</f>
        <v>0.66315604242988868</v>
      </c>
      <c r="Q102" s="18" t="s">
        <v>53</v>
      </c>
      <c r="R102" s="20">
        <f>SQRT((R99-$B$100)^2+(S99-$C$100)^2+(T99-$D$100)^2+(U99-$E$100)^2+(V99-$F$100)^2+(W99-$G$100)^2)</f>
        <v>0.66315604242988868</v>
      </c>
      <c r="S102" s="19"/>
      <c r="T102" s="19"/>
      <c r="U102" s="19"/>
      <c r="V102" s="19"/>
      <c r="W102" s="19"/>
    </row>
    <row r="103" spans="1:23" x14ac:dyDescent="0.25">
      <c r="A103" t="s">
        <v>54</v>
      </c>
      <c r="B103" s="4">
        <f>B98+(0.6*(B100-B98))</f>
        <v>0.25386046511627874</v>
      </c>
      <c r="C103" s="4">
        <f t="shared" ref="C103:G103" si="46">C98+(0.6*(C100-C98))</f>
        <v>0.36392523364485962</v>
      </c>
      <c r="D103" s="4">
        <f t="shared" si="46"/>
        <v>0.36063633253506672</v>
      </c>
      <c r="E103" s="4">
        <f t="shared" si="46"/>
        <v>0.63964912280701758</v>
      </c>
      <c r="F103" s="4">
        <f t="shared" si="46"/>
        <v>0.39277253218884112</v>
      </c>
      <c r="G103" s="4">
        <f t="shared" si="46"/>
        <v>0.27854671280276816</v>
      </c>
      <c r="I103" t="s">
        <v>54</v>
      </c>
      <c r="J103" s="4">
        <f>J98</f>
        <v>0.83757168983195884</v>
      </c>
      <c r="K103" s="4">
        <f t="shared" ref="K103:O103" si="47">K98</f>
        <v>0.35798687400540508</v>
      </c>
      <c r="L103" s="4">
        <f t="shared" si="47"/>
        <v>0.60946550810497202</v>
      </c>
      <c r="M103" s="4">
        <f t="shared" si="47"/>
        <v>0.65519665655191028</v>
      </c>
      <c r="N103" s="4">
        <f t="shared" si="47"/>
        <v>0.37849878389000591</v>
      </c>
      <c r="O103" s="4">
        <f t="shared" si="47"/>
        <v>0.57878119770432535</v>
      </c>
      <c r="Q103" s="19" t="s">
        <v>54</v>
      </c>
      <c r="R103" s="21">
        <f>R98+(0.3*(R100-R98))</f>
        <v>0.51776313244712213</v>
      </c>
      <c r="S103" s="21">
        <f t="shared" ref="S103:W103" si="48">S98+(0.3*(S100-S98))</f>
        <v>0.40045989067565418</v>
      </c>
      <c r="T103" s="21">
        <f t="shared" si="48"/>
        <v>0.4926024524398524</v>
      </c>
      <c r="U103" s="21">
        <f t="shared" si="48"/>
        <v>0.62610466481405291</v>
      </c>
      <c r="V103" s="21">
        <f t="shared" si="48"/>
        <v>0.50787644302508062</v>
      </c>
      <c r="W103" s="21">
        <f t="shared" si="48"/>
        <v>0.43821385729523038</v>
      </c>
    </row>
    <row r="104" spans="1:23" x14ac:dyDescent="0.25">
      <c r="B104" s="4">
        <f>B99</f>
        <v>0.70539534883721045</v>
      </c>
      <c r="C104" s="4">
        <f t="shared" ref="C104:G104" si="49">C99</f>
        <v>0.43964859813084134</v>
      </c>
      <c r="D104" s="4">
        <f t="shared" si="49"/>
        <v>0.63962641122134778</v>
      </c>
      <c r="E104" s="4">
        <f t="shared" si="49"/>
        <v>0.52053132832080229</v>
      </c>
      <c r="F104" s="4">
        <f t="shared" si="49"/>
        <v>0.40047038626609455</v>
      </c>
      <c r="G104" s="4">
        <f t="shared" si="49"/>
        <v>0.64496490360850223</v>
      </c>
      <c r="J104" s="4">
        <f>J99+(0.3*(J100-J99))</f>
        <v>0.21010959121860454</v>
      </c>
      <c r="K104" s="4">
        <f t="shared" ref="K104:O104" si="50">K99+(0.3*(K100-K99))</f>
        <v>0.27029672883439249</v>
      </c>
      <c r="L104" s="4">
        <f t="shared" si="50"/>
        <v>0.62142694764338002</v>
      </c>
      <c r="M104" s="4">
        <f t="shared" si="50"/>
        <v>0.47587306531929852</v>
      </c>
      <c r="N104" s="4">
        <f t="shared" si="50"/>
        <v>0.55126926230523599</v>
      </c>
      <c r="O104" s="4">
        <f t="shared" si="50"/>
        <v>0.58819267534394448</v>
      </c>
      <c r="Q104" s="19"/>
      <c r="R104" s="21">
        <f>R99</f>
        <v>0.1759705123720931</v>
      </c>
      <c r="S104" s="21">
        <f t="shared" ref="S104:W104" si="51">S99</f>
        <v>0.21190587430280386</v>
      </c>
      <c r="T104" s="21">
        <f t="shared" si="51"/>
        <v>0.71586968767978099</v>
      </c>
      <c r="U104" s="21">
        <f t="shared" si="51"/>
        <v>0.39435500559398534</v>
      </c>
      <c r="V104" s="21">
        <f t="shared" si="51"/>
        <v>0.56411856601545063</v>
      </c>
      <c r="W104" s="21">
        <f t="shared" si="51"/>
        <v>0.72702759848937204</v>
      </c>
    </row>
    <row r="105" spans="1:23" x14ac:dyDescent="0.25">
      <c r="A105" s="12" t="s">
        <v>57</v>
      </c>
      <c r="B105" s="9">
        <f>B47</f>
        <v>0.38093023255814074</v>
      </c>
      <c r="C105" s="9">
        <f t="shared" ref="C105:G105" si="52">C47</f>
        <v>0.34323987538940792</v>
      </c>
      <c r="D105" s="9">
        <f t="shared" si="52"/>
        <v>0.24560383167978103</v>
      </c>
      <c r="E105" s="9">
        <f t="shared" si="52"/>
        <v>0.17418546365914783</v>
      </c>
      <c r="F105" s="9">
        <f t="shared" si="52"/>
        <v>0.79115879828326163</v>
      </c>
      <c r="G105" s="9">
        <f t="shared" si="52"/>
        <v>0.26595814796506834</v>
      </c>
      <c r="I105" s="12" t="s">
        <v>57</v>
      </c>
      <c r="J105" s="9">
        <f>B105</f>
        <v>0.38093023255814074</v>
      </c>
      <c r="K105" s="9">
        <f t="shared" ref="K105:O105" si="53">C105</f>
        <v>0.34323987538940792</v>
      </c>
      <c r="L105" s="9">
        <f t="shared" si="53"/>
        <v>0.24560383167978103</v>
      </c>
      <c r="M105" s="9">
        <f t="shared" si="53"/>
        <v>0.17418546365914783</v>
      </c>
      <c r="N105" s="9">
        <f t="shared" si="53"/>
        <v>0.79115879828326163</v>
      </c>
      <c r="O105" s="9">
        <f t="shared" si="53"/>
        <v>0.26595814796506834</v>
      </c>
      <c r="Q105" s="16" t="s">
        <v>57</v>
      </c>
      <c r="R105" s="17">
        <f>J105</f>
        <v>0.38093023255814074</v>
      </c>
      <c r="S105" s="17">
        <f t="shared" ref="S105" si="54">K105</f>
        <v>0.34323987538940792</v>
      </c>
      <c r="T105" s="17">
        <f t="shared" ref="T105" si="55">L105</f>
        <v>0.24560383167978103</v>
      </c>
      <c r="U105" s="17">
        <f t="shared" ref="U105" si="56">M105</f>
        <v>0.17418546365914783</v>
      </c>
      <c r="V105" s="17">
        <f t="shared" ref="V105" si="57">N105</f>
        <v>0.79115879828326163</v>
      </c>
      <c r="W105" s="17">
        <f t="shared" ref="W105" si="58">O105</f>
        <v>0.26595814796506834</v>
      </c>
    </row>
    <row r="106" spans="1:23" x14ac:dyDescent="0.25">
      <c r="A106" s="8" t="s">
        <v>52</v>
      </c>
      <c r="B106" s="8">
        <f>SQRT((B103-$B$105)^2+(C103-$C$105)^2+(D103-$D$105)^2+(E103-$E$105)^2+(F103-$F$105)^2+(G103-$G$105)^2)</f>
        <v>0.63665814458118586</v>
      </c>
      <c r="I106" s="8" t="s">
        <v>52</v>
      </c>
      <c r="J106" s="13">
        <f>SQRT((J103-$B$105)^2+(K103-$C$105)^2+(L103-$D$105)^2+(M103-$E$105)^2+(N103-$F$105)^2+(O103-$G$105)^2)</f>
        <v>0.91687105399593505</v>
      </c>
      <c r="Q106" s="18" t="s">
        <v>52</v>
      </c>
      <c r="R106" s="18">
        <f>SQRT((R103-$B$105)^2+(S103-$C$105)^2+(T103-$D$105)^2+(U103-$E$105)^2+(V103-$F$105)^2+(W103-$G$105)^2)</f>
        <v>0.63020439372374337</v>
      </c>
      <c r="S106" s="19"/>
      <c r="T106" s="19"/>
      <c r="U106" s="19"/>
      <c r="V106" s="19"/>
      <c r="W106" s="19"/>
    </row>
    <row r="107" spans="1:23" x14ac:dyDescent="0.25">
      <c r="A107" s="8" t="s">
        <v>53</v>
      </c>
      <c r="B107">
        <f>SQRT((B104-$B$105)^2+(C104-$C$105)^2+(D104-$D$105)^2+(E104-$E$105)^2+(F104-$F$105)^2+(G104-$G$105)^2)</f>
        <v>0.82829044469153534</v>
      </c>
      <c r="I107" s="8" t="s">
        <v>53</v>
      </c>
      <c r="J107" s="8">
        <f>SQRT((J104-$B$105)^2+(K104-$C$105)^2+(L104-$D$105)^2+(M104-$E$105)^2+(N104-$F$105)^2+(O104-$G$105)^2)</f>
        <v>0.65432476472458201</v>
      </c>
      <c r="Q107" s="18" t="s">
        <v>53</v>
      </c>
      <c r="R107" s="20">
        <f>SQRT((R104-$B$105)^2+(S104-$C$105)^2+(T104-$D$105)^2+(U104-$E$105)^2+(V104-$F$105)^2+(W104-$G$105)^2)</f>
        <v>0.77007403185042722</v>
      </c>
      <c r="S107" s="19"/>
      <c r="T107" s="19"/>
      <c r="U107" s="19"/>
      <c r="V107" s="19"/>
      <c r="W107" s="19"/>
    </row>
    <row r="108" spans="1:23" x14ac:dyDescent="0.25">
      <c r="A108" t="s">
        <v>54</v>
      </c>
      <c r="B108" s="4">
        <f>B103+(0.6*(B105-B103))</f>
        <v>0.33010232558139596</v>
      </c>
      <c r="C108" s="4">
        <f t="shared" ref="C108:G108" si="59">C103+(0.6*(C105-C103))</f>
        <v>0.3515140186915886</v>
      </c>
      <c r="D108" s="4">
        <f t="shared" si="59"/>
        <v>0.29161683202189531</v>
      </c>
      <c r="E108" s="4">
        <f t="shared" si="59"/>
        <v>0.36037092731829573</v>
      </c>
      <c r="F108" s="4">
        <f t="shared" si="59"/>
        <v>0.63180429184549336</v>
      </c>
      <c r="G108" s="4">
        <f t="shared" si="59"/>
        <v>0.27099357390014828</v>
      </c>
      <c r="I108" t="s">
        <v>54</v>
      </c>
      <c r="J108" s="4">
        <f>J103</f>
        <v>0.83757168983195884</v>
      </c>
      <c r="K108" s="4">
        <f t="shared" ref="K108:O108" si="60">K103</f>
        <v>0.35798687400540508</v>
      </c>
      <c r="L108" s="4">
        <f t="shared" si="60"/>
        <v>0.60946550810497202</v>
      </c>
      <c r="M108" s="4">
        <f t="shared" si="60"/>
        <v>0.65519665655191028</v>
      </c>
      <c r="N108" s="4">
        <f t="shared" si="60"/>
        <v>0.37849878389000591</v>
      </c>
      <c r="O108" s="4">
        <f t="shared" si="60"/>
        <v>0.57878119770432535</v>
      </c>
      <c r="Q108" s="19" t="s">
        <v>54</v>
      </c>
      <c r="R108" s="21">
        <f>R103+(0.3*(R105-R103))</f>
        <v>0.47671326248042772</v>
      </c>
      <c r="S108" s="21">
        <f t="shared" ref="S108:W108" si="61">S103+(0.3*(S105-S103))</f>
        <v>0.38329388608978032</v>
      </c>
      <c r="T108" s="21">
        <f t="shared" si="61"/>
        <v>0.41850286621183097</v>
      </c>
      <c r="U108" s="21">
        <f t="shared" si="61"/>
        <v>0.49052890446758141</v>
      </c>
      <c r="V108" s="21">
        <f t="shared" si="61"/>
        <v>0.59286114960253489</v>
      </c>
      <c r="W108" s="21">
        <f t="shared" si="61"/>
        <v>0.38653714449618176</v>
      </c>
    </row>
    <row r="109" spans="1:23" x14ac:dyDescent="0.25">
      <c r="B109" s="4">
        <f>B104</f>
        <v>0.70539534883721045</v>
      </c>
      <c r="C109" s="4">
        <f t="shared" ref="C109:G109" si="62">C104</f>
        <v>0.43964859813084134</v>
      </c>
      <c r="D109" s="4">
        <f t="shared" si="62"/>
        <v>0.63962641122134778</v>
      </c>
      <c r="E109" s="4">
        <f t="shared" si="62"/>
        <v>0.52053132832080229</v>
      </c>
      <c r="F109" s="4">
        <f t="shared" si="62"/>
        <v>0.40047038626609455</v>
      </c>
      <c r="G109" s="4">
        <f t="shared" si="62"/>
        <v>0.64496490360850223</v>
      </c>
      <c r="J109" s="4">
        <f>J104+(0.3*(J105-J104))</f>
        <v>0.26135578362046541</v>
      </c>
      <c r="K109" s="4">
        <f t="shared" ref="K109:O109" si="63">K104+(0.3*(K105-K104))</f>
        <v>0.29217967280089713</v>
      </c>
      <c r="L109" s="4">
        <f t="shared" si="63"/>
        <v>0.50868001285430031</v>
      </c>
      <c r="M109" s="4">
        <f t="shared" si="63"/>
        <v>0.38536678482125331</v>
      </c>
      <c r="N109" s="4">
        <f t="shared" si="63"/>
        <v>0.62323612309864362</v>
      </c>
      <c r="O109" s="4">
        <f t="shared" si="63"/>
        <v>0.49152231713028166</v>
      </c>
      <c r="Q109" s="19"/>
      <c r="R109" s="21">
        <f>R104</f>
        <v>0.1759705123720931</v>
      </c>
      <c r="S109" s="21">
        <f t="shared" ref="S109:W109" si="64">S104</f>
        <v>0.21190587430280386</v>
      </c>
      <c r="T109" s="21">
        <f t="shared" si="64"/>
        <v>0.71586968767978099</v>
      </c>
      <c r="U109" s="21">
        <f t="shared" si="64"/>
        <v>0.39435500559398534</v>
      </c>
      <c r="V109" s="21">
        <f t="shared" si="64"/>
        <v>0.56411856601545063</v>
      </c>
      <c r="W109" s="21">
        <f t="shared" si="64"/>
        <v>0.72702759848937204</v>
      </c>
    </row>
    <row r="110" spans="1:23" x14ac:dyDescent="0.25">
      <c r="A110" s="12" t="s">
        <v>58</v>
      </c>
      <c r="B110" s="9">
        <f>B48</f>
        <v>0.89627906976744265</v>
      </c>
      <c r="C110" s="9">
        <f t="shared" ref="C110:G110" si="65">C48</f>
        <v>0.41700934579439264</v>
      </c>
      <c r="D110" s="9">
        <f t="shared" si="65"/>
        <v>0.8055764625384878</v>
      </c>
      <c r="E110" s="9">
        <f t="shared" si="65"/>
        <v>0.62999164578111999</v>
      </c>
      <c r="F110" s="9">
        <f t="shared" si="65"/>
        <v>0.51133047210300453</v>
      </c>
      <c r="G110" s="9">
        <f t="shared" si="65"/>
        <v>0.69357390014829445</v>
      </c>
      <c r="I110" s="12" t="s">
        <v>58</v>
      </c>
      <c r="J110" s="9">
        <f>B110</f>
        <v>0.89627906976744265</v>
      </c>
      <c r="K110" s="9">
        <f t="shared" ref="K110:O110" si="66">C110</f>
        <v>0.41700934579439264</v>
      </c>
      <c r="L110" s="9">
        <f t="shared" si="66"/>
        <v>0.8055764625384878</v>
      </c>
      <c r="M110" s="9">
        <f t="shared" si="66"/>
        <v>0.62999164578111999</v>
      </c>
      <c r="N110" s="9">
        <f t="shared" si="66"/>
        <v>0.51133047210300453</v>
      </c>
      <c r="O110" s="9">
        <f t="shared" si="66"/>
        <v>0.69357390014829445</v>
      </c>
      <c r="Q110" s="16" t="s">
        <v>58</v>
      </c>
      <c r="R110" s="17">
        <f>J110</f>
        <v>0.89627906976744265</v>
      </c>
      <c r="S110" s="17">
        <f t="shared" ref="S110" si="67">K110</f>
        <v>0.41700934579439264</v>
      </c>
      <c r="T110" s="17">
        <f t="shared" ref="T110" si="68">L110</f>
        <v>0.8055764625384878</v>
      </c>
      <c r="U110" s="17">
        <f t="shared" ref="U110" si="69">M110</f>
        <v>0.62999164578111999</v>
      </c>
      <c r="V110" s="17">
        <f t="shared" ref="V110" si="70">N110</f>
        <v>0.51133047210300453</v>
      </c>
      <c r="W110" s="17">
        <f t="shared" ref="W110" si="71">O110</f>
        <v>0.69357390014829445</v>
      </c>
    </row>
    <row r="111" spans="1:23" x14ac:dyDescent="0.25">
      <c r="A111" s="8" t="s">
        <v>52</v>
      </c>
      <c r="B111">
        <f>SQRT((B108-$B$110)^2+(C108-$C$110)^2+(D108-$D$110)^2+(E108-$E$110)^2+(F108-$F$110)^2+(G108-$G$110)^2)</f>
        <v>0.92454510464872008</v>
      </c>
      <c r="I111" s="8" t="s">
        <v>52</v>
      </c>
      <c r="J111" s="8">
        <f>SQRT((J108-$B$110)^2+(K108-$C$110)^2+(L108-$D$110)^2+(M108-$E$110)^2+(N108-$F$110)^2+(O108-$G$110)^2)</f>
        <v>0.27721224644603304</v>
      </c>
      <c r="Q111" s="18" t="s">
        <v>52</v>
      </c>
      <c r="R111" s="18">
        <f>SQRT((R108-$B$110)^2+(S108-$C$110)^2+(T108-$D$110)^2+(U108-$E$110)^2+(V108-$F$110)^2+(W108-$G$110)^2)</f>
        <v>0.66885487570200475</v>
      </c>
      <c r="S111" s="19"/>
      <c r="T111" s="19"/>
      <c r="U111" s="19"/>
      <c r="V111" s="19"/>
      <c r="W111" s="19"/>
    </row>
    <row r="112" spans="1:23" x14ac:dyDescent="0.25">
      <c r="A112" s="8" t="s">
        <v>53</v>
      </c>
      <c r="B112" s="8">
        <f>SQRT((B109-$B$110)^2+(C109-$C$110)^2+(D109-$D$110)^2+(E109-$E$110)^2+(F109-$F$110)^2+(G109-$G$110)^2)</f>
        <v>0.30186570601771195</v>
      </c>
      <c r="I112" s="8" t="s">
        <v>53</v>
      </c>
      <c r="J112" s="13">
        <f>SQRT((J109-$B$110)^2+(K109-$C$110)^2+(L109-$D$110)^2+(M109-$E$110)^2+(N109-$F$110)^2+(O109-$G$110)^2)</f>
        <v>0.7874303574989292</v>
      </c>
      <c r="Q112" s="18" t="s">
        <v>53</v>
      </c>
      <c r="R112" s="20">
        <f>SQRT((R109-$B$110)^2+(S109-$C$110)^2+(T109-$D$110)^2+(U109-$E$110)^2+(V109-$F$110)^2+(W109-$G$110)^2)</f>
        <v>0.79271023477731606</v>
      </c>
      <c r="S112" s="19"/>
      <c r="T112" s="19"/>
      <c r="U112" s="19"/>
      <c r="V112" s="19"/>
      <c r="W112" s="19"/>
    </row>
    <row r="113" spans="1:23" x14ac:dyDescent="0.25">
      <c r="A113" t="s">
        <v>54</v>
      </c>
      <c r="B113" s="4">
        <f>B108</f>
        <v>0.33010232558139596</v>
      </c>
      <c r="C113" s="4">
        <f t="shared" ref="C113:G113" si="72">C108</f>
        <v>0.3515140186915886</v>
      </c>
      <c r="D113" s="4">
        <f t="shared" si="72"/>
        <v>0.29161683202189531</v>
      </c>
      <c r="E113" s="4">
        <f t="shared" si="72"/>
        <v>0.36037092731829573</v>
      </c>
      <c r="F113" s="4">
        <f t="shared" si="72"/>
        <v>0.63180429184549336</v>
      </c>
      <c r="G113" s="4">
        <f t="shared" si="72"/>
        <v>0.27099357390014828</v>
      </c>
      <c r="I113" t="s">
        <v>54</v>
      </c>
      <c r="J113" s="4">
        <f>J108+(0.6*(J110-J108))</f>
        <v>0.87279611779324917</v>
      </c>
      <c r="K113" s="4">
        <f t="shared" ref="K113:O113" si="73">K108+(0.6*(K110-K108))</f>
        <v>0.39340035707879761</v>
      </c>
      <c r="L113" s="4">
        <f t="shared" si="73"/>
        <v>0.72713208076508151</v>
      </c>
      <c r="M113" s="4">
        <f t="shared" si="73"/>
        <v>0.64007365008943606</v>
      </c>
      <c r="N113" s="4">
        <f t="shared" si="73"/>
        <v>0.45819779681780509</v>
      </c>
      <c r="O113" s="4">
        <f t="shared" si="73"/>
        <v>0.64765681917070683</v>
      </c>
      <c r="Q113" s="19" t="s">
        <v>54</v>
      </c>
      <c r="R113" s="21">
        <f>R108+(0.6*(R110-R108))</f>
        <v>0.72845274685263672</v>
      </c>
      <c r="S113" s="21">
        <f t="shared" ref="S113:W113" si="74">S108+(0.6*(S110-S108))</f>
        <v>0.40352316191254772</v>
      </c>
      <c r="T113" s="21">
        <f t="shared" si="74"/>
        <v>0.65074702400782503</v>
      </c>
      <c r="U113" s="21">
        <f t="shared" si="74"/>
        <v>0.57420654925570458</v>
      </c>
      <c r="V113" s="21">
        <f t="shared" si="74"/>
        <v>0.54394274310281665</v>
      </c>
      <c r="W113" s="21">
        <f t="shared" si="74"/>
        <v>0.57075919788744933</v>
      </c>
    </row>
    <row r="114" spans="1:23" x14ac:dyDescent="0.25">
      <c r="B114" s="4">
        <f>B109+(0.6*(B110-B109))</f>
        <v>0.81992558139534977</v>
      </c>
      <c r="C114" s="4">
        <f>C109+(0.6*(C110-C109))</f>
        <v>0.42606504672897211</v>
      </c>
      <c r="D114" s="4">
        <f t="shared" ref="D114:G114" si="75">D109+(0.6*(D110-D109))</f>
        <v>0.73919644201163182</v>
      </c>
      <c r="E114" s="4">
        <f t="shared" si="75"/>
        <v>0.58620751879699295</v>
      </c>
      <c r="F114" s="4">
        <f t="shared" si="75"/>
        <v>0.46698643776824056</v>
      </c>
      <c r="G114" s="4">
        <f t="shared" si="75"/>
        <v>0.67413030153237752</v>
      </c>
      <c r="J114" s="4">
        <f>J109</f>
        <v>0.26135578362046541</v>
      </c>
      <c r="K114" s="4">
        <f t="shared" ref="K114:O114" si="76">K109</f>
        <v>0.29217967280089713</v>
      </c>
      <c r="L114" s="4">
        <f t="shared" si="76"/>
        <v>0.50868001285430031</v>
      </c>
      <c r="M114" s="4">
        <f t="shared" si="76"/>
        <v>0.38536678482125331</v>
      </c>
      <c r="N114" s="4">
        <f t="shared" si="76"/>
        <v>0.62323612309864362</v>
      </c>
      <c r="O114" s="4">
        <f t="shared" si="76"/>
        <v>0.49152231713028166</v>
      </c>
      <c r="Q114" s="19"/>
      <c r="R114" s="21">
        <f>R109</f>
        <v>0.1759705123720931</v>
      </c>
      <c r="S114" s="21">
        <f t="shared" ref="S114:W114" si="77">S109</f>
        <v>0.21190587430280386</v>
      </c>
      <c r="T114" s="21">
        <f t="shared" si="77"/>
        <v>0.71586968767978099</v>
      </c>
      <c r="U114" s="21">
        <f t="shared" si="77"/>
        <v>0.39435500559398534</v>
      </c>
      <c r="V114" s="21">
        <f t="shared" si="77"/>
        <v>0.56411856601545063</v>
      </c>
      <c r="W114" s="21">
        <f t="shared" si="77"/>
        <v>0.72702759848937204</v>
      </c>
    </row>
    <row r="115" spans="1:23" x14ac:dyDescent="0.25">
      <c r="A115" s="12" t="s">
        <v>59</v>
      </c>
      <c r="B115" s="9">
        <f>B49</f>
        <v>0.6730232558139535</v>
      </c>
      <c r="C115" s="9">
        <f t="shared" ref="C115:G115" si="78">C49</f>
        <v>0.25850467289719592</v>
      </c>
      <c r="D115" s="9">
        <f t="shared" si="78"/>
        <v>0.87098871022921642</v>
      </c>
      <c r="E115" s="9">
        <f t="shared" si="78"/>
        <v>0.1</v>
      </c>
      <c r="F115" s="9">
        <f t="shared" si="78"/>
        <v>0.65690987124463518</v>
      </c>
      <c r="G115" s="9">
        <f t="shared" si="78"/>
        <v>0.6027516889108584</v>
      </c>
      <c r="I115" s="12" t="s">
        <v>59</v>
      </c>
      <c r="J115" s="9">
        <f>B115</f>
        <v>0.6730232558139535</v>
      </c>
      <c r="K115" s="9">
        <f t="shared" ref="K115:O115" si="79">C115</f>
        <v>0.25850467289719592</v>
      </c>
      <c r="L115" s="9">
        <f t="shared" si="79"/>
        <v>0.87098871022921642</v>
      </c>
      <c r="M115" s="9">
        <f t="shared" si="79"/>
        <v>0.1</v>
      </c>
      <c r="N115" s="9">
        <f t="shared" si="79"/>
        <v>0.65690987124463518</v>
      </c>
      <c r="O115" s="9">
        <f t="shared" si="79"/>
        <v>0.6027516889108584</v>
      </c>
      <c r="Q115" s="16" t="s">
        <v>59</v>
      </c>
      <c r="R115" s="17">
        <f>J115</f>
        <v>0.6730232558139535</v>
      </c>
      <c r="S115" s="17">
        <f t="shared" ref="S115" si="80">K115</f>
        <v>0.25850467289719592</v>
      </c>
      <c r="T115" s="17">
        <f t="shared" ref="T115" si="81">L115</f>
        <v>0.87098871022921642</v>
      </c>
      <c r="U115" s="17">
        <f t="shared" ref="U115" si="82">M115</f>
        <v>0.1</v>
      </c>
      <c r="V115" s="17">
        <f t="shared" ref="V115" si="83">N115</f>
        <v>0.65690987124463518</v>
      </c>
      <c r="W115" s="17">
        <f t="shared" ref="W115" si="84">O115</f>
        <v>0.6027516889108584</v>
      </c>
    </row>
    <row r="116" spans="1:23" x14ac:dyDescent="0.25">
      <c r="A116" s="8" t="s">
        <v>52</v>
      </c>
      <c r="B116">
        <f>SQRT((B113-$B$115)^2+(C113-$C$115)^2+(D113-$D$115)^2+(E113-$E$115)^2+(F113-$F$115)^2+(G113-$G$115)^2)</f>
        <v>0.8002524806829141</v>
      </c>
      <c r="I116" s="8" t="s">
        <v>52</v>
      </c>
      <c r="J116">
        <f>SQRT((J113-$B$115)^2+(K113-$C$115)^2+(L113-$D$115)^2+(M113-$E$115)^2+(N113-$F$115)^2+(O113-$G$115)^2)</f>
        <v>0.64185923581623194</v>
      </c>
      <c r="Q116" s="18" t="s">
        <v>52</v>
      </c>
      <c r="R116" s="18">
        <f>SQRT((R113-$B$115)^2+(S113-$C$115)^2+(T113-$D$115)^2+(U113-$E$115)^2+(V113-$F$115)^2+(W113-$G$115)^2)</f>
        <v>0.55791229943624732</v>
      </c>
      <c r="S116" s="19"/>
      <c r="T116" s="19"/>
      <c r="U116" s="19"/>
      <c r="V116" s="19"/>
      <c r="W116" s="19"/>
    </row>
    <row r="117" spans="1:23" x14ac:dyDescent="0.25">
      <c r="A117" s="8" t="s">
        <v>53</v>
      </c>
      <c r="B117" s="8">
        <f>SQRT((B114-$B$115)^2+(C114-$C$115)^2+(D114-$D$115)^2+(E114-$E$115)^2+(F114-$F$115)^2+(G114-$G$115)^2)</f>
        <v>0.58701749749029342</v>
      </c>
      <c r="I117" s="8" t="s">
        <v>53</v>
      </c>
      <c r="J117" s="8">
        <f>SQRT((J114-$B$115)^2+(K114-$C$115)^2+(L114-$D$115)^2+(M114-$E$115)^2+(N114-$F$115)^2+(O114-$G$115)^2)</f>
        <v>0.6299299975507755</v>
      </c>
      <c r="Q117" s="18" t="s">
        <v>53</v>
      </c>
      <c r="R117" s="20">
        <f>SQRT((R114-$B$115)^2+(S114-$C$115)^2+(T114-$D$115)^2+(U114-$E$115)^2+(V114-$F$115)^2+(W114-$G$115)^2)</f>
        <v>0.61967280583881568</v>
      </c>
      <c r="S117" s="19"/>
      <c r="T117" s="19"/>
      <c r="U117" s="19"/>
      <c r="V117" s="19"/>
      <c r="W117" s="19"/>
    </row>
    <row r="118" spans="1:23" x14ac:dyDescent="0.25">
      <c r="A118" t="s">
        <v>54</v>
      </c>
      <c r="B118" s="4">
        <f>B113</f>
        <v>0.33010232558139596</v>
      </c>
      <c r="C118" s="4">
        <f t="shared" ref="C118:G118" si="85">C113</f>
        <v>0.3515140186915886</v>
      </c>
      <c r="D118" s="4">
        <f t="shared" si="85"/>
        <v>0.29161683202189531</v>
      </c>
      <c r="E118" s="4">
        <f t="shared" si="85"/>
        <v>0.36037092731829573</v>
      </c>
      <c r="F118" s="4">
        <f t="shared" si="85"/>
        <v>0.63180429184549336</v>
      </c>
      <c r="G118" s="4">
        <f t="shared" si="85"/>
        <v>0.27099357390014828</v>
      </c>
      <c r="I118" t="s">
        <v>54</v>
      </c>
      <c r="J118" s="4">
        <f>J113</f>
        <v>0.87279611779324917</v>
      </c>
      <c r="K118" s="4">
        <f t="shared" ref="K118:O118" si="86">K113</f>
        <v>0.39340035707879761</v>
      </c>
      <c r="L118" s="4">
        <f t="shared" si="86"/>
        <v>0.72713208076508151</v>
      </c>
      <c r="M118" s="4">
        <f t="shared" si="86"/>
        <v>0.64007365008943606</v>
      </c>
      <c r="N118" s="4">
        <f t="shared" si="86"/>
        <v>0.45819779681780509</v>
      </c>
      <c r="O118" s="4">
        <f t="shared" si="86"/>
        <v>0.64765681917070683</v>
      </c>
      <c r="Q118" s="19" t="s">
        <v>54</v>
      </c>
      <c r="R118" s="21">
        <f>R113+(0.3*(R115-R113))</f>
        <v>0.71182389954103176</v>
      </c>
      <c r="S118" s="21">
        <f t="shared" ref="S118:W118" si="87">S113+(0.3*(S115-S113))</f>
        <v>0.36001761520794218</v>
      </c>
      <c r="T118" s="21">
        <f t="shared" si="87"/>
        <v>0.71681952987424247</v>
      </c>
      <c r="U118" s="21">
        <f t="shared" si="87"/>
        <v>0.4319445844789932</v>
      </c>
      <c r="V118" s="21">
        <f t="shared" si="87"/>
        <v>0.57783288154536216</v>
      </c>
      <c r="W118" s="21">
        <f t="shared" si="87"/>
        <v>0.58035694519447201</v>
      </c>
    </row>
    <row r="119" spans="1:23" x14ac:dyDescent="0.25">
      <c r="B119" s="4">
        <f>B114+(0.6*(B115-B114))</f>
        <v>0.73178418604651196</v>
      </c>
      <c r="C119" s="4">
        <f>C114+(0.6*(C115-C114))</f>
        <v>0.32552882242990638</v>
      </c>
      <c r="D119" s="4">
        <f t="shared" ref="D119:G119" si="88">D114+(0.6*(D115-D114))</f>
        <v>0.8182718029421826</v>
      </c>
      <c r="E119" s="4">
        <f t="shared" si="88"/>
        <v>0.29448300751879719</v>
      </c>
      <c r="F119" s="4">
        <f t="shared" si="88"/>
        <v>0.58094049785407731</v>
      </c>
      <c r="G119" s="4">
        <f t="shared" si="88"/>
        <v>0.63130313395946602</v>
      </c>
      <c r="J119" s="4">
        <f>J114+(0.3*(J115-J114))</f>
        <v>0.38485602527851182</v>
      </c>
      <c r="K119" s="4">
        <f t="shared" ref="K119:O119" si="89">K114+(0.3*(K115-K114))</f>
        <v>0.28207717282978678</v>
      </c>
      <c r="L119" s="4">
        <f t="shared" si="89"/>
        <v>0.61737262206677512</v>
      </c>
      <c r="M119" s="4">
        <f t="shared" si="89"/>
        <v>0.29975674937487728</v>
      </c>
      <c r="N119" s="4">
        <f t="shared" si="89"/>
        <v>0.63333824754244106</v>
      </c>
      <c r="O119" s="4">
        <f t="shared" si="89"/>
        <v>0.52489112866445464</v>
      </c>
      <c r="Q119" s="19"/>
      <c r="R119" s="21">
        <f>R114</f>
        <v>0.1759705123720931</v>
      </c>
      <c r="S119" s="21">
        <f t="shared" ref="S119:W119" si="90">S114</f>
        <v>0.21190587430280386</v>
      </c>
      <c r="T119" s="21">
        <f t="shared" si="90"/>
        <v>0.71586968767978099</v>
      </c>
      <c r="U119" s="21">
        <f t="shared" si="90"/>
        <v>0.39435500559398534</v>
      </c>
      <c r="V119" s="21">
        <f t="shared" si="90"/>
        <v>0.56411856601545063</v>
      </c>
      <c r="W119" s="21">
        <f t="shared" si="90"/>
        <v>0.72702759848937204</v>
      </c>
    </row>
    <row r="120" spans="1:23" x14ac:dyDescent="0.25">
      <c r="A120" s="12" t="s">
        <v>60</v>
      </c>
      <c r="B120" s="9">
        <f>B50</f>
        <v>0.64139534883720895</v>
      </c>
      <c r="C120" s="9">
        <f t="shared" ref="C120:G120" si="91">C50</f>
        <v>0.2395638629283488</v>
      </c>
      <c r="D120" s="9">
        <f t="shared" si="91"/>
        <v>0.1</v>
      </c>
      <c r="E120" s="9">
        <f t="shared" si="91"/>
        <v>0.57518796992481203</v>
      </c>
      <c r="F120" s="9">
        <f t="shared" si="91"/>
        <v>0.43510729613733934</v>
      </c>
      <c r="G120" s="9">
        <f t="shared" si="91"/>
        <v>0.1</v>
      </c>
      <c r="I120" s="12" t="s">
        <v>60</v>
      </c>
      <c r="J120" s="9">
        <f>B120</f>
        <v>0.64139534883720895</v>
      </c>
      <c r="K120" s="9">
        <f t="shared" ref="K120:O120" si="92">C120</f>
        <v>0.2395638629283488</v>
      </c>
      <c r="L120" s="9">
        <f t="shared" si="92"/>
        <v>0.1</v>
      </c>
      <c r="M120" s="9">
        <f t="shared" si="92"/>
        <v>0.57518796992481203</v>
      </c>
      <c r="N120" s="9">
        <f t="shared" si="92"/>
        <v>0.43510729613733934</v>
      </c>
      <c r="O120" s="9">
        <f t="shared" si="92"/>
        <v>0.1</v>
      </c>
      <c r="Q120" s="16" t="s">
        <v>60</v>
      </c>
      <c r="R120" s="17">
        <f>J120</f>
        <v>0.64139534883720895</v>
      </c>
      <c r="S120" s="17">
        <f t="shared" ref="S120" si="93">K120</f>
        <v>0.2395638629283488</v>
      </c>
      <c r="T120" s="17">
        <f t="shared" ref="T120" si="94">L120</f>
        <v>0.1</v>
      </c>
      <c r="U120" s="17">
        <f t="shared" ref="U120" si="95">M120</f>
        <v>0.57518796992481203</v>
      </c>
      <c r="V120" s="17">
        <f t="shared" ref="V120" si="96">N120</f>
        <v>0.43510729613733934</v>
      </c>
      <c r="W120" s="17">
        <f t="shared" ref="W120" si="97">O120</f>
        <v>0.1</v>
      </c>
    </row>
    <row r="121" spans="1:23" x14ac:dyDescent="0.25">
      <c r="A121" s="8" t="s">
        <v>52</v>
      </c>
      <c r="B121" s="8">
        <f>SQRT((B118-$B$120)^2+(C118-$C$120)^2+(D118-$D$120)^2+(E118-$E$120)^2+(F118-$F$120)^2+(G118-$G$120)^2)</f>
        <v>0.51012553969315622</v>
      </c>
      <c r="I121" s="8" t="s">
        <v>52</v>
      </c>
      <c r="J121" s="13">
        <f>SQRT((J118-$B$120)^2+(K118-$C$120)^2+(L118-$D$120)^2+(M118-$E$120)^2+(N118-$F$120)^2+(O118-$G$120)^2)</f>
        <v>0.88044190258469934</v>
      </c>
      <c r="Q121" s="18" t="s">
        <v>52</v>
      </c>
      <c r="R121" s="18">
        <f>SQRT((R118-$B$120)^2+(S118-$C$120)^2+(T118-$D$120)^2+(U118-$E$120)^2+(V118-$F$120)^2+(W118-$G$120)^2)</f>
        <v>0.81949232737553035</v>
      </c>
      <c r="S121" s="19"/>
      <c r="T121" s="19"/>
      <c r="U121" s="19"/>
      <c r="V121" s="19"/>
      <c r="W121" s="19"/>
    </row>
    <row r="122" spans="1:23" x14ac:dyDescent="0.25">
      <c r="A122" s="8" t="s">
        <v>53</v>
      </c>
      <c r="B122">
        <f>SQRT((B119-$B$120)^2+(C119-$C$120)^2+(D119-$D$120)^2+(E119-$E$120)^2+(F119-$F$120)^2+(G119-$G$120)^2)</f>
        <v>0.95593939026145136</v>
      </c>
      <c r="I122" s="8" t="s">
        <v>53</v>
      </c>
      <c r="J122" s="8">
        <f>SQRT((J119-$B$120)^2+(K119-$C$120)^2+(L119-$D$120)^2+(M119-$E$120)^2+(N119-$F$120)^2+(O119-$G$120)^2)</f>
        <v>0.79434537493544488</v>
      </c>
      <c r="Q122" s="18" t="s">
        <v>53</v>
      </c>
      <c r="R122" s="20">
        <f>SQRT((R119-$B$120)^2+(S119-$C$120)^2+(T119-$D$120)^2+(U119-$E$120)^2+(V119-$F$120)^2+(W119-$G$120)^2)</f>
        <v>1.0194060981511577</v>
      </c>
      <c r="S122" s="19"/>
      <c r="T122" s="19"/>
      <c r="U122" s="19"/>
      <c r="V122" s="19"/>
      <c r="W122" s="19"/>
    </row>
    <row r="123" spans="1:23" x14ac:dyDescent="0.25">
      <c r="A123" t="s">
        <v>54</v>
      </c>
      <c r="B123" s="4">
        <f>B118+(0.6*(B120-B118))</f>
        <v>0.51687813953488371</v>
      </c>
      <c r="C123" s="4">
        <f>C118+(0.6*(C120-C118))</f>
        <v>0.28434392523364471</v>
      </c>
      <c r="D123" s="4">
        <f t="shared" ref="D123:G123" si="98">D118+(0.6*(D120-D118))</f>
        <v>0.17664673280875814</v>
      </c>
      <c r="E123" s="4">
        <f t="shared" si="98"/>
        <v>0.48926115288220551</v>
      </c>
      <c r="F123" s="4">
        <f t="shared" si="98"/>
        <v>0.51378609442060097</v>
      </c>
      <c r="G123" s="4">
        <f t="shared" si="98"/>
        <v>0.16839742956005932</v>
      </c>
      <c r="I123" t="s">
        <v>54</v>
      </c>
      <c r="J123" s="4">
        <f>J118</f>
        <v>0.87279611779324917</v>
      </c>
      <c r="K123" s="4">
        <f t="shared" ref="K123:O123" si="99">K118</f>
        <v>0.39340035707879761</v>
      </c>
      <c r="L123" s="4">
        <f t="shared" si="99"/>
        <v>0.72713208076508151</v>
      </c>
      <c r="M123" s="4">
        <f t="shared" si="99"/>
        <v>0.64007365008943606</v>
      </c>
      <c r="N123" s="4">
        <f t="shared" si="99"/>
        <v>0.45819779681780509</v>
      </c>
      <c r="O123" s="4">
        <f t="shared" si="99"/>
        <v>0.64765681917070683</v>
      </c>
      <c r="Q123" s="19" t="s">
        <v>54</v>
      </c>
      <c r="R123" s="21">
        <f>R118+(0.3*(R120-R118))</f>
        <v>0.69069533432988495</v>
      </c>
      <c r="S123" s="21">
        <f t="shared" ref="S123:W123" si="100">S118+(0.3*(S120-S118))</f>
        <v>0.32388148952406415</v>
      </c>
      <c r="T123" s="21">
        <f t="shared" si="100"/>
        <v>0.5317736709119697</v>
      </c>
      <c r="U123" s="21">
        <f t="shared" si="100"/>
        <v>0.47491760011273887</v>
      </c>
      <c r="V123" s="21">
        <f t="shared" si="100"/>
        <v>0.53501520592295537</v>
      </c>
      <c r="W123" s="21">
        <f t="shared" si="100"/>
        <v>0.43624986163613044</v>
      </c>
    </row>
    <row r="124" spans="1:23" x14ac:dyDescent="0.25">
      <c r="B124" s="4">
        <f>B119</f>
        <v>0.73178418604651196</v>
      </c>
      <c r="C124" s="4">
        <f t="shared" ref="C124:G124" si="101">C119</f>
        <v>0.32552882242990638</v>
      </c>
      <c r="D124" s="4">
        <f t="shared" si="101"/>
        <v>0.8182718029421826</v>
      </c>
      <c r="E124" s="4">
        <f t="shared" si="101"/>
        <v>0.29448300751879719</v>
      </c>
      <c r="F124" s="4">
        <f t="shared" si="101"/>
        <v>0.58094049785407731</v>
      </c>
      <c r="G124" s="4">
        <f t="shared" si="101"/>
        <v>0.63130313395946602</v>
      </c>
      <c r="J124" s="4">
        <f>J119+(0.3*(J120-J119))</f>
        <v>0.46181782234612095</v>
      </c>
      <c r="K124" s="4">
        <f t="shared" ref="K124:O124" si="102">K119+(0.3*(K120-K119))</f>
        <v>0.26932317985935539</v>
      </c>
      <c r="L124" s="4">
        <f t="shared" si="102"/>
        <v>0.46216083544674258</v>
      </c>
      <c r="M124" s="4">
        <f t="shared" si="102"/>
        <v>0.38238611553985768</v>
      </c>
      <c r="N124" s="4">
        <f t="shared" si="102"/>
        <v>0.57386896212091054</v>
      </c>
      <c r="O124" s="4">
        <f t="shared" si="102"/>
        <v>0.39742379006511824</v>
      </c>
      <c r="Q124" s="19"/>
      <c r="R124" s="21">
        <f>R119</f>
        <v>0.1759705123720931</v>
      </c>
      <c r="S124" s="21">
        <f t="shared" ref="S124:W124" si="103">S119</f>
        <v>0.21190587430280386</v>
      </c>
      <c r="T124" s="21">
        <f t="shared" si="103"/>
        <v>0.71586968767978099</v>
      </c>
      <c r="U124" s="21">
        <f t="shared" si="103"/>
        <v>0.39435500559398534</v>
      </c>
      <c r="V124" s="21">
        <f t="shared" si="103"/>
        <v>0.56411856601545063</v>
      </c>
      <c r="W124" s="21">
        <f t="shared" si="103"/>
        <v>0.72702759848937204</v>
      </c>
    </row>
    <row r="125" spans="1:23" x14ac:dyDescent="0.25">
      <c r="A125" s="12" t="s">
        <v>61</v>
      </c>
      <c r="B125" s="9">
        <f>B51</f>
        <v>0.72697674418604774</v>
      </c>
      <c r="C125" s="9">
        <f t="shared" ref="C125:G125" si="104">C51</f>
        <v>0.32330218068535849</v>
      </c>
      <c r="D125" s="9">
        <f t="shared" si="104"/>
        <v>0.36903865891207654</v>
      </c>
      <c r="E125" s="9">
        <f t="shared" si="104"/>
        <v>0.57451963241436987</v>
      </c>
      <c r="F125" s="9">
        <f t="shared" si="104"/>
        <v>0.47253218884120207</v>
      </c>
      <c r="G125" s="9">
        <f t="shared" si="104"/>
        <v>0.23537650354259354</v>
      </c>
      <c r="I125" s="12" t="s">
        <v>61</v>
      </c>
      <c r="J125" s="9">
        <f>B125</f>
        <v>0.72697674418604774</v>
      </c>
      <c r="K125" s="9">
        <f t="shared" ref="K125:O125" si="105">C125</f>
        <v>0.32330218068535849</v>
      </c>
      <c r="L125" s="9">
        <f t="shared" si="105"/>
        <v>0.36903865891207654</v>
      </c>
      <c r="M125" s="9">
        <f t="shared" si="105"/>
        <v>0.57451963241436987</v>
      </c>
      <c r="N125" s="9">
        <f t="shared" si="105"/>
        <v>0.47253218884120207</v>
      </c>
      <c r="O125" s="9">
        <f t="shared" si="105"/>
        <v>0.23537650354259354</v>
      </c>
      <c r="Q125" s="16" t="s">
        <v>61</v>
      </c>
      <c r="R125" s="17">
        <f>J125</f>
        <v>0.72697674418604774</v>
      </c>
      <c r="S125" s="17">
        <f t="shared" ref="S125" si="106">K125</f>
        <v>0.32330218068535849</v>
      </c>
      <c r="T125" s="17">
        <f t="shared" ref="T125" si="107">L125</f>
        <v>0.36903865891207654</v>
      </c>
      <c r="U125" s="17">
        <f t="shared" ref="U125" si="108">M125</f>
        <v>0.57451963241436987</v>
      </c>
      <c r="V125" s="17">
        <f t="shared" ref="V125" si="109">N125</f>
        <v>0.47253218884120207</v>
      </c>
      <c r="W125" s="17">
        <f t="shared" ref="W125" si="110">O125</f>
        <v>0.23537650354259354</v>
      </c>
    </row>
    <row r="126" spans="1:23" x14ac:dyDescent="0.25">
      <c r="A126" s="8" t="s">
        <v>52</v>
      </c>
      <c r="B126" s="8">
        <f>SQRT((B123-$B$125)^2+(C123-$C$125)^2+(D123-$D$125)^2+(E123-$E$125)^2+(F123-$F$125)^2+(G123-$G$125)^2)</f>
        <v>0.31004985402867086</v>
      </c>
      <c r="I126" s="8" t="s">
        <v>52</v>
      </c>
      <c r="J126" s="13">
        <f>SQRT((J123-$B$125)^2+(K123-$C$125)^2+(L123-$D$125)^2+(M123-$E$125)^2+(N123-$F$125)^2+(O123-$G$125)^2)</f>
        <v>0.5734856628632633</v>
      </c>
      <c r="Q126" s="18" t="s">
        <v>52</v>
      </c>
      <c r="R126" s="18">
        <f>SQRT((R123-$B$125)^2+(S123-$C$125)^2+(T123-$D$125)^2+(U123-$E$125)^2+(V123-$F$125)^2+(W123-$G$125)^2)</f>
        <v>0.28631129681609657</v>
      </c>
      <c r="S126" s="19"/>
      <c r="T126" s="19"/>
      <c r="U126" s="19"/>
      <c r="V126" s="19"/>
      <c r="W126" s="19"/>
    </row>
    <row r="127" spans="1:23" x14ac:dyDescent="0.25">
      <c r="A127" s="8" t="s">
        <v>53</v>
      </c>
      <c r="B127">
        <f>SQRT((B124-$B$125)^2+(C124-$C$125)^2+(D124-$D$125)^2+(E124-$E$125)^2+(F124-$F$125)^2+(G124-$G$125)^2)</f>
        <v>0.66990242315210935</v>
      </c>
      <c r="I127" s="8" t="s">
        <v>53</v>
      </c>
      <c r="J127" s="8">
        <f>SQRT((J124-$B$125)^2+(K124-$C$125)^2+(L124-$D$125)^2+(M124-$E$125)^2+(N124-$F$125)^2+(O124-$G$125)^2)</f>
        <v>0.39413002818697318</v>
      </c>
      <c r="Q127" s="18" t="s">
        <v>53</v>
      </c>
      <c r="R127" s="20">
        <f>SQRT((R124-$B$125)^2+(S124-$C$125)^2+(T124-$D$125)^2+(U124-$E$125)^2+(V124-$F$125)^2+(W124-$G$125)^2)</f>
        <v>0.84786609997873608</v>
      </c>
      <c r="S127" s="19"/>
      <c r="T127" s="19"/>
      <c r="U127" s="19"/>
      <c r="V127" s="19"/>
      <c r="W127" s="19"/>
    </row>
    <row r="128" spans="1:23" x14ac:dyDescent="0.25">
      <c r="A128" t="s">
        <v>54</v>
      </c>
      <c r="B128" s="4">
        <f>B123+(0.6*(B125-B123))</f>
        <v>0.64293730232558211</v>
      </c>
      <c r="C128" s="4">
        <f t="shared" ref="C128:G128" si="111">C123+(0.6*(C125-C123))</f>
        <v>0.307718878504673</v>
      </c>
      <c r="D128" s="4">
        <f t="shared" si="111"/>
        <v>0.29208188847074917</v>
      </c>
      <c r="E128" s="4">
        <f t="shared" si="111"/>
        <v>0.54041624060150417</v>
      </c>
      <c r="F128" s="4">
        <f t="shared" si="111"/>
        <v>0.48903375107296165</v>
      </c>
      <c r="G128" s="4">
        <f t="shared" si="111"/>
        <v>0.20858487394957986</v>
      </c>
      <c r="I128" t="s">
        <v>54</v>
      </c>
      <c r="J128" s="4">
        <f>J123</f>
        <v>0.87279611779324917</v>
      </c>
      <c r="K128" s="4">
        <f t="shared" ref="K128:O128" si="112">K123</f>
        <v>0.39340035707879761</v>
      </c>
      <c r="L128" s="4">
        <f t="shared" si="112"/>
        <v>0.72713208076508151</v>
      </c>
      <c r="M128" s="4">
        <f t="shared" si="112"/>
        <v>0.64007365008943606</v>
      </c>
      <c r="N128" s="4">
        <f t="shared" si="112"/>
        <v>0.45819779681780509</v>
      </c>
      <c r="O128" s="4">
        <f t="shared" si="112"/>
        <v>0.64765681917070683</v>
      </c>
      <c r="Q128" s="19" t="s">
        <v>54</v>
      </c>
      <c r="R128" s="21">
        <f>R123+(0.3*(R125-R123))</f>
        <v>0.70157975728673383</v>
      </c>
      <c r="S128" s="21">
        <f t="shared" ref="S128:W128" si="113">S123+(0.3*(S125-S123))</f>
        <v>0.32370769687245243</v>
      </c>
      <c r="T128" s="21">
        <f t="shared" si="113"/>
        <v>0.48295316731200177</v>
      </c>
      <c r="U128" s="21">
        <f t="shared" si="113"/>
        <v>0.5047982098032282</v>
      </c>
      <c r="V128" s="21">
        <f t="shared" si="113"/>
        <v>0.51627030079842939</v>
      </c>
      <c r="W128" s="21">
        <f t="shared" si="113"/>
        <v>0.37598785420806935</v>
      </c>
    </row>
    <row r="129" spans="1:23" x14ac:dyDescent="0.25">
      <c r="B129" s="4">
        <f>B124</f>
        <v>0.73178418604651196</v>
      </c>
      <c r="C129" s="4">
        <f t="shared" ref="C129:G129" si="114">C124</f>
        <v>0.32552882242990638</v>
      </c>
      <c r="D129" s="4">
        <f t="shared" si="114"/>
        <v>0.8182718029421826</v>
      </c>
      <c r="E129" s="4">
        <f t="shared" si="114"/>
        <v>0.29448300751879719</v>
      </c>
      <c r="F129" s="4">
        <f t="shared" si="114"/>
        <v>0.58094049785407731</v>
      </c>
      <c r="G129" s="4">
        <f t="shared" si="114"/>
        <v>0.63130313395946602</v>
      </c>
      <c r="J129" s="4">
        <f>J124+(0.3*(J125-J124))</f>
        <v>0.54136549889809893</v>
      </c>
      <c r="K129" s="4">
        <f t="shared" ref="K129:O129" si="115">K124+(0.3*(K125-K124))</f>
        <v>0.28551688010715631</v>
      </c>
      <c r="L129" s="4">
        <f t="shared" si="115"/>
        <v>0.43422418248634276</v>
      </c>
      <c r="M129" s="4">
        <f t="shared" si="115"/>
        <v>0.44002617060221133</v>
      </c>
      <c r="N129" s="4">
        <f t="shared" si="115"/>
        <v>0.54346793013699801</v>
      </c>
      <c r="O129" s="4">
        <f t="shared" si="115"/>
        <v>0.34880960410836082</v>
      </c>
      <c r="Q129" s="19"/>
      <c r="R129" s="21">
        <f>R124</f>
        <v>0.1759705123720931</v>
      </c>
      <c r="S129" s="21">
        <f t="shared" ref="S129:W129" si="116">S124</f>
        <v>0.21190587430280386</v>
      </c>
      <c r="T129" s="21">
        <f t="shared" si="116"/>
        <v>0.71586968767978099</v>
      </c>
      <c r="U129" s="21">
        <f t="shared" si="116"/>
        <v>0.39435500559398534</v>
      </c>
      <c r="V129" s="21">
        <f t="shared" si="116"/>
        <v>0.56411856601545063</v>
      </c>
      <c r="W129" s="21">
        <f t="shared" si="116"/>
        <v>0.72702759848937204</v>
      </c>
    </row>
    <row r="130" spans="1:23" x14ac:dyDescent="0.25">
      <c r="A130" s="12" t="s">
        <v>62</v>
      </c>
      <c r="B130" s="9">
        <f>B52</f>
        <v>0.72325581395348781</v>
      </c>
      <c r="C130" s="9">
        <f t="shared" ref="C130:G130" si="117">C52</f>
        <v>0.46884735202492178</v>
      </c>
      <c r="D130" s="9">
        <f t="shared" si="117"/>
        <v>0.39284981183715362</v>
      </c>
      <c r="E130" s="9">
        <f t="shared" si="117"/>
        <v>0.4588972431077698</v>
      </c>
      <c r="F130" s="9">
        <f t="shared" si="117"/>
        <v>0.84987124463519337</v>
      </c>
      <c r="G130" s="9">
        <f t="shared" si="117"/>
        <v>0.38907563025210079</v>
      </c>
      <c r="I130" s="12" t="s">
        <v>62</v>
      </c>
      <c r="J130" s="9">
        <f>B130</f>
        <v>0.72325581395348781</v>
      </c>
      <c r="K130" s="9">
        <f t="shared" ref="K130:O130" si="118">C130</f>
        <v>0.46884735202492178</v>
      </c>
      <c r="L130" s="9">
        <f t="shared" si="118"/>
        <v>0.39284981183715362</v>
      </c>
      <c r="M130" s="9">
        <f t="shared" si="118"/>
        <v>0.4588972431077698</v>
      </c>
      <c r="N130" s="9">
        <f t="shared" si="118"/>
        <v>0.84987124463519337</v>
      </c>
      <c r="O130" s="9">
        <f t="shared" si="118"/>
        <v>0.38907563025210079</v>
      </c>
      <c r="Q130" s="16" t="s">
        <v>62</v>
      </c>
      <c r="R130" s="17">
        <f>J130</f>
        <v>0.72325581395348781</v>
      </c>
      <c r="S130" s="17">
        <f t="shared" ref="S130" si="119">K130</f>
        <v>0.46884735202492178</v>
      </c>
      <c r="T130" s="17">
        <f t="shared" ref="T130" si="120">L130</f>
        <v>0.39284981183715362</v>
      </c>
      <c r="U130" s="17">
        <f t="shared" ref="U130" si="121">M130</f>
        <v>0.4588972431077698</v>
      </c>
      <c r="V130" s="17">
        <f t="shared" ref="V130" si="122">N130</f>
        <v>0.84987124463519337</v>
      </c>
      <c r="W130" s="17">
        <f t="shared" ref="W130" si="123">O130</f>
        <v>0.38907563025210079</v>
      </c>
    </row>
    <row r="131" spans="1:23" x14ac:dyDescent="0.25">
      <c r="A131" s="8" t="s">
        <v>52</v>
      </c>
      <c r="B131" s="8">
        <f>SQRT((B128-$B$130)^2+(C128-$C$130)^2+(D128-$D$130)^2+(E128-$E$130)^2+(F128-$F$130)^2+(G128-$G$130)^2)</f>
        <v>0.46042760504989072</v>
      </c>
      <c r="I131" s="8" t="s">
        <v>52</v>
      </c>
      <c r="J131" s="13">
        <f>SQRT((J128-$B$130)^2+(K128-$C$130)^2+(L128-$D$130)^2+(M128-$E$130)^2+(N128-$F$130)^2+(O128-$G$130)^2)</f>
        <v>0.62681448473451751</v>
      </c>
      <c r="Q131" s="18" t="s">
        <v>52</v>
      </c>
      <c r="R131" s="18">
        <f>SQRT((R128-$B$130)^2+(S128-$C$130)^2+(T128-$D$130)^2+(U128-$E$130)^2+(V128-$F$130)^2+(W128-$G$130)^2)</f>
        <v>0.37844651399155599</v>
      </c>
      <c r="S131" s="19"/>
      <c r="T131" s="19"/>
      <c r="U131" s="19"/>
      <c r="V131" s="19"/>
      <c r="W131" s="19"/>
    </row>
    <row r="132" spans="1:23" x14ac:dyDescent="0.25">
      <c r="A132" s="8" t="s">
        <v>53</v>
      </c>
      <c r="B132">
        <f>SQRT((B129-$B$130)^2+(C129-$C$130)^2+(D129-$D$130)^2+(E129-$E$130)^2+(F129-$F$130)^2+(G129-$G$130)^2)</f>
        <v>0.59968888229852846</v>
      </c>
      <c r="I132" s="8" t="s">
        <v>53</v>
      </c>
      <c r="J132" s="8">
        <f>SQRT((J129-$B$130)^2+(K129-$C$130)^2+(L129-$D$130)^2+(M129-$E$130)^2+(N129-$F$130)^2+(O129-$G$130)^2)</f>
        <v>0.40529797503263459</v>
      </c>
      <c r="Q132" s="18" t="s">
        <v>53</v>
      </c>
      <c r="R132" s="20">
        <f>SQRT((R129-$B$130)^2+(S129-$C$130)^2+(T129-$D$130)^2+(U129-$E$130)^2+(V129-$F$130)^2+(W129-$G$130)^2)</f>
        <v>0.81848261501851072</v>
      </c>
      <c r="S132" s="19"/>
      <c r="T132" s="19"/>
      <c r="U132" s="19"/>
      <c r="V132" s="19"/>
      <c r="W132" s="19"/>
    </row>
    <row r="133" spans="1:23" x14ac:dyDescent="0.25">
      <c r="A133" t="s">
        <v>54</v>
      </c>
      <c r="B133" s="4">
        <f>B128+(0.6*(B130-B128))</f>
        <v>0.69112840930232555</v>
      </c>
      <c r="C133" s="4">
        <f t="shared" ref="C133:G133" si="124">C128+(0.6*(C130-C128))</f>
        <v>0.40439596261682226</v>
      </c>
      <c r="D133" s="4">
        <f t="shared" si="124"/>
        <v>0.35254264249059186</v>
      </c>
      <c r="E133" s="4">
        <f t="shared" si="124"/>
        <v>0.49150484210526357</v>
      </c>
      <c r="F133" s="4">
        <f t="shared" si="124"/>
        <v>0.70553624721030062</v>
      </c>
      <c r="G133" s="4">
        <f t="shared" si="124"/>
        <v>0.3168793277310924</v>
      </c>
      <c r="I133" t="s">
        <v>54</v>
      </c>
      <c r="J133" s="4">
        <f>J128</f>
        <v>0.87279611779324917</v>
      </c>
      <c r="K133" s="4">
        <f t="shared" ref="K133:O133" si="125">K128</f>
        <v>0.39340035707879761</v>
      </c>
      <c r="L133" s="4">
        <f t="shared" si="125"/>
        <v>0.72713208076508151</v>
      </c>
      <c r="M133" s="4">
        <f t="shared" si="125"/>
        <v>0.64007365008943606</v>
      </c>
      <c r="N133" s="4">
        <f t="shared" si="125"/>
        <v>0.45819779681780509</v>
      </c>
      <c r="O133" s="4">
        <f t="shared" si="125"/>
        <v>0.64765681917070683</v>
      </c>
      <c r="Q133" s="19" t="s">
        <v>54</v>
      </c>
      <c r="R133" s="21">
        <f>R128+(0.3*(R130-R128))</f>
        <v>0.70808257428676002</v>
      </c>
      <c r="S133" s="21">
        <f t="shared" ref="S133:W133" si="126">S128+(0.3*(S130-S128))</f>
        <v>0.36724959341819324</v>
      </c>
      <c r="T133" s="21">
        <f t="shared" si="126"/>
        <v>0.45592216066954733</v>
      </c>
      <c r="U133" s="21">
        <f t="shared" si="126"/>
        <v>0.49102791979459071</v>
      </c>
      <c r="V133" s="21">
        <f t="shared" si="126"/>
        <v>0.61635058394945863</v>
      </c>
      <c r="W133" s="21">
        <f t="shared" si="126"/>
        <v>0.37991418702127877</v>
      </c>
    </row>
    <row r="134" spans="1:23" x14ac:dyDescent="0.25">
      <c r="B134" s="4">
        <f>B129</f>
        <v>0.73178418604651196</v>
      </c>
      <c r="C134" s="4">
        <f t="shared" ref="C134:G134" si="127">C129</f>
        <v>0.32552882242990638</v>
      </c>
      <c r="D134" s="4">
        <f t="shared" si="127"/>
        <v>0.8182718029421826</v>
      </c>
      <c r="E134" s="4">
        <f t="shared" si="127"/>
        <v>0.29448300751879719</v>
      </c>
      <c r="F134" s="4">
        <f t="shared" si="127"/>
        <v>0.58094049785407731</v>
      </c>
      <c r="G134" s="4">
        <f t="shared" si="127"/>
        <v>0.63130313395946602</v>
      </c>
      <c r="J134" s="4">
        <f>J129+(0.3*(J130-J129))</f>
        <v>0.59593259341471561</v>
      </c>
      <c r="K134" s="4">
        <f t="shared" ref="K134:O134" si="128">K129+(0.3*(K130-K129))</f>
        <v>0.34051602168248596</v>
      </c>
      <c r="L134" s="4">
        <f t="shared" si="128"/>
        <v>0.42181187129158604</v>
      </c>
      <c r="M134" s="4">
        <f t="shared" si="128"/>
        <v>0.44568749235387889</v>
      </c>
      <c r="N134" s="4">
        <f t="shared" si="128"/>
        <v>0.63538892448645656</v>
      </c>
      <c r="O134" s="4">
        <f t="shared" si="128"/>
        <v>0.36088941195148283</v>
      </c>
      <c r="Q134" s="19"/>
      <c r="R134" s="21">
        <f>R129</f>
        <v>0.1759705123720931</v>
      </c>
      <c r="S134" s="21">
        <f t="shared" ref="S134:W134" si="129">S129</f>
        <v>0.21190587430280386</v>
      </c>
      <c r="T134" s="21">
        <f t="shared" si="129"/>
        <v>0.71586968767978099</v>
      </c>
      <c r="U134" s="21">
        <f t="shared" si="129"/>
        <v>0.39435500559398534</v>
      </c>
      <c r="V134" s="21">
        <f t="shared" si="129"/>
        <v>0.56411856601545063</v>
      </c>
      <c r="W134" s="21">
        <f t="shared" si="129"/>
        <v>0.72702759848937204</v>
      </c>
    </row>
    <row r="135" spans="1:23" x14ac:dyDescent="0.25">
      <c r="A135" s="12" t="s">
        <v>63</v>
      </c>
      <c r="B135" s="9">
        <f>B53</f>
        <v>0.59674418604651225</v>
      </c>
      <c r="C135" s="9">
        <f t="shared" ref="C135:G135" si="130">C53</f>
        <v>0.43644859813084125</v>
      </c>
      <c r="D135" s="9">
        <f t="shared" si="130"/>
        <v>0.85374615121450581</v>
      </c>
      <c r="E135" s="9">
        <f t="shared" si="130"/>
        <v>0.24569757727652514</v>
      </c>
      <c r="F135" s="9">
        <f t="shared" si="130"/>
        <v>0.64798283261802614</v>
      </c>
      <c r="G135" s="9">
        <f t="shared" si="130"/>
        <v>0.75144175317185691</v>
      </c>
      <c r="I135" s="12" t="s">
        <v>63</v>
      </c>
      <c r="J135" s="9">
        <f>B135</f>
        <v>0.59674418604651225</v>
      </c>
      <c r="K135" s="9">
        <f t="shared" ref="K135:O135" si="131">C135</f>
        <v>0.43644859813084125</v>
      </c>
      <c r="L135" s="9">
        <f t="shared" si="131"/>
        <v>0.85374615121450581</v>
      </c>
      <c r="M135" s="9">
        <f t="shared" si="131"/>
        <v>0.24569757727652514</v>
      </c>
      <c r="N135" s="9">
        <f t="shared" si="131"/>
        <v>0.64798283261802614</v>
      </c>
      <c r="O135" s="9">
        <f t="shared" si="131"/>
        <v>0.75144175317185691</v>
      </c>
      <c r="Q135" s="16" t="s">
        <v>63</v>
      </c>
      <c r="R135" s="17">
        <f>J135</f>
        <v>0.59674418604651225</v>
      </c>
      <c r="S135" s="17">
        <f t="shared" ref="S135" si="132">K135</f>
        <v>0.43644859813084125</v>
      </c>
      <c r="T135" s="17">
        <f t="shared" ref="T135" si="133">L135</f>
        <v>0.85374615121450581</v>
      </c>
      <c r="U135" s="17">
        <f t="shared" ref="U135" si="134">M135</f>
        <v>0.24569757727652514</v>
      </c>
      <c r="V135" s="17">
        <f t="shared" ref="V135" si="135">N135</f>
        <v>0.64798283261802614</v>
      </c>
      <c r="W135" s="17">
        <f t="shared" ref="W135" si="136">O135</f>
        <v>0.75144175317185691</v>
      </c>
    </row>
    <row r="136" spans="1:23" x14ac:dyDescent="0.25">
      <c r="A136" s="8" t="s">
        <v>52</v>
      </c>
      <c r="B136">
        <f>SQRT((B133-$B$135)^2+(C133-$C$135)^2+(D133-$D$135)^2+(E133-$E$135)^2+(F133-$F$135)^2+(G133-$G$135)^2)</f>
        <v>0.71674180761201323</v>
      </c>
      <c r="I136" s="8" t="s">
        <v>52</v>
      </c>
      <c r="J136" s="8">
        <f>SQRT((J133-$B$135)^2+(K133-$C$135)^2+(L133-$D$135)^2+(M133-$E$135)^2+(N133-$F$135)^2+(O133-$G$135)^2)</f>
        <v>0.54443649956739715</v>
      </c>
      <c r="Q136" s="18" t="s">
        <v>52</v>
      </c>
      <c r="R136" s="20">
        <f>SQRT((R133-$B$135)^2+(S133-$C$135)^2+(T133-$D$135)^2+(U133-$E$135)^2+(V133-$F$135)^2+(W133-$G$135)^2)</f>
        <v>0.61210209518339842</v>
      </c>
      <c r="S136" s="19"/>
      <c r="T136" s="19"/>
      <c r="U136" s="19"/>
      <c r="V136" s="19"/>
      <c r="W136" s="19"/>
    </row>
    <row r="137" spans="1:23" x14ac:dyDescent="0.25">
      <c r="A137" s="8" t="s">
        <v>53</v>
      </c>
      <c r="B137" s="8">
        <f>SQRT((B134-$B$135)^2+(C134-$C$135)^2+(D134-$D$135)^2+(E134-$E$135)^2+(F134-$F$135)^2+(G134-$G$135)^2)</f>
        <v>0.23044610716537725</v>
      </c>
      <c r="I137" s="8" t="s">
        <v>53</v>
      </c>
      <c r="J137" s="13">
        <f>SQRT((J134-$B$135)^2+(K134-$C$135)^2+(L134-$D$135)^2+(M134-$E$135)^2+(N134-$F$135)^2+(O134-$G$135)^2)</f>
        <v>0.62326290116333716</v>
      </c>
      <c r="Q137" s="18" t="s">
        <v>53</v>
      </c>
      <c r="R137" s="18">
        <f>SQRT((R134-$B$135)^2+(S134-$C$135)^2+(T134-$D$135)^2+(U134-$E$135)^2+(V134-$F$135)^2+(W134-$G$135)^2)</f>
        <v>0.52555507383530431</v>
      </c>
      <c r="S137" s="19"/>
      <c r="T137" s="19"/>
      <c r="U137" s="19"/>
      <c r="V137" s="19"/>
      <c r="W137" s="19"/>
    </row>
    <row r="138" spans="1:23" x14ac:dyDescent="0.25">
      <c r="A138" t="s">
        <v>54</v>
      </c>
      <c r="B138" s="4">
        <f>B133</f>
        <v>0.69112840930232555</v>
      </c>
      <c r="C138" s="4">
        <f t="shared" ref="C138:G138" si="137">C133</f>
        <v>0.40439596261682226</v>
      </c>
      <c r="D138" s="4">
        <f t="shared" si="137"/>
        <v>0.35254264249059186</v>
      </c>
      <c r="E138" s="4">
        <f t="shared" si="137"/>
        <v>0.49150484210526357</v>
      </c>
      <c r="F138" s="4">
        <f t="shared" si="137"/>
        <v>0.70553624721030062</v>
      </c>
      <c r="G138" s="4">
        <f t="shared" si="137"/>
        <v>0.3168793277310924</v>
      </c>
      <c r="I138" t="s">
        <v>54</v>
      </c>
      <c r="J138" s="4">
        <f>J133+(0.3*(J135-J133))</f>
        <v>0.78998053826922809</v>
      </c>
      <c r="K138" s="4">
        <f t="shared" ref="K138:O138" si="138">K133+(0.3*(K135-K133))</f>
        <v>0.40631482939441071</v>
      </c>
      <c r="L138" s="4">
        <f t="shared" si="138"/>
        <v>0.76511630189990876</v>
      </c>
      <c r="M138" s="4">
        <f t="shared" si="138"/>
        <v>0.5217608282455628</v>
      </c>
      <c r="N138" s="4">
        <f t="shared" si="138"/>
        <v>0.51513330755787146</v>
      </c>
      <c r="O138" s="4">
        <f t="shared" si="138"/>
        <v>0.6787922993710519</v>
      </c>
      <c r="Q138" s="19" t="s">
        <v>54</v>
      </c>
      <c r="R138" s="21">
        <f>R133</f>
        <v>0.70808257428676002</v>
      </c>
      <c r="S138" s="21">
        <f t="shared" ref="S138:W138" si="139">S133</f>
        <v>0.36724959341819324</v>
      </c>
      <c r="T138" s="21">
        <f t="shared" si="139"/>
        <v>0.45592216066954733</v>
      </c>
      <c r="U138" s="21">
        <f t="shared" si="139"/>
        <v>0.49102791979459071</v>
      </c>
      <c r="V138" s="21">
        <f t="shared" si="139"/>
        <v>0.61635058394945863</v>
      </c>
      <c r="W138" s="21">
        <f t="shared" si="139"/>
        <v>0.37991418702127877</v>
      </c>
    </row>
    <row r="139" spans="1:23" x14ac:dyDescent="0.25">
      <c r="B139" s="4">
        <f>B134+(0.6*(B135-B134))</f>
        <v>0.65076018604651209</v>
      </c>
      <c r="C139" s="4">
        <f t="shared" ref="C139:G139" si="140">C134+(0.6*(C135-C134))</f>
        <v>0.39208068785046729</v>
      </c>
      <c r="D139" s="4">
        <f t="shared" si="140"/>
        <v>0.83955641190557651</v>
      </c>
      <c r="E139" s="4">
        <f t="shared" si="140"/>
        <v>0.26521174937343395</v>
      </c>
      <c r="F139" s="4">
        <f t="shared" si="140"/>
        <v>0.62116589871244665</v>
      </c>
      <c r="G139" s="4">
        <f t="shared" si="140"/>
        <v>0.70338630548690051</v>
      </c>
      <c r="J139" s="4">
        <f>J134</f>
        <v>0.59593259341471561</v>
      </c>
      <c r="K139" s="4">
        <f t="shared" ref="K139:O139" si="141">K134</f>
        <v>0.34051602168248596</v>
      </c>
      <c r="L139" s="4">
        <f t="shared" si="141"/>
        <v>0.42181187129158604</v>
      </c>
      <c r="M139" s="4">
        <f t="shared" si="141"/>
        <v>0.44568749235387889</v>
      </c>
      <c r="N139" s="4">
        <f t="shared" si="141"/>
        <v>0.63538892448645656</v>
      </c>
      <c r="O139" s="4">
        <f t="shared" si="141"/>
        <v>0.36088941195148283</v>
      </c>
      <c r="Q139" s="19"/>
      <c r="R139" s="21">
        <f>R134+(0.3*(R135-R134))</f>
        <v>0.30220261447441887</v>
      </c>
      <c r="S139" s="21">
        <f t="shared" ref="S139:W139" si="142">S134+(0.3*(S135-S134))</f>
        <v>0.27926869145121508</v>
      </c>
      <c r="T139" s="21">
        <f t="shared" si="142"/>
        <v>0.75723262674019842</v>
      </c>
      <c r="U139" s="21">
        <f t="shared" si="142"/>
        <v>0.34975777709874728</v>
      </c>
      <c r="V139" s="21">
        <f t="shared" si="142"/>
        <v>0.58927784599622324</v>
      </c>
      <c r="W139" s="21">
        <f t="shared" si="142"/>
        <v>0.73435184489411753</v>
      </c>
    </row>
    <row r="140" spans="1:23" x14ac:dyDescent="0.25">
      <c r="A140" s="12" t="s">
        <v>64</v>
      </c>
      <c r="B140" s="9">
        <f>B54</f>
        <v>0.51860465116279097</v>
      </c>
      <c r="C140" s="9">
        <f t="shared" ref="C140:G140" si="143">C54</f>
        <v>0.437943925233645</v>
      </c>
      <c r="D140" s="9">
        <f t="shared" si="143"/>
        <v>0.58607594936708851</v>
      </c>
      <c r="E140" s="9">
        <f t="shared" si="143"/>
        <v>0.24837092731829569</v>
      </c>
      <c r="F140" s="9">
        <f t="shared" si="143"/>
        <v>0.78600858369098736</v>
      </c>
      <c r="G140" s="9">
        <f t="shared" si="143"/>
        <v>0.45234799802273851</v>
      </c>
      <c r="I140" s="12" t="s">
        <v>64</v>
      </c>
      <c r="J140" s="9">
        <f>B140</f>
        <v>0.51860465116279097</v>
      </c>
      <c r="K140" s="9">
        <f t="shared" ref="K140:O140" si="144">C140</f>
        <v>0.437943925233645</v>
      </c>
      <c r="L140" s="9">
        <f t="shared" si="144"/>
        <v>0.58607594936708851</v>
      </c>
      <c r="M140" s="9">
        <f t="shared" si="144"/>
        <v>0.24837092731829569</v>
      </c>
      <c r="N140" s="9">
        <f t="shared" si="144"/>
        <v>0.78600858369098736</v>
      </c>
      <c r="O140" s="9">
        <f t="shared" si="144"/>
        <v>0.45234799802273851</v>
      </c>
      <c r="Q140" s="16" t="s">
        <v>64</v>
      </c>
      <c r="R140" s="17">
        <f>J140</f>
        <v>0.51860465116279097</v>
      </c>
      <c r="S140" s="17">
        <f t="shared" ref="S140" si="145">K140</f>
        <v>0.437943925233645</v>
      </c>
      <c r="T140" s="17">
        <f t="shared" ref="T140" si="146">L140</f>
        <v>0.58607594936708851</v>
      </c>
      <c r="U140" s="17">
        <f t="shared" ref="U140" si="147">M140</f>
        <v>0.24837092731829569</v>
      </c>
      <c r="V140" s="17">
        <f t="shared" ref="V140" si="148">N140</f>
        <v>0.78600858369098736</v>
      </c>
      <c r="W140" s="17">
        <f t="shared" ref="W140" si="149">O140</f>
        <v>0.45234799802273851</v>
      </c>
    </row>
    <row r="141" spans="1:23" x14ac:dyDescent="0.25">
      <c r="A141" s="8" t="s">
        <v>52</v>
      </c>
      <c r="B141" s="8">
        <f>SQRT((B138-$B$140)^2+(C138-$C$140)^2+(D138-$D$140)^2+(E138-$E$140)^2+(F138-$F$140)^2+(G138-$G$140)^2)</f>
        <v>0.4115451086185869</v>
      </c>
      <c r="I141" s="8" t="s">
        <v>52</v>
      </c>
      <c r="J141" s="13">
        <f>SQRT((J138-$B$140)^2+(K138-$C$140)^2+(L138-$D$140)^2+(M138-$E$140)^2+(N138-$F$140)^2+(O138-$G$140)^2)</f>
        <v>0.55325689729440175</v>
      </c>
      <c r="Q141" s="18" t="s">
        <v>52</v>
      </c>
      <c r="R141" s="18">
        <f>SQRT((R138-$B$140)^2+(S138-$C$140)^2+(T138-$D$140)^2+(U138-$E$140)^2+(V138-$F$140)^2+(W138-$G$140)^2)</f>
        <v>0.38826858032122891</v>
      </c>
      <c r="S141" s="19"/>
      <c r="T141" s="19"/>
      <c r="U141" s="19"/>
      <c r="V141" s="19"/>
      <c r="W141" s="19"/>
    </row>
    <row r="142" spans="1:23" x14ac:dyDescent="0.25">
      <c r="A142" s="8" t="s">
        <v>53</v>
      </c>
      <c r="B142">
        <f>SQRT((B139-$B$140)^2+(C139-$C$140)^2+(D139-$D$140)^2+(E139-$E$140)^2+(F139-$F$140)^2+(G139-$G$140)^2)</f>
        <v>0.41748990733344959</v>
      </c>
      <c r="I142" s="8" t="s">
        <v>53</v>
      </c>
      <c r="J142" s="8">
        <f>SQRT((J139-$B$140)^2+(K139-$C$140)^2+(L139-$D$140)^2+(M139-$E$140)^2+(N139-$F$140)^2+(O139-$G$140)^2)</f>
        <v>0.33531966231011495</v>
      </c>
      <c r="Q142" s="18" t="s">
        <v>53</v>
      </c>
      <c r="R142" s="20">
        <f>SQRT((R139-$B$140)^2+(S139-$C$140)^2+(T139-$D$140)^2+(U139-$E$140)^2+(V139-$F$140)^2+(W139-$G$140)^2)</f>
        <v>0.47938577953541062</v>
      </c>
      <c r="S142" s="19"/>
      <c r="T142" s="19"/>
      <c r="U142" s="19"/>
      <c r="V142" s="19"/>
      <c r="W142" s="19"/>
    </row>
    <row r="143" spans="1:23" x14ac:dyDescent="0.25">
      <c r="A143" t="s">
        <v>54</v>
      </c>
      <c r="B143" s="4">
        <f>B138+(0.6*(B140-B138))</f>
        <v>0.58761415441860476</v>
      </c>
      <c r="C143" s="4">
        <f t="shared" ref="C143:F143" si="150">C138+(0.6*(C140-C138))</f>
        <v>0.42452474018691588</v>
      </c>
      <c r="D143" s="4">
        <f t="shared" si="150"/>
        <v>0.49266262661648985</v>
      </c>
      <c r="E143" s="4">
        <f t="shared" si="150"/>
        <v>0.34562449323308286</v>
      </c>
      <c r="F143" s="4">
        <f t="shared" si="150"/>
        <v>0.75381964909871269</v>
      </c>
      <c r="G143" s="4">
        <f>G138+(0.6*(G140-G138))</f>
        <v>0.39816052990608009</v>
      </c>
      <c r="I143" t="s">
        <v>54</v>
      </c>
      <c r="J143" s="4">
        <f>J138</f>
        <v>0.78998053826922809</v>
      </c>
      <c r="K143" s="4">
        <f t="shared" ref="K143:O143" si="151">K138</f>
        <v>0.40631482939441071</v>
      </c>
      <c r="L143" s="4">
        <f t="shared" si="151"/>
        <v>0.76511630189990876</v>
      </c>
      <c r="M143" s="4">
        <f t="shared" si="151"/>
        <v>0.5217608282455628</v>
      </c>
      <c r="N143" s="4">
        <f t="shared" si="151"/>
        <v>0.51513330755787146</v>
      </c>
      <c r="O143" s="4">
        <f t="shared" si="151"/>
        <v>0.6787922993710519</v>
      </c>
      <c r="Q143" s="19" t="s">
        <v>54</v>
      </c>
      <c r="R143" s="21">
        <f>R138+(0.3*(R140-R138))</f>
        <v>0.65123919734956925</v>
      </c>
      <c r="S143" s="21">
        <f t="shared" ref="S143:W143" si="152">S138+(0.3*(S140-S138))</f>
        <v>0.38845789296282879</v>
      </c>
      <c r="T143" s="21">
        <f t="shared" si="152"/>
        <v>0.4949682972788097</v>
      </c>
      <c r="U143" s="21">
        <f t="shared" si="152"/>
        <v>0.4182308220517022</v>
      </c>
      <c r="V143" s="21">
        <f t="shared" si="152"/>
        <v>0.66724798387191719</v>
      </c>
      <c r="W143" s="21">
        <f t="shared" si="152"/>
        <v>0.4016443303217167</v>
      </c>
    </row>
    <row r="144" spans="1:23" x14ac:dyDescent="0.25">
      <c r="B144" s="4">
        <f>B139</f>
        <v>0.65076018604651209</v>
      </c>
      <c r="C144" s="4">
        <f t="shared" ref="C144:G144" si="153">C139</f>
        <v>0.39208068785046729</v>
      </c>
      <c r="D144" s="4">
        <f t="shared" si="153"/>
        <v>0.83955641190557651</v>
      </c>
      <c r="E144" s="4">
        <f t="shared" si="153"/>
        <v>0.26521174937343395</v>
      </c>
      <c r="F144" s="4">
        <f t="shared" si="153"/>
        <v>0.62116589871244665</v>
      </c>
      <c r="G144" s="4">
        <f t="shared" si="153"/>
        <v>0.70338630548690051</v>
      </c>
      <c r="J144" s="4">
        <f>J139+(0.3*(J140-J139))</f>
        <v>0.57273421073913822</v>
      </c>
      <c r="K144" s="4">
        <f t="shared" ref="K144:O144" si="154">K139+(0.3*(K140-K139))</f>
        <v>0.36974439274783366</v>
      </c>
      <c r="L144" s="4">
        <f t="shared" si="154"/>
        <v>0.47109109471423677</v>
      </c>
      <c r="M144" s="4">
        <f t="shared" si="154"/>
        <v>0.3864925228432039</v>
      </c>
      <c r="N144" s="4">
        <f t="shared" si="154"/>
        <v>0.68057482224781585</v>
      </c>
      <c r="O144" s="4">
        <f t="shared" si="154"/>
        <v>0.38832698777285951</v>
      </c>
      <c r="Q144" s="19"/>
      <c r="R144" s="21">
        <f>R139</f>
        <v>0.30220261447441887</v>
      </c>
      <c r="S144" s="21">
        <f t="shared" ref="S144:W144" si="155">S139</f>
        <v>0.27926869145121508</v>
      </c>
      <c r="T144" s="21">
        <f t="shared" si="155"/>
        <v>0.75723262674019842</v>
      </c>
      <c r="U144" s="21">
        <f t="shared" si="155"/>
        <v>0.34975777709874728</v>
      </c>
      <c r="V144" s="21">
        <f t="shared" si="155"/>
        <v>0.58927784599622324</v>
      </c>
      <c r="W144" s="21">
        <f t="shared" si="155"/>
        <v>0.73435184489411753</v>
      </c>
    </row>
    <row r="145" spans="1:23" x14ac:dyDescent="0.25">
      <c r="A145" s="12" t="s">
        <v>65</v>
      </c>
      <c r="B145" s="9">
        <f>B55</f>
        <v>0.52418604651162837</v>
      </c>
      <c r="C145" s="9">
        <f t="shared" ref="C145:G145" si="156">C55</f>
        <v>0.64728971962616855</v>
      </c>
      <c r="D145" s="9">
        <f t="shared" si="156"/>
        <v>0.86113581936366745</v>
      </c>
      <c r="E145" s="9">
        <f t="shared" si="156"/>
        <v>0.73024227234753603</v>
      </c>
      <c r="F145" s="9">
        <f t="shared" si="156"/>
        <v>0.59957081545064383</v>
      </c>
      <c r="G145" s="9">
        <f t="shared" si="156"/>
        <v>0.53328390179601248</v>
      </c>
      <c r="I145" s="12" t="s">
        <v>65</v>
      </c>
      <c r="J145" s="9">
        <f>B145</f>
        <v>0.52418604651162837</v>
      </c>
      <c r="K145" s="9">
        <f t="shared" ref="K145:O145" si="157">C145</f>
        <v>0.64728971962616855</v>
      </c>
      <c r="L145" s="9">
        <f t="shared" si="157"/>
        <v>0.86113581936366745</v>
      </c>
      <c r="M145" s="9">
        <f t="shared" si="157"/>
        <v>0.73024227234753603</v>
      </c>
      <c r="N145" s="9">
        <f t="shared" si="157"/>
        <v>0.59957081545064383</v>
      </c>
      <c r="O145" s="9">
        <f t="shared" si="157"/>
        <v>0.53328390179601248</v>
      </c>
      <c r="Q145" s="16" t="s">
        <v>65</v>
      </c>
      <c r="R145" s="17">
        <f>J145</f>
        <v>0.52418604651162837</v>
      </c>
      <c r="S145" s="17">
        <f t="shared" ref="S145" si="158">K145</f>
        <v>0.64728971962616855</v>
      </c>
      <c r="T145" s="17">
        <f t="shared" ref="T145" si="159">L145</f>
        <v>0.86113581936366745</v>
      </c>
      <c r="U145" s="17">
        <f t="shared" ref="U145" si="160">M145</f>
        <v>0.73024227234753603</v>
      </c>
      <c r="V145" s="17">
        <f t="shared" ref="V145" si="161">N145</f>
        <v>0.59957081545064383</v>
      </c>
      <c r="W145" s="17">
        <f t="shared" ref="W145" si="162">O145</f>
        <v>0.53328390179601248</v>
      </c>
    </row>
    <row r="146" spans="1:23" x14ac:dyDescent="0.25">
      <c r="A146" s="8" t="s">
        <v>52</v>
      </c>
      <c r="B146">
        <f>SQRT((B143-$B$145)^2+(C143-$C$145)^2+(D143-$D$145)^2+(E143-$E$145)^2+(F143-$F$145)^2+(G143-$G$145)^2)</f>
        <v>0.61595593919870384</v>
      </c>
      <c r="I146" s="8" t="s">
        <v>52</v>
      </c>
      <c r="J146" s="8">
        <f>SQRT((J143-$B$145)^2+(K143-$C$145)^2+(L143-$D$145)^2+(M143-$E$145)^2+(N143-$F$145)^2+(O143-$G$145)^2)</f>
        <v>0.45793258930076536</v>
      </c>
      <c r="Q146" s="18" t="s">
        <v>52</v>
      </c>
      <c r="R146" s="18">
        <f>SQRT((R143-$B$145)^2+(S143-$C$145)^2+(T143-$D$145)^2+(U143-$E$145)^2+(V143-$F$145)^2+(W143-$G$145)^2)</f>
        <v>0.58006499022149383</v>
      </c>
      <c r="S146" s="19"/>
      <c r="T146" s="19"/>
      <c r="U146" s="19"/>
      <c r="V146" s="19"/>
      <c r="W146" s="19"/>
    </row>
    <row r="147" spans="1:23" x14ac:dyDescent="0.25">
      <c r="A147" s="8" t="s">
        <v>53</v>
      </c>
      <c r="B147" s="8">
        <f>SQRT((B144-$B$145)^2+(C144-$C$145)^2+(D144-$D$145)^2+(E144-$E$145)^2+(F144-$F$145)^2+(G144-$G$145)^2)</f>
        <v>0.57207770117808154</v>
      </c>
      <c r="I147" s="8" t="s">
        <v>53</v>
      </c>
      <c r="J147" s="13">
        <f>SQRT((J144-$B$145)^2+(K144-$C$145)^2+(L144-$D$145)^2+(M144-$E$145)^2+(N144-$F$145)^2+(O144-$G$145)^2)</f>
        <v>0.61421597689519303</v>
      </c>
      <c r="Q147" s="18" t="s">
        <v>53</v>
      </c>
      <c r="R147" s="20">
        <f>SQRT((R144-$B$145)^2+(S144-$C$145)^2+(T144-$D$145)^2+(U144-$E$145)^2+(V144-$F$145)^2+(W144-$G$145)^2)</f>
        <v>0.61710186258180755</v>
      </c>
      <c r="S147" s="19"/>
      <c r="T147" s="19"/>
      <c r="U147" s="19"/>
      <c r="V147" s="19"/>
      <c r="W147" s="19"/>
    </row>
    <row r="148" spans="1:23" x14ac:dyDescent="0.25">
      <c r="A148" t="s">
        <v>54</v>
      </c>
      <c r="B148" s="4">
        <f>B143</f>
        <v>0.58761415441860476</v>
      </c>
      <c r="C148" s="4">
        <f t="shared" ref="C148:G148" si="163">C143</f>
        <v>0.42452474018691588</v>
      </c>
      <c r="D148" s="4">
        <f t="shared" si="163"/>
        <v>0.49266262661648985</v>
      </c>
      <c r="E148" s="4">
        <f t="shared" si="163"/>
        <v>0.34562449323308286</v>
      </c>
      <c r="F148" s="4">
        <f t="shared" si="163"/>
        <v>0.75381964909871269</v>
      </c>
      <c r="G148" s="4">
        <f t="shared" si="163"/>
        <v>0.39816052990608009</v>
      </c>
      <c r="I148" t="s">
        <v>54</v>
      </c>
      <c r="J148" s="4">
        <f>J143+(0.3*(J145-J143))</f>
        <v>0.71024219074194817</v>
      </c>
      <c r="K148" s="4">
        <f t="shared" ref="K148:O148" si="164">K143+(0.3*(K145-K143))</f>
        <v>0.47860729646393807</v>
      </c>
      <c r="L148" s="4">
        <f t="shared" si="164"/>
        <v>0.79392215713903636</v>
      </c>
      <c r="M148" s="4">
        <f t="shared" si="164"/>
        <v>0.5843052614761548</v>
      </c>
      <c r="N148" s="4">
        <f t="shared" si="164"/>
        <v>0.54046455992570319</v>
      </c>
      <c r="O148" s="4">
        <f t="shared" si="164"/>
        <v>0.63513978009854011</v>
      </c>
      <c r="Q148" s="19" t="s">
        <v>54</v>
      </c>
      <c r="R148" s="21">
        <f>R143+(0.3*(R145-R143))</f>
        <v>0.61312325209818697</v>
      </c>
      <c r="S148" s="21">
        <f t="shared" ref="S148:W148" si="165">S143+(0.3*(S145-S143))</f>
        <v>0.46610744096183071</v>
      </c>
      <c r="T148" s="21">
        <f t="shared" si="165"/>
        <v>0.60481855390426698</v>
      </c>
      <c r="U148" s="21">
        <f t="shared" si="165"/>
        <v>0.51183425714045239</v>
      </c>
      <c r="V148" s="21">
        <f t="shared" si="165"/>
        <v>0.64694483334553521</v>
      </c>
      <c r="W148" s="21">
        <f t="shared" si="165"/>
        <v>0.44113620176400542</v>
      </c>
    </row>
    <row r="149" spans="1:23" x14ac:dyDescent="0.25">
      <c r="B149" s="4">
        <f>B144+(0.6*(B145-B144))</f>
        <v>0.57481570232558188</v>
      </c>
      <c r="C149" s="4">
        <f t="shared" ref="C149:G149" si="166">C144+(0.6*(C145-C144))</f>
        <v>0.545206106915888</v>
      </c>
      <c r="D149" s="4">
        <f t="shared" si="166"/>
        <v>0.85250405638043103</v>
      </c>
      <c r="E149" s="4">
        <f t="shared" si="166"/>
        <v>0.54423006315789513</v>
      </c>
      <c r="F149" s="4">
        <f t="shared" si="166"/>
        <v>0.60820884875536496</v>
      </c>
      <c r="G149" s="4">
        <f t="shared" si="166"/>
        <v>0.60132486327236767</v>
      </c>
      <c r="J149" s="4">
        <f>J144</f>
        <v>0.57273421073913822</v>
      </c>
      <c r="K149" s="4">
        <f t="shared" ref="K149:O149" si="167">K144</f>
        <v>0.36974439274783366</v>
      </c>
      <c r="L149" s="4">
        <f t="shared" si="167"/>
        <v>0.47109109471423677</v>
      </c>
      <c r="M149" s="4">
        <f t="shared" si="167"/>
        <v>0.3864925228432039</v>
      </c>
      <c r="N149" s="4">
        <f t="shared" si="167"/>
        <v>0.68057482224781585</v>
      </c>
      <c r="O149" s="4">
        <f t="shared" si="167"/>
        <v>0.38832698777285951</v>
      </c>
      <c r="Q149" s="19"/>
      <c r="R149" s="21">
        <f>R144</f>
        <v>0.30220261447441887</v>
      </c>
      <c r="S149" s="21">
        <f t="shared" ref="S149:W149" si="168">S144</f>
        <v>0.27926869145121508</v>
      </c>
      <c r="T149" s="21">
        <f t="shared" si="168"/>
        <v>0.75723262674019842</v>
      </c>
      <c r="U149" s="21">
        <f t="shared" si="168"/>
        <v>0.34975777709874728</v>
      </c>
      <c r="V149" s="21">
        <f t="shared" si="168"/>
        <v>0.58927784599622324</v>
      </c>
      <c r="W149" s="21">
        <f t="shared" si="168"/>
        <v>0.73435184489411753</v>
      </c>
    </row>
    <row r="150" spans="1:23" x14ac:dyDescent="0.25">
      <c r="A150" s="12" t="s">
        <v>66</v>
      </c>
      <c r="B150" s="9">
        <f>B56</f>
        <v>0.60232558139534975</v>
      </c>
      <c r="C150" s="9">
        <f t="shared" ref="C150:G150" si="169">C56</f>
        <v>0.76691588785046716</v>
      </c>
      <c r="D150" s="9">
        <f t="shared" si="169"/>
        <v>0.6876154635648305</v>
      </c>
      <c r="E150" s="9">
        <f t="shared" si="169"/>
        <v>0.37134502923976631</v>
      </c>
      <c r="F150" s="9">
        <f t="shared" si="169"/>
        <v>0.89999999999999991</v>
      </c>
      <c r="G150" s="9">
        <f t="shared" si="169"/>
        <v>0.33608502224419179</v>
      </c>
      <c r="I150" s="12" t="s">
        <v>66</v>
      </c>
      <c r="J150" s="9">
        <f>B150</f>
        <v>0.60232558139534975</v>
      </c>
      <c r="K150" s="9">
        <f t="shared" ref="K150:O150" si="170">C150</f>
        <v>0.76691588785046716</v>
      </c>
      <c r="L150" s="9">
        <f t="shared" si="170"/>
        <v>0.6876154635648305</v>
      </c>
      <c r="M150" s="9">
        <f t="shared" si="170"/>
        <v>0.37134502923976631</v>
      </c>
      <c r="N150" s="9">
        <f t="shared" si="170"/>
        <v>0.89999999999999991</v>
      </c>
      <c r="O150" s="9">
        <f t="shared" si="170"/>
        <v>0.33608502224419179</v>
      </c>
      <c r="Q150" s="16" t="s">
        <v>66</v>
      </c>
      <c r="R150" s="17">
        <f>J150</f>
        <v>0.60232558139534975</v>
      </c>
      <c r="S150" s="17">
        <f t="shared" ref="S150" si="171">K150</f>
        <v>0.76691588785046716</v>
      </c>
      <c r="T150" s="17">
        <f t="shared" ref="T150" si="172">L150</f>
        <v>0.6876154635648305</v>
      </c>
      <c r="U150" s="17">
        <f t="shared" ref="U150" si="173">M150</f>
        <v>0.37134502923976631</v>
      </c>
      <c r="V150" s="17">
        <f t="shared" ref="V150" si="174">N150</f>
        <v>0.89999999999999991</v>
      </c>
      <c r="W150" s="17">
        <f t="shared" ref="W150" si="175">O150</f>
        <v>0.33608502224419179</v>
      </c>
    </row>
    <row r="151" spans="1:23" x14ac:dyDescent="0.25">
      <c r="A151" s="8" t="s">
        <v>52</v>
      </c>
      <c r="B151" s="8">
        <f>SQRT((B148-B150)^2+(C148-C150)^2+(D148-D150)^2+(E148-E150)^2+(F148-F150)^2+(G148-G150)^2)</f>
        <v>0.42583839931344597</v>
      </c>
      <c r="I151" s="8" t="s">
        <v>52</v>
      </c>
      <c r="J151" s="13">
        <f>SQRT((J148-J150)^2+(K148-K150)^2+(L148-L150)^2+(M148-M150)^2+(N148-N150)^2+(O148-O150)^2)</f>
        <v>0.60837528953578368</v>
      </c>
      <c r="Q151" s="18" t="s">
        <v>52</v>
      </c>
      <c r="R151" s="18">
        <f>SQRT((R148-R150)^2+(S148-S150)^2+(T148-T150)^2+(U148-U150)^2+(V148-V150)^2+(W148-W150)^2)</f>
        <v>0.43848321576390353</v>
      </c>
      <c r="S151" s="19"/>
      <c r="T151" s="19"/>
      <c r="U151" s="19"/>
      <c r="V151" s="19"/>
      <c r="W151" s="19"/>
    </row>
    <row r="152" spans="1:23" x14ac:dyDescent="0.25">
      <c r="A152" s="8" t="s">
        <v>53</v>
      </c>
      <c r="B152">
        <f>SQRT((B149-B150)^2+(C149-C150)^2+(D149-D150)^2+(E149-E150)^2+(F149-F150)^2+(G149-G150)^2)</f>
        <v>0.5123316822288031</v>
      </c>
      <c r="I152" s="8" t="s">
        <v>53</v>
      </c>
      <c r="J152" s="8">
        <f>SQRT((J149-J150)^2+(K149-K150)^2+(L149-L150)^2+(M149-M150)^2+(N149-N150)^2+(O149-O150)^2)</f>
        <v>0.50656660588896374</v>
      </c>
      <c r="Q152" s="18" t="s">
        <v>53</v>
      </c>
      <c r="R152" s="20">
        <f>SQRT((R149-R150)^2+(S149-S150)^2+(T149-T150)^2+(U149-U150)^2+(V149-V150)^2+(W149-W150)^2)</f>
        <v>0.76704032573618497</v>
      </c>
      <c r="S152" s="19"/>
      <c r="T152" s="19"/>
      <c r="U152" s="19"/>
      <c r="V152" s="19"/>
      <c r="W152" s="19"/>
    </row>
    <row r="153" spans="1:23" x14ac:dyDescent="0.25">
      <c r="A153" t="s">
        <v>54</v>
      </c>
      <c r="B153" s="4">
        <f>B148+(0.6*(B150-B148))</f>
        <v>0.59644101060465171</v>
      </c>
      <c r="C153" s="4">
        <f t="shared" ref="C153:G153" si="176">C148+(0.6*(C150-C148))</f>
        <v>0.62995942878504663</v>
      </c>
      <c r="D153" s="4">
        <f t="shared" si="176"/>
        <v>0.60963432878549417</v>
      </c>
      <c r="E153" s="4">
        <f t="shared" si="176"/>
        <v>0.36105681483709295</v>
      </c>
      <c r="F153" s="4">
        <f t="shared" si="176"/>
        <v>0.84152785963948507</v>
      </c>
      <c r="G153" s="4">
        <f t="shared" si="176"/>
        <v>0.3609152253089471</v>
      </c>
      <c r="I153" t="s">
        <v>54</v>
      </c>
      <c r="J153" s="4">
        <f>J148</f>
        <v>0.71024219074194817</v>
      </c>
      <c r="K153" s="4">
        <f t="shared" ref="K153:O153" si="177">K148</f>
        <v>0.47860729646393807</v>
      </c>
      <c r="L153" s="4">
        <f t="shared" si="177"/>
        <v>0.79392215713903636</v>
      </c>
      <c r="M153" s="4">
        <f t="shared" si="177"/>
        <v>0.5843052614761548</v>
      </c>
      <c r="N153" s="4">
        <f t="shared" si="177"/>
        <v>0.54046455992570319</v>
      </c>
      <c r="O153" s="4">
        <f t="shared" si="177"/>
        <v>0.63513978009854011</v>
      </c>
      <c r="Q153" s="19" t="s">
        <v>54</v>
      </c>
      <c r="R153" s="21">
        <f>R148+(0.3*(R150-R148))</f>
        <v>0.60988395088733582</v>
      </c>
      <c r="S153" s="21">
        <f t="shared" ref="S153:W153" si="178">S148+(0.3*(S150-S148))</f>
        <v>0.55634997502842165</v>
      </c>
      <c r="T153" s="21">
        <f t="shared" si="178"/>
        <v>0.62965762680243609</v>
      </c>
      <c r="U153" s="21">
        <f t="shared" si="178"/>
        <v>0.46968748877024658</v>
      </c>
      <c r="V153" s="21">
        <f t="shared" si="178"/>
        <v>0.72286138334187466</v>
      </c>
      <c r="W153" s="21">
        <f t="shared" si="178"/>
        <v>0.4096208479080613</v>
      </c>
    </row>
    <row r="154" spans="1:23" x14ac:dyDescent="0.25">
      <c r="B154" s="4">
        <f>B149</f>
        <v>0.57481570232558188</v>
      </c>
      <c r="C154" s="4">
        <f t="shared" ref="C154:G154" si="179">C149</f>
        <v>0.545206106915888</v>
      </c>
      <c r="D154" s="4">
        <f t="shared" si="179"/>
        <v>0.85250405638043103</v>
      </c>
      <c r="E154" s="4">
        <f t="shared" si="179"/>
        <v>0.54423006315789513</v>
      </c>
      <c r="F154" s="4">
        <f t="shared" si="179"/>
        <v>0.60820884875536496</v>
      </c>
      <c r="G154" s="4">
        <f t="shared" si="179"/>
        <v>0.60132486327236767</v>
      </c>
      <c r="J154" s="4">
        <f>J149+(0.3*(J150-J149))</f>
        <v>0.58161162193600169</v>
      </c>
      <c r="K154" s="4">
        <f t="shared" ref="K154:O154" si="180">K149+(0.3*(K150-K149))</f>
        <v>0.48889584127862373</v>
      </c>
      <c r="L154" s="4">
        <f t="shared" si="180"/>
        <v>0.53604840536941489</v>
      </c>
      <c r="M154" s="4">
        <f t="shared" si="180"/>
        <v>0.38194827476217263</v>
      </c>
      <c r="N154" s="4">
        <f t="shared" si="180"/>
        <v>0.74640237557347111</v>
      </c>
      <c r="O154" s="4">
        <f t="shared" si="180"/>
        <v>0.37265439811425921</v>
      </c>
      <c r="Q154" s="19"/>
      <c r="R154" s="21">
        <f>R149</f>
        <v>0.30220261447441887</v>
      </c>
      <c r="S154" s="21">
        <f t="shared" ref="S154:W154" si="181">S149</f>
        <v>0.27926869145121508</v>
      </c>
      <c r="T154" s="21">
        <f t="shared" si="181"/>
        <v>0.75723262674019842</v>
      </c>
      <c r="U154" s="21">
        <f t="shared" si="181"/>
        <v>0.34975777709874728</v>
      </c>
      <c r="V154" s="21">
        <f t="shared" si="181"/>
        <v>0.58927784599622324</v>
      </c>
      <c r="W154" s="21">
        <f t="shared" si="181"/>
        <v>0.73435184489411753</v>
      </c>
    </row>
    <row r="155" spans="1:23" x14ac:dyDescent="0.25">
      <c r="A155" s="12" t="s">
        <v>67</v>
      </c>
      <c r="B155" s="9">
        <f>B57</f>
        <v>0.1</v>
      </c>
      <c r="C155" s="9">
        <f t="shared" ref="C155:G155" si="182">C57</f>
        <v>0.26199376947040504</v>
      </c>
      <c r="D155" s="9">
        <f t="shared" si="182"/>
        <v>0.9</v>
      </c>
      <c r="E155" s="9">
        <f t="shared" si="182"/>
        <v>0.18487886382623295</v>
      </c>
      <c r="F155" s="9">
        <f t="shared" si="182"/>
        <v>0.63665236051502139</v>
      </c>
      <c r="G155" s="9">
        <f t="shared" si="182"/>
        <v>0.76725984511451639</v>
      </c>
      <c r="I155" s="12" t="s">
        <v>67</v>
      </c>
      <c r="J155" s="9">
        <f>B155</f>
        <v>0.1</v>
      </c>
      <c r="K155" s="9">
        <f t="shared" ref="K155:O155" si="183">C155</f>
        <v>0.26199376947040504</v>
      </c>
      <c r="L155" s="9">
        <f t="shared" si="183"/>
        <v>0.9</v>
      </c>
      <c r="M155" s="9">
        <f t="shared" si="183"/>
        <v>0.18487886382623295</v>
      </c>
      <c r="N155" s="9">
        <f t="shared" si="183"/>
        <v>0.63665236051502139</v>
      </c>
      <c r="O155" s="9">
        <f t="shared" si="183"/>
        <v>0.76725984511451639</v>
      </c>
      <c r="Q155" s="16" t="s">
        <v>67</v>
      </c>
      <c r="R155" s="17">
        <f>J155</f>
        <v>0.1</v>
      </c>
      <c r="S155" s="17">
        <f t="shared" ref="S155" si="184">K155</f>
        <v>0.26199376947040504</v>
      </c>
      <c r="T155" s="17">
        <f t="shared" ref="T155" si="185">L155</f>
        <v>0.9</v>
      </c>
      <c r="U155" s="17">
        <f t="shared" ref="U155" si="186">M155</f>
        <v>0.18487886382623295</v>
      </c>
      <c r="V155" s="17">
        <f t="shared" ref="V155" si="187">N155</f>
        <v>0.63665236051502139</v>
      </c>
      <c r="W155" s="17">
        <f t="shared" ref="W155" si="188">O155</f>
        <v>0.76725984511451639</v>
      </c>
    </row>
    <row r="156" spans="1:23" x14ac:dyDescent="0.25">
      <c r="A156" s="8" t="s">
        <v>52</v>
      </c>
      <c r="B156">
        <f>SQRT((B153-B155)^2+(C153-C155)^2+(D153-D155)^2+(E153-E155)^2+(F153-F155)^2+(G153-G155)^2)</f>
        <v>0.8392217925397869</v>
      </c>
      <c r="I156" s="8" t="s">
        <v>52</v>
      </c>
      <c r="J156" s="8">
        <f>SQRT((J153-J155)^2+(K153-K155)^2+(L153-L155)^2+(M153-M155)^2+(N153-N155)^2+(O153-O155)^2)</f>
        <v>0.78537806939446386</v>
      </c>
      <c r="Q156" s="18" t="s">
        <v>52</v>
      </c>
      <c r="R156" s="20">
        <f>SQRT((R153-R155)^2+(S153-S155)^2+(T153-T155)^2+(U153-U155)^2+(V153-V155)^2+(W153-W155)^2)</f>
        <v>0.7976000367672903</v>
      </c>
      <c r="S156" s="19"/>
      <c r="T156" s="19"/>
      <c r="U156" s="19"/>
      <c r="V156" s="19"/>
      <c r="W156" s="19"/>
    </row>
    <row r="157" spans="1:23" x14ac:dyDescent="0.25">
      <c r="A157" s="8" t="s">
        <v>53</v>
      </c>
      <c r="B157" s="8">
        <f>SQRT((B154-B155)^2+(C154-C155)^2+(D154-D155)^2+(E154-E155)^2+(F154-F155)^2+(G154-G155)^2)</f>
        <v>0.68219629135452142</v>
      </c>
      <c r="I157" s="8" t="s">
        <v>53</v>
      </c>
      <c r="J157" s="13">
        <f>SQRT((J154-J155)^2+(K154-K155)^2+(L154-L155)^2+(M154-M155)^2+(N154-N155)^2+(O154-O155)^2)</f>
        <v>0.78898031987057504</v>
      </c>
      <c r="Q157" s="18" t="s">
        <v>53</v>
      </c>
      <c r="R157" s="18">
        <f>SQRT((R154-R155)^2+(S154-S155)^2+(T154-T155)^2+(U154-U155)^2+(V154-V155)^2+(W154-W155)^2)</f>
        <v>0.30344551445615392</v>
      </c>
      <c r="S157" s="19"/>
      <c r="T157" s="19"/>
      <c r="U157" s="19"/>
      <c r="V157" s="19"/>
      <c r="W157" s="19"/>
    </row>
    <row r="158" spans="1:23" x14ac:dyDescent="0.25">
      <c r="A158" t="s">
        <v>54</v>
      </c>
      <c r="B158" s="4">
        <f>B153</f>
        <v>0.59644101060465171</v>
      </c>
      <c r="C158" s="4">
        <f t="shared" ref="C158:G158" si="189">C153</f>
        <v>0.62995942878504663</v>
      </c>
      <c r="D158" s="4">
        <f t="shared" si="189"/>
        <v>0.60963432878549417</v>
      </c>
      <c r="E158" s="4">
        <f t="shared" si="189"/>
        <v>0.36105681483709295</v>
      </c>
      <c r="F158" s="4">
        <f t="shared" si="189"/>
        <v>0.84152785963948507</v>
      </c>
      <c r="G158" s="4">
        <f t="shared" si="189"/>
        <v>0.3609152253089471</v>
      </c>
      <c r="I158" t="s">
        <v>54</v>
      </c>
      <c r="J158" s="4">
        <f>J153+(0.3*(J155-J153))</f>
        <v>0.52716953351936369</v>
      </c>
      <c r="K158" s="4">
        <f t="shared" ref="K158:O158" si="190">K153+(0.3*(K155-K153))</f>
        <v>0.41362323836587817</v>
      </c>
      <c r="L158" s="4">
        <f t="shared" si="190"/>
        <v>0.82574550999732543</v>
      </c>
      <c r="M158" s="4">
        <f t="shared" si="190"/>
        <v>0.46447734218117825</v>
      </c>
      <c r="N158" s="4">
        <f t="shared" si="190"/>
        <v>0.56932090010249869</v>
      </c>
      <c r="O158" s="4">
        <f t="shared" si="190"/>
        <v>0.674775799603333</v>
      </c>
      <c r="Q158" s="19" t="s">
        <v>54</v>
      </c>
      <c r="R158" s="21">
        <f>R153</f>
        <v>0.60988395088733582</v>
      </c>
      <c r="S158" s="21">
        <f t="shared" ref="S158:W158" si="191">S153</f>
        <v>0.55634997502842165</v>
      </c>
      <c r="T158" s="21">
        <f t="shared" si="191"/>
        <v>0.62965762680243609</v>
      </c>
      <c r="U158" s="21">
        <f t="shared" si="191"/>
        <v>0.46968748877024658</v>
      </c>
      <c r="V158" s="21">
        <f t="shared" si="191"/>
        <v>0.72286138334187466</v>
      </c>
      <c r="W158" s="21">
        <f t="shared" si="191"/>
        <v>0.4096208479080613</v>
      </c>
    </row>
    <row r="159" spans="1:23" x14ac:dyDescent="0.25">
      <c r="B159" s="4">
        <f>B154+(0.6*(B155-B154))</f>
        <v>0.28992628093023276</v>
      </c>
      <c r="C159" s="4">
        <f t="shared" ref="C159:G159" si="192">C154+(0.6*(C155-C154))</f>
        <v>0.37527870444859823</v>
      </c>
      <c r="D159" s="4">
        <f t="shared" si="192"/>
        <v>0.8810016225521724</v>
      </c>
      <c r="E159" s="4">
        <f t="shared" si="192"/>
        <v>0.32861934355889788</v>
      </c>
      <c r="F159" s="4">
        <f t="shared" si="192"/>
        <v>0.62527495581115877</v>
      </c>
      <c r="G159" s="4">
        <f t="shared" si="192"/>
        <v>0.70088585237765688</v>
      </c>
      <c r="J159" s="4">
        <f>J154</f>
        <v>0.58161162193600169</v>
      </c>
      <c r="K159" s="4">
        <f t="shared" ref="K159:O159" si="193">K154</f>
        <v>0.48889584127862373</v>
      </c>
      <c r="L159" s="4">
        <f t="shared" si="193"/>
        <v>0.53604840536941489</v>
      </c>
      <c r="M159" s="4">
        <f t="shared" si="193"/>
        <v>0.38194827476217263</v>
      </c>
      <c r="N159" s="4">
        <f t="shared" si="193"/>
        <v>0.74640237557347111</v>
      </c>
      <c r="O159" s="4">
        <f t="shared" si="193"/>
        <v>0.37265439811425921</v>
      </c>
      <c r="Q159" s="19"/>
      <c r="R159" s="21">
        <f>R154+(0.3*(R155-R154))</f>
        <v>0.24154183013209321</v>
      </c>
      <c r="S159" s="21">
        <f t="shared" ref="S159:W159" si="194">S154+(0.3*(S155-S154))</f>
        <v>0.27408621485697204</v>
      </c>
      <c r="T159" s="21">
        <f t="shared" si="194"/>
        <v>0.80006283871813888</v>
      </c>
      <c r="U159" s="21">
        <f t="shared" si="194"/>
        <v>0.30029410311699301</v>
      </c>
      <c r="V159" s="21">
        <f t="shared" si="194"/>
        <v>0.60349020035186274</v>
      </c>
      <c r="W159" s="21">
        <f t="shared" si="194"/>
        <v>0.7442242449602372</v>
      </c>
    </row>
    <row r="160" spans="1:23" x14ac:dyDescent="0.25">
      <c r="A160" s="12" t="s">
        <v>68</v>
      </c>
      <c r="B160" s="9">
        <f>B58</f>
        <v>0.80697674418604648</v>
      </c>
      <c r="C160" s="9">
        <f t="shared" ref="C160:G160" si="195">C58</f>
        <v>0.40006230529594999</v>
      </c>
      <c r="D160" s="9">
        <f t="shared" si="195"/>
        <v>0.23027711255559349</v>
      </c>
      <c r="E160" s="9">
        <f t="shared" si="195"/>
        <v>0.73759398496240647</v>
      </c>
      <c r="F160" s="9">
        <f t="shared" si="195"/>
        <v>0.44884120171673814</v>
      </c>
      <c r="G160" s="9">
        <f t="shared" si="195"/>
        <v>0.56188828472565489</v>
      </c>
      <c r="I160" s="12" t="s">
        <v>68</v>
      </c>
      <c r="J160" s="9">
        <f>B160</f>
        <v>0.80697674418604648</v>
      </c>
      <c r="K160" s="9">
        <f t="shared" ref="K160:O160" si="196">C160</f>
        <v>0.40006230529594999</v>
      </c>
      <c r="L160" s="9">
        <f t="shared" si="196"/>
        <v>0.23027711255559349</v>
      </c>
      <c r="M160" s="9">
        <f t="shared" si="196"/>
        <v>0.73759398496240647</v>
      </c>
      <c r="N160" s="9">
        <f t="shared" si="196"/>
        <v>0.44884120171673814</v>
      </c>
      <c r="O160" s="9">
        <f t="shared" si="196"/>
        <v>0.56188828472565489</v>
      </c>
      <c r="Q160" s="16" t="s">
        <v>68</v>
      </c>
      <c r="R160" s="17">
        <f>J160</f>
        <v>0.80697674418604648</v>
      </c>
      <c r="S160" s="17">
        <f t="shared" ref="S160" si="197">K160</f>
        <v>0.40006230529594999</v>
      </c>
      <c r="T160" s="17">
        <f t="shared" ref="T160" si="198">L160</f>
        <v>0.23027711255559349</v>
      </c>
      <c r="U160" s="17">
        <f t="shared" ref="U160" si="199">M160</f>
        <v>0.73759398496240647</v>
      </c>
      <c r="V160" s="17">
        <f t="shared" ref="V160" si="200">N160</f>
        <v>0.44884120171673814</v>
      </c>
      <c r="W160" s="17">
        <f t="shared" ref="W160" si="201">O160</f>
        <v>0.56188828472565489</v>
      </c>
    </row>
    <row r="161" spans="1:23" x14ac:dyDescent="0.25">
      <c r="A161" s="8" t="s">
        <v>52</v>
      </c>
      <c r="B161" s="8">
        <f>SQRT((B158-B160)^2+(C158-C160)^2+(D158-D160)^2+(E158-E160)^2+(F158-F160)^2+(G158-G160)^2)</f>
        <v>0.75990993046330424</v>
      </c>
      <c r="I161" s="8" t="s">
        <v>52</v>
      </c>
      <c r="J161" s="13">
        <f>SQRT((J158-J160)^2+(K158-K160)^2+(L158-L160)^2+(M158-M160)^2+(N158-N160)^2+(O158-O160)^2)</f>
        <v>0.73137557773082074</v>
      </c>
      <c r="Q161" s="18" t="s">
        <v>52</v>
      </c>
      <c r="R161" s="18">
        <f>SQRT((R158-R160)^2+(S158-S160)^2+(T158-T160)^2+(U158-U160)^2+(V158-V160)^2+(W158-W160)^2)</f>
        <v>0.62675555282390538</v>
      </c>
      <c r="S161" s="19"/>
      <c r="T161" s="19"/>
      <c r="U161" s="19"/>
      <c r="V161" s="19"/>
      <c r="W161" s="19"/>
    </row>
    <row r="162" spans="1:23" x14ac:dyDescent="0.25">
      <c r="A162" s="8" t="s">
        <v>53</v>
      </c>
      <c r="B162">
        <f>SQRT((B159-B160)^2+(C159-C160)^2+(D159-D160)^2+(E159-E160)^2+(F159-F160)^2+(G159-G160)^2)</f>
        <v>0.95347115690116813</v>
      </c>
      <c r="I162" s="8" t="s">
        <v>53</v>
      </c>
      <c r="J162" s="8">
        <f>SQRT((J159-J160)^2+(K159-K160)^2+(L159-L160)^2+(M159-M160)^2+(N159-N160)^2+(O159-O160)^2)</f>
        <v>0.6348329750130175</v>
      </c>
      <c r="Q162" s="18" t="s">
        <v>53</v>
      </c>
      <c r="R162" s="20">
        <f>SQRT((R159-R160)^2+(S159-S160)^2+(T159-T160)^2+(U159-U160)^2+(V159-V160)^2+(W159-W160)^2)</f>
        <v>0.9532241567268408</v>
      </c>
      <c r="S162" s="19"/>
      <c r="T162" s="19"/>
      <c r="U162" s="19"/>
      <c r="V162" s="19"/>
      <c r="W162" s="19"/>
    </row>
    <row r="163" spans="1:23" x14ac:dyDescent="0.25">
      <c r="A163" t="s">
        <v>54</v>
      </c>
      <c r="B163" s="4">
        <f>B158+(0.6*(B160-B158))</f>
        <v>0.72276245075348855</v>
      </c>
      <c r="C163" s="4">
        <f t="shared" ref="C163:G163" si="202">C158+(0.6*(C160-C158))</f>
        <v>0.49202115469158869</v>
      </c>
      <c r="D163" s="4">
        <f t="shared" si="202"/>
        <v>0.38201999904755379</v>
      </c>
      <c r="E163" s="4">
        <f t="shared" si="202"/>
        <v>0.58697911691228111</v>
      </c>
      <c r="F163" s="4">
        <f t="shared" si="202"/>
        <v>0.60591586488583693</v>
      </c>
      <c r="G163" s="4">
        <f t="shared" si="202"/>
        <v>0.48149906095897177</v>
      </c>
      <c r="I163" t="s">
        <v>54</v>
      </c>
      <c r="J163" s="4">
        <f>J158</f>
        <v>0.52716953351936369</v>
      </c>
      <c r="K163" s="4">
        <f t="shared" ref="K163:O163" si="203">K158</f>
        <v>0.41362323836587817</v>
      </c>
      <c r="L163" s="4">
        <f t="shared" si="203"/>
        <v>0.82574550999732543</v>
      </c>
      <c r="M163" s="4">
        <f t="shared" si="203"/>
        <v>0.46447734218117825</v>
      </c>
      <c r="N163" s="4">
        <f t="shared" si="203"/>
        <v>0.56932090010249869</v>
      </c>
      <c r="O163" s="4">
        <f t="shared" si="203"/>
        <v>0.674775799603333</v>
      </c>
      <c r="Q163" s="19" t="s">
        <v>54</v>
      </c>
      <c r="R163" s="21">
        <f>R158+(0.3*(R160-R158))</f>
        <v>0.66901178887694901</v>
      </c>
      <c r="S163" s="21">
        <f t="shared" ref="S163:W163" si="204">S158+(0.3*(S160-S158))</f>
        <v>0.50946367410868021</v>
      </c>
      <c r="T163" s="21">
        <f t="shared" si="204"/>
        <v>0.50984347252838336</v>
      </c>
      <c r="U163" s="21">
        <f t="shared" si="204"/>
        <v>0.55005943762789455</v>
      </c>
      <c r="V163" s="21">
        <f t="shared" si="204"/>
        <v>0.64065532885433374</v>
      </c>
      <c r="W163" s="21">
        <f t="shared" si="204"/>
        <v>0.45530107895333938</v>
      </c>
    </row>
    <row r="164" spans="1:23" x14ac:dyDescent="0.25">
      <c r="B164" s="4">
        <f>B159</f>
        <v>0.28992628093023276</v>
      </c>
      <c r="C164" s="4">
        <f t="shared" ref="C164:G164" si="205">C159</f>
        <v>0.37527870444859823</v>
      </c>
      <c r="D164" s="4">
        <f t="shared" si="205"/>
        <v>0.8810016225521724</v>
      </c>
      <c r="E164" s="4">
        <f t="shared" si="205"/>
        <v>0.32861934355889788</v>
      </c>
      <c r="F164" s="4">
        <f t="shared" si="205"/>
        <v>0.62527495581115877</v>
      </c>
      <c r="G164" s="4">
        <f t="shared" si="205"/>
        <v>0.70088585237765688</v>
      </c>
      <c r="J164" s="4">
        <f>J159+(0.3*(J160-J159))</f>
        <v>0.64922115861101515</v>
      </c>
      <c r="K164" s="4">
        <f t="shared" ref="K164:O164" si="206">K159+(0.3*(K160-K159))</f>
        <v>0.46224578048382159</v>
      </c>
      <c r="L164" s="4">
        <f t="shared" si="206"/>
        <v>0.44431701752526848</v>
      </c>
      <c r="M164" s="4">
        <f t="shared" si="206"/>
        <v>0.48864198782224277</v>
      </c>
      <c r="N164" s="4">
        <f t="shared" si="206"/>
        <v>0.65713402341645122</v>
      </c>
      <c r="O164" s="4">
        <f t="shared" si="206"/>
        <v>0.42942456409767793</v>
      </c>
      <c r="Q164" s="19"/>
      <c r="R164" s="21">
        <f>R159</f>
        <v>0.24154183013209321</v>
      </c>
      <c r="S164" s="21">
        <f t="shared" ref="S164:W164" si="207">S159</f>
        <v>0.27408621485697204</v>
      </c>
      <c r="T164" s="21">
        <f t="shared" si="207"/>
        <v>0.80006283871813888</v>
      </c>
      <c r="U164" s="21">
        <f t="shared" si="207"/>
        <v>0.30029410311699301</v>
      </c>
      <c r="V164" s="21">
        <f t="shared" si="207"/>
        <v>0.60349020035186274</v>
      </c>
      <c r="W164" s="21">
        <f t="shared" si="207"/>
        <v>0.7442242449602372</v>
      </c>
    </row>
    <row r="165" spans="1:23" x14ac:dyDescent="0.25">
      <c r="A165" s="12" t="s">
        <v>69</v>
      </c>
      <c r="B165" s="9">
        <f>B59</f>
        <v>0.22465116279069808</v>
      </c>
      <c r="C165" s="9">
        <f t="shared" ref="C165:G165" si="208">C59</f>
        <v>0.23707165109034273</v>
      </c>
      <c r="D165" s="9">
        <f t="shared" si="208"/>
        <v>0.43746151214505635</v>
      </c>
      <c r="E165" s="9">
        <f t="shared" si="208"/>
        <v>0.71821219715956564</v>
      </c>
      <c r="F165" s="9">
        <f t="shared" si="208"/>
        <v>0.66206008583691012</v>
      </c>
      <c r="G165" s="9">
        <f t="shared" si="208"/>
        <v>0.46552974130828795</v>
      </c>
      <c r="I165" s="12" t="s">
        <v>69</v>
      </c>
      <c r="J165" s="9">
        <f>B165</f>
        <v>0.22465116279069808</v>
      </c>
      <c r="K165" s="9">
        <f t="shared" ref="K165:O165" si="209">C165</f>
        <v>0.23707165109034273</v>
      </c>
      <c r="L165" s="9">
        <f t="shared" si="209"/>
        <v>0.43746151214505635</v>
      </c>
      <c r="M165" s="9">
        <f t="shared" si="209"/>
        <v>0.71821219715956564</v>
      </c>
      <c r="N165" s="9">
        <f t="shared" si="209"/>
        <v>0.66206008583691012</v>
      </c>
      <c r="O165" s="9">
        <f t="shared" si="209"/>
        <v>0.46552974130828795</v>
      </c>
      <c r="Q165" s="16" t="s">
        <v>69</v>
      </c>
      <c r="R165" s="17">
        <f>J165</f>
        <v>0.22465116279069808</v>
      </c>
      <c r="S165" s="17">
        <f t="shared" ref="S165" si="210">K165</f>
        <v>0.23707165109034273</v>
      </c>
      <c r="T165" s="17">
        <f t="shared" ref="T165" si="211">L165</f>
        <v>0.43746151214505635</v>
      </c>
      <c r="U165" s="17">
        <f t="shared" ref="U165" si="212">M165</f>
        <v>0.71821219715956564</v>
      </c>
      <c r="V165" s="17">
        <f t="shared" ref="V165" si="213">N165</f>
        <v>0.66206008583691012</v>
      </c>
      <c r="W165" s="17">
        <f t="shared" ref="W165" si="214">O165</f>
        <v>0.46552974130828795</v>
      </c>
    </row>
    <row r="166" spans="1:23" x14ac:dyDescent="0.25">
      <c r="A166" s="8" t="s">
        <v>52</v>
      </c>
      <c r="B166" s="8">
        <f>SQRT((B163-B165)^2+(C163-C165)^2+(D163-D165)^2+(E163-E165)^2+(F163-F165)^2+(G163-G165)^2)</f>
        <v>0.58035952652171663</v>
      </c>
      <c r="I166" s="8" t="s">
        <v>52</v>
      </c>
      <c r="J166" s="13">
        <f>SQRT((J163-J165)^2+(K163-K165)^2+(L163-L165)^2+(M163-M165)^2+(N163-N165)^2+(O163-O165)^2)</f>
        <v>0.62467442456016764</v>
      </c>
      <c r="Q166" s="18" t="s">
        <v>52</v>
      </c>
      <c r="R166" s="18">
        <f>SQRT((R163-R165)^2+(S163-S165)^2+(T163-T165)^2+(U163-U165)^2+(V163-V165)^2+(W163-W165)^2)</f>
        <v>0.55292953267291811</v>
      </c>
      <c r="S166" s="19"/>
      <c r="T166" s="19"/>
      <c r="U166" s="19"/>
      <c r="V166" s="19"/>
      <c r="W166" s="19"/>
    </row>
    <row r="167" spans="1:23" x14ac:dyDescent="0.25">
      <c r="A167" s="8" t="s">
        <v>53</v>
      </c>
      <c r="B167">
        <f>SQRT((B164-B165)^2+(C164-C165)^2+(D164-D165)^2+(E164-E165)^2+(F164-F165)^2+(G164-G165)^2)</f>
        <v>0.65468931301150657</v>
      </c>
      <c r="I167" s="8" t="s">
        <v>53</v>
      </c>
      <c r="J167" s="8">
        <f>SQRT((J164-J165)^2+(K164-K165)^2+(L164-L165)^2+(M164-M165)^2+(N164-N165)^2+(O164-O165)^2)</f>
        <v>0.5338917481854869</v>
      </c>
      <c r="Q167" s="18" t="s">
        <v>53</v>
      </c>
      <c r="R167" s="20">
        <f>SQRT((R164-R165)^2+(S164-S165)^2+(T164-T165)^2+(U164-U165)^2+(V164-V165)^2+(W164-W165)^2)</f>
        <v>0.62361180696515461</v>
      </c>
      <c r="S167" s="19"/>
      <c r="T167" s="19"/>
      <c r="U167" s="19"/>
      <c r="V167" s="19"/>
      <c r="W167" s="19"/>
    </row>
    <row r="168" spans="1:23" x14ac:dyDescent="0.25">
      <c r="A168" t="s">
        <v>54</v>
      </c>
      <c r="B168" s="4">
        <f>B163+(0.6*(B165-B163))</f>
        <v>0.42389567797581429</v>
      </c>
      <c r="C168" s="4">
        <f t="shared" ref="C168:G168" si="215">C163+(0.6*(C165-C163))</f>
        <v>0.33905145253084112</v>
      </c>
      <c r="D168" s="4">
        <f t="shared" si="215"/>
        <v>0.41528490690605535</v>
      </c>
      <c r="E168" s="4">
        <f t="shared" si="215"/>
        <v>0.66571896506065187</v>
      </c>
      <c r="F168" s="4">
        <f t="shared" si="215"/>
        <v>0.63960239745648084</v>
      </c>
      <c r="G168" s="4">
        <f t="shared" si="215"/>
        <v>0.47191746916856148</v>
      </c>
      <c r="I168" t="s">
        <v>54</v>
      </c>
      <c r="J168" s="4">
        <f>J163</f>
        <v>0.52716953351936369</v>
      </c>
      <c r="K168" s="4">
        <f t="shared" ref="K168:O168" si="216">K163</f>
        <v>0.41362323836587817</v>
      </c>
      <c r="L168" s="4">
        <f t="shared" si="216"/>
        <v>0.82574550999732543</v>
      </c>
      <c r="M168" s="4">
        <f t="shared" si="216"/>
        <v>0.46447734218117825</v>
      </c>
      <c r="N168" s="4">
        <f t="shared" si="216"/>
        <v>0.56932090010249869</v>
      </c>
      <c r="O168" s="4">
        <f t="shared" si="216"/>
        <v>0.674775799603333</v>
      </c>
      <c r="Q168" s="19" t="s">
        <v>54</v>
      </c>
      <c r="R168" s="21">
        <f>R163+(0.3*(R165-R163))</f>
        <v>0.53570360105107373</v>
      </c>
      <c r="S168" s="21">
        <f t="shared" ref="S168:W168" si="217">S163+(0.3*(S165-S163))</f>
        <v>0.42774606720317898</v>
      </c>
      <c r="T168" s="21">
        <f t="shared" si="217"/>
        <v>0.48812888441338526</v>
      </c>
      <c r="U168" s="21">
        <f t="shared" si="217"/>
        <v>0.60050526548739591</v>
      </c>
      <c r="V168" s="21">
        <f t="shared" si="217"/>
        <v>0.64707675594910663</v>
      </c>
      <c r="W168" s="21">
        <f t="shared" si="217"/>
        <v>0.45836967765982395</v>
      </c>
    </row>
    <row r="169" spans="1:23" x14ac:dyDescent="0.25">
      <c r="B169" s="4">
        <f>B164</f>
        <v>0.28992628093023276</v>
      </c>
      <c r="C169" s="4">
        <f t="shared" ref="C169:G169" si="218">C164</f>
        <v>0.37527870444859823</v>
      </c>
      <c r="D169" s="4">
        <f t="shared" si="218"/>
        <v>0.8810016225521724</v>
      </c>
      <c r="E169" s="4">
        <f t="shared" si="218"/>
        <v>0.32861934355889788</v>
      </c>
      <c r="F169" s="4">
        <f t="shared" si="218"/>
        <v>0.62527495581115877</v>
      </c>
      <c r="G169" s="4">
        <f t="shared" si="218"/>
        <v>0.70088585237765688</v>
      </c>
      <c r="J169" s="4">
        <f>J164+(0.3*(J165-J164))</f>
        <v>0.52185015986492</v>
      </c>
      <c r="K169" s="4">
        <f t="shared" ref="K169:O169" si="219">K164+(0.3*(K165-K164))</f>
        <v>0.39469354166577791</v>
      </c>
      <c r="L169" s="4">
        <f t="shared" si="219"/>
        <v>0.44226036591120482</v>
      </c>
      <c r="M169" s="4">
        <f t="shared" si="219"/>
        <v>0.55751305062343959</v>
      </c>
      <c r="N169" s="4">
        <f t="shared" si="219"/>
        <v>0.65861184214258883</v>
      </c>
      <c r="O169" s="4">
        <f t="shared" si="219"/>
        <v>0.44025611726086095</v>
      </c>
      <c r="Q169" s="19"/>
      <c r="R169" s="21">
        <f>R164</f>
        <v>0.24154183013209321</v>
      </c>
      <c r="S169" s="21">
        <f t="shared" ref="S169:W169" si="220">S164</f>
        <v>0.27408621485697204</v>
      </c>
      <c r="T169" s="21">
        <f t="shared" si="220"/>
        <v>0.80006283871813888</v>
      </c>
      <c r="U169" s="21">
        <f t="shared" si="220"/>
        <v>0.30029410311699301</v>
      </c>
      <c r="V169" s="21">
        <f t="shared" si="220"/>
        <v>0.60349020035186274</v>
      </c>
      <c r="W169" s="21">
        <f t="shared" si="220"/>
        <v>0.7442242449602372</v>
      </c>
    </row>
    <row r="170" spans="1:23" x14ac:dyDescent="0.25">
      <c r="A170" s="12" t="s">
        <v>70</v>
      </c>
      <c r="B170" s="9">
        <f>B60</f>
        <v>0.29720930232558196</v>
      </c>
      <c r="C170" s="9">
        <f t="shared" ref="C170:G170" si="221">C60</f>
        <v>0.46485981308411184</v>
      </c>
      <c r="D170" s="9">
        <f t="shared" si="221"/>
        <v>0.37287033869312347</v>
      </c>
      <c r="E170" s="9">
        <f t="shared" si="221"/>
        <v>0.57050960735171308</v>
      </c>
      <c r="F170" s="9">
        <f t="shared" si="221"/>
        <v>0.75922746781115902</v>
      </c>
      <c r="G170" s="9">
        <f t="shared" si="221"/>
        <v>0.29126709507332338</v>
      </c>
      <c r="I170" s="12" t="s">
        <v>70</v>
      </c>
      <c r="J170" s="9">
        <f>B170</f>
        <v>0.29720930232558196</v>
      </c>
      <c r="K170" s="9">
        <f t="shared" ref="K170:O170" si="222">C170</f>
        <v>0.46485981308411184</v>
      </c>
      <c r="L170" s="9">
        <f t="shared" si="222"/>
        <v>0.37287033869312347</v>
      </c>
      <c r="M170" s="9">
        <f t="shared" si="222"/>
        <v>0.57050960735171308</v>
      </c>
      <c r="N170" s="9">
        <f t="shared" si="222"/>
        <v>0.75922746781115902</v>
      </c>
      <c r="O170" s="9">
        <f t="shared" si="222"/>
        <v>0.29126709507332338</v>
      </c>
      <c r="Q170" s="16" t="s">
        <v>70</v>
      </c>
      <c r="R170" s="17">
        <f>J170</f>
        <v>0.29720930232558196</v>
      </c>
      <c r="S170" s="17">
        <f t="shared" ref="S170" si="223">K170</f>
        <v>0.46485981308411184</v>
      </c>
      <c r="T170" s="17">
        <f t="shared" ref="T170" si="224">L170</f>
        <v>0.37287033869312347</v>
      </c>
      <c r="U170" s="17">
        <f t="shared" ref="U170" si="225">M170</f>
        <v>0.57050960735171308</v>
      </c>
      <c r="V170" s="17">
        <f t="shared" ref="V170" si="226">N170</f>
        <v>0.75922746781115902</v>
      </c>
      <c r="W170" s="17">
        <f t="shared" ref="W170" si="227">O170</f>
        <v>0.29126709507332338</v>
      </c>
    </row>
    <row r="171" spans="1:23" x14ac:dyDescent="0.25">
      <c r="A171" s="8" t="s">
        <v>52</v>
      </c>
      <c r="B171" s="8">
        <f>SQRT((B168-B170)^2+(C168-C170)^2+(D168-D170)^2+(E168-E170)^2+(F168-F170)^2+(G168-G170)^2)</f>
        <v>0.29947573168896813</v>
      </c>
      <c r="I171" s="8" t="s">
        <v>52</v>
      </c>
      <c r="J171" s="13">
        <f>SQRT((J168-J170)^2+(K168-K170)^2+(L168-L170)^2+(M168-M170)^2+(N168-N170)^2+(O168-O170)^2)</f>
        <v>0.67452878920749537</v>
      </c>
      <c r="Q171" s="18" t="s">
        <v>52</v>
      </c>
      <c r="R171" s="18">
        <f>SQRT((R168-R170)^2+(S168-S170)^2+(T168-T170)^2+(U168-U170)^2+(V168-V170)^2+(W168-W170)^2)</f>
        <v>0.33606887360281429</v>
      </c>
      <c r="S171" s="19"/>
      <c r="T171" s="19"/>
      <c r="U171" s="19"/>
      <c r="V171" s="19"/>
      <c r="W171" s="19"/>
    </row>
    <row r="172" spans="1:23" x14ac:dyDescent="0.25">
      <c r="A172" s="8" t="s">
        <v>53</v>
      </c>
      <c r="B172">
        <f>SQRT((B169-B170)^2+(C169-C170)^2+(D169-D170)^2+(E169-E170)^2+(F169-F170)^2+(G169-G170)^2)</f>
        <v>0.71450466799431933</v>
      </c>
      <c r="I172" s="8" t="s">
        <v>53</v>
      </c>
      <c r="J172" s="8">
        <f>SQRT((J169-J170)^2+(K169-K170)^2+(L169-L170)^2+(M169-M170)^2+(N169-N170)^2+(O169-O170)^2)</f>
        <v>0.30445350999118759</v>
      </c>
      <c r="Q172" s="18" t="s">
        <v>53</v>
      </c>
      <c r="R172" s="20">
        <f>SQRT((R169-R170)^2+(S169-S170)^2+(T169-T170)^2+(U169-U170)^2+(V169-V170)^2+(W169-W170)^2)</f>
        <v>0.72417370855116958</v>
      </c>
      <c r="S172" s="19"/>
      <c r="T172" s="19"/>
      <c r="U172" s="19"/>
      <c r="V172" s="19"/>
      <c r="W172" s="19"/>
    </row>
    <row r="173" spans="1:23" x14ac:dyDescent="0.25">
      <c r="A173" t="s">
        <v>54</v>
      </c>
      <c r="B173" s="4">
        <f>B168+(0.6*(B170-B168))</f>
        <v>0.34788385258567489</v>
      </c>
      <c r="C173" s="4">
        <f t="shared" ref="C173:G173" si="228">C168+(0.6*(C170-C168))</f>
        <v>0.41453646886280354</v>
      </c>
      <c r="D173" s="4">
        <f t="shared" si="228"/>
        <v>0.38983616597829623</v>
      </c>
      <c r="E173" s="4">
        <f t="shared" si="228"/>
        <v>0.60859335043528862</v>
      </c>
      <c r="F173" s="4">
        <f t="shared" si="228"/>
        <v>0.71137743966928779</v>
      </c>
      <c r="G173" s="4">
        <f t="shared" si="228"/>
        <v>0.36352724471141862</v>
      </c>
      <c r="I173" t="s">
        <v>54</v>
      </c>
      <c r="J173" s="4">
        <f>J168</f>
        <v>0.52716953351936369</v>
      </c>
      <c r="K173" s="4">
        <f t="shared" ref="K173:O173" si="229">K168</f>
        <v>0.41362323836587817</v>
      </c>
      <c r="L173" s="4">
        <f t="shared" si="229"/>
        <v>0.82574550999732543</v>
      </c>
      <c r="M173" s="4">
        <f t="shared" si="229"/>
        <v>0.46447734218117825</v>
      </c>
      <c r="N173" s="4">
        <f t="shared" si="229"/>
        <v>0.56932090010249869</v>
      </c>
      <c r="O173" s="4">
        <f t="shared" si="229"/>
        <v>0.674775799603333</v>
      </c>
      <c r="Q173" s="19" t="s">
        <v>54</v>
      </c>
      <c r="R173" s="21">
        <f>R168+(0.3*(R170-R168))</f>
        <v>0.4641553114334262</v>
      </c>
      <c r="S173" s="21">
        <f t="shared" ref="S173:W173" si="230">S168+(0.3*(S170-S168))</f>
        <v>0.43888019096745884</v>
      </c>
      <c r="T173" s="21">
        <f t="shared" si="230"/>
        <v>0.45355132069730675</v>
      </c>
      <c r="U173" s="21">
        <f t="shared" si="230"/>
        <v>0.59150656804669111</v>
      </c>
      <c r="V173" s="21">
        <f t="shared" si="230"/>
        <v>0.68072196950772235</v>
      </c>
      <c r="W173" s="21">
        <f t="shared" si="230"/>
        <v>0.40823890288387377</v>
      </c>
    </row>
    <row r="174" spans="1:23" x14ac:dyDescent="0.25">
      <c r="B174" s="4">
        <f>B169</f>
        <v>0.28992628093023276</v>
      </c>
      <c r="C174" s="4">
        <f t="shared" ref="C174:G174" si="231">C169</f>
        <v>0.37527870444859823</v>
      </c>
      <c r="D174" s="4">
        <f t="shared" si="231"/>
        <v>0.8810016225521724</v>
      </c>
      <c r="E174" s="4">
        <f t="shared" si="231"/>
        <v>0.32861934355889788</v>
      </c>
      <c r="F174" s="4">
        <f t="shared" si="231"/>
        <v>0.62527495581115877</v>
      </c>
      <c r="G174" s="4">
        <f t="shared" si="231"/>
        <v>0.70088585237765688</v>
      </c>
      <c r="J174" s="4">
        <f>J169+(0.3*(J170-J169))</f>
        <v>0.45445790260311858</v>
      </c>
      <c r="K174" s="4">
        <f t="shared" ref="K174:O174" si="232">K169+(0.3*(K170-K169))</f>
        <v>0.4157434230912781</v>
      </c>
      <c r="L174" s="4">
        <f t="shared" si="232"/>
        <v>0.4214433577457804</v>
      </c>
      <c r="M174" s="4">
        <f t="shared" si="232"/>
        <v>0.56141201764192161</v>
      </c>
      <c r="N174" s="4">
        <f t="shared" si="232"/>
        <v>0.68879652984315987</v>
      </c>
      <c r="O174" s="4">
        <f t="shared" si="232"/>
        <v>0.39555941060459965</v>
      </c>
      <c r="Q174" s="19"/>
      <c r="R174" s="21">
        <f>R169</f>
        <v>0.24154183013209321</v>
      </c>
      <c r="S174" s="21">
        <f t="shared" ref="S174:W174" si="233">S169</f>
        <v>0.27408621485697204</v>
      </c>
      <c r="T174" s="21">
        <f t="shared" si="233"/>
        <v>0.80006283871813888</v>
      </c>
      <c r="U174" s="21">
        <f t="shared" si="233"/>
        <v>0.30029410311699301</v>
      </c>
      <c r="V174" s="21">
        <f t="shared" si="233"/>
        <v>0.60349020035186274</v>
      </c>
      <c r="W174" s="21">
        <f t="shared" si="233"/>
        <v>0.7442242449602372</v>
      </c>
    </row>
    <row r="175" spans="1:23" x14ac:dyDescent="0.25">
      <c r="A175" s="12" t="s">
        <v>71</v>
      </c>
      <c r="B175" s="9">
        <f>B61</f>
        <v>0.83674418604651102</v>
      </c>
      <c r="C175" s="9">
        <f t="shared" ref="C175:G175" si="234">C61</f>
        <v>0.39258566978193177</v>
      </c>
      <c r="D175" s="9">
        <f t="shared" si="234"/>
        <v>0.59264454327745464</v>
      </c>
      <c r="E175" s="9">
        <f t="shared" si="234"/>
        <v>0.6032581453634086</v>
      </c>
      <c r="F175" s="9">
        <f t="shared" si="234"/>
        <v>0.55459227467811201</v>
      </c>
      <c r="G175" s="9">
        <f t="shared" si="234"/>
        <v>0.69541934420827145</v>
      </c>
      <c r="I175" s="12" t="s">
        <v>71</v>
      </c>
      <c r="J175" s="9">
        <f>B175</f>
        <v>0.83674418604651102</v>
      </c>
      <c r="K175" s="9">
        <f t="shared" ref="K175:O175" si="235">C175</f>
        <v>0.39258566978193177</v>
      </c>
      <c r="L175" s="9">
        <f t="shared" si="235"/>
        <v>0.59264454327745464</v>
      </c>
      <c r="M175" s="9">
        <f t="shared" si="235"/>
        <v>0.6032581453634086</v>
      </c>
      <c r="N175" s="9">
        <f t="shared" si="235"/>
        <v>0.55459227467811201</v>
      </c>
      <c r="O175" s="9">
        <f t="shared" si="235"/>
        <v>0.69541934420827145</v>
      </c>
      <c r="Q175" s="16" t="s">
        <v>71</v>
      </c>
      <c r="R175" s="17">
        <f>J175</f>
        <v>0.83674418604651102</v>
      </c>
      <c r="S175" s="17">
        <f t="shared" ref="S175" si="236">K175</f>
        <v>0.39258566978193177</v>
      </c>
      <c r="T175" s="17">
        <f t="shared" ref="T175" si="237">L175</f>
        <v>0.59264454327745464</v>
      </c>
      <c r="U175" s="17">
        <f t="shared" ref="U175" si="238">M175</f>
        <v>0.6032581453634086</v>
      </c>
      <c r="V175" s="17">
        <f t="shared" ref="V175" si="239">N175</f>
        <v>0.55459227467811201</v>
      </c>
      <c r="W175" s="17">
        <f t="shared" ref="W175" si="240">O175</f>
        <v>0.69541934420827145</v>
      </c>
    </row>
    <row r="176" spans="1:23" x14ac:dyDescent="0.25">
      <c r="A176" s="8" t="s">
        <v>52</v>
      </c>
      <c r="B176" s="8">
        <f>SQRT((B173-B175)^2+(C173-C175)^2+(D173-D175)^2+(E173-E175)^2+(F173-F175)^2+(G173-G175)^2)</f>
        <v>0.64448422726808807</v>
      </c>
      <c r="I176" s="8" t="s">
        <v>52</v>
      </c>
      <c r="J176" s="8">
        <f>SQRT((J173-J175)^2+(K173-K175)^2+(L173-L175)^2+(M173-M175)^2+(N173-N175)^2+(O173-O175)^2)</f>
        <v>0.41293862151368149</v>
      </c>
      <c r="Q176" s="18" t="s">
        <v>52</v>
      </c>
      <c r="R176" s="18">
        <f>SQRT((R173-R175)^2+(S173-S175)^2+(T173-T175)^2+(U173-U175)^2+(V173-V175)^2+(W173-W175)^2)</f>
        <v>0.50875532637161658</v>
      </c>
      <c r="S176" s="19"/>
      <c r="T176" s="19"/>
      <c r="U176" s="19"/>
      <c r="V176" s="19"/>
      <c r="W176" s="19"/>
    </row>
    <row r="177" spans="1:23" x14ac:dyDescent="0.25">
      <c r="A177" s="8" t="s">
        <v>53</v>
      </c>
      <c r="B177">
        <f>SQRT((B174-B175)^2+(C174-C175)^2+(D174-D175)^2+(E174-E175)^2+(F174-F175)^2+(G174-G175)^2)</f>
        <v>0.68037603805027513</v>
      </c>
      <c r="I177" s="8" t="s">
        <v>53</v>
      </c>
      <c r="J177">
        <f>SQRT((J174-J175)^2+(K174-K175)^2+(L174-L175)^2+(M174-M175)^2+(N174-N175)^2+(O174-O175)^2)</f>
        <v>0.53447805405389259</v>
      </c>
      <c r="Q177" s="18" t="s">
        <v>53</v>
      </c>
      <c r="R177" s="19">
        <f>SQRT((R174-R175)^2+(S174-S175)^2+(T174-T175)^2+(U174-U175)^2+(V174-V175)^2+(W174-W175)^2)</f>
        <v>0.7126643325956461</v>
      </c>
      <c r="S177" s="19"/>
      <c r="T177" s="19"/>
      <c r="U177" s="19"/>
      <c r="V177" s="19"/>
      <c r="W177" s="19"/>
    </row>
    <row r="178" spans="1:23" x14ac:dyDescent="0.25">
      <c r="A178" t="s">
        <v>54</v>
      </c>
      <c r="B178" s="4">
        <f>B173+(0.6*(B175-B173))</f>
        <v>0.64120005266217661</v>
      </c>
      <c r="C178" s="4">
        <f t="shared" ref="C178:G178" si="241">C173+(0.6*(C175-C173))</f>
        <v>0.40136598941428048</v>
      </c>
      <c r="D178" s="4">
        <f t="shared" si="241"/>
        <v>0.51152119235779125</v>
      </c>
      <c r="E178" s="4">
        <f t="shared" si="241"/>
        <v>0.60539222739216059</v>
      </c>
      <c r="F178" s="4">
        <f t="shared" si="241"/>
        <v>0.61730634067458234</v>
      </c>
      <c r="G178" s="4">
        <f t="shared" si="241"/>
        <v>0.56266250440953036</v>
      </c>
      <c r="I178" t="s">
        <v>54</v>
      </c>
      <c r="J178" s="4">
        <f>J173+(0.3*(J175-J173))</f>
        <v>0.6200419292775079</v>
      </c>
      <c r="K178" s="4">
        <f t="shared" ref="K178:O178" si="242">K173+(0.3*(K175-K173))</f>
        <v>0.40731196779069423</v>
      </c>
      <c r="L178" s="4">
        <f t="shared" si="242"/>
        <v>0.75581521998136414</v>
      </c>
      <c r="M178" s="4">
        <f t="shared" si="242"/>
        <v>0.50611158313584736</v>
      </c>
      <c r="N178" s="4">
        <f t="shared" si="242"/>
        <v>0.56490231247518263</v>
      </c>
      <c r="O178" s="4">
        <f t="shared" si="242"/>
        <v>0.68096886298481452</v>
      </c>
      <c r="Q178" s="19" t="s">
        <v>54</v>
      </c>
      <c r="R178" s="21">
        <f>R173+(0.3*(R175-R173))</f>
        <v>0.57593197381735162</v>
      </c>
      <c r="S178" s="21">
        <f t="shared" ref="S178:W178" si="243">S173+(0.3*(S175-S173))</f>
        <v>0.42499183461180073</v>
      </c>
      <c r="T178" s="21">
        <f t="shared" si="243"/>
        <v>0.49527928747135114</v>
      </c>
      <c r="U178" s="21">
        <f t="shared" si="243"/>
        <v>0.59503204124170639</v>
      </c>
      <c r="V178" s="21">
        <f t="shared" si="243"/>
        <v>0.64288306105883919</v>
      </c>
      <c r="W178" s="21">
        <f t="shared" si="243"/>
        <v>0.49439303528119305</v>
      </c>
    </row>
    <row r="179" spans="1:23" x14ac:dyDescent="0.25">
      <c r="B179" s="4">
        <f>B174</f>
        <v>0.28992628093023276</v>
      </c>
      <c r="C179" s="4">
        <f t="shared" ref="C179:G179" si="244">C174</f>
        <v>0.37527870444859823</v>
      </c>
      <c r="D179" s="4">
        <f t="shared" si="244"/>
        <v>0.8810016225521724</v>
      </c>
      <c r="E179" s="4">
        <f t="shared" si="244"/>
        <v>0.32861934355889788</v>
      </c>
      <c r="F179" s="4">
        <f t="shared" si="244"/>
        <v>0.62527495581115877</v>
      </c>
      <c r="G179" s="4">
        <f t="shared" si="244"/>
        <v>0.70088585237765688</v>
      </c>
      <c r="J179" s="4">
        <f>J174</f>
        <v>0.45445790260311858</v>
      </c>
      <c r="K179" s="4">
        <f t="shared" ref="K179:O179" si="245">K174</f>
        <v>0.4157434230912781</v>
      </c>
      <c r="L179" s="4">
        <f t="shared" si="245"/>
        <v>0.4214433577457804</v>
      </c>
      <c r="M179" s="4">
        <f t="shared" si="245"/>
        <v>0.56141201764192161</v>
      </c>
      <c r="N179" s="4">
        <f t="shared" si="245"/>
        <v>0.68879652984315987</v>
      </c>
      <c r="O179" s="4">
        <f t="shared" si="245"/>
        <v>0.39555941060459965</v>
      </c>
      <c r="Q179" s="19"/>
      <c r="R179" s="21">
        <f>R174</f>
        <v>0.24154183013209321</v>
      </c>
      <c r="S179" s="21">
        <f t="shared" ref="S179:W179" si="246">S174</f>
        <v>0.27408621485697204</v>
      </c>
      <c r="T179" s="21">
        <f t="shared" si="246"/>
        <v>0.80006283871813888</v>
      </c>
      <c r="U179" s="21">
        <f t="shared" si="246"/>
        <v>0.30029410311699301</v>
      </c>
      <c r="V179" s="21">
        <f t="shared" si="246"/>
        <v>0.60349020035186274</v>
      </c>
      <c r="W179" s="21">
        <f t="shared" si="246"/>
        <v>0.7442242449602372</v>
      </c>
    </row>
    <row r="180" spans="1:23" x14ac:dyDescent="0.25">
      <c r="A180" s="12" t="s">
        <v>72</v>
      </c>
      <c r="B180" s="9">
        <f>B62</f>
        <v>0.66744186046511611</v>
      </c>
      <c r="C180" s="9">
        <f t="shared" ref="C180:G180" si="247">C62</f>
        <v>0.1548286604361368</v>
      </c>
      <c r="D180" s="9">
        <f t="shared" si="247"/>
        <v>0.7149846048580224</v>
      </c>
      <c r="E180" s="9">
        <f t="shared" si="247"/>
        <v>0.48095238095238113</v>
      </c>
      <c r="F180" s="9">
        <f t="shared" si="247"/>
        <v>0.31321888412017201</v>
      </c>
      <c r="G180" s="9">
        <f t="shared" si="247"/>
        <v>0.55780194430713459</v>
      </c>
      <c r="I180" s="12" t="s">
        <v>72</v>
      </c>
      <c r="J180" s="9">
        <f>B180</f>
        <v>0.66744186046511611</v>
      </c>
      <c r="K180" s="9">
        <f t="shared" ref="K180:O180" si="248">C180</f>
        <v>0.1548286604361368</v>
      </c>
      <c r="L180" s="9">
        <f t="shared" si="248"/>
        <v>0.7149846048580224</v>
      </c>
      <c r="M180" s="9">
        <f t="shared" si="248"/>
        <v>0.48095238095238113</v>
      </c>
      <c r="N180" s="9">
        <f t="shared" si="248"/>
        <v>0.31321888412017201</v>
      </c>
      <c r="O180" s="9">
        <f t="shared" si="248"/>
        <v>0.55780194430713459</v>
      </c>
      <c r="Q180" s="16" t="s">
        <v>72</v>
      </c>
      <c r="R180" s="17">
        <f>J180</f>
        <v>0.66744186046511611</v>
      </c>
      <c r="S180" s="17">
        <f t="shared" ref="S180" si="249">K180</f>
        <v>0.1548286604361368</v>
      </c>
      <c r="T180" s="17">
        <f t="shared" ref="T180" si="250">L180</f>
        <v>0.7149846048580224</v>
      </c>
      <c r="U180" s="17">
        <f t="shared" ref="U180" si="251">M180</f>
        <v>0.48095238095238113</v>
      </c>
      <c r="V180" s="17">
        <f t="shared" ref="V180" si="252">N180</f>
        <v>0.31321888412017201</v>
      </c>
      <c r="W180" s="17">
        <f t="shared" ref="W180" si="253">O180</f>
        <v>0.55780194430713459</v>
      </c>
    </row>
    <row r="181" spans="1:23" x14ac:dyDescent="0.25">
      <c r="A181" s="8" t="s">
        <v>52</v>
      </c>
      <c r="B181" s="8">
        <f>SQRT((B178-B180)^2+(C178-C180)^2+(D178-D180)^2+(E178-E180)^2+(F178-F180)^2+(G178-G180)^2)</f>
        <v>0.45917831933016867</v>
      </c>
      <c r="I181" s="8" t="s">
        <v>52</v>
      </c>
      <c r="J181" s="8">
        <f>SQRT((J178-J180)^2+(K178-K180)^2+(L178-L180)^2+(M178-M180)^2+(N178-N180)^2+(O178-O180)^2)</f>
        <v>0.38315706507936254</v>
      </c>
      <c r="Q181" s="18" t="s">
        <v>52</v>
      </c>
      <c r="R181" s="18">
        <f>SQRT((R178-R180)^2+(S178-S180)^2+(T178-T180)^2+(U178-U180)^2+(V178-V180)^2+(W178-W180)^2)</f>
        <v>0.50531767702621644</v>
      </c>
      <c r="S181" s="19"/>
      <c r="T181" s="19"/>
      <c r="U181" s="19"/>
      <c r="V181" s="19"/>
      <c r="W181" s="19"/>
    </row>
    <row r="182" spans="1:23" x14ac:dyDescent="0.25">
      <c r="A182" s="8" t="s">
        <v>53</v>
      </c>
      <c r="B182">
        <f>SQRT((B179-B180)^2+(C179-C180)^2+(D179-D180)^2+(E179-E180)^2+(F179-F180)^2+(G179-G180)^2)</f>
        <v>0.59977932255970867</v>
      </c>
      <c r="I182" s="8" t="s">
        <v>53</v>
      </c>
      <c r="J182">
        <f>SQRT((J179-J180)^2+(K179-K180)^2+(L179-L180)^2+(M179-M180)^2+(N179-N180)^2+(O179-O180)^2)</f>
        <v>0.61111382268724157</v>
      </c>
      <c r="Q182" s="18" t="s">
        <v>53</v>
      </c>
      <c r="R182" s="19">
        <f>SQRT((R179-R180)^2+(S179-S180)^2+(T179-T180)^2+(U179-U180)^2+(V179-V180)^2+(W179-W180)^2)</f>
        <v>0.59539871561751567</v>
      </c>
      <c r="S182" s="19"/>
      <c r="T182" s="19"/>
      <c r="U182" s="19"/>
      <c r="V182" s="19"/>
      <c r="W182" s="19"/>
    </row>
    <row r="183" spans="1:23" x14ac:dyDescent="0.25">
      <c r="A183" t="s">
        <v>54</v>
      </c>
      <c r="B183" s="4">
        <f>B178+(0.6*(B180-B178))</f>
        <v>0.65694513734394033</v>
      </c>
      <c r="C183" s="4">
        <f t="shared" ref="C183:G183" si="254">C178+(0.6*(C180-C178))</f>
        <v>0.2534435920273943</v>
      </c>
      <c r="D183" s="4">
        <f t="shared" si="254"/>
        <v>0.63359923985792999</v>
      </c>
      <c r="E183" s="4">
        <f t="shared" si="254"/>
        <v>0.53072831952829291</v>
      </c>
      <c r="F183" s="4">
        <f t="shared" si="254"/>
        <v>0.43485386674193616</v>
      </c>
      <c r="G183" s="4">
        <f t="shared" si="254"/>
        <v>0.55974616834809288</v>
      </c>
      <c r="I183" t="s">
        <v>54</v>
      </c>
      <c r="J183" s="4">
        <f>J178+(0.3*(J180-J178))</f>
        <v>0.63426190863379039</v>
      </c>
      <c r="K183" s="4">
        <f t="shared" ref="K183:O183" si="255">K178+(0.3*(K180-K178))</f>
        <v>0.33156697558432702</v>
      </c>
      <c r="L183" s="4">
        <f t="shared" si="255"/>
        <v>0.74356603544436162</v>
      </c>
      <c r="M183" s="4">
        <f t="shared" si="255"/>
        <v>0.49856382248080749</v>
      </c>
      <c r="N183" s="4">
        <f t="shared" si="255"/>
        <v>0.48939728396867943</v>
      </c>
      <c r="O183" s="4">
        <f t="shared" si="255"/>
        <v>0.64401878738151053</v>
      </c>
      <c r="Q183" s="19" t="s">
        <v>54</v>
      </c>
      <c r="R183" s="21">
        <f>R178+(0.3*(R180-R178))</f>
        <v>0.60338493981168095</v>
      </c>
      <c r="S183" s="21">
        <f t="shared" ref="S183:W183" si="256">S178+(0.3*(S180-S178))</f>
        <v>0.34394288235910153</v>
      </c>
      <c r="T183" s="21">
        <f t="shared" si="256"/>
        <v>0.56119088268735251</v>
      </c>
      <c r="U183" s="21">
        <f t="shared" si="256"/>
        <v>0.56080814315490879</v>
      </c>
      <c r="V183" s="21">
        <f t="shared" si="256"/>
        <v>0.543983807977239</v>
      </c>
      <c r="W183" s="21">
        <f t="shared" si="256"/>
        <v>0.51341570798897551</v>
      </c>
    </row>
    <row r="184" spans="1:23" x14ac:dyDescent="0.25">
      <c r="B184" s="4">
        <f>B179</f>
        <v>0.28992628093023276</v>
      </c>
      <c r="C184" s="4">
        <f t="shared" ref="C184:G184" si="257">C179</f>
        <v>0.37527870444859823</v>
      </c>
      <c r="D184" s="4">
        <f t="shared" si="257"/>
        <v>0.8810016225521724</v>
      </c>
      <c r="E184" s="4">
        <f t="shared" si="257"/>
        <v>0.32861934355889788</v>
      </c>
      <c r="F184" s="4">
        <f t="shared" si="257"/>
        <v>0.62527495581115877</v>
      </c>
      <c r="G184" s="4">
        <f t="shared" si="257"/>
        <v>0.70088585237765688</v>
      </c>
      <c r="J184" s="4">
        <f>J179</f>
        <v>0.45445790260311858</v>
      </c>
      <c r="K184" s="4">
        <f t="shared" ref="K184:O184" si="258">K179</f>
        <v>0.4157434230912781</v>
      </c>
      <c r="L184" s="4">
        <f t="shared" si="258"/>
        <v>0.4214433577457804</v>
      </c>
      <c r="M184" s="4">
        <f t="shared" si="258"/>
        <v>0.56141201764192161</v>
      </c>
      <c r="N184" s="4">
        <f t="shared" si="258"/>
        <v>0.68879652984315987</v>
      </c>
      <c r="O184" s="4">
        <f t="shared" si="258"/>
        <v>0.39555941060459965</v>
      </c>
      <c r="Q184" s="19"/>
      <c r="R184" s="21">
        <f>R179</f>
        <v>0.24154183013209321</v>
      </c>
      <c r="S184" s="21">
        <f t="shared" ref="S184:W184" si="259">S179</f>
        <v>0.27408621485697204</v>
      </c>
      <c r="T184" s="21">
        <f t="shared" si="259"/>
        <v>0.80006283871813888</v>
      </c>
      <c r="U184" s="21">
        <f t="shared" si="259"/>
        <v>0.30029410311699301</v>
      </c>
      <c r="V184" s="21">
        <f t="shared" si="259"/>
        <v>0.60349020035186274</v>
      </c>
      <c r="W184" s="21">
        <f t="shared" si="259"/>
        <v>0.7442242449602372</v>
      </c>
    </row>
    <row r="185" spans="1:23" x14ac:dyDescent="0.25">
      <c r="A185" s="12" t="s">
        <v>73</v>
      </c>
      <c r="B185" s="9">
        <f>B63</f>
        <v>0.60604651162790713</v>
      </c>
      <c r="C185" s="9">
        <f t="shared" ref="C185:G185" si="260">C63</f>
        <v>0.29738317757009319</v>
      </c>
      <c r="D185" s="9">
        <f t="shared" si="260"/>
        <v>0.50670543961683201</v>
      </c>
      <c r="E185" s="9">
        <f t="shared" si="260"/>
        <v>0.89532163742690107</v>
      </c>
      <c r="F185" s="9">
        <f t="shared" si="260"/>
        <v>0.5449785407725326</v>
      </c>
      <c r="G185" s="9">
        <f t="shared" si="260"/>
        <v>0.53341571922886799</v>
      </c>
      <c r="I185" s="12" t="s">
        <v>73</v>
      </c>
      <c r="J185" s="9">
        <f>B185</f>
        <v>0.60604651162790713</v>
      </c>
      <c r="K185" s="9">
        <f t="shared" ref="K185:O185" si="261">C185</f>
        <v>0.29738317757009319</v>
      </c>
      <c r="L185" s="9">
        <f t="shared" si="261"/>
        <v>0.50670543961683201</v>
      </c>
      <c r="M185" s="9">
        <f t="shared" si="261"/>
        <v>0.89532163742690107</v>
      </c>
      <c r="N185" s="9">
        <f t="shared" si="261"/>
        <v>0.5449785407725326</v>
      </c>
      <c r="O185" s="9">
        <f t="shared" si="261"/>
        <v>0.53341571922886799</v>
      </c>
      <c r="Q185" s="16" t="s">
        <v>73</v>
      </c>
      <c r="R185" s="17">
        <f>J185</f>
        <v>0.60604651162790713</v>
      </c>
      <c r="S185" s="17">
        <f t="shared" ref="S185" si="262">K185</f>
        <v>0.29738317757009319</v>
      </c>
      <c r="T185" s="17">
        <f t="shared" ref="T185" si="263">L185</f>
        <v>0.50670543961683201</v>
      </c>
      <c r="U185" s="17">
        <f t="shared" ref="U185" si="264">M185</f>
        <v>0.89532163742690107</v>
      </c>
      <c r="V185" s="17">
        <f t="shared" ref="V185" si="265">N185</f>
        <v>0.5449785407725326</v>
      </c>
      <c r="W185" s="17">
        <f t="shared" ref="W185" si="266">O185</f>
        <v>0.53341571922886799</v>
      </c>
    </row>
    <row r="186" spans="1:23" x14ac:dyDescent="0.25">
      <c r="A186" s="8" t="s">
        <v>52</v>
      </c>
      <c r="B186" s="8">
        <f>SQRT((B183-B185)^2+(C183-C185)^2+(D183-D185)^2+(E183-E185)^2+(F183-F185)^2+(G183-G185)^2)</f>
        <v>0.40788775129262395</v>
      </c>
      <c r="I186" s="8" t="s">
        <v>52</v>
      </c>
      <c r="J186" s="13">
        <f>SQRT((J183-J185)^2+(K183-K185)^2+(L183-L185)^2+(M183-M185)^2+(N183-N185)^2+(O183-O185)^2)</f>
        <v>0.4804234185009329</v>
      </c>
      <c r="Q186" s="18" t="s">
        <v>52</v>
      </c>
      <c r="R186" s="18">
        <f>SQRT((R183-R185)^2+(S183-S185)^2+(T183-T185)^2+(U183-U185)^2+(V183-V185)^2+(W183-W185)^2)</f>
        <v>0.34270077527509551</v>
      </c>
      <c r="S186" s="19"/>
      <c r="T186" s="19"/>
      <c r="U186" s="19"/>
      <c r="V186" s="19"/>
      <c r="W186" s="19"/>
    </row>
    <row r="187" spans="1:23" x14ac:dyDescent="0.25">
      <c r="A187" s="8" t="s">
        <v>53</v>
      </c>
      <c r="B187">
        <f>SQRT((B184-B185)^2+(C184-C185)^2+(D184-D185)^2+(E184-E185)^2+(F184-F185)^2+(G184-G185)^2)</f>
        <v>0.77572069429929591</v>
      </c>
      <c r="I187" s="8" t="s">
        <v>53</v>
      </c>
      <c r="J187" s="8">
        <f>SQRT((J184-J185)^2+(K184-K185)^2+(L184-L185)^2+(M184-M185)^2+(N184-N185)^2+(O184-O185)^2)</f>
        <v>0.4420876459523263</v>
      </c>
      <c r="Q187" s="18" t="s">
        <v>53</v>
      </c>
      <c r="R187" s="20">
        <f>SQRT((R184-R185)^2+(S184-S185)^2+(T184-T185)^2+(U184-U185)^2+(V184-V185)^2+(W184-W185)^2)</f>
        <v>0.78828078140101476</v>
      </c>
      <c r="S187" s="19"/>
      <c r="T187" s="19"/>
      <c r="U187" s="19"/>
      <c r="V187" s="19"/>
      <c r="W187" s="19"/>
    </row>
    <row r="188" spans="1:23" x14ac:dyDescent="0.25">
      <c r="A188" t="s">
        <v>54</v>
      </c>
      <c r="B188" s="4">
        <f>B183+(0.6*(B185-B183))</f>
        <v>0.62640596191432041</v>
      </c>
      <c r="C188" s="4">
        <f t="shared" ref="C188:G188" si="267">C183+(0.6*(C185-C183))</f>
        <v>0.27980734335301366</v>
      </c>
      <c r="D188" s="4">
        <f t="shared" si="267"/>
        <v>0.5574629597132712</v>
      </c>
      <c r="E188" s="4">
        <f t="shared" si="267"/>
        <v>0.74948431026745777</v>
      </c>
      <c r="F188" s="4">
        <f t="shared" si="267"/>
        <v>0.50092867116029405</v>
      </c>
      <c r="G188" s="4">
        <f t="shared" si="267"/>
        <v>0.54394789887655792</v>
      </c>
      <c r="I188" t="s">
        <v>54</v>
      </c>
      <c r="J188" s="4">
        <f>J183</f>
        <v>0.63426190863379039</v>
      </c>
      <c r="K188" s="4">
        <f t="shared" ref="K188:O188" si="268">K183</f>
        <v>0.33156697558432702</v>
      </c>
      <c r="L188" s="4">
        <f t="shared" si="268"/>
        <v>0.74356603544436162</v>
      </c>
      <c r="M188" s="4">
        <f t="shared" si="268"/>
        <v>0.49856382248080749</v>
      </c>
      <c r="N188" s="4">
        <f t="shared" si="268"/>
        <v>0.48939728396867943</v>
      </c>
      <c r="O188" s="4">
        <f t="shared" si="268"/>
        <v>0.64401878738151053</v>
      </c>
      <c r="Q188" s="19" t="s">
        <v>54</v>
      </c>
      <c r="R188" s="21">
        <f>R183+(0.3*(R185-R183))</f>
        <v>0.60418341135654885</v>
      </c>
      <c r="S188" s="21">
        <f t="shared" ref="S188:W188" si="269">S183+(0.3*(S185-S183))</f>
        <v>0.32997497092239902</v>
      </c>
      <c r="T188" s="21">
        <f t="shared" si="269"/>
        <v>0.54484524976619642</v>
      </c>
      <c r="U188" s="21">
        <f t="shared" si="269"/>
        <v>0.66116219143650645</v>
      </c>
      <c r="V188" s="21">
        <f t="shared" si="269"/>
        <v>0.54428222781582702</v>
      </c>
      <c r="W188" s="21">
        <f t="shared" si="269"/>
        <v>0.51941571136094322</v>
      </c>
    </row>
    <row r="189" spans="1:23" x14ac:dyDescent="0.25">
      <c r="B189" s="4">
        <f>B184</f>
        <v>0.28992628093023276</v>
      </c>
      <c r="C189" s="4">
        <f t="shared" ref="C189:G189" si="270">C184</f>
        <v>0.37527870444859823</v>
      </c>
      <c r="D189" s="4">
        <f t="shared" si="270"/>
        <v>0.8810016225521724</v>
      </c>
      <c r="E189" s="4">
        <f t="shared" si="270"/>
        <v>0.32861934355889788</v>
      </c>
      <c r="F189" s="4">
        <f t="shared" si="270"/>
        <v>0.62527495581115877</v>
      </c>
      <c r="G189" s="4">
        <f t="shared" si="270"/>
        <v>0.70088585237765688</v>
      </c>
      <c r="J189" s="4">
        <f>J184+(0.3*(J185-J184))</f>
        <v>0.49993448531055512</v>
      </c>
      <c r="K189" s="4">
        <f t="shared" ref="K189:O189" si="271">K184+(0.3*(K185-K184))</f>
        <v>0.38023534943492265</v>
      </c>
      <c r="L189" s="4">
        <f t="shared" si="271"/>
        <v>0.44702198230709589</v>
      </c>
      <c r="M189" s="4">
        <f t="shared" si="271"/>
        <v>0.66158490357741551</v>
      </c>
      <c r="N189" s="4">
        <f t="shared" si="271"/>
        <v>0.64565113312197164</v>
      </c>
      <c r="O189" s="4">
        <f t="shared" si="271"/>
        <v>0.43691630319188013</v>
      </c>
      <c r="Q189" s="19"/>
      <c r="R189" s="21">
        <f>R184</f>
        <v>0.24154183013209321</v>
      </c>
      <c r="S189" s="21">
        <f t="shared" ref="S189:W189" si="272">S184</f>
        <v>0.27408621485697204</v>
      </c>
      <c r="T189" s="21">
        <f t="shared" si="272"/>
        <v>0.80006283871813888</v>
      </c>
      <c r="U189" s="21">
        <f t="shared" si="272"/>
        <v>0.30029410311699301</v>
      </c>
      <c r="V189" s="21">
        <f t="shared" si="272"/>
        <v>0.60349020035186274</v>
      </c>
      <c r="W189" s="21">
        <f t="shared" si="272"/>
        <v>0.7442242449602372</v>
      </c>
    </row>
    <row r="190" spans="1:23" x14ac:dyDescent="0.25">
      <c r="A190" s="12" t="s">
        <v>74</v>
      </c>
      <c r="B190" s="9">
        <f>B64</f>
        <v>0.62093023255813939</v>
      </c>
      <c r="C190" s="9">
        <f t="shared" ref="C190:G190" si="273">C64</f>
        <v>0.38959501557632414</v>
      </c>
      <c r="D190" s="9">
        <f t="shared" si="273"/>
        <v>0.47222032158741023</v>
      </c>
      <c r="E190" s="9">
        <f t="shared" si="273"/>
        <v>0.57184628237259838</v>
      </c>
      <c r="F190" s="9">
        <f t="shared" si="273"/>
        <v>0.77536480686695297</v>
      </c>
      <c r="G190" s="9">
        <f t="shared" si="273"/>
        <v>0.6620695336958311</v>
      </c>
      <c r="I190" s="12" t="s">
        <v>74</v>
      </c>
      <c r="J190" s="9">
        <f>B190</f>
        <v>0.62093023255813939</v>
      </c>
      <c r="K190" s="9">
        <f t="shared" ref="K190:O190" si="274">C190</f>
        <v>0.38959501557632414</v>
      </c>
      <c r="L190" s="9">
        <f t="shared" si="274"/>
        <v>0.47222032158741023</v>
      </c>
      <c r="M190" s="9">
        <f t="shared" si="274"/>
        <v>0.57184628237259838</v>
      </c>
      <c r="N190" s="9">
        <f t="shared" si="274"/>
        <v>0.77536480686695297</v>
      </c>
      <c r="O190" s="9">
        <f t="shared" si="274"/>
        <v>0.6620695336958311</v>
      </c>
      <c r="Q190" s="16" t="s">
        <v>74</v>
      </c>
      <c r="R190" s="17">
        <f>J190</f>
        <v>0.62093023255813939</v>
      </c>
      <c r="S190" s="17">
        <f t="shared" ref="S190" si="275">K190</f>
        <v>0.38959501557632414</v>
      </c>
      <c r="T190" s="17">
        <f t="shared" ref="T190" si="276">L190</f>
        <v>0.47222032158741023</v>
      </c>
      <c r="U190" s="17">
        <f t="shared" ref="U190" si="277">M190</f>
        <v>0.57184628237259838</v>
      </c>
      <c r="V190" s="17">
        <f t="shared" ref="V190" si="278">N190</f>
        <v>0.77536480686695297</v>
      </c>
      <c r="W190" s="17">
        <f t="shared" ref="W190" si="279">O190</f>
        <v>0.6620695336958311</v>
      </c>
    </row>
    <row r="191" spans="1:23" x14ac:dyDescent="0.25">
      <c r="A191" s="8" t="s">
        <v>52</v>
      </c>
      <c r="B191" s="8">
        <f>SQRT((B188-B190)^2+(C188-C190)^2+(D188-D190)^2+(E188-E190)^2+(F188-F190)^2+(G188-G190)^2)</f>
        <v>0.3743965893103301</v>
      </c>
      <c r="I191" s="8" t="s">
        <v>52</v>
      </c>
      <c r="J191" s="13">
        <f>SQRT((J188-J190)^2+(K188-K190)^2+(L188-L190)^2+(M188-M190)^2+(N188-N190)^2+(O188-O190)^2)</f>
        <v>0.40576724358147481</v>
      </c>
      <c r="Q191" s="18" t="s">
        <v>52</v>
      </c>
      <c r="R191" s="18">
        <f>SQRT((R188-R190)^2+(S188-S190)^2+(T188-T190)^2+(U188-U190)^2+(V188-V190)^2+(W188-W190)^2)</f>
        <v>0.3013900942590082</v>
      </c>
      <c r="S191" s="19"/>
      <c r="T191" s="19"/>
      <c r="U191" s="19"/>
      <c r="V191" s="19"/>
      <c r="W191" s="19"/>
    </row>
    <row r="192" spans="1:23" x14ac:dyDescent="0.25">
      <c r="A192" s="8" t="s">
        <v>53</v>
      </c>
      <c r="B192">
        <f>SQRT((B189-B190)^2+(C189-C190)^2+(D189-D190)^2+(E189-E190)^2+(F189-F190)^2+(G189-G190)^2)</f>
        <v>0.60005311308806819</v>
      </c>
      <c r="I192" s="8" t="s">
        <v>53</v>
      </c>
      <c r="J192" s="8">
        <f>SQRT((J189-J190)^2+(K189-K190)^2+(L189-L190)^2+(M189-M190)^2+(N189-N190)^2+(O189-O190)^2)</f>
        <v>0.30155458047141653</v>
      </c>
      <c r="Q192" s="18" t="s">
        <v>53</v>
      </c>
      <c r="R192" s="20">
        <f>SQRT((R189-R190)^2+(S189-S190)^2+(T189-T190)^2+(U189-U190)^2+(V189-V190)^2+(W189-W190)^2)</f>
        <v>0.61220047532139843</v>
      </c>
      <c r="S192" s="19"/>
      <c r="T192" s="19"/>
      <c r="U192" s="19"/>
      <c r="V192" s="19"/>
      <c r="W192" s="19"/>
    </row>
    <row r="193" spans="1:23" x14ac:dyDescent="0.25">
      <c r="A193" t="s">
        <v>54</v>
      </c>
      <c r="B193" s="4">
        <f>B188+(0.6*(B190-B188))</f>
        <v>0.62312052430061182</v>
      </c>
      <c r="C193" s="4">
        <f t="shared" ref="C193:G193" si="280">C188+(0.6*(C190-C188))</f>
        <v>0.34567994668699997</v>
      </c>
      <c r="D193" s="4">
        <f t="shared" si="280"/>
        <v>0.50631737683775457</v>
      </c>
      <c r="E193" s="4">
        <f t="shared" si="280"/>
        <v>0.64290149353054216</v>
      </c>
      <c r="F193" s="4">
        <f t="shared" si="280"/>
        <v>0.66559035258428945</v>
      </c>
      <c r="G193" s="4">
        <f t="shared" si="280"/>
        <v>0.61482087976812183</v>
      </c>
      <c r="I193" t="s">
        <v>54</v>
      </c>
      <c r="J193" s="4">
        <f>J188</f>
        <v>0.63426190863379039</v>
      </c>
      <c r="K193" s="4">
        <f t="shared" ref="K193:O193" si="281">K188</f>
        <v>0.33156697558432702</v>
      </c>
      <c r="L193" s="4">
        <f t="shared" si="281"/>
        <v>0.74356603544436162</v>
      </c>
      <c r="M193" s="4">
        <f t="shared" si="281"/>
        <v>0.49856382248080749</v>
      </c>
      <c r="N193" s="4">
        <f t="shared" si="281"/>
        <v>0.48939728396867943</v>
      </c>
      <c r="O193" s="4">
        <f t="shared" si="281"/>
        <v>0.64401878738151053</v>
      </c>
      <c r="Q193" s="19" t="s">
        <v>54</v>
      </c>
      <c r="R193" s="21">
        <f>R188+(0.3*(R190-R188))</f>
        <v>0.609207457717026</v>
      </c>
      <c r="S193" s="21">
        <f t="shared" ref="S193:W193" si="282">S188+(0.3*(S190-S188))</f>
        <v>0.34786098431857654</v>
      </c>
      <c r="T193" s="21">
        <f t="shared" si="282"/>
        <v>0.52305777131256059</v>
      </c>
      <c r="U193" s="21">
        <f t="shared" si="282"/>
        <v>0.63436741871733404</v>
      </c>
      <c r="V193" s="21">
        <f t="shared" si="282"/>
        <v>0.61360700153116476</v>
      </c>
      <c r="W193" s="21">
        <f t="shared" si="282"/>
        <v>0.56221185806140961</v>
      </c>
    </row>
    <row r="194" spans="1:23" x14ac:dyDescent="0.25">
      <c r="B194" s="4">
        <f>B189</f>
        <v>0.28992628093023276</v>
      </c>
      <c r="C194" s="4">
        <f t="shared" ref="C194:G194" si="283">C189</f>
        <v>0.37527870444859823</v>
      </c>
      <c r="D194" s="4">
        <f t="shared" si="283"/>
        <v>0.8810016225521724</v>
      </c>
      <c r="E194" s="4">
        <f t="shared" si="283"/>
        <v>0.32861934355889788</v>
      </c>
      <c r="F194" s="4">
        <f t="shared" si="283"/>
        <v>0.62527495581115877</v>
      </c>
      <c r="G194" s="4">
        <f t="shared" si="283"/>
        <v>0.70088585237765688</v>
      </c>
      <c r="J194" s="4">
        <f>J189+(0.3*(J190-J189))</f>
        <v>0.53623320948483044</v>
      </c>
      <c r="K194" s="4">
        <f t="shared" ref="K194:O194" si="284">K189+(0.3*(K190-K189))</f>
        <v>0.38304324927734312</v>
      </c>
      <c r="L194" s="4">
        <f t="shared" si="284"/>
        <v>0.4545814840911902</v>
      </c>
      <c r="M194" s="4">
        <f t="shared" si="284"/>
        <v>0.63466331721597036</v>
      </c>
      <c r="N194" s="4">
        <f t="shared" si="284"/>
        <v>0.68456523524546609</v>
      </c>
      <c r="O194" s="4">
        <f t="shared" si="284"/>
        <v>0.5044622723430654</v>
      </c>
      <c r="Q194" s="19"/>
      <c r="R194" s="21">
        <f>R189</f>
        <v>0.24154183013209321</v>
      </c>
      <c r="S194" s="21">
        <f t="shared" ref="S194:W194" si="285">S189</f>
        <v>0.27408621485697204</v>
      </c>
      <c r="T194" s="21">
        <f t="shared" si="285"/>
        <v>0.80006283871813888</v>
      </c>
      <c r="U194" s="21">
        <f t="shared" si="285"/>
        <v>0.30029410311699301</v>
      </c>
      <c r="V194" s="21">
        <f t="shared" si="285"/>
        <v>0.60349020035186274</v>
      </c>
      <c r="W194" s="21">
        <f t="shared" si="285"/>
        <v>0.7442242449602372</v>
      </c>
    </row>
    <row r="195" spans="1:23" x14ac:dyDescent="0.25">
      <c r="A195" s="12" t="s">
        <v>75</v>
      </c>
      <c r="B195" s="9">
        <f>B65</f>
        <v>0.64883720930232647</v>
      </c>
      <c r="C195" s="9">
        <f t="shared" ref="C195:G195" si="286">C65</f>
        <v>0.24056074766355109</v>
      </c>
      <c r="D195" s="9">
        <f t="shared" si="286"/>
        <v>0.39230242901128975</v>
      </c>
      <c r="E195" s="9">
        <f t="shared" si="286"/>
        <v>0.51236424394319147</v>
      </c>
      <c r="F195" s="9">
        <f t="shared" si="286"/>
        <v>0.69433476394849802</v>
      </c>
      <c r="G195" s="9">
        <f t="shared" si="286"/>
        <v>0.4095073323447026</v>
      </c>
      <c r="I195" s="12" t="s">
        <v>75</v>
      </c>
      <c r="J195" s="9">
        <f>B195</f>
        <v>0.64883720930232647</v>
      </c>
      <c r="K195" s="9">
        <f t="shared" ref="K195:O195" si="287">C195</f>
        <v>0.24056074766355109</v>
      </c>
      <c r="L195" s="9">
        <f t="shared" si="287"/>
        <v>0.39230242901128975</v>
      </c>
      <c r="M195" s="9">
        <f t="shared" si="287"/>
        <v>0.51236424394319147</v>
      </c>
      <c r="N195" s="9">
        <f t="shared" si="287"/>
        <v>0.69433476394849802</v>
      </c>
      <c r="O195" s="9">
        <f t="shared" si="287"/>
        <v>0.4095073323447026</v>
      </c>
      <c r="Q195" s="16" t="s">
        <v>75</v>
      </c>
      <c r="R195" s="17">
        <f>J195</f>
        <v>0.64883720930232647</v>
      </c>
      <c r="S195" s="17">
        <f t="shared" ref="S195" si="288">K195</f>
        <v>0.24056074766355109</v>
      </c>
      <c r="T195" s="17">
        <f t="shared" ref="T195" si="289">L195</f>
        <v>0.39230242901128975</v>
      </c>
      <c r="U195" s="17">
        <f t="shared" ref="U195" si="290">M195</f>
        <v>0.51236424394319147</v>
      </c>
      <c r="V195" s="17">
        <f t="shared" ref="V195" si="291">N195</f>
        <v>0.69433476394849802</v>
      </c>
      <c r="W195" s="17">
        <f t="shared" ref="W195" si="292">O195</f>
        <v>0.4095073323447026</v>
      </c>
    </row>
    <row r="196" spans="1:23" x14ac:dyDescent="0.25">
      <c r="A196" s="8" t="s">
        <v>52</v>
      </c>
      <c r="B196" s="8">
        <f>SQRT((B193-B195)^2+(C193-C195)^2+(D193-D195)^2+(E193-E195)^2+(F193-F195)^2+(G193-G195)^2)</f>
        <v>0.29108533059701602</v>
      </c>
      <c r="I196" s="8" t="s">
        <v>52</v>
      </c>
      <c r="J196" s="13">
        <f>SQRT((J193-J195)^2+(K193-K195)^2+(L193-L195)^2+(M193-M195)^2+(N193-N195)^2+(O193-O195)^2)</f>
        <v>0.47860854462787561</v>
      </c>
      <c r="Q196" s="18" t="s">
        <v>52</v>
      </c>
      <c r="R196" s="18">
        <f>SQRT((R193-R195)^2+(S193-S195)^2+(T193-T195)^2+(U193-U195)^2+(V193-V195)^2+(W193-W195)^2)</f>
        <v>0.27368090176609589</v>
      </c>
      <c r="S196" s="19"/>
      <c r="T196" s="19"/>
      <c r="U196" s="19"/>
      <c r="V196" s="19"/>
      <c r="W196" s="19"/>
    </row>
    <row r="197" spans="1:23" x14ac:dyDescent="0.25">
      <c r="A197" s="8" t="s">
        <v>53</v>
      </c>
      <c r="B197">
        <f>SQRT((B194-B195)^2+(C194-C195)^2+(D194-D195)^2+(E194-E195)^2+(F194-F195)^2+(G194-G195)^2)</f>
        <v>0.71360056867028909</v>
      </c>
      <c r="I197" s="8" t="s">
        <v>53</v>
      </c>
      <c r="J197" s="8">
        <f>SQRT((J194-J195)^2+(K194-K195)^2+(L194-L195)^2+(M194-M195)^2+(N194-N195)^2+(O194-O195)^2)</f>
        <v>0.24683709686191974</v>
      </c>
      <c r="Q197" s="18" t="s">
        <v>53</v>
      </c>
      <c r="R197" s="20">
        <f>SQRT((R194-R195)^2+(S194-S195)^2+(T194-T195)^2+(U194-U195)^2+(V194-V195)^2+(W194-W195)^2)</f>
        <v>0.70607643037014123</v>
      </c>
      <c r="S197" s="19"/>
      <c r="T197" s="19"/>
      <c r="U197" s="19"/>
      <c r="V197" s="19"/>
      <c r="W197" s="19"/>
    </row>
    <row r="198" spans="1:23" x14ac:dyDescent="0.25">
      <c r="A198" t="s">
        <v>54</v>
      </c>
      <c r="B198" s="4">
        <f>B193+(0.6*(B195-B193))</f>
        <v>0.63855053530164063</v>
      </c>
      <c r="C198" s="4">
        <f t="shared" ref="C198:G198" si="293">C193+(0.6*(C195-C193))</f>
        <v>0.28260842727293067</v>
      </c>
      <c r="D198" s="4">
        <f t="shared" si="293"/>
        <v>0.4379084081418757</v>
      </c>
      <c r="E198" s="4">
        <f t="shared" si="293"/>
        <v>0.56457914377813179</v>
      </c>
      <c r="F198" s="4">
        <f t="shared" si="293"/>
        <v>0.68283699940281462</v>
      </c>
      <c r="G198" s="4">
        <f t="shared" si="293"/>
        <v>0.4916327513140703</v>
      </c>
      <c r="I198" t="s">
        <v>54</v>
      </c>
      <c r="J198" s="4">
        <f>J193</f>
        <v>0.63426190863379039</v>
      </c>
      <c r="K198" s="4">
        <f t="shared" ref="K198:O198" si="294">K193</f>
        <v>0.33156697558432702</v>
      </c>
      <c r="L198" s="4">
        <f t="shared" si="294"/>
        <v>0.74356603544436162</v>
      </c>
      <c r="M198" s="4">
        <f t="shared" si="294"/>
        <v>0.49856382248080749</v>
      </c>
      <c r="N198" s="4">
        <f t="shared" si="294"/>
        <v>0.48939728396867943</v>
      </c>
      <c r="O198" s="4">
        <f t="shared" si="294"/>
        <v>0.64401878738151053</v>
      </c>
      <c r="Q198" s="19" t="s">
        <v>54</v>
      </c>
      <c r="R198" s="21">
        <f>R193+(0.3*(R195-R193))</f>
        <v>0.62109638319261617</v>
      </c>
      <c r="S198" s="21">
        <f t="shared" ref="S198:W198" si="295">S193+(0.3*(S195-S193))</f>
        <v>0.31567091332206892</v>
      </c>
      <c r="T198" s="21">
        <f t="shared" si="295"/>
        <v>0.48383116862217934</v>
      </c>
      <c r="U198" s="21">
        <f t="shared" si="295"/>
        <v>0.59776646628509122</v>
      </c>
      <c r="V198" s="21">
        <f t="shared" si="295"/>
        <v>0.63782533025636479</v>
      </c>
      <c r="W198" s="21">
        <f t="shared" si="295"/>
        <v>0.51640050034639751</v>
      </c>
    </row>
    <row r="199" spans="1:23" x14ac:dyDescent="0.25">
      <c r="B199" s="4">
        <f>B194</f>
        <v>0.28992628093023276</v>
      </c>
      <c r="C199" s="4">
        <f t="shared" ref="C199:G199" si="296">C194</f>
        <v>0.37527870444859823</v>
      </c>
      <c r="D199" s="4">
        <f t="shared" si="296"/>
        <v>0.8810016225521724</v>
      </c>
      <c r="E199" s="4">
        <f t="shared" si="296"/>
        <v>0.32861934355889788</v>
      </c>
      <c r="F199" s="4">
        <f t="shared" si="296"/>
        <v>0.62527495581115877</v>
      </c>
      <c r="G199" s="4">
        <f t="shared" si="296"/>
        <v>0.70088585237765688</v>
      </c>
      <c r="J199" s="4">
        <f>J194+(0.3*(J195-J194))</f>
        <v>0.57001440943007919</v>
      </c>
      <c r="K199" s="4">
        <f t="shared" ref="K199:O199" si="297">K194+(0.3*(K195-K194))</f>
        <v>0.34029849879320551</v>
      </c>
      <c r="L199" s="4">
        <f t="shared" si="297"/>
        <v>0.4358977675672201</v>
      </c>
      <c r="M199" s="4">
        <f t="shared" si="297"/>
        <v>0.59797359523413673</v>
      </c>
      <c r="N199" s="4">
        <f t="shared" si="297"/>
        <v>0.68749609385637567</v>
      </c>
      <c r="O199" s="4">
        <f t="shared" si="297"/>
        <v>0.47597579034355658</v>
      </c>
      <c r="Q199" s="19"/>
      <c r="R199" s="21">
        <f>R194</f>
        <v>0.24154183013209321</v>
      </c>
      <c r="S199" s="21">
        <f t="shared" ref="S199:W199" si="298">S194</f>
        <v>0.27408621485697204</v>
      </c>
      <c r="T199" s="21">
        <f t="shared" si="298"/>
        <v>0.80006283871813888</v>
      </c>
      <c r="U199" s="21">
        <f t="shared" si="298"/>
        <v>0.30029410311699301</v>
      </c>
      <c r="V199" s="21">
        <f t="shared" si="298"/>
        <v>0.60349020035186274</v>
      </c>
      <c r="W199" s="21">
        <f t="shared" si="298"/>
        <v>0.7442242449602372</v>
      </c>
    </row>
    <row r="200" spans="1:23" x14ac:dyDescent="0.25">
      <c r="A200" s="12" t="s">
        <v>76</v>
      </c>
      <c r="B200" s="9">
        <f>B66</f>
        <v>0.49255813953488392</v>
      </c>
      <c r="C200" s="9">
        <f t="shared" ref="C200:G200" si="299">C66</f>
        <v>0.11295950155763196</v>
      </c>
      <c r="D200" s="9">
        <f t="shared" si="299"/>
        <v>0.45114608279165236</v>
      </c>
      <c r="E200" s="9">
        <f t="shared" si="299"/>
        <v>0.36265664160401057</v>
      </c>
      <c r="F200" s="9">
        <f t="shared" si="299"/>
        <v>0.80111587982832633</v>
      </c>
      <c r="G200" s="9">
        <f t="shared" si="299"/>
        <v>0.33516230021420329</v>
      </c>
      <c r="I200" s="12" t="s">
        <v>76</v>
      </c>
      <c r="J200" s="9">
        <f>B200</f>
        <v>0.49255813953488392</v>
      </c>
      <c r="K200" s="9">
        <f t="shared" ref="K200:O200" si="300">C200</f>
        <v>0.11295950155763196</v>
      </c>
      <c r="L200" s="9">
        <f t="shared" si="300"/>
        <v>0.45114608279165236</v>
      </c>
      <c r="M200" s="9">
        <f t="shared" si="300"/>
        <v>0.36265664160401057</v>
      </c>
      <c r="N200" s="9">
        <f t="shared" si="300"/>
        <v>0.80111587982832633</v>
      </c>
      <c r="O200" s="9">
        <f t="shared" si="300"/>
        <v>0.33516230021420329</v>
      </c>
      <c r="Q200" s="16" t="s">
        <v>76</v>
      </c>
      <c r="R200" s="17">
        <f>J200</f>
        <v>0.49255813953488392</v>
      </c>
      <c r="S200" s="17">
        <f t="shared" ref="S200" si="301">K200</f>
        <v>0.11295950155763196</v>
      </c>
      <c r="T200" s="17">
        <f t="shared" ref="T200" si="302">L200</f>
        <v>0.45114608279165236</v>
      </c>
      <c r="U200" s="17">
        <f t="shared" ref="U200" si="303">M200</f>
        <v>0.36265664160401057</v>
      </c>
      <c r="V200" s="17">
        <f t="shared" ref="V200" si="304">N200</f>
        <v>0.80111587982832633</v>
      </c>
      <c r="W200" s="17">
        <f t="shared" ref="W200" si="305">O200</f>
        <v>0.33516230021420329</v>
      </c>
    </row>
    <row r="201" spans="1:23" x14ac:dyDescent="0.25">
      <c r="A201" s="8" t="s">
        <v>52</v>
      </c>
      <c r="B201" s="8">
        <f>SQRT((B198-B200)^2+(C198-C200)^2+(D198-D200)^2+(E198-E200)^2+(F198-F200)^2+(G198-G200)^2)</f>
        <v>0.35988243379549933</v>
      </c>
      <c r="I201" s="8" t="s">
        <v>52</v>
      </c>
      <c r="J201" s="13">
        <f>SQRT((J198-J200)^2+(K198-K200)^2+(L198-L200)^2+(M198-M200)^2+(N198-N200)^2+(O198-O200)^2)</f>
        <v>0.60366397032662</v>
      </c>
      <c r="Q201" s="18" t="s">
        <v>52</v>
      </c>
      <c r="R201" s="18">
        <f>SQRT((R198-R200)^2+(S198-S200)^2+(T198-T200)^2+(U198-U200)^2+(V198-V200)^2+(W198-W200)^2)</f>
        <v>0.41649733469271272</v>
      </c>
      <c r="S201" s="19"/>
      <c r="T201" s="19"/>
      <c r="U201" s="19"/>
      <c r="V201" s="19"/>
      <c r="W201" s="19"/>
    </row>
    <row r="202" spans="1:23" x14ac:dyDescent="0.25">
      <c r="A202" s="8" t="s">
        <v>53</v>
      </c>
      <c r="B202">
        <f>SQRT((B199-B200)^2+(C199-C200)^2+(D199-D200)^2+(E199-E200)^2+(F199-F200)^2+(G199-G200)^2)</f>
        <v>0.67858610670585706</v>
      </c>
      <c r="I202" s="8" t="s">
        <v>53</v>
      </c>
      <c r="J202" s="8">
        <f>SQRT((J199-J200)^2+(K199-K200)^2+(L199-L200)^2+(M199-M200)^2+(N199-N200)^2+(O199-O200)^2)</f>
        <v>0.38213475104970679</v>
      </c>
      <c r="Q202" s="18" t="s">
        <v>53</v>
      </c>
      <c r="R202" s="20">
        <f>SQRT((R199-R200)^2+(S199-S200)^2+(T199-T200)^2+(U199-U200)^2+(V199-V200)^2+(W199-W200)^2)</f>
        <v>0.64883786720997927</v>
      </c>
      <c r="S202" s="19"/>
      <c r="T202" s="19"/>
      <c r="U202" s="19"/>
      <c r="V202" s="19"/>
      <c r="W202" s="19"/>
    </row>
    <row r="203" spans="1:23" x14ac:dyDescent="0.25">
      <c r="A203" t="s">
        <v>54</v>
      </c>
      <c r="B203" s="4">
        <f>B198+(0.6*(B200-B198))</f>
        <v>0.55095509784158658</v>
      </c>
      <c r="C203" s="4">
        <f t="shared" ref="C203:G203" si="306">C198+(0.6*(C200-C198))</f>
        <v>0.18081907184375146</v>
      </c>
      <c r="D203" s="4">
        <f t="shared" si="306"/>
        <v>0.44585101293174167</v>
      </c>
      <c r="E203" s="4">
        <f t="shared" si="306"/>
        <v>0.44342564247365907</v>
      </c>
      <c r="F203" s="4">
        <f t="shared" si="306"/>
        <v>0.75380432765812166</v>
      </c>
      <c r="G203" s="4">
        <f t="shared" si="306"/>
        <v>0.39775048065415008</v>
      </c>
      <c r="I203" t="s">
        <v>54</v>
      </c>
      <c r="J203" s="4">
        <f>J198</f>
        <v>0.63426190863379039</v>
      </c>
      <c r="K203" s="4">
        <f t="shared" ref="K203:O203" si="307">K198</f>
        <v>0.33156697558432702</v>
      </c>
      <c r="L203" s="4">
        <f t="shared" si="307"/>
        <v>0.74356603544436162</v>
      </c>
      <c r="M203" s="4">
        <f t="shared" si="307"/>
        <v>0.49856382248080749</v>
      </c>
      <c r="N203" s="4">
        <f t="shared" si="307"/>
        <v>0.48939728396867943</v>
      </c>
      <c r="O203" s="4">
        <f t="shared" si="307"/>
        <v>0.64401878738151053</v>
      </c>
      <c r="Q203" s="19" t="s">
        <v>54</v>
      </c>
      <c r="R203" s="21">
        <f>R198+(0.3*(R200-R198))</f>
        <v>0.58253491009529645</v>
      </c>
      <c r="S203" s="21">
        <f t="shared" ref="S203:W203" si="308">S198+(0.3*(S200-S198))</f>
        <v>0.25485748979273781</v>
      </c>
      <c r="T203" s="21">
        <f t="shared" si="308"/>
        <v>0.47402564287302124</v>
      </c>
      <c r="U203" s="21">
        <f t="shared" si="308"/>
        <v>0.52723351888076708</v>
      </c>
      <c r="V203" s="21">
        <f t="shared" si="308"/>
        <v>0.68681249512795328</v>
      </c>
      <c r="W203" s="21">
        <f t="shared" si="308"/>
        <v>0.46202904030673925</v>
      </c>
    </row>
    <row r="204" spans="1:23" x14ac:dyDescent="0.25">
      <c r="B204" s="4">
        <f>B199</f>
        <v>0.28992628093023276</v>
      </c>
      <c r="C204" s="4">
        <f t="shared" ref="C204:G204" si="309">C199</f>
        <v>0.37527870444859823</v>
      </c>
      <c r="D204" s="4">
        <f t="shared" si="309"/>
        <v>0.8810016225521724</v>
      </c>
      <c r="E204" s="4">
        <f t="shared" si="309"/>
        <v>0.32861934355889788</v>
      </c>
      <c r="F204" s="4">
        <f t="shared" si="309"/>
        <v>0.62527495581115877</v>
      </c>
      <c r="G204" s="4">
        <f t="shared" si="309"/>
        <v>0.70088585237765688</v>
      </c>
      <c r="J204" s="4">
        <f>J199+(0.3*(J200-J199))</f>
        <v>0.54677752846152061</v>
      </c>
      <c r="K204" s="4">
        <f t="shared" ref="K204:O204" si="310">K199+(0.3*(K200-K199))</f>
        <v>0.27209679962253341</v>
      </c>
      <c r="L204" s="4">
        <f t="shared" si="310"/>
        <v>0.44047226213454976</v>
      </c>
      <c r="M204" s="4">
        <f t="shared" si="310"/>
        <v>0.52737850914509887</v>
      </c>
      <c r="N204" s="4">
        <f t="shared" si="310"/>
        <v>0.72158202964796092</v>
      </c>
      <c r="O204" s="4">
        <f t="shared" si="310"/>
        <v>0.43373174330475062</v>
      </c>
      <c r="Q204" s="19"/>
      <c r="R204" s="21">
        <f>R199</f>
        <v>0.24154183013209321</v>
      </c>
      <c r="S204" s="21">
        <f t="shared" ref="S204:W204" si="311">S199</f>
        <v>0.27408621485697204</v>
      </c>
      <c r="T204" s="21">
        <f t="shared" si="311"/>
        <v>0.80006283871813888</v>
      </c>
      <c r="U204" s="21">
        <f t="shared" si="311"/>
        <v>0.30029410311699301</v>
      </c>
      <c r="V204" s="21">
        <f t="shared" si="311"/>
        <v>0.60349020035186274</v>
      </c>
      <c r="W204" s="21">
        <f t="shared" si="311"/>
        <v>0.7442242449602372</v>
      </c>
    </row>
    <row r="205" spans="1:23" x14ac:dyDescent="0.25">
      <c r="A205" s="12" t="s">
        <v>77</v>
      </c>
      <c r="B205" s="9">
        <f>B67</f>
        <v>0.1</v>
      </c>
      <c r="C205" s="9">
        <f t="shared" ref="C205:G205" si="312">C67</f>
        <v>0.1029906542056076</v>
      </c>
      <c r="D205" s="9">
        <f t="shared" si="312"/>
        <v>0.60578173109818667</v>
      </c>
      <c r="E205" s="9">
        <f t="shared" si="312"/>
        <v>0.43817878028404367</v>
      </c>
      <c r="F205" s="9">
        <f t="shared" si="312"/>
        <v>0.52334763948497853</v>
      </c>
      <c r="G205" s="9">
        <f t="shared" si="312"/>
        <v>0.74445542923051555</v>
      </c>
      <c r="I205" s="12" t="s">
        <v>77</v>
      </c>
      <c r="J205" s="9">
        <f>B205</f>
        <v>0.1</v>
      </c>
      <c r="K205" s="9">
        <f t="shared" ref="K205:O205" si="313">C205</f>
        <v>0.1029906542056076</v>
      </c>
      <c r="L205" s="9">
        <f t="shared" si="313"/>
        <v>0.60578173109818667</v>
      </c>
      <c r="M205" s="9">
        <f t="shared" si="313"/>
        <v>0.43817878028404367</v>
      </c>
      <c r="N205" s="9">
        <f t="shared" si="313"/>
        <v>0.52334763948497853</v>
      </c>
      <c r="O205" s="9">
        <f t="shared" si="313"/>
        <v>0.74445542923051555</v>
      </c>
      <c r="Q205" s="16" t="s">
        <v>77</v>
      </c>
      <c r="R205" s="17">
        <f>J205</f>
        <v>0.1</v>
      </c>
      <c r="S205" s="17">
        <f t="shared" ref="S205" si="314">K205</f>
        <v>0.1029906542056076</v>
      </c>
      <c r="T205" s="17">
        <f t="shared" ref="T205" si="315">L205</f>
        <v>0.60578173109818667</v>
      </c>
      <c r="U205" s="17">
        <f t="shared" ref="U205" si="316">M205</f>
        <v>0.43817878028404367</v>
      </c>
      <c r="V205" s="17">
        <f t="shared" ref="V205" si="317">N205</f>
        <v>0.52334763948497853</v>
      </c>
      <c r="W205" s="17">
        <f t="shared" ref="W205" si="318">O205</f>
        <v>0.74445542923051555</v>
      </c>
    </row>
    <row r="206" spans="1:23" x14ac:dyDescent="0.25">
      <c r="A206" s="8" t="s">
        <v>52</v>
      </c>
      <c r="B206" s="13">
        <f>SQRT((B203-B205)^2+(C203-C205)^2+(D203-D205)^2+(E203-E205)^2+(F203-F205)^2+(G203-G205)^2)</f>
        <v>0.63901309339364676</v>
      </c>
      <c r="I206" s="8" t="s">
        <v>52</v>
      </c>
      <c r="J206" s="8">
        <f>SQRT((J203-J205)^2+(K203-K205)^2+(L203-L205)^2+(M203-M205)^2+(N203-N205)^2+(O203-O205)^2)</f>
        <v>0.60955224158631471</v>
      </c>
      <c r="Q206" s="18" t="s">
        <v>52</v>
      </c>
      <c r="R206" s="20">
        <f>SQRT((R203-R205)^2+(S203-S205)^2+(T203-T205)^2+(U203-U205)^2+(V203-V205)^2+(W203-W205)^2)</f>
        <v>0.62263899063081118</v>
      </c>
      <c r="S206" s="19"/>
      <c r="T206" s="19"/>
      <c r="U206" s="19"/>
      <c r="V206" s="19"/>
      <c r="W206" s="19"/>
    </row>
    <row r="207" spans="1:23" x14ac:dyDescent="0.25">
      <c r="A207" s="8" t="s">
        <v>53</v>
      </c>
      <c r="B207" s="8">
        <f>SQRT((B204-B205)^2+(C204-C205)^2+(D204-D205)^2+(E204-E205)^2+(F204-F205)^2+(G204-G205)^2)</f>
        <v>0.45852973639796618</v>
      </c>
      <c r="I207" s="8" t="s">
        <v>53</v>
      </c>
      <c r="J207" s="13">
        <f>SQRT((J204-J205)^2+(K204-K205)^2+(L204-L205)^2+(M204-M205)^2+(N204-N205)^2+(O204-O205)^2)</f>
        <v>0.63193112200022539</v>
      </c>
      <c r="Q207" s="18" t="s">
        <v>53</v>
      </c>
      <c r="R207" s="18">
        <f>SQRT((R204-R205)^2+(S204-S205)^2+(T204-T205)^2+(U204-U205)^2+(V204-V205)^2+(W204-W205)^2)</f>
        <v>0.33539230318496183</v>
      </c>
      <c r="S207" s="19"/>
      <c r="T207" s="19"/>
      <c r="U207" s="19"/>
      <c r="V207" s="19"/>
      <c r="W207" s="19"/>
    </row>
    <row r="208" spans="1:23" x14ac:dyDescent="0.25">
      <c r="A208" t="s">
        <v>54</v>
      </c>
      <c r="B208" s="4">
        <f>B203</f>
        <v>0.55095509784158658</v>
      </c>
      <c r="C208" s="4">
        <f t="shared" ref="C208:G208" si="319">C203</f>
        <v>0.18081907184375146</v>
      </c>
      <c r="D208" s="4">
        <f t="shared" si="319"/>
        <v>0.44585101293174167</v>
      </c>
      <c r="E208" s="4">
        <f t="shared" si="319"/>
        <v>0.44342564247365907</v>
      </c>
      <c r="F208" s="4">
        <f t="shared" si="319"/>
        <v>0.75380432765812166</v>
      </c>
      <c r="G208" s="4">
        <f t="shared" si="319"/>
        <v>0.39775048065415008</v>
      </c>
      <c r="I208" t="s">
        <v>54</v>
      </c>
      <c r="J208" s="4">
        <f>J203+(0.3*(J205-J203))</f>
        <v>0.47398333604365328</v>
      </c>
      <c r="K208" s="4">
        <f t="shared" ref="K208:O208" si="320">K203+(0.3*(K205-K203))</f>
        <v>0.26299407917071121</v>
      </c>
      <c r="L208" s="4">
        <f t="shared" si="320"/>
        <v>0.70223074414050912</v>
      </c>
      <c r="M208" s="4">
        <f t="shared" si="320"/>
        <v>0.48044830982177833</v>
      </c>
      <c r="N208" s="4">
        <f t="shared" si="320"/>
        <v>0.49958239062356918</v>
      </c>
      <c r="O208" s="4">
        <f t="shared" si="320"/>
        <v>0.67414977993621206</v>
      </c>
      <c r="Q208" s="19" t="s">
        <v>54</v>
      </c>
      <c r="R208" s="21">
        <f>R203</f>
        <v>0.58253491009529645</v>
      </c>
      <c r="S208" s="21">
        <f t="shared" ref="S208:W208" si="321">S203</f>
        <v>0.25485748979273781</v>
      </c>
      <c r="T208" s="21">
        <f t="shared" si="321"/>
        <v>0.47402564287302124</v>
      </c>
      <c r="U208" s="21">
        <f t="shared" si="321"/>
        <v>0.52723351888076708</v>
      </c>
      <c r="V208" s="21">
        <f t="shared" si="321"/>
        <v>0.68681249512795328</v>
      </c>
      <c r="W208" s="21">
        <f t="shared" si="321"/>
        <v>0.46202904030673925</v>
      </c>
    </row>
    <row r="209" spans="1:23" x14ac:dyDescent="0.25">
      <c r="B209" s="4">
        <f>B204+(0.6*(B205-B204))</f>
        <v>0.1759705123720931</v>
      </c>
      <c r="C209" s="4">
        <f t="shared" ref="C209:G209" si="322">C204+(0.6*(C205-C204))</f>
        <v>0.21190587430280386</v>
      </c>
      <c r="D209" s="4">
        <f t="shared" si="322"/>
        <v>0.71586968767978099</v>
      </c>
      <c r="E209" s="4">
        <f t="shared" si="322"/>
        <v>0.39435500559398534</v>
      </c>
      <c r="F209" s="4">
        <f t="shared" si="322"/>
        <v>0.56411856601545063</v>
      </c>
      <c r="G209" s="4">
        <f t="shared" si="322"/>
        <v>0.72702759848937204</v>
      </c>
      <c r="J209" s="4">
        <f>J204</f>
        <v>0.54677752846152061</v>
      </c>
      <c r="K209" s="4">
        <f t="shared" ref="K209:O209" si="323">K204</f>
        <v>0.27209679962253341</v>
      </c>
      <c r="L209" s="4">
        <f t="shared" si="323"/>
        <v>0.44047226213454976</v>
      </c>
      <c r="M209" s="4">
        <f t="shared" si="323"/>
        <v>0.52737850914509887</v>
      </c>
      <c r="N209" s="4">
        <f t="shared" si="323"/>
        <v>0.72158202964796092</v>
      </c>
      <c r="O209" s="4">
        <f t="shared" si="323"/>
        <v>0.43373174330475062</v>
      </c>
      <c r="Q209" s="19"/>
      <c r="R209" s="21">
        <f>R204+(0.3*(R205-R204))</f>
        <v>0.19907928109246525</v>
      </c>
      <c r="S209" s="21">
        <f t="shared" ref="S209:W209" si="324">S204+(0.3*(S205-S204))</f>
        <v>0.22275754666156272</v>
      </c>
      <c r="T209" s="21">
        <f t="shared" si="324"/>
        <v>0.74177850643215326</v>
      </c>
      <c r="U209" s="21">
        <f t="shared" si="324"/>
        <v>0.34165950626710823</v>
      </c>
      <c r="V209" s="21">
        <f t="shared" si="324"/>
        <v>0.5794474320917975</v>
      </c>
      <c r="W209" s="21">
        <f t="shared" si="324"/>
        <v>0.74429360024132074</v>
      </c>
    </row>
    <row r="210" spans="1:23" x14ac:dyDescent="0.25">
      <c r="A210" s="12" t="s">
        <v>78</v>
      </c>
      <c r="B210" s="9">
        <f>B68</f>
        <v>0.31395348837209425</v>
      </c>
      <c r="C210" s="9">
        <f t="shared" ref="C210:G210" si="325">C68</f>
        <v>0.35271028037383145</v>
      </c>
      <c r="D210" s="9">
        <f t="shared" si="325"/>
        <v>0.3545330140266848</v>
      </c>
      <c r="E210" s="9">
        <f t="shared" si="325"/>
        <v>0.83918128654970792</v>
      </c>
      <c r="F210" s="9">
        <f t="shared" si="325"/>
        <v>0.49793991416309036</v>
      </c>
      <c r="G210" s="9">
        <f t="shared" si="325"/>
        <v>0.29561707035755475</v>
      </c>
      <c r="I210" s="12" t="s">
        <v>78</v>
      </c>
      <c r="J210" s="9">
        <f>B210</f>
        <v>0.31395348837209425</v>
      </c>
      <c r="K210" s="9">
        <f t="shared" ref="K210:O210" si="326">C210</f>
        <v>0.35271028037383145</v>
      </c>
      <c r="L210" s="9">
        <f t="shared" si="326"/>
        <v>0.3545330140266848</v>
      </c>
      <c r="M210" s="9">
        <f t="shared" si="326"/>
        <v>0.83918128654970792</v>
      </c>
      <c r="N210" s="9">
        <f t="shared" si="326"/>
        <v>0.49793991416309036</v>
      </c>
      <c r="O210" s="9">
        <f t="shared" si="326"/>
        <v>0.29561707035755475</v>
      </c>
      <c r="Q210" s="16" t="s">
        <v>78</v>
      </c>
      <c r="R210" s="17">
        <f>J210</f>
        <v>0.31395348837209425</v>
      </c>
      <c r="S210" s="17">
        <f t="shared" ref="S210" si="327">K210</f>
        <v>0.35271028037383145</v>
      </c>
      <c r="T210" s="17">
        <f t="shared" ref="T210" si="328">L210</f>
        <v>0.3545330140266848</v>
      </c>
      <c r="U210" s="17">
        <f t="shared" ref="U210" si="329">M210</f>
        <v>0.83918128654970792</v>
      </c>
      <c r="V210" s="17">
        <f t="shared" ref="V210" si="330">N210</f>
        <v>0.49793991416309036</v>
      </c>
      <c r="W210" s="17">
        <f t="shared" ref="W210" si="331">O210</f>
        <v>0.29561707035755475</v>
      </c>
    </row>
    <row r="211" spans="1:23" x14ac:dyDescent="0.25">
      <c r="A211" s="8" t="s">
        <v>52</v>
      </c>
      <c r="B211" s="8">
        <f>SQRT((B208-B210)^2+(C208-C210)^2+(D208-D210)^2+(E208-E210)^2+(F208-F210)^2+(G208-G210)^2)</f>
        <v>0.5714680120488832</v>
      </c>
      <c r="I211" s="8" t="s">
        <v>52</v>
      </c>
      <c r="J211" s="13">
        <f>SQRT((J208-J210)^2+(K208-K210)^2+(L208-L210)^2+(M208-M210)^2+(N208-N210)^2+(O208-O210)^2)</f>
        <v>0.65309365252800589</v>
      </c>
      <c r="Q211" s="18" t="s">
        <v>52</v>
      </c>
      <c r="R211" s="18">
        <f>SQRT((R208-R210)^2+(S208-S210)^2+(T208-T210)^2+(U208-U210)^2+(V208-V210)^2+(W208-W210)^2)</f>
        <v>0.50662297855930771</v>
      </c>
      <c r="S211" s="19"/>
      <c r="T211" s="19"/>
      <c r="U211" s="19"/>
      <c r="V211" s="19"/>
      <c r="W211" s="19"/>
    </row>
    <row r="212" spans="1:23" x14ac:dyDescent="0.25">
      <c r="A212" s="8" t="s">
        <v>53</v>
      </c>
      <c r="B212">
        <f>SQRT((B209-B210)^2+(C209-C210)^2+(D209-D210)^2+(E209-E210)^2+(F209-F210)^2+(G209-G210)^2)</f>
        <v>0.7468563798578578</v>
      </c>
      <c r="I212" s="8" t="s">
        <v>53</v>
      </c>
      <c r="J212" s="8">
        <f>SQRT((J209-J210)^2+(K209-K210)^2+(L209-L210)^2+(M209-M210)^2+(N209-N210)^2+(O209-O210)^2)</f>
        <v>0.48415240574310392</v>
      </c>
      <c r="Q212" s="18" t="s">
        <v>53</v>
      </c>
      <c r="R212" s="20">
        <f>SQRT((R209-R210)^2+(S209-S210)^2+(T209-T210)^2+(U209-U210)^2+(V209-V210)^2+(W209-W210)^2)</f>
        <v>0.79719815208564837</v>
      </c>
      <c r="S212" s="19"/>
      <c r="T212" s="19"/>
      <c r="U212" s="19"/>
      <c r="V212" s="19"/>
      <c r="W212" s="19"/>
    </row>
    <row r="213" spans="1:23" x14ac:dyDescent="0.25">
      <c r="A213" t="s">
        <v>54</v>
      </c>
      <c r="B213" s="4">
        <f>B208+(0.6*(B210-B208))</f>
        <v>0.4087541321598912</v>
      </c>
      <c r="C213" s="4">
        <f t="shared" ref="C213:G213" si="332">C208+(0.6*(C210-C208))</f>
        <v>0.28395379696179945</v>
      </c>
      <c r="D213" s="4">
        <f t="shared" si="332"/>
        <v>0.39106021358870757</v>
      </c>
      <c r="E213" s="4">
        <f t="shared" si="332"/>
        <v>0.68087902891928831</v>
      </c>
      <c r="F213" s="4">
        <f t="shared" si="332"/>
        <v>0.6002856795611029</v>
      </c>
      <c r="G213" s="4">
        <f t="shared" si="332"/>
        <v>0.3364704344761929</v>
      </c>
      <c r="I213" t="s">
        <v>54</v>
      </c>
      <c r="J213" s="4">
        <f>J208</f>
        <v>0.47398333604365328</v>
      </c>
      <c r="K213" s="4">
        <f t="shared" ref="K213:O213" si="333">K208</f>
        <v>0.26299407917071121</v>
      </c>
      <c r="L213" s="4">
        <f t="shared" si="333"/>
        <v>0.70223074414050912</v>
      </c>
      <c r="M213" s="4">
        <f t="shared" si="333"/>
        <v>0.48044830982177833</v>
      </c>
      <c r="N213" s="4">
        <f t="shared" si="333"/>
        <v>0.49958239062356918</v>
      </c>
      <c r="O213" s="4">
        <f t="shared" si="333"/>
        <v>0.67414977993621206</v>
      </c>
      <c r="Q213" s="19" t="s">
        <v>54</v>
      </c>
      <c r="R213" s="21">
        <f>R208+(0.3*(R210-R208))</f>
        <v>0.50196048357833578</v>
      </c>
      <c r="S213" s="21">
        <f t="shared" ref="S213:W213" si="334">S208+(0.3*(S210-S208))</f>
        <v>0.28421332696706592</v>
      </c>
      <c r="T213" s="21">
        <f t="shared" si="334"/>
        <v>0.43817785421912031</v>
      </c>
      <c r="U213" s="21">
        <f t="shared" si="334"/>
        <v>0.62081784918144933</v>
      </c>
      <c r="V213" s="21">
        <f t="shared" si="334"/>
        <v>0.63015072083849444</v>
      </c>
      <c r="W213" s="21">
        <f t="shared" si="334"/>
        <v>0.4121054493219839</v>
      </c>
    </row>
    <row r="214" spans="1:23" x14ac:dyDescent="0.25">
      <c r="B214" s="4">
        <f>B209</f>
        <v>0.1759705123720931</v>
      </c>
      <c r="C214" s="4">
        <f t="shared" ref="C214:G214" si="335">C209</f>
        <v>0.21190587430280386</v>
      </c>
      <c r="D214" s="4">
        <f t="shared" si="335"/>
        <v>0.71586968767978099</v>
      </c>
      <c r="E214" s="4">
        <f t="shared" si="335"/>
        <v>0.39435500559398534</v>
      </c>
      <c r="F214" s="4">
        <f t="shared" si="335"/>
        <v>0.56411856601545063</v>
      </c>
      <c r="G214" s="4">
        <f t="shared" si="335"/>
        <v>0.72702759848937204</v>
      </c>
      <c r="J214" s="4">
        <f>J209+(0.3*(J210-J209))</f>
        <v>0.47693031643469269</v>
      </c>
      <c r="K214" s="4">
        <f t="shared" ref="K214:O214" si="336">K209+(0.3*(K210-K209))</f>
        <v>0.2962808438479228</v>
      </c>
      <c r="L214" s="4">
        <f t="shared" si="336"/>
        <v>0.4146904877021903</v>
      </c>
      <c r="M214" s="4">
        <f t="shared" si="336"/>
        <v>0.62091934236648161</v>
      </c>
      <c r="N214" s="4">
        <f t="shared" si="336"/>
        <v>0.6544893950024997</v>
      </c>
      <c r="O214" s="4">
        <f t="shared" si="336"/>
        <v>0.39229734142059186</v>
      </c>
      <c r="Q214" s="19"/>
      <c r="R214" s="21">
        <f>R209</f>
        <v>0.19907928109246525</v>
      </c>
      <c r="S214" s="21">
        <f t="shared" ref="S214:W214" si="337">S209</f>
        <v>0.22275754666156272</v>
      </c>
      <c r="T214" s="21">
        <f t="shared" si="337"/>
        <v>0.74177850643215326</v>
      </c>
      <c r="U214" s="21">
        <f t="shared" si="337"/>
        <v>0.34165950626710823</v>
      </c>
      <c r="V214" s="21">
        <f t="shared" si="337"/>
        <v>0.5794474320917975</v>
      </c>
      <c r="W214" s="21">
        <f t="shared" si="337"/>
        <v>0.74429360024132074</v>
      </c>
    </row>
    <row r="215" spans="1:23" x14ac:dyDescent="0.25">
      <c r="A215" s="12" t="s">
        <v>87</v>
      </c>
      <c r="B215" s="9">
        <f>B69</f>
        <v>0.50744186046511619</v>
      </c>
      <c r="C215" s="9">
        <f t="shared" ref="C215:G215" si="338">C69</f>
        <v>0.33725856697819273</v>
      </c>
      <c r="D215" s="9">
        <f t="shared" si="338"/>
        <v>0.11751625042764285</v>
      </c>
      <c r="E215" s="9">
        <f t="shared" si="338"/>
        <v>0.75563909774436111</v>
      </c>
      <c r="F215" s="9">
        <f t="shared" si="338"/>
        <v>0.7101287553648068</v>
      </c>
      <c r="G215" s="9">
        <f t="shared" si="338"/>
        <v>0.16419508980062608</v>
      </c>
      <c r="I215" s="12" t="s">
        <v>87</v>
      </c>
      <c r="J215" s="9">
        <f>B215</f>
        <v>0.50744186046511619</v>
      </c>
      <c r="K215" s="9">
        <f t="shared" ref="K215:O215" si="339">C215</f>
        <v>0.33725856697819273</v>
      </c>
      <c r="L215" s="9">
        <f t="shared" si="339"/>
        <v>0.11751625042764285</v>
      </c>
      <c r="M215" s="9">
        <f t="shared" si="339"/>
        <v>0.75563909774436111</v>
      </c>
      <c r="N215" s="9">
        <f t="shared" si="339"/>
        <v>0.7101287553648068</v>
      </c>
      <c r="O215" s="9">
        <f t="shared" si="339"/>
        <v>0.16419508980062608</v>
      </c>
    </row>
    <row r="216" spans="1:23" x14ac:dyDescent="0.25">
      <c r="A216" s="8" t="s">
        <v>52</v>
      </c>
      <c r="B216" s="8">
        <f>SQRT((B213-B215)^2+(C213-C215)^2+(D213-D215)^2+(E213-E215)^2+(F213-F215)^2+(G213-G215)^2)</f>
        <v>0.36706992464957089</v>
      </c>
      <c r="I216" s="8" t="s">
        <v>52</v>
      </c>
      <c r="J216" s="13">
        <f>SQRT((J213-J215)^2+(K213-K215)^2+(L213-L215)^2+(M213-M215)^2+(N213-N215)^2+(O213-O215)^2)</f>
        <v>0.85360368650688623</v>
      </c>
    </row>
    <row r="217" spans="1:23" x14ac:dyDescent="0.25">
      <c r="A217" s="8" t="s">
        <v>53</v>
      </c>
      <c r="B217">
        <f>SQRT((B214-B215)^2+(C214-C215)^2+(D214-D215)^2+(E214-E215)^2+(F214-F215)^2+(G214-G215)^2)</f>
        <v>0.97582733693550949</v>
      </c>
      <c r="I217" s="8" t="s">
        <v>53</v>
      </c>
      <c r="J217" s="8">
        <f>SQRT((J214-J215)^2+(K214-K215)^2+(L214-L215)^2+(M214-M215)^2+(N214-N215)^2+(O214-O215)^2)</f>
        <v>0.40521407122220116</v>
      </c>
    </row>
    <row r="218" spans="1:23" x14ac:dyDescent="0.25">
      <c r="A218" t="s">
        <v>54</v>
      </c>
      <c r="B218" s="4">
        <f>B213+(0.6*(B215-B213))</f>
        <v>0.46796676914302621</v>
      </c>
      <c r="C218" s="4">
        <f t="shared" ref="C218:G218" si="340">C213+(0.6*(C215-C213))</f>
        <v>0.31593665897163542</v>
      </c>
      <c r="D218" s="4">
        <f t="shared" si="340"/>
        <v>0.22693383569206874</v>
      </c>
      <c r="E218" s="4">
        <f t="shared" si="340"/>
        <v>0.72573507021433203</v>
      </c>
      <c r="F218" s="4">
        <f t="shared" si="340"/>
        <v>0.66619152504332524</v>
      </c>
      <c r="G218" s="4">
        <f t="shared" si="340"/>
        <v>0.23310522767085282</v>
      </c>
      <c r="I218" t="s">
        <v>54</v>
      </c>
      <c r="J218" s="4">
        <f>J213</f>
        <v>0.47398333604365328</v>
      </c>
      <c r="K218" s="4">
        <f t="shared" ref="K218:O218" si="341">K213</f>
        <v>0.26299407917071121</v>
      </c>
      <c r="L218" s="4">
        <f t="shared" si="341"/>
        <v>0.70223074414050912</v>
      </c>
      <c r="M218" s="4">
        <f t="shared" si="341"/>
        <v>0.48044830982177833</v>
      </c>
      <c r="N218" s="4">
        <f t="shared" si="341"/>
        <v>0.49958239062356918</v>
      </c>
      <c r="O218" s="4">
        <f t="shared" si="341"/>
        <v>0.67414977993621206</v>
      </c>
    </row>
    <row r="219" spans="1:23" x14ac:dyDescent="0.25">
      <c r="B219" s="4">
        <f>B214</f>
        <v>0.1759705123720931</v>
      </c>
      <c r="C219" s="4">
        <f t="shared" ref="C219:G219" si="342">C214</f>
        <v>0.21190587430280386</v>
      </c>
      <c r="D219" s="4">
        <f t="shared" si="342"/>
        <v>0.71586968767978099</v>
      </c>
      <c r="E219" s="4">
        <f t="shared" si="342"/>
        <v>0.39435500559398534</v>
      </c>
      <c r="F219" s="4">
        <f t="shared" si="342"/>
        <v>0.56411856601545063</v>
      </c>
      <c r="G219" s="4">
        <f t="shared" si="342"/>
        <v>0.72702759848937204</v>
      </c>
      <c r="J219" s="4">
        <f>J214+(0.3*(J215-J214))</f>
        <v>0.48608377964381977</v>
      </c>
      <c r="K219" s="4">
        <f t="shared" ref="K219:O219" si="343">K214+(0.3*(K215-K214))</f>
        <v>0.30857416078700378</v>
      </c>
      <c r="L219" s="4">
        <f t="shared" si="343"/>
        <v>0.32553821651982606</v>
      </c>
      <c r="M219" s="4">
        <f t="shared" si="343"/>
        <v>0.66133526897984551</v>
      </c>
      <c r="N219" s="4">
        <f t="shared" si="343"/>
        <v>0.67118120311119178</v>
      </c>
      <c r="O219" s="4">
        <f t="shared" si="343"/>
        <v>0.32386666593460212</v>
      </c>
    </row>
    <row r="220" spans="1:23" x14ac:dyDescent="0.25">
      <c r="A220" s="12" t="s">
        <v>86</v>
      </c>
      <c r="B220" s="9">
        <f>B70</f>
        <v>0.69720930232558065</v>
      </c>
      <c r="C220" s="9">
        <f t="shared" ref="C220:G220" si="344">C70</f>
        <v>0.33426791277258583</v>
      </c>
      <c r="D220" s="9">
        <f t="shared" si="344"/>
        <v>0.17334929866575435</v>
      </c>
      <c r="E220" s="9">
        <f t="shared" si="344"/>
        <v>0.62130325814536425</v>
      </c>
      <c r="F220" s="9">
        <f t="shared" si="344"/>
        <v>0.38051502145922755</v>
      </c>
      <c r="G220" s="9">
        <f t="shared" si="344"/>
        <v>0.29245345196902295</v>
      </c>
      <c r="I220" s="12" t="s">
        <v>86</v>
      </c>
      <c r="J220" s="9">
        <f>B220</f>
        <v>0.69720930232558065</v>
      </c>
      <c r="K220" s="9">
        <f t="shared" ref="K220:O220" si="345">C220</f>
        <v>0.33426791277258583</v>
      </c>
      <c r="L220" s="9">
        <f t="shared" si="345"/>
        <v>0.17334929866575435</v>
      </c>
      <c r="M220" s="9">
        <f t="shared" si="345"/>
        <v>0.62130325814536425</v>
      </c>
      <c r="N220" s="9">
        <f t="shared" si="345"/>
        <v>0.38051502145922755</v>
      </c>
      <c r="O220" s="9">
        <f t="shared" si="345"/>
        <v>0.29245345196902295</v>
      </c>
    </row>
    <row r="221" spans="1:23" x14ac:dyDescent="0.25">
      <c r="A221" s="8" t="s">
        <v>52</v>
      </c>
      <c r="B221" s="8">
        <f>SQRT((B218-B220)^2+(C218-C220)^2+(D218-D220)^2+(E218-E220)^2+(F218-F220)^2+(G218-G220)^2)</f>
        <v>0.38961359870207685</v>
      </c>
      <c r="I221" s="8" t="s">
        <v>52</v>
      </c>
      <c r="J221" s="13">
        <f>SQRT((J218-J220)^2+(K218-K220)^2+(L218-L220)^2+(M218-M220)^2+(N218-N220)^2+(O218-O220)^2)</f>
        <v>0.717171260158177</v>
      </c>
    </row>
    <row r="222" spans="1:23" x14ac:dyDescent="0.25">
      <c r="A222" s="8" t="s">
        <v>53</v>
      </c>
      <c r="B222">
        <f>SQRT((B219-B220)^2+(C219-C220)^2+(D219-D220)^2+(E219-E220)^2+(F219-F220)^2+(G219-G220)^2)</f>
        <v>0.92469518050015287</v>
      </c>
      <c r="I222" s="8" t="s">
        <v>53</v>
      </c>
      <c r="J222" s="8">
        <f>SQRT((J219-J220)^2+(K219-K220)^2+(L219-L220)^2+(M219-M220)^2+(N219-N220)^2+(O219-O220)^2)</f>
        <v>0.3942991288293301</v>
      </c>
    </row>
    <row r="223" spans="1:23" x14ac:dyDescent="0.25">
      <c r="A223" t="s">
        <v>54</v>
      </c>
      <c r="B223" s="4">
        <f>B218+(0.6*(B220-B218))</f>
        <v>0.60551228905255883</v>
      </c>
      <c r="C223" s="4">
        <f t="shared" ref="C223:G223" si="346">C218+(0.6*(C220-C218))</f>
        <v>0.32693541125220565</v>
      </c>
      <c r="D223" s="4">
        <f t="shared" si="346"/>
        <v>0.19478311347628011</v>
      </c>
      <c r="E223" s="4">
        <f t="shared" si="346"/>
        <v>0.66307598297295134</v>
      </c>
      <c r="F223" s="4">
        <f t="shared" si="346"/>
        <v>0.49478562289286665</v>
      </c>
      <c r="G223" s="4">
        <f t="shared" si="346"/>
        <v>0.26871416224975492</v>
      </c>
      <c r="I223" t="s">
        <v>54</v>
      </c>
      <c r="J223" s="4">
        <f>J218</f>
        <v>0.47398333604365328</v>
      </c>
      <c r="K223" s="4">
        <f t="shared" ref="K223:O223" si="347">K218</f>
        <v>0.26299407917071121</v>
      </c>
      <c r="L223" s="4">
        <f t="shared" si="347"/>
        <v>0.70223074414050912</v>
      </c>
      <c r="M223" s="4">
        <f t="shared" si="347"/>
        <v>0.48044830982177833</v>
      </c>
      <c r="N223" s="4">
        <f t="shared" si="347"/>
        <v>0.49958239062356918</v>
      </c>
      <c r="O223" s="4">
        <f t="shared" si="347"/>
        <v>0.67414977993621206</v>
      </c>
    </row>
    <row r="224" spans="1:23" x14ac:dyDescent="0.25">
      <c r="B224" s="4">
        <f>B219</f>
        <v>0.1759705123720931</v>
      </c>
      <c r="C224" s="4">
        <f t="shared" ref="C224:G224" si="348">C219</f>
        <v>0.21190587430280386</v>
      </c>
      <c r="D224" s="4">
        <f t="shared" si="348"/>
        <v>0.71586968767978099</v>
      </c>
      <c r="E224" s="4">
        <f t="shared" si="348"/>
        <v>0.39435500559398534</v>
      </c>
      <c r="F224" s="4">
        <f t="shared" si="348"/>
        <v>0.56411856601545063</v>
      </c>
      <c r="G224" s="4">
        <f t="shared" si="348"/>
        <v>0.72702759848937204</v>
      </c>
      <c r="J224" s="4">
        <f>J219+(0.3*(J220-J219))</f>
        <v>0.54942143644834807</v>
      </c>
      <c r="K224" s="4">
        <f t="shared" ref="K224:O224" si="349">K219+(0.3*(K220-K219))</f>
        <v>0.31628228638267841</v>
      </c>
      <c r="L224" s="4">
        <f t="shared" si="349"/>
        <v>0.27988154116360453</v>
      </c>
      <c r="M224" s="4">
        <f t="shared" si="349"/>
        <v>0.64932566572950112</v>
      </c>
      <c r="N224" s="4">
        <f t="shared" si="349"/>
        <v>0.58398134861560247</v>
      </c>
      <c r="O224" s="4">
        <f t="shared" si="349"/>
        <v>0.31444270174492839</v>
      </c>
    </row>
    <row r="225" spans="1:15" x14ac:dyDescent="0.25">
      <c r="A225" s="12" t="s">
        <v>85</v>
      </c>
      <c r="B225" s="9">
        <f>B71</f>
        <v>0.82744186046511614</v>
      </c>
      <c r="C225" s="9">
        <f t="shared" ref="C225:G225" si="350">C71</f>
        <v>0.38461059190031133</v>
      </c>
      <c r="D225" s="9">
        <f t="shared" si="350"/>
        <v>0.36383852206637013</v>
      </c>
      <c r="E225" s="9">
        <f t="shared" si="350"/>
        <v>0.36332497911445361</v>
      </c>
      <c r="F225" s="9">
        <f t="shared" si="350"/>
        <v>0.39047210300429214</v>
      </c>
      <c r="G225" s="9">
        <f t="shared" si="350"/>
        <v>0.38143021914648212</v>
      </c>
      <c r="I225" s="12" t="s">
        <v>85</v>
      </c>
      <c r="J225" s="9">
        <f>B225</f>
        <v>0.82744186046511614</v>
      </c>
      <c r="K225" s="9">
        <f t="shared" ref="K225:O225" si="351">C225</f>
        <v>0.38461059190031133</v>
      </c>
      <c r="L225" s="9">
        <f t="shared" si="351"/>
        <v>0.36383852206637013</v>
      </c>
      <c r="M225" s="9">
        <f t="shared" si="351"/>
        <v>0.36332497911445361</v>
      </c>
      <c r="N225" s="9">
        <f t="shared" si="351"/>
        <v>0.39047210300429214</v>
      </c>
      <c r="O225" s="9">
        <f t="shared" si="351"/>
        <v>0.38143021914648212</v>
      </c>
    </row>
    <row r="226" spans="1:15" x14ac:dyDescent="0.25">
      <c r="A226" s="8" t="s">
        <v>52</v>
      </c>
      <c r="B226" s="8">
        <f>SQRT((B223-B225)^2+(C223-C225)^2+(D223-D225)^2+(E223-E225)^2+(F223-F225)^2+(G223-G225)^2)</f>
        <v>0.441130112927901</v>
      </c>
      <c r="I226" s="8" t="s">
        <v>52</v>
      </c>
      <c r="J226" s="13">
        <f>SQRT((J223-J225)^2+(K223-K225)^2+(L223-L225)^2+(M223-M225)^2+(N223-N225)^2+(O223-O225)^2)</f>
        <v>0.60459943048621156</v>
      </c>
    </row>
    <row r="227" spans="1:15" x14ac:dyDescent="0.25">
      <c r="A227" s="8" t="s">
        <v>53</v>
      </c>
      <c r="B227">
        <f>SQRT((B224-B225)^2+(C224-C225)^2+(D224-D225)^2+(E224-E225)^2+(F224-F225)^2+(G224-G225)^2)</f>
        <v>0.85365173443154896</v>
      </c>
      <c r="I227" s="8" t="s">
        <v>53</v>
      </c>
      <c r="J227" s="8">
        <f>SQRT((J224-J225)^2+(K224-K225)^2+(L224-L225)^2+(M224-M225)^2+(N224-N225)^2+(O224-O225)^2)</f>
        <v>0.46124010722902486</v>
      </c>
    </row>
    <row r="228" spans="1:15" x14ac:dyDescent="0.25">
      <c r="A228" t="s">
        <v>54</v>
      </c>
      <c r="B228" s="4">
        <f>B223+(0.6*(B225-B223))</f>
        <v>0.73867003190009317</v>
      </c>
      <c r="C228" s="4">
        <f t="shared" ref="C228:G228" si="352">C223+(0.6*(C225-C223))</f>
        <v>0.36154051964106904</v>
      </c>
      <c r="D228" s="4">
        <f t="shared" si="352"/>
        <v>0.29621635863033413</v>
      </c>
      <c r="E228" s="4">
        <f t="shared" si="352"/>
        <v>0.4832253806578527</v>
      </c>
      <c r="F228" s="4">
        <f t="shared" si="352"/>
        <v>0.43219751095972192</v>
      </c>
      <c r="G228" s="4">
        <f t="shared" si="352"/>
        <v>0.33634379638779122</v>
      </c>
      <c r="I228" t="s">
        <v>54</v>
      </c>
      <c r="J228" s="4">
        <f>J223</f>
        <v>0.47398333604365328</v>
      </c>
      <c r="K228" s="4">
        <f t="shared" ref="K228:O228" si="353">K223</f>
        <v>0.26299407917071121</v>
      </c>
      <c r="L228" s="4">
        <f t="shared" si="353"/>
        <v>0.70223074414050912</v>
      </c>
      <c r="M228" s="4">
        <f t="shared" si="353"/>
        <v>0.48044830982177833</v>
      </c>
      <c r="N228" s="4">
        <f t="shared" si="353"/>
        <v>0.49958239062356918</v>
      </c>
      <c r="O228" s="4">
        <f t="shared" si="353"/>
        <v>0.67414977993621206</v>
      </c>
    </row>
    <row r="229" spans="1:15" x14ac:dyDescent="0.25">
      <c r="B229" s="4">
        <f>B224</f>
        <v>0.1759705123720931</v>
      </c>
      <c r="C229" s="4">
        <f t="shared" ref="C229:G229" si="354">C224</f>
        <v>0.21190587430280386</v>
      </c>
      <c r="D229" s="4">
        <f t="shared" si="354"/>
        <v>0.71586968767978099</v>
      </c>
      <c r="E229" s="4">
        <f t="shared" si="354"/>
        <v>0.39435500559398534</v>
      </c>
      <c r="F229" s="4">
        <f t="shared" si="354"/>
        <v>0.56411856601545063</v>
      </c>
      <c r="G229" s="4">
        <f t="shared" si="354"/>
        <v>0.72702759848937204</v>
      </c>
      <c r="J229" s="4">
        <f>J224+(0.3*(J225-J224))</f>
        <v>0.63282756365337844</v>
      </c>
      <c r="K229" s="4">
        <f t="shared" ref="K229:O229" si="355">K224+(0.3*(K225-K224))</f>
        <v>0.3367807780379683</v>
      </c>
      <c r="L229" s="4">
        <f t="shared" si="355"/>
        <v>0.30506863543443419</v>
      </c>
      <c r="M229" s="4">
        <f t="shared" si="355"/>
        <v>0.56352545974498691</v>
      </c>
      <c r="N229" s="4">
        <f t="shared" si="355"/>
        <v>0.52592857493220935</v>
      </c>
      <c r="O229" s="4">
        <f t="shared" si="355"/>
        <v>0.33453895696539449</v>
      </c>
    </row>
    <row r="230" spans="1:15" x14ac:dyDescent="0.25">
      <c r="A230" s="12" t="s">
        <v>84</v>
      </c>
      <c r="B230" s="9">
        <f>B72</f>
        <v>0.82558139534883868</v>
      </c>
      <c r="C230" s="9">
        <f t="shared" ref="C230:G230" si="356">C72</f>
        <v>0.5261682242990654</v>
      </c>
      <c r="D230" s="9">
        <f t="shared" si="356"/>
        <v>0.30116318850496071</v>
      </c>
      <c r="E230" s="9">
        <f t="shared" si="356"/>
        <v>0.67276524644945757</v>
      </c>
      <c r="F230" s="9">
        <f t="shared" si="356"/>
        <v>0.40969957081545061</v>
      </c>
      <c r="G230" s="9">
        <f t="shared" si="356"/>
        <v>0.31486241555445715</v>
      </c>
      <c r="I230" s="12" t="s">
        <v>84</v>
      </c>
      <c r="J230" s="9">
        <f>B230</f>
        <v>0.82558139534883868</v>
      </c>
      <c r="K230" s="9">
        <f t="shared" ref="K230:O230" si="357">C230</f>
        <v>0.5261682242990654</v>
      </c>
      <c r="L230" s="9">
        <f t="shared" si="357"/>
        <v>0.30116318850496071</v>
      </c>
      <c r="M230" s="9">
        <f t="shared" si="357"/>
        <v>0.67276524644945757</v>
      </c>
      <c r="N230" s="9">
        <f t="shared" si="357"/>
        <v>0.40969957081545061</v>
      </c>
      <c r="O230" s="9">
        <f t="shared" si="357"/>
        <v>0.31486241555445715</v>
      </c>
    </row>
    <row r="231" spans="1:15" x14ac:dyDescent="0.25">
      <c r="A231" s="8" t="s">
        <v>52</v>
      </c>
      <c r="B231" s="8">
        <f>SQRT((B228-B230)^2+(C228-C230)^2+(D228-D230)^2+(E228-E230)^2+(F228-F230)^2+(G228-G230)^2)</f>
        <v>0.26753187683121138</v>
      </c>
      <c r="I231" s="8" t="s">
        <v>52</v>
      </c>
      <c r="J231" s="13">
        <f>SQRT((J228-J230)^2+(K228-K230)^2+(L228-L230)^2+(M228-M230)^2+(N228-N230)^2+(O228-O230)^2)</f>
        <v>0.72655980192244862</v>
      </c>
    </row>
    <row r="232" spans="1:15" x14ac:dyDescent="0.25">
      <c r="A232" s="8" t="s">
        <v>53</v>
      </c>
      <c r="B232">
        <f>SQRT((B229-B230)^2+(C229-C230)^2+(D229-D230)^2+(E229-E230)^2+(F229-F230)^2+(G229-G230)^2)</f>
        <v>0.98182189356338279</v>
      </c>
      <c r="I232" s="8" t="s">
        <v>53</v>
      </c>
      <c r="J232" s="8">
        <f>SQRT((J229-J230)^2+(K229-K230)^2+(L229-L230)^2+(M229-M230)^2+(N229-N230)^2+(O229-O230)^2)</f>
        <v>0.31443055772206491</v>
      </c>
    </row>
    <row r="233" spans="1:15" x14ac:dyDescent="0.25">
      <c r="A233" t="s">
        <v>54</v>
      </c>
      <c r="B233" s="4">
        <f>B228+(0.6*(B230-B228))</f>
        <v>0.79081684996934043</v>
      </c>
      <c r="C233" s="4">
        <f t="shared" ref="C233:G233" si="358">C228+(0.6*(C230-C228))</f>
        <v>0.46031714243586686</v>
      </c>
      <c r="D233" s="4">
        <f t="shared" si="358"/>
        <v>0.29918445655511006</v>
      </c>
      <c r="E233" s="4">
        <f t="shared" si="358"/>
        <v>0.59694930013281566</v>
      </c>
      <c r="F233" s="4">
        <f t="shared" si="358"/>
        <v>0.41869874687315911</v>
      </c>
      <c r="G233" s="4">
        <f t="shared" si="358"/>
        <v>0.32345496788779077</v>
      </c>
      <c r="I233" t="s">
        <v>54</v>
      </c>
      <c r="J233" s="4">
        <f>J228</f>
        <v>0.47398333604365328</v>
      </c>
      <c r="K233" s="4">
        <f t="shared" ref="K233:O233" si="359">K228</f>
        <v>0.26299407917071121</v>
      </c>
      <c r="L233" s="4">
        <f t="shared" si="359"/>
        <v>0.70223074414050912</v>
      </c>
      <c r="M233" s="4">
        <f t="shared" si="359"/>
        <v>0.48044830982177833</v>
      </c>
      <c r="N233" s="4">
        <f t="shared" si="359"/>
        <v>0.49958239062356918</v>
      </c>
      <c r="O233" s="4">
        <f t="shared" si="359"/>
        <v>0.67414977993621206</v>
      </c>
    </row>
    <row r="234" spans="1:15" x14ac:dyDescent="0.25">
      <c r="B234" s="4">
        <f>B229</f>
        <v>0.1759705123720931</v>
      </c>
      <c r="C234" s="4">
        <f t="shared" ref="C234:G234" si="360">C229</f>
        <v>0.21190587430280386</v>
      </c>
      <c r="D234" s="4">
        <f t="shared" si="360"/>
        <v>0.71586968767978099</v>
      </c>
      <c r="E234" s="4">
        <f t="shared" si="360"/>
        <v>0.39435500559398534</v>
      </c>
      <c r="F234" s="4">
        <f t="shared" si="360"/>
        <v>0.56411856601545063</v>
      </c>
      <c r="G234" s="4">
        <f t="shared" si="360"/>
        <v>0.72702759848937204</v>
      </c>
      <c r="J234" s="4">
        <f>J229+(0.3*(J230-J229))</f>
        <v>0.69065371316201651</v>
      </c>
      <c r="K234" s="4">
        <f t="shared" ref="K234:O234" si="361">K229+(0.3*(K230-K229))</f>
        <v>0.39359701191629742</v>
      </c>
      <c r="L234" s="4">
        <f t="shared" si="361"/>
        <v>0.30389700135559217</v>
      </c>
      <c r="M234" s="4">
        <f t="shared" si="361"/>
        <v>0.59629739575632812</v>
      </c>
      <c r="N234" s="4">
        <f t="shared" si="361"/>
        <v>0.49105987369718174</v>
      </c>
      <c r="O234" s="4">
        <f t="shared" si="361"/>
        <v>0.32863599454211329</v>
      </c>
    </row>
    <row r="235" spans="1:15" x14ac:dyDescent="0.25">
      <c r="A235" s="12" t="s">
        <v>83</v>
      </c>
      <c r="B235" s="9">
        <f>B73</f>
        <v>0.80139534883720898</v>
      </c>
      <c r="C235" s="9">
        <f t="shared" ref="C235:G235" si="362">C73</f>
        <v>0.52467289719626153</v>
      </c>
      <c r="D235" s="9">
        <f t="shared" si="362"/>
        <v>0.7929866575436193</v>
      </c>
      <c r="E235" s="9">
        <f t="shared" si="362"/>
        <v>0.37201336675020935</v>
      </c>
      <c r="F235" s="9">
        <f t="shared" si="362"/>
        <v>0.71390557939914157</v>
      </c>
      <c r="G235" s="9">
        <f t="shared" si="362"/>
        <v>0.50507497116493649</v>
      </c>
      <c r="I235" s="12" t="s">
        <v>83</v>
      </c>
      <c r="J235" s="9">
        <f>B235</f>
        <v>0.80139534883720898</v>
      </c>
      <c r="K235" s="9">
        <f t="shared" ref="K235:O235" si="363">C235</f>
        <v>0.52467289719626153</v>
      </c>
      <c r="L235" s="9">
        <f t="shared" si="363"/>
        <v>0.7929866575436193</v>
      </c>
      <c r="M235" s="9">
        <f t="shared" si="363"/>
        <v>0.37201336675020935</v>
      </c>
      <c r="N235" s="9">
        <f t="shared" si="363"/>
        <v>0.71390557939914157</v>
      </c>
      <c r="O235" s="9">
        <f t="shared" si="363"/>
        <v>0.50507497116493649</v>
      </c>
    </row>
    <row r="236" spans="1:15" x14ac:dyDescent="0.25">
      <c r="A236" s="8" t="s">
        <v>52</v>
      </c>
      <c r="B236" s="8">
        <f>SQRT((B233-B235)^2+(C233-C235)^2+(D233-D235)^2+(E233-E235)^2+(F233-F235)^2+(G233-G235)^2)</f>
        <v>0.64716555470551107</v>
      </c>
      <c r="I236" s="8" t="s">
        <v>52</v>
      </c>
      <c r="J236" s="8">
        <f>SQRT((J233-J235)^2+(K233-K235)^2+(L233-L235)^2+(M233-M235)^2+(N233-N235)^2+(O233-O235)^2)</f>
        <v>0.51979796347169049</v>
      </c>
    </row>
    <row r="237" spans="1:15" x14ac:dyDescent="0.25">
      <c r="A237" s="8" t="s">
        <v>53</v>
      </c>
      <c r="B237">
        <f>SQRT((B234-B235)^2+(C234-C235)^2+(D234-D235)^2+(E234-E235)^2+(F234-F235)^2+(G234-G235)^2)</f>
        <v>0.75307684249277318</v>
      </c>
      <c r="I237" s="8" t="s">
        <v>53</v>
      </c>
      <c r="J237">
        <f>SQRT((J234-J235)^2+(K234-K235)^2+(L234-L235)^2+(M234-M235)^2+(N234-N235)^2+(O234-O235)^2)</f>
        <v>0.63225591025533101</v>
      </c>
    </row>
    <row r="238" spans="1:15" x14ac:dyDescent="0.25">
      <c r="A238" t="s">
        <v>54</v>
      </c>
      <c r="B238" s="4">
        <f>B233+(0.6*(B235-B233))</f>
        <v>0.79716394929006151</v>
      </c>
      <c r="C238" s="4">
        <f t="shared" ref="C238:G238" si="364">C233+(0.6*(C235-C233))</f>
        <v>0.49893059529210365</v>
      </c>
      <c r="D238" s="4">
        <f t="shared" si="364"/>
        <v>0.59546577714821558</v>
      </c>
      <c r="E238" s="4">
        <f t="shared" si="364"/>
        <v>0.46198774010325189</v>
      </c>
      <c r="F238" s="4">
        <f t="shared" si="364"/>
        <v>0.59582284638874861</v>
      </c>
      <c r="G238" s="4">
        <f t="shared" si="364"/>
        <v>0.43242696985407819</v>
      </c>
      <c r="I238" t="s">
        <v>54</v>
      </c>
      <c r="J238" s="4">
        <f>J233+(0.3*(J235-J233))</f>
        <v>0.57220693988172</v>
      </c>
      <c r="K238" s="4">
        <f t="shared" ref="K238:O238" si="365">K233+(0.3*(K235-K233))</f>
        <v>0.34149772457837629</v>
      </c>
      <c r="L238" s="4">
        <f t="shared" si="365"/>
        <v>0.72945751816144222</v>
      </c>
      <c r="M238" s="4">
        <f t="shared" si="365"/>
        <v>0.44791782690030763</v>
      </c>
      <c r="N238" s="4">
        <f t="shared" si="365"/>
        <v>0.56387934725624089</v>
      </c>
      <c r="O238" s="4">
        <f t="shared" si="365"/>
        <v>0.62342733730482935</v>
      </c>
    </row>
    <row r="239" spans="1:15" x14ac:dyDescent="0.25">
      <c r="B239" s="4">
        <f>B234</f>
        <v>0.1759705123720931</v>
      </c>
      <c r="C239" s="4">
        <f t="shared" ref="C239:G239" si="366">C234</f>
        <v>0.21190587430280386</v>
      </c>
      <c r="D239" s="4">
        <f t="shared" si="366"/>
        <v>0.71586968767978099</v>
      </c>
      <c r="E239" s="4">
        <f t="shared" si="366"/>
        <v>0.39435500559398534</v>
      </c>
      <c r="F239" s="4">
        <f t="shared" si="366"/>
        <v>0.56411856601545063</v>
      </c>
      <c r="G239" s="4">
        <f t="shared" si="366"/>
        <v>0.72702759848937204</v>
      </c>
      <c r="J239" s="4">
        <f>J234</f>
        <v>0.69065371316201651</v>
      </c>
      <c r="K239" s="4">
        <f t="shared" ref="K239:O239" si="367">K234</f>
        <v>0.39359701191629742</v>
      </c>
      <c r="L239" s="4">
        <f t="shared" si="367"/>
        <v>0.30389700135559217</v>
      </c>
      <c r="M239" s="4">
        <f t="shared" si="367"/>
        <v>0.59629739575632812</v>
      </c>
      <c r="N239" s="4">
        <f t="shared" si="367"/>
        <v>0.49105987369718174</v>
      </c>
      <c r="O239" s="4">
        <f t="shared" si="367"/>
        <v>0.32863599454211329</v>
      </c>
    </row>
    <row r="240" spans="1:15" x14ac:dyDescent="0.25">
      <c r="A240" s="12" t="s">
        <v>88</v>
      </c>
      <c r="B240" s="9">
        <f>B74</f>
        <v>0.83488372093023355</v>
      </c>
      <c r="C240" s="9">
        <f t="shared" ref="C240:G240" si="368">C74</f>
        <v>0.53264797507788142</v>
      </c>
      <c r="D240" s="9">
        <f t="shared" si="368"/>
        <v>0.6941840574751964</v>
      </c>
      <c r="E240" s="9">
        <f t="shared" si="368"/>
        <v>0.51771094402673357</v>
      </c>
      <c r="F240" s="9">
        <f t="shared" si="368"/>
        <v>0.55836909871244667</v>
      </c>
      <c r="G240" s="9">
        <f t="shared" si="368"/>
        <v>0.39250288350634377</v>
      </c>
      <c r="I240" s="12" t="s">
        <v>88</v>
      </c>
      <c r="J240" s="9">
        <f>B240</f>
        <v>0.83488372093023355</v>
      </c>
      <c r="K240" s="9">
        <f t="shared" ref="K240:O240" si="369">C240</f>
        <v>0.53264797507788142</v>
      </c>
      <c r="L240" s="9">
        <f t="shared" si="369"/>
        <v>0.6941840574751964</v>
      </c>
      <c r="M240" s="9">
        <f t="shared" si="369"/>
        <v>0.51771094402673357</v>
      </c>
      <c r="N240" s="9">
        <f t="shared" si="369"/>
        <v>0.55836909871244667</v>
      </c>
      <c r="O240" s="9">
        <f t="shared" si="369"/>
        <v>0.39250288350634377</v>
      </c>
    </row>
    <row r="241" spans="1:15" x14ac:dyDescent="0.25">
      <c r="A241" s="8" t="s">
        <v>52</v>
      </c>
      <c r="B241" s="8">
        <f>SQRT((B238-B240)^2+(C238-C240)^2+(D238-D240)^2+(E238-E240)^2+(F238-F240)^2+(G238-G240)^2)</f>
        <v>0.13567141586981704</v>
      </c>
      <c r="I241" s="8" t="s">
        <v>52</v>
      </c>
      <c r="J241" s="8">
        <f>SQRT((J238-J240)^2+(K238-K240)^2+(L238-L240)^2+(M238-M240)^2+(N238-N240)^2+(O238-O240)^2)</f>
        <v>0.40621333310981156</v>
      </c>
    </row>
    <row r="242" spans="1:15" x14ac:dyDescent="0.25">
      <c r="A242" s="8" t="s">
        <v>53</v>
      </c>
      <c r="B242">
        <f>SQRT((B239-B240)^2+(C239-C240)^2+(D239-D240)^2+(E239-E240)^2+(F239-F240)^2+(G239-G240)^2)</f>
        <v>0.81527229011829661</v>
      </c>
      <c r="I242" s="8" t="s">
        <v>53</v>
      </c>
      <c r="J242">
        <f>SQRT((J239-J240)^2+(K239-K240)^2+(L239-L240)^2+(M239-M240)^2+(N239-N240)^2+(O239-O240)^2)</f>
        <v>0.45524366370666164</v>
      </c>
    </row>
    <row r="243" spans="1:15" x14ac:dyDescent="0.25">
      <c r="A243" t="s">
        <v>54</v>
      </c>
      <c r="B243" s="4">
        <f>B238+(0.6*(B240-B238))</f>
        <v>0.81979581227416476</v>
      </c>
      <c r="C243" s="4">
        <f t="shared" ref="C243:G243" si="370">C238+(0.6*(C240-C238))</f>
        <v>0.51916102316357027</v>
      </c>
      <c r="D243" s="4">
        <f t="shared" si="370"/>
        <v>0.65469674534440403</v>
      </c>
      <c r="E243" s="4">
        <f t="shared" si="370"/>
        <v>0.49542166245734087</v>
      </c>
      <c r="F243" s="4">
        <f t="shared" si="370"/>
        <v>0.57335059778296749</v>
      </c>
      <c r="G243" s="4">
        <f t="shared" si="370"/>
        <v>0.40847251804543755</v>
      </c>
      <c r="I243" t="s">
        <v>54</v>
      </c>
      <c r="J243" s="4">
        <f>J238+(0.3*(J240-J238))</f>
        <v>0.65100997419627404</v>
      </c>
      <c r="K243" s="4">
        <f t="shared" ref="K243:O243" si="371">K238+(0.3*(K240-K238))</f>
        <v>0.39884279972822784</v>
      </c>
      <c r="L243" s="4">
        <f t="shared" si="371"/>
        <v>0.71887547995556844</v>
      </c>
      <c r="M243" s="4">
        <f t="shared" si="371"/>
        <v>0.46885576203823542</v>
      </c>
      <c r="N243" s="4">
        <f t="shared" si="371"/>
        <v>0.56222627269310266</v>
      </c>
      <c r="O243" s="4">
        <f t="shared" si="371"/>
        <v>0.55415000116528368</v>
      </c>
    </row>
    <row r="244" spans="1:15" x14ac:dyDescent="0.25">
      <c r="B244" s="4">
        <f>B239</f>
        <v>0.1759705123720931</v>
      </c>
      <c r="C244" s="4">
        <f t="shared" ref="C244:G244" si="372">C239</f>
        <v>0.21190587430280386</v>
      </c>
      <c r="D244" s="4">
        <f t="shared" si="372"/>
        <v>0.71586968767978099</v>
      </c>
      <c r="E244" s="4">
        <f t="shared" si="372"/>
        <v>0.39435500559398534</v>
      </c>
      <c r="F244" s="4">
        <f t="shared" si="372"/>
        <v>0.56411856601545063</v>
      </c>
      <c r="G244" s="4">
        <f t="shared" si="372"/>
        <v>0.72702759848937204</v>
      </c>
      <c r="J244" s="4">
        <f>J239</f>
        <v>0.69065371316201651</v>
      </c>
      <c r="K244" s="4">
        <f t="shared" ref="K244:O244" si="373">K239</f>
        <v>0.39359701191629742</v>
      </c>
      <c r="L244" s="4">
        <f t="shared" si="373"/>
        <v>0.30389700135559217</v>
      </c>
      <c r="M244" s="4">
        <f t="shared" si="373"/>
        <v>0.59629739575632812</v>
      </c>
      <c r="N244" s="4">
        <f t="shared" si="373"/>
        <v>0.49105987369718174</v>
      </c>
      <c r="O244" s="4">
        <f t="shared" si="373"/>
        <v>0.32863599454211329</v>
      </c>
    </row>
    <row r="245" spans="1:15" x14ac:dyDescent="0.25">
      <c r="A245" s="12" t="s">
        <v>89</v>
      </c>
      <c r="B245" s="9">
        <f>B75</f>
        <v>0.80139534883720898</v>
      </c>
      <c r="C245" s="9">
        <f t="shared" ref="C245:G245" si="374">C75</f>
        <v>0.13090342679127751</v>
      </c>
      <c r="D245" s="9">
        <f t="shared" si="374"/>
        <v>0.59373930892918225</v>
      </c>
      <c r="E245" s="9">
        <f t="shared" si="374"/>
        <v>0.57050960735171308</v>
      </c>
      <c r="F245" s="9">
        <f t="shared" si="374"/>
        <v>0.21776824034334791</v>
      </c>
      <c r="G245" s="9">
        <f t="shared" si="374"/>
        <v>0.9</v>
      </c>
      <c r="I245" s="12" t="s">
        <v>89</v>
      </c>
      <c r="J245" s="9">
        <f>B245</f>
        <v>0.80139534883720898</v>
      </c>
      <c r="K245" s="9">
        <f t="shared" ref="K245:O245" si="375">C245</f>
        <v>0.13090342679127751</v>
      </c>
      <c r="L245" s="9">
        <f t="shared" si="375"/>
        <v>0.59373930892918225</v>
      </c>
      <c r="M245" s="9">
        <f t="shared" si="375"/>
        <v>0.57050960735171308</v>
      </c>
      <c r="N245" s="9">
        <f t="shared" si="375"/>
        <v>0.21776824034334791</v>
      </c>
      <c r="O245" s="9">
        <f t="shared" si="375"/>
        <v>0.9</v>
      </c>
    </row>
    <row r="246" spans="1:15" x14ac:dyDescent="0.25">
      <c r="A246" s="8" t="s">
        <v>52</v>
      </c>
      <c r="B246" s="8">
        <f>SQRT((B243-B245)^2+(C243-C245)^2+(D243-D245)^2+(E243-E245)^2+(F243-F245)^2+(G243-G245)^2)</f>
        <v>0.72696260230989262</v>
      </c>
      <c r="I246" s="8" t="s">
        <v>52</v>
      </c>
      <c r="J246" s="8">
        <f>SQRT((J243-J245)^2+(K243-K245)^2+(L243-L245)^2+(M243-M245)^2+(N243-N245)^2+(O243-O245)^2)</f>
        <v>0.59888512403142891</v>
      </c>
    </row>
    <row r="247" spans="1:15" x14ac:dyDescent="0.25">
      <c r="A247" s="8" t="s">
        <v>53</v>
      </c>
      <c r="B247">
        <f>SQRT((B244-B245)^2+(C244-C245)^2+(D244-D245)^2+(E244-E245)^2+(F244-F245)^2+(G244-G245)^2)</f>
        <v>0.7704167024941686</v>
      </c>
      <c r="I247" s="8" t="s">
        <v>53</v>
      </c>
      <c r="J247">
        <f>SQRT((J244-J245)^2+(K244-K245)^2+(L244-L245)^2+(M244-M245)^2+(N244-N245)^2+(O244-O245)^2)</f>
        <v>0.75305401295147767</v>
      </c>
    </row>
    <row r="248" spans="1:15" x14ac:dyDescent="0.25">
      <c r="A248" t="s">
        <v>54</v>
      </c>
      <c r="B248" s="4">
        <f>B243+(0.6*(B245-B243))</f>
        <v>0.80875553421199131</v>
      </c>
      <c r="C248" s="4">
        <f t="shared" ref="C248:G248" si="376">C243+(0.6*(C245-C243))</f>
        <v>0.28620646534019467</v>
      </c>
      <c r="D248" s="4">
        <f t="shared" si="376"/>
        <v>0.61812228349527099</v>
      </c>
      <c r="E248" s="4">
        <f t="shared" si="376"/>
        <v>0.54047442939396417</v>
      </c>
      <c r="F248" s="4">
        <f t="shared" si="376"/>
        <v>0.36000118331919573</v>
      </c>
      <c r="G248" s="4">
        <f t="shared" si="376"/>
        <v>0.70338900721817499</v>
      </c>
      <c r="I248" t="s">
        <v>54</v>
      </c>
      <c r="J248" s="4">
        <f>J243+(0.3*(J245-J243))</f>
        <v>0.6961255865885545</v>
      </c>
      <c r="K248" s="4">
        <f t="shared" ref="K248:O248" si="377">K243+(0.3*(K245-K243))</f>
        <v>0.31846098784714272</v>
      </c>
      <c r="L248" s="4">
        <f t="shared" si="377"/>
        <v>0.6813346286476526</v>
      </c>
      <c r="M248" s="4">
        <f t="shared" si="377"/>
        <v>0.49935191563227871</v>
      </c>
      <c r="N248" s="4">
        <f t="shared" si="377"/>
        <v>0.45888886298817622</v>
      </c>
      <c r="O248" s="4">
        <f t="shared" si="377"/>
        <v>0.65790500081569858</v>
      </c>
    </row>
    <row r="249" spans="1:15" x14ac:dyDescent="0.25">
      <c r="B249" s="4">
        <f>B244</f>
        <v>0.1759705123720931</v>
      </c>
      <c r="C249" s="4">
        <f t="shared" ref="C249:G249" si="378">C244</f>
        <v>0.21190587430280386</v>
      </c>
      <c r="D249" s="4">
        <f t="shared" si="378"/>
        <v>0.71586968767978099</v>
      </c>
      <c r="E249" s="4">
        <f t="shared" si="378"/>
        <v>0.39435500559398534</v>
      </c>
      <c r="F249" s="4">
        <f t="shared" si="378"/>
        <v>0.56411856601545063</v>
      </c>
      <c r="G249" s="4">
        <f t="shared" si="378"/>
        <v>0.72702759848937204</v>
      </c>
      <c r="J249" s="4">
        <f>J244</f>
        <v>0.69065371316201651</v>
      </c>
      <c r="K249" s="4">
        <f t="shared" ref="K249:O249" si="379">K244</f>
        <v>0.39359701191629742</v>
      </c>
      <c r="L249" s="4">
        <f t="shared" si="379"/>
        <v>0.30389700135559217</v>
      </c>
      <c r="M249" s="4">
        <f t="shared" si="379"/>
        <v>0.59629739575632812</v>
      </c>
      <c r="N249" s="4">
        <f t="shared" si="379"/>
        <v>0.49105987369718174</v>
      </c>
      <c r="O249" s="4">
        <f t="shared" si="379"/>
        <v>0.32863599454211329</v>
      </c>
    </row>
    <row r="250" spans="1:15" x14ac:dyDescent="0.25">
      <c r="A250" s="12" t="s">
        <v>90</v>
      </c>
      <c r="B250" s="9">
        <f>B76</f>
        <v>0.9</v>
      </c>
      <c r="C250" s="9">
        <f t="shared" ref="C250:G250" si="380">C76</f>
        <v>0.9</v>
      </c>
      <c r="D250" s="9">
        <f t="shared" si="380"/>
        <v>0.77683886418063641</v>
      </c>
      <c r="E250" s="9">
        <f t="shared" si="380"/>
        <v>0.27844611528822072</v>
      </c>
      <c r="F250" s="9">
        <f t="shared" si="380"/>
        <v>0.59133047210300449</v>
      </c>
      <c r="G250" s="9">
        <f t="shared" si="380"/>
        <v>0.72718734552644593</v>
      </c>
      <c r="I250" s="12" t="s">
        <v>90</v>
      </c>
      <c r="J250" s="9">
        <f>B250</f>
        <v>0.9</v>
      </c>
      <c r="K250" s="9">
        <f t="shared" ref="K250:O250" si="381">C250</f>
        <v>0.9</v>
      </c>
      <c r="L250" s="9">
        <f t="shared" si="381"/>
        <v>0.77683886418063641</v>
      </c>
      <c r="M250" s="9">
        <f t="shared" si="381"/>
        <v>0.27844611528822072</v>
      </c>
      <c r="N250" s="9">
        <f t="shared" si="381"/>
        <v>0.59133047210300449</v>
      </c>
      <c r="O250" s="9">
        <f t="shared" si="381"/>
        <v>0.72718734552644593</v>
      </c>
    </row>
    <row r="251" spans="1:15" x14ac:dyDescent="0.25">
      <c r="A251" s="8" t="s">
        <v>52</v>
      </c>
      <c r="B251" s="8">
        <f>SQRT((B248-B250)^2+(C248-C250)^2+(D248-D250)^2+(E248-E250)^2+(F248-F250)^2+(G248-G250)^2)</f>
        <v>0.73006674137377803</v>
      </c>
      <c r="I251" s="8" t="s">
        <v>52</v>
      </c>
      <c r="J251" s="8">
        <f>SQRT((J248-J250)^2+(K248-K250)^2+(L248-L250)^2+(M248-M250)^2+(N248-N250)^2+(O248-O250)^2)</f>
        <v>0.67824306398481826</v>
      </c>
    </row>
    <row r="252" spans="1:15" x14ac:dyDescent="0.25">
      <c r="A252" s="8" t="s">
        <v>53</v>
      </c>
      <c r="B252">
        <f>SQRT((B249-B250)^2+(C249-C250)^2+(D249-D250)^2+(E249-E250)^2+(F249-F250)^2+(G249-G250)^2)</f>
        <v>1.0077622980945746</v>
      </c>
      <c r="I252" s="8" t="s">
        <v>53</v>
      </c>
      <c r="J252">
        <f>SQRT((J249-J250)^2+(K249-K250)^2+(L249-L250)^2+(M249-M250)^2+(N249-N250)^2+(O249-O250)^2)</f>
        <v>0.89099420230251269</v>
      </c>
    </row>
    <row r="253" spans="1:15" x14ac:dyDescent="0.25">
      <c r="A253" t="s">
        <v>54</v>
      </c>
      <c r="B253" s="4">
        <f>B248+(0.6*(B250-B248))</f>
        <v>0.86350221368479652</v>
      </c>
      <c r="C253" s="4">
        <f t="shared" ref="C253:G253" si="382">C248+(0.6*(C250-C248))</f>
        <v>0.6544825861360779</v>
      </c>
      <c r="D253" s="4">
        <f t="shared" si="382"/>
        <v>0.71335223190649022</v>
      </c>
      <c r="E253" s="4">
        <f t="shared" si="382"/>
        <v>0.38325744093051811</v>
      </c>
      <c r="F253" s="4">
        <f t="shared" si="382"/>
        <v>0.49879875658948097</v>
      </c>
      <c r="G253" s="4">
        <f t="shared" si="382"/>
        <v>0.71766801020313753</v>
      </c>
      <c r="I253" t="s">
        <v>54</v>
      </c>
      <c r="J253" s="4">
        <f>J248+(0.3*(J250-J248))</f>
        <v>0.75728791061198819</v>
      </c>
      <c r="K253" s="4">
        <f t="shared" ref="K253:O253" si="383">K248+(0.3*(K250-K248))</f>
        <v>0.49292269149299994</v>
      </c>
      <c r="L253" s="4">
        <f t="shared" si="383"/>
        <v>0.70998589930754774</v>
      </c>
      <c r="M253" s="4">
        <f t="shared" si="383"/>
        <v>0.43308017552906131</v>
      </c>
      <c r="N253" s="4">
        <f t="shared" si="383"/>
        <v>0.49862134572262468</v>
      </c>
      <c r="O253" s="4">
        <f t="shared" si="383"/>
        <v>0.67868970422892283</v>
      </c>
    </row>
    <row r="254" spans="1:15" x14ac:dyDescent="0.25">
      <c r="B254" s="4">
        <f>B249</f>
        <v>0.1759705123720931</v>
      </c>
      <c r="C254" s="4">
        <f t="shared" ref="C254:G254" si="384">C249</f>
        <v>0.21190587430280386</v>
      </c>
      <c r="D254" s="4">
        <f t="shared" si="384"/>
        <v>0.71586968767978099</v>
      </c>
      <c r="E254" s="4">
        <f t="shared" si="384"/>
        <v>0.39435500559398534</v>
      </c>
      <c r="F254" s="4">
        <f t="shared" si="384"/>
        <v>0.56411856601545063</v>
      </c>
      <c r="G254" s="4">
        <f t="shared" si="384"/>
        <v>0.72702759848937204</v>
      </c>
      <c r="J254" s="4">
        <f>J249</f>
        <v>0.69065371316201651</v>
      </c>
      <c r="K254" s="4">
        <f t="shared" ref="K254:O254" si="385">K249</f>
        <v>0.39359701191629742</v>
      </c>
      <c r="L254" s="4">
        <f t="shared" si="385"/>
        <v>0.30389700135559217</v>
      </c>
      <c r="M254" s="4">
        <f t="shared" si="385"/>
        <v>0.59629739575632812</v>
      </c>
      <c r="N254" s="4">
        <f t="shared" si="385"/>
        <v>0.49105987369718174</v>
      </c>
      <c r="O254" s="4">
        <f t="shared" si="385"/>
        <v>0.32863599454211329</v>
      </c>
    </row>
    <row r="255" spans="1:15" x14ac:dyDescent="0.25">
      <c r="A255" s="12" t="s">
        <v>91</v>
      </c>
      <c r="B255" s="9">
        <f>B77</f>
        <v>0.81255813953488387</v>
      </c>
      <c r="C255" s="9">
        <f t="shared" ref="C255:G255" si="386">C77</f>
        <v>0.1578193146417444</v>
      </c>
      <c r="D255" s="9">
        <f t="shared" si="386"/>
        <v>0.36110160793705093</v>
      </c>
      <c r="E255" s="9">
        <f t="shared" si="386"/>
        <v>0.89999999999999991</v>
      </c>
      <c r="F255" s="9">
        <f t="shared" si="386"/>
        <v>0.1</v>
      </c>
      <c r="G255" s="9">
        <f t="shared" si="386"/>
        <v>0.3463667820069205</v>
      </c>
      <c r="I255" s="12" t="s">
        <v>91</v>
      </c>
      <c r="J255" s="9">
        <f>B255</f>
        <v>0.81255813953488387</v>
      </c>
      <c r="K255" s="9">
        <f t="shared" ref="K255:O255" si="387">C255</f>
        <v>0.1578193146417444</v>
      </c>
      <c r="L255" s="9">
        <f t="shared" si="387"/>
        <v>0.36110160793705093</v>
      </c>
      <c r="M255" s="9">
        <f t="shared" si="387"/>
        <v>0.89999999999999991</v>
      </c>
      <c r="N255" s="9">
        <f t="shared" si="387"/>
        <v>0.1</v>
      </c>
      <c r="O255" s="9">
        <f t="shared" si="387"/>
        <v>0.3463667820069205</v>
      </c>
    </row>
    <row r="256" spans="1:15" x14ac:dyDescent="0.25">
      <c r="A256" s="8" t="s">
        <v>52</v>
      </c>
      <c r="B256" s="8">
        <f>SQRT((B253-B255)^2+(C253-C255)^2+(D253-D255)^2+(E253-E255)^2+(F253-F255)^2+(G253-G255)^2)</f>
        <v>0.9681312559257228</v>
      </c>
      <c r="I256" s="8" t="s">
        <v>52</v>
      </c>
      <c r="J256" s="13">
        <f>SQRT((J253-J255)^2+(K253-K255)^2+(L253-L255)^2+(M253-M255)^2+(N253-N255)^2+(O253-O255)^2)</f>
        <v>0.85112921729385904</v>
      </c>
    </row>
    <row r="257" spans="1:15" x14ac:dyDescent="0.25">
      <c r="A257" s="8" t="s">
        <v>53</v>
      </c>
      <c r="B257">
        <f>SQRT((B254-B255)^2+(C254-C255)^2+(D254-D255)^2+(E254-E255)^2+(F254-F255)^2+(G254-G255)^2)</f>
        <v>1.0723875765273716</v>
      </c>
      <c r="I257" s="8" t="s">
        <v>53</v>
      </c>
      <c r="J257" s="8">
        <f>SQRT((J254-J255)^2+(K254-K255)^2+(L254-L255)^2+(M254-M255)^2+(N254-N255)^2+(O254-O255)^2)</f>
        <v>0.56497934137461547</v>
      </c>
    </row>
    <row r="258" spans="1:15" x14ac:dyDescent="0.25">
      <c r="A258" t="s">
        <v>54</v>
      </c>
      <c r="B258" s="4">
        <f>B253+(0.6*(B255-B253))</f>
        <v>0.83293576919484891</v>
      </c>
      <c r="C258" s="4">
        <f t="shared" ref="C258:G258" si="388">C253+(0.6*(C255-C253))</f>
        <v>0.35648462323947777</v>
      </c>
      <c r="D258" s="4">
        <f t="shared" si="388"/>
        <v>0.50200185752482662</v>
      </c>
      <c r="E258" s="4">
        <f t="shared" si="388"/>
        <v>0.69330297637220717</v>
      </c>
      <c r="F258" s="4">
        <f t="shared" si="388"/>
        <v>0.25951950263579243</v>
      </c>
      <c r="G258" s="4">
        <f t="shared" si="388"/>
        <v>0.49488727328540733</v>
      </c>
      <c r="I258" t="s">
        <v>54</v>
      </c>
      <c r="J258" s="4">
        <f>J253</f>
        <v>0.75728791061198819</v>
      </c>
      <c r="K258" s="4">
        <f t="shared" ref="K258:O258" si="389">K253</f>
        <v>0.49292269149299994</v>
      </c>
      <c r="L258" s="4">
        <f t="shared" si="389"/>
        <v>0.70998589930754774</v>
      </c>
      <c r="M258" s="4">
        <f t="shared" si="389"/>
        <v>0.43308017552906131</v>
      </c>
      <c r="N258" s="4">
        <f t="shared" si="389"/>
        <v>0.49862134572262468</v>
      </c>
      <c r="O258" s="4">
        <f t="shared" si="389"/>
        <v>0.67868970422892283</v>
      </c>
    </row>
    <row r="259" spans="1:15" x14ac:dyDescent="0.25">
      <c r="B259" s="4">
        <f>B254</f>
        <v>0.1759705123720931</v>
      </c>
      <c r="C259" s="4">
        <f t="shared" ref="C259:G259" si="390">C254</f>
        <v>0.21190587430280386</v>
      </c>
      <c r="D259" s="4">
        <f t="shared" si="390"/>
        <v>0.71586968767978099</v>
      </c>
      <c r="E259" s="4">
        <f t="shared" si="390"/>
        <v>0.39435500559398534</v>
      </c>
      <c r="F259" s="4">
        <f t="shared" si="390"/>
        <v>0.56411856601545063</v>
      </c>
      <c r="G259" s="4">
        <f t="shared" si="390"/>
        <v>0.72702759848937204</v>
      </c>
      <c r="J259" s="4">
        <f>J254+(0.3*(J255-J254))</f>
        <v>0.72722504107387675</v>
      </c>
      <c r="K259" s="4">
        <f t="shared" ref="K259:O259" si="391">K254+(0.3*(K255-K254))</f>
        <v>0.3228637027339315</v>
      </c>
      <c r="L259" s="4">
        <f t="shared" si="391"/>
        <v>0.32105838333002978</v>
      </c>
      <c r="M259" s="4">
        <f t="shared" si="391"/>
        <v>0.68740817702942969</v>
      </c>
      <c r="N259" s="4">
        <f t="shared" si="391"/>
        <v>0.37374191158802722</v>
      </c>
      <c r="O259" s="4">
        <f t="shared" si="391"/>
        <v>0.33395523078155542</v>
      </c>
    </row>
    <row r="260" spans="1:15" x14ac:dyDescent="0.25">
      <c r="A260" s="12" t="s">
        <v>92</v>
      </c>
      <c r="B260" s="9">
        <f>B78</f>
        <v>0.88139534883721038</v>
      </c>
      <c r="C260" s="9">
        <f t="shared" ref="C260:G260" si="392">C78</f>
        <v>0.1</v>
      </c>
      <c r="D260" s="9">
        <f t="shared" si="392"/>
        <v>0.58114950393431397</v>
      </c>
      <c r="E260" s="9">
        <f t="shared" si="392"/>
        <v>0.82982456140350902</v>
      </c>
      <c r="F260" s="9">
        <f t="shared" si="392"/>
        <v>0.40695278969957083</v>
      </c>
      <c r="G260" s="9">
        <f t="shared" si="392"/>
        <v>0.45537979897841485</v>
      </c>
      <c r="I260" s="12" t="s">
        <v>92</v>
      </c>
      <c r="J260" s="9">
        <f>B260</f>
        <v>0.88139534883721038</v>
      </c>
      <c r="K260" s="9">
        <f t="shared" ref="K260:O260" si="393">C260</f>
        <v>0.1</v>
      </c>
      <c r="L260" s="9">
        <f t="shared" si="393"/>
        <v>0.58114950393431397</v>
      </c>
      <c r="M260" s="9">
        <f t="shared" si="393"/>
        <v>0.82982456140350902</v>
      </c>
      <c r="N260" s="9">
        <f t="shared" si="393"/>
        <v>0.40695278969957083</v>
      </c>
      <c r="O260" s="9">
        <f t="shared" si="393"/>
        <v>0.45537979897841485</v>
      </c>
    </row>
    <row r="261" spans="1:15" x14ac:dyDescent="0.25">
      <c r="A261" s="8" t="s">
        <v>52</v>
      </c>
      <c r="B261" s="8">
        <f>SQRT((B258-B260)^2+(C258-C260)^2+(D258-D260)^2+(E258-E260)^2+(F258-F260)^2+(G258-G260)^2)</f>
        <v>0.34107565229664166</v>
      </c>
      <c r="I261" s="8" t="s">
        <v>52</v>
      </c>
      <c r="J261" s="13">
        <f>SQRT((J258-J260)^2+(K258-K260)^2+(L258-L260)^2+(M258-M260)^2+(N258-N260)^2+(O258-O260)^2)</f>
        <v>0.63408694999576687</v>
      </c>
    </row>
    <row r="262" spans="1:15" x14ac:dyDescent="0.25">
      <c r="A262" s="8" t="s">
        <v>53</v>
      </c>
      <c r="B262">
        <f>SQRT((B259-B260)^2+(C259-C260)^2+(D259-D260)^2+(E259-E260)^2+(F259-F260)^2+(G259-G260)^2)</f>
        <v>0.90356183782560606</v>
      </c>
      <c r="I262" s="8" t="s">
        <v>53</v>
      </c>
      <c r="J262" s="8">
        <f>SQRT((J259-J260)^2+(K259-K260)^2+(L259-L260)^2+(M259-M260)^2+(N259-N260)^2+(O259-O260)^2)</f>
        <v>0.42096724282802644</v>
      </c>
    </row>
    <row r="263" spans="1:15" x14ac:dyDescent="0.25">
      <c r="A263" t="s">
        <v>54</v>
      </c>
      <c r="B263" s="4">
        <f>B258+(0.6*(B260-B258))</f>
        <v>0.86201151698026579</v>
      </c>
      <c r="C263" s="4">
        <f t="shared" ref="C263:G263" si="394">C258+(0.6*(C260-C258))</f>
        <v>0.20259384929579113</v>
      </c>
      <c r="D263" s="4">
        <f t="shared" si="394"/>
        <v>0.54949044537051905</v>
      </c>
      <c r="E263" s="4">
        <f t="shared" si="394"/>
        <v>0.77521592739098832</v>
      </c>
      <c r="F263" s="4">
        <f t="shared" si="394"/>
        <v>0.34797947487405945</v>
      </c>
      <c r="G263" s="4">
        <f t="shared" si="394"/>
        <v>0.47118278870121183</v>
      </c>
      <c r="I263" t="s">
        <v>54</v>
      </c>
      <c r="J263" s="4">
        <f>J258</f>
        <v>0.75728791061198819</v>
      </c>
      <c r="K263" s="4">
        <f t="shared" ref="K263:O263" si="395">K258</f>
        <v>0.49292269149299994</v>
      </c>
      <c r="L263" s="4">
        <f t="shared" si="395"/>
        <v>0.70998589930754774</v>
      </c>
      <c r="M263" s="4">
        <f t="shared" si="395"/>
        <v>0.43308017552906131</v>
      </c>
      <c r="N263" s="4">
        <f t="shared" si="395"/>
        <v>0.49862134572262468</v>
      </c>
      <c r="O263" s="4">
        <f t="shared" si="395"/>
        <v>0.67868970422892283</v>
      </c>
    </row>
    <row r="264" spans="1:15" x14ac:dyDescent="0.25">
      <c r="B264" s="4">
        <f>B259</f>
        <v>0.1759705123720931</v>
      </c>
      <c r="C264" s="4">
        <f t="shared" ref="C264:G264" si="396">C259</f>
        <v>0.21190587430280386</v>
      </c>
      <c r="D264" s="4">
        <f t="shared" si="396"/>
        <v>0.71586968767978099</v>
      </c>
      <c r="E264" s="4">
        <f t="shared" si="396"/>
        <v>0.39435500559398534</v>
      </c>
      <c r="F264" s="4">
        <f t="shared" si="396"/>
        <v>0.56411856601545063</v>
      </c>
      <c r="G264" s="4">
        <f t="shared" si="396"/>
        <v>0.72702759848937204</v>
      </c>
      <c r="J264" s="4">
        <f>J259+(0.3*(J260-J259))</f>
        <v>0.7734761334028768</v>
      </c>
      <c r="K264" s="4">
        <f t="shared" ref="K264:O264" si="397">K259+(0.3*(K260-K259))</f>
        <v>0.25600459191375202</v>
      </c>
      <c r="L264" s="4">
        <f t="shared" si="397"/>
        <v>0.39908571951131505</v>
      </c>
      <c r="M264" s="4">
        <f t="shared" si="397"/>
        <v>0.73013309234165347</v>
      </c>
      <c r="N264" s="4">
        <f t="shared" si="397"/>
        <v>0.38370517502149032</v>
      </c>
      <c r="O264" s="4">
        <f t="shared" si="397"/>
        <v>0.37038260124061323</v>
      </c>
    </row>
  </sheetData>
  <pageMargins left="0.7" right="0.7" top="0.75" bottom="0.75" header="0.3" footer="0.3"/>
  <pageSetup paperSize="9" orientation="portrait" r:id="rId1"/>
  <ignoredErrors>
    <ignoredError sqref="B40:B41 C40:G4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B30" workbookViewId="0">
      <selection activeCell="AA53" sqref="AA53"/>
    </sheetView>
  </sheetViews>
  <sheetFormatPr defaultRowHeight="15" x14ac:dyDescent="0.25"/>
  <cols>
    <col min="1" max="1" width="15.5703125" customWidth="1"/>
    <col min="2" max="2" width="6.28515625" customWidth="1"/>
    <col min="3" max="3" width="6.42578125" customWidth="1"/>
    <col min="4" max="5" width="5.85546875" customWidth="1"/>
    <col min="6" max="7" width="6.140625" customWidth="1"/>
    <col min="8" max="8" width="3.7109375" customWidth="1"/>
    <col min="9" max="9" width="11" customWidth="1"/>
    <col min="10" max="10" width="6.28515625" customWidth="1"/>
    <col min="11" max="12" width="6.42578125" customWidth="1"/>
    <col min="13" max="13" width="5.7109375" customWidth="1"/>
    <col min="14" max="14" width="5.85546875" customWidth="1"/>
    <col min="15" max="15" width="6.28515625" customWidth="1"/>
    <col min="16" max="16" width="4.28515625" customWidth="1"/>
    <col min="17" max="17" width="14.140625" customWidth="1"/>
    <col min="18" max="18" width="4.42578125" customWidth="1"/>
    <col min="19" max="19" width="6.7109375" customWidth="1"/>
    <col min="20" max="20" width="4.85546875" customWidth="1"/>
    <col min="21" max="21" width="6.85546875" customWidth="1"/>
  </cols>
  <sheetData>
    <row r="1" spans="1:26" x14ac:dyDescent="0.25">
      <c r="V1" s="1" t="s">
        <v>95</v>
      </c>
    </row>
    <row r="2" spans="1:26" x14ac:dyDescent="0.25">
      <c r="A2" s="1" t="s">
        <v>1</v>
      </c>
      <c r="B2">
        <v>0.87209302325581595</v>
      </c>
      <c r="C2">
        <v>0.60990654205607497</v>
      </c>
      <c r="D2">
        <v>0.58224426958604159</v>
      </c>
      <c r="E2">
        <v>0.34527986633249808</v>
      </c>
      <c r="F2">
        <v>0.61948497854077245</v>
      </c>
      <c r="G2">
        <v>0.54910199373867197</v>
      </c>
      <c r="I2" s="1" t="s">
        <v>80</v>
      </c>
      <c r="J2" s="4">
        <v>0.75728791061198819</v>
      </c>
      <c r="K2" s="4">
        <v>0.49292269149299994</v>
      </c>
      <c r="L2" s="4">
        <v>0.70998589930754774</v>
      </c>
      <c r="M2" s="4">
        <v>0.43308017552906131</v>
      </c>
      <c r="N2" s="4">
        <v>0.49862134572262468</v>
      </c>
      <c r="O2" s="4">
        <v>0.67868970422892283</v>
      </c>
      <c r="Q2" s="1" t="s">
        <v>1</v>
      </c>
      <c r="R2" t="s">
        <v>52</v>
      </c>
      <c r="S2">
        <f>SQRT(($J$2-B2)^2+($K$2-C2)^2+($L$2-D2)^2+($M$2-E2)^2+($N$2-F2)^2+($O$2-G2)^2)</f>
        <v>0.28686799383819289</v>
      </c>
      <c r="T2" t="s">
        <v>53</v>
      </c>
      <c r="U2">
        <f>SQRT(($J$3-B2)^2+($K$3-C2)^2+($L$3-D2)^2+($M$3-E2)^2+($N$3-F2)^2+($O$3-G2)^2)</f>
        <v>0.63573868713206572</v>
      </c>
      <c r="V2">
        <f>IF(S2&lt;U2,1,2)</f>
        <v>1</v>
      </c>
      <c r="X2">
        <f>(($J$2-B2)^2+($K$2-C2)^2+($L$2-D2)^2+($M$2-E2)^2+($N$2-F2)^2+($O$2-G2)^2)</f>
        <v>8.2293245888749464E-2</v>
      </c>
      <c r="Y2">
        <f>(($J$3-B2)^2+($K$3-C2)^2+($L$3-D2)^2+($M$3-E2)^2+($N$3-F2)^2+($O$3-G2)^2)</f>
        <v>0.40416367831640254</v>
      </c>
      <c r="Z2">
        <f>IF(X2&lt;Y2,1,2)</f>
        <v>1</v>
      </c>
    </row>
    <row r="3" spans="1:26" x14ac:dyDescent="0.25">
      <c r="A3" s="1" t="s">
        <v>2</v>
      </c>
      <c r="B3">
        <v>0.77348837209302457</v>
      </c>
      <c r="C3">
        <v>0.43545171339563893</v>
      </c>
      <c r="D3">
        <v>0.72647964420116307</v>
      </c>
      <c r="E3">
        <v>0.67610693400167121</v>
      </c>
      <c r="F3">
        <v>0.25965665236051527</v>
      </c>
      <c r="G3">
        <v>0.77530070851870159</v>
      </c>
      <c r="J3" s="4">
        <v>0.7734761334028768</v>
      </c>
      <c r="K3" s="4">
        <v>0.25600459191375202</v>
      </c>
      <c r="L3" s="4">
        <v>0.39908571951131505</v>
      </c>
      <c r="M3" s="4">
        <v>0.73013309234165347</v>
      </c>
      <c r="N3" s="4">
        <v>0.38370517502149032</v>
      </c>
      <c r="O3" s="4">
        <v>0.37038260124061323</v>
      </c>
      <c r="Q3" s="1" t="s">
        <v>2</v>
      </c>
      <c r="R3" t="s">
        <v>52</v>
      </c>
      <c r="S3">
        <f>SQRT(($J$2-B3)^2+($K$2-C3)^2+($L$2-D3)^2+($M$2-E3)^2+($N$2-F3)^2+($O$2-G3)^2)</f>
        <v>0.35963485378020921</v>
      </c>
      <c r="T3" t="s">
        <v>53</v>
      </c>
      <c r="U3">
        <f>SQRT(($J$3-B3)^2+($K$3-C3)^2+($L$3-D3)^2+($M$3-E3)^2+($N$3-F3)^2+($O$3-G3)^2)</f>
        <v>0.56714511973811366</v>
      </c>
      <c r="V3">
        <f t="shared" ref="V3:V36" si="0">IF(S3&lt;U3,1,2)</f>
        <v>1</v>
      </c>
      <c r="X3">
        <f t="shared" ref="X3:X36" si="1">(($J$2-B3)^2+($K$2-C3)^2+($L$2-D3)^2+($M$2-E3)^2+($N$2-F3)^2+($O$2-G3)^2)</f>
        <v>0.12933722805351244</v>
      </c>
      <c r="Y3">
        <f t="shared" ref="Y3:Y36" si="2">(($J$3-B3)^2+($K$3-C3)^2+($L$3-D3)^2+($M$3-E3)^2+($N$3-F3)^2+($O$3-G3)^2)</f>
        <v>0.32165358684275924</v>
      </c>
      <c r="Z3">
        <f t="shared" ref="Z3:Z36" si="3">IF(X3&lt;Y3,1,2)</f>
        <v>1</v>
      </c>
    </row>
    <row r="4" spans="1:26" x14ac:dyDescent="0.25">
      <c r="A4" s="1" t="s">
        <v>3</v>
      </c>
      <c r="B4">
        <v>0.28976744186046455</v>
      </c>
      <c r="C4">
        <v>0.40654205607476601</v>
      </c>
      <c r="D4">
        <v>0.40106055422511122</v>
      </c>
      <c r="E4">
        <v>0.66608187134502927</v>
      </c>
      <c r="F4">
        <v>0.52128755364806856</v>
      </c>
      <c r="G4">
        <v>0.26424452133794696</v>
      </c>
      <c r="Q4" s="1" t="s">
        <v>3</v>
      </c>
      <c r="R4" t="s">
        <v>52</v>
      </c>
      <c r="S4">
        <f>SQRT(($J$2-B4)^2+($K$2-C4)^2+($L$2-D4)^2+($M$2-E4)^2+($N$2-F4)^2+($O$2-G4)^2)</f>
        <v>0.74029739197674838</v>
      </c>
      <c r="T4" t="s">
        <v>53</v>
      </c>
      <c r="U4">
        <f t="shared" ref="U4:U36" si="4">SQRT(($J$3-B4)^2+($K$3-C4)^2+($L$3-D4)^2+($M$3-E4)^2+($N$3-F4)^2+($O$3-G4)^2)</f>
        <v>0.53938510193272693</v>
      </c>
      <c r="V4" s="9">
        <f t="shared" si="0"/>
        <v>2</v>
      </c>
      <c r="X4">
        <f t="shared" si="1"/>
        <v>0.5480402285675755</v>
      </c>
      <c r="Y4">
        <f t="shared" si="2"/>
        <v>0.29093628818697825</v>
      </c>
      <c r="Z4">
        <f t="shared" si="3"/>
        <v>2</v>
      </c>
    </row>
    <row r="5" spans="1:26" x14ac:dyDescent="0.25">
      <c r="A5" s="1" t="s">
        <v>4</v>
      </c>
      <c r="B5">
        <v>0.38093023255814074</v>
      </c>
      <c r="C5">
        <v>0.34323987538940792</v>
      </c>
      <c r="D5">
        <v>0.24560383167978103</v>
      </c>
      <c r="E5">
        <v>0.17418546365914783</v>
      </c>
      <c r="F5">
        <v>0.79115879828326163</v>
      </c>
      <c r="G5">
        <v>0.26595814796506834</v>
      </c>
      <c r="Q5" s="1" t="s">
        <v>4</v>
      </c>
      <c r="R5" t="s">
        <v>52</v>
      </c>
      <c r="S5">
        <f t="shared" ref="S4:S36" si="5">SQRT(($J$2-B5)^2+($K$2-C5)^2+($L$2-D5)^2+($M$2-E5)^2+($N$2-F5)^2+($O$2-G5)^2)</f>
        <v>0.83824383237926703</v>
      </c>
      <c r="T5" t="s">
        <v>53</v>
      </c>
      <c r="U5">
        <f t="shared" si="4"/>
        <v>0.81930437337668227</v>
      </c>
      <c r="V5" s="9">
        <f t="shared" si="0"/>
        <v>2</v>
      </c>
      <c r="X5">
        <f t="shared" si="1"/>
        <v>0.70265272252188071</v>
      </c>
      <c r="Y5">
        <f t="shared" si="2"/>
        <v>0.67125965623415795</v>
      </c>
      <c r="Z5">
        <f t="shared" si="3"/>
        <v>2</v>
      </c>
    </row>
    <row r="6" spans="1:26" x14ac:dyDescent="0.25">
      <c r="A6" s="1" t="s">
        <v>5</v>
      </c>
      <c r="B6">
        <v>0.89627906976744265</v>
      </c>
      <c r="C6">
        <v>0.41700934579439264</v>
      </c>
      <c r="D6">
        <v>0.8055764625384878</v>
      </c>
      <c r="E6">
        <v>0.62999164578111999</v>
      </c>
      <c r="F6">
        <v>0.51133047210300453</v>
      </c>
      <c r="G6">
        <v>0.69357390014829445</v>
      </c>
      <c r="Q6" s="1" t="s">
        <v>5</v>
      </c>
      <c r="R6" t="s">
        <v>52</v>
      </c>
      <c r="S6">
        <f t="shared" si="5"/>
        <v>0.27088027328634984</v>
      </c>
      <c r="T6" t="s">
        <v>53</v>
      </c>
      <c r="U6">
        <f t="shared" si="4"/>
        <v>0.58052300349144081</v>
      </c>
      <c r="V6">
        <f t="shared" si="0"/>
        <v>1</v>
      </c>
      <c r="X6">
        <f t="shared" si="1"/>
        <v>7.3376122455687587E-2</v>
      </c>
      <c r="Y6">
        <f t="shared" si="2"/>
        <v>0.33700695758272337</v>
      </c>
      <c r="Z6">
        <f t="shared" si="3"/>
        <v>1</v>
      </c>
    </row>
    <row r="7" spans="1:26" x14ac:dyDescent="0.25">
      <c r="A7" s="1" t="s">
        <v>6</v>
      </c>
      <c r="B7">
        <v>0.6730232558139535</v>
      </c>
      <c r="C7">
        <v>0.25850467289719592</v>
      </c>
      <c r="D7">
        <v>0.87098871022921642</v>
      </c>
      <c r="E7">
        <v>0.1</v>
      </c>
      <c r="F7">
        <v>0.65690987124463518</v>
      </c>
      <c r="G7">
        <v>0.6027516889108584</v>
      </c>
      <c r="Q7" s="1" t="s">
        <v>6</v>
      </c>
      <c r="R7" t="s">
        <v>52</v>
      </c>
      <c r="S7">
        <f t="shared" si="5"/>
        <v>0.47931042908343058</v>
      </c>
      <c r="T7" t="s">
        <v>53</v>
      </c>
      <c r="U7">
        <f t="shared" si="4"/>
        <v>0.87091525229292921</v>
      </c>
      <c r="V7" s="11">
        <f t="shared" si="0"/>
        <v>1</v>
      </c>
      <c r="X7">
        <f t="shared" si="1"/>
        <v>0.22973848742814235</v>
      </c>
      <c r="Y7">
        <f t="shared" si="2"/>
        <v>0.75849337667645644</v>
      </c>
      <c r="Z7">
        <f t="shared" si="3"/>
        <v>1</v>
      </c>
    </row>
    <row r="8" spans="1:26" x14ac:dyDescent="0.25">
      <c r="A8" s="1" t="s">
        <v>7</v>
      </c>
      <c r="B8">
        <v>0.64139534883720895</v>
      </c>
      <c r="C8">
        <v>0.2395638629283488</v>
      </c>
      <c r="D8">
        <v>0.1</v>
      </c>
      <c r="E8">
        <v>0.57518796992481203</v>
      </c>
      <c r="F8">
        <v>0.43510729613733934</v>
      </c>
      <c r="G8">
        <v>0.1</v>
      </c>
      <c r="Q8" s="1" t="s">
        <v>7</v>
      </c>
      <c r="R8" t="s">
        <v>52</v>
      </c>
      <c r="S8">
        <f t="shared" si="5"/>
        <v>0.89934143279608569</v>
      </c>
      <c r="T8" t="s">
        <v>53</v>
      </c>
      <c r="U8">
        <f t="shared" si="4"/>
        <v>0.45488989756453557</v>
      </c>
      <c r="V8">
        <f t="shared" si="0"/>
        <v>2</v>
      </c>
      <c r="X8">
        <f t="shared" si="1"/>
        <v>0.80881501274371637</v>
      </c>
      <c r="Y8">
        <f t="shared" si="2"/>
        <v>0.20692481890627368</v>
      </c>
      <c r="Z8">
        <f t="shared" si="3"/>
        <v>2</v>
      </c>
    </row>
    <row r="9" spans="1:26" x14ac:dyDescent="0.25">
      <c r="A9" s="1" t="s">
        <v>8</v>
      </c>
      <c r="B9">
        <v>0.72697674418604774</v>
      </c>
      <c r="C9">
        <v>0.32330218068535849</v>
      </c>
      <c r="D9">
        <v>0.36903865891207654</v>
      </c>
      <c r="E9">
        <v>0.57451963241436987</v>
      </c>
      <c r="F9">
        <v>0.47253218884120207</v>
      </c>
      <c r="G9">
        <v>0.23537650354259354</v>
      </c>
      <c r="Q9" s="1" t="s">
        <v>8</v>
      </c>
      <c r="R9" t="s">
        <v>52</v>
      </c>
      <c r="S9">
        <f t="shared" si="5"/>
        <v>0.60261701204296059</v>
      </c>
      <c r="T9" t="s">
        <v>53</v>
      </c>
      <c r="U9">
        <f t="shared" si="4"/>
        <v>0.24067907722313445</v>
      </c>
      <c r="V9">
        <f t="shared" si="0"/>
        <v>2</v>
      </c>
      <c r="X9">
        <f t="shared" si="1"/>
        <v>0.3631472632035857</v>
      </c>
      <c r="Y9">
        <f t="shared" si="2"/>
        <v>5.7926418212979516E-2</v>
      </c>
      <c r="Z9">
        <f t="shared" si="3"/>
        <v>2</v>
      </c>
    </row>
    <row r="10" spans="1:26" x14ac:dyDescent="0.25">
      <c r="A10" s="1" t="s">
        <v>9</v>
      </c>
      <c r="B10">
        <v>0.72325581395348781</v>
      </c>
      <c r="C10">
        <v>0.46884735202492178</v>
      </c>
      <c r="D10">
        <v>0.39284981183715362</v>
      </c>
      <c r="E10">
        <v>0.4588972431077698</v>
      </c>
      <c r="F10">
        <v>0.84987124463519337</v>
      </c>
      <c r="G10">
        <v>0.38907563025210079</v>
      </c>
      <c r="Q10" s="1" t="s">
        <v>9</v>
      </c>
      <c r="R10" t="s">
        <v>52</v>
      </c>
      <c r="S10">
        <f t="shared" si="5"/>
        <v>0.55698512355305474</v>
      </c>
      <c r="T10" t="s">
        <v>53</v>
      </c>
      <c r="U10">
        <f t="shared" si="4"/>
        <v>0.58231617465445562</v>
      </c>
      <c r="V10">
        <f t="shared" si="0"/>
        <v>1</v>
      </c>
      <c r="X10">
        <f t="shared" si="1"/>
        <v>0.31023242785941169</v>
      </c>
      <c r="Y10">
        <f t="shared" si="2"/>
        <v>0.33909212726419852</v>
      </c>
      <c r="Z10">
        <f t="shared" si="3"/>
        <v>1</v>
      </c>
    </row>
    <row r="11" spans="1:26" x14ac:dyDescent="0.25">
      <c r="A11" s="1" t="s">
        <v>10</v>
      </c>
      <c r="B11">
        <v>0.59674418604651225</v>
      </c>
      <c r="C11">
        <v>0.43644859813084125</v>
      </c>
      <c r="D11">
        <v>0.85374615121450581</v>
      </c>
      <c r="E11">
        <v>0.24569757727652514</v>
      </c>
      <c r="F11">
        <v>0.64798283261802614</v>
      </c>
      <c r="G11">
        <v>0.75144175317185691</v>
      </c>
      <c r="Q11" s="1" t="s">
        <v>10</v>
      </c>
      <c r="R11" t="s">
        <v>52</v>
      </c>
      <c r="S11">
        <f t="shared" si="5"/>
        <v>0.33517842005066034</v>
      </c>
      <c r="T11" t="s">
        <v>53</v>
      </c>
      <c r="U11">
        <f t="shared" si="4"/>
        <v>0.8486676938497566</v>
      </c>
      <c r="V11" s="11">
        <f t="shared" si="0"/>
        <v>1</v>
      </c>
      <c r="X11">
        <f t="shared" si="1"/>
        <v>0.1123445732676569</v>
      </c>
      <c r="Y11">
        <f t="shared" si="2"/>
        <v>0.72023685458426423</v>
      </c>
      <c r="Z11">
        <f t="shared" si="3"/>
        <v>1</v>
      </c>
    </row>
    <row r="12" spans="1:26" x14ac:dyDescent="0.25">
      <c r="A12" s="1" t="s">
        <v>11</v>
      </c>
      <c r="B12">
        <v>0.51860465116279097</v>
      </c>
      <c r="C12">
        <v>0.437943925233645</v>
      </c>
      <c r="D12">
        <v>0.58607594936708851</v>
      </c>
      <c r="E12">
        <v>0.24837092731829569</v>
      </c>
      <c r="F12">
        <v>0.78600858369098736</v>
      </c>
      <c r="G12">
        <v>0.45234799802273851</v>
      </c>
      <c r="Q12" s="1" t="s">
        <v>11</v>
      </c>
      <c r="R12" t="s">
        <v>52</v>
      </c>
      <c r="S12">
        <f t="shared" si="5"/>
        <v>0.49323983787295395</v>
      </c>
      <c r="T12" t="s">
        <v>53</v>
      </c>
      <c r="U12">
        <f t="shared" si="4"/>
        <v>0.73053944594005393</v>
      </c>
      <c r="V12" s="9">
        <f t="shared" si="0"/>
        <v>1</v>
      </c>
      <c r="X12">
        <f t="shared" si="1"/>
        <v>0.24328553766493788</v>
      </c>
      <c r="Y12">
        <f t="shared" si="2"/>
        <v>0.53368788207440099</v>
      </c>
      <c r="Z12">
        <f t="shared" si="3"/>
        <v>1</v>
      </c>
    </row>
    <row r="13" spans="1:26" x14ac:dyDescent="0.25">
      <c r="A13" s="1" t="s">
        <v>12</v>
      </c>
      <c r="B13">
        <v>0.52418604651162837</v>
      </c>
      <c r="C13">
        <v>0.64728971962616855</v>
      </c>
      <c r="D13">
        <v>0.86113581936366745</v>
      </c>
      <c r="E13">
        <v>0.73024227234753603</v>
      </c>
      <c r="F13">
        <v>0.59957081545064383</v>
      </c>
      <c r="G13">
        <v>0.53328390179601248</v>
      </c>
      <c r="Q13" s="1" t="s">
        <v>12</v>
      </c>
      <c r="R13" t="s">
        <v>52</v>
      </c>
      <c r="S13">
        <f t="shared" si="5"/>
        <v>0.46973493734209276</v>
      </c>
      <c r="T13" t="s">
        <v>53</v>
      </c>
      <c r="U13">
        <f t="shared" si="4"/>
        <v>0.70843116371708259</v>
      </c>
      <c r="V13">
        <f t="shared" si="0"/>
        <v>1</v>
      </c>
      <c r="X13">
        <f t="shared" si="1"/>
        <v>0.22065091135977982</v>
      </c>
      <c r="Y13">
        <f t="shared" si="2"/>
        <v>0.50187471372553993</v>
      </c>
      <c r="Z13">
        <f t="shared" si="3"/>
        <v>1</v>
      </c>
    </row>
    <row r="14" spans="1:26" x14ac:dyDescent="0.25">
      <c r="A14" s="1" t="s">
        <v>13</v>
      </c>
      <c r="B14">
        <v>0.60232558139534975</v>
      </c>
      <c r="C14">
        <v>0.76691588785046716</v>
      </c>
      <c r="D14">
        <v>0.6876154635648305</v>
      </c>
      <c r="E14">
        <v>0.37134502923976631</v>
      </c>
      <c r="F14">
        <v>0.89999999999999991</v>
      </c>
      <c r="G14">
        <v>0.33608502224419179</v>
      </c>
      <c r="Q14" s="1" t="s">
        <v>13</v>
      </c>
      <c r="R14" t="s">
        <v>52</v>
      </c>
      <c r="S14">
        <f t="shared" si="5"/>
        <v>0.61796444237227965</v>
      </c>
      <c r="T14" t="s">
        <v>53</v>
      </c>
      <c r="U14">
        <f t="shared" si="4"/>
        <v>0.87751798922917323</v>
      </c>
      <c r="V14">
        <f t="shared" si="0"/>
        <v>1</v>
      </c>
      <c r="X14">
        <f t="shared" si="1"/>
        <v>0.38188005203648256</v>
      </c>
      <c r="Y14">
        <f t="shared" si="2"/>
        <v>0.77003782142081145</v>
      </c>
      <c r="Z14">
        <f t="shared" si="3"/>
        <v>1</v>
      </c>
    </row>
    <row r="15" spans="1:26" x14ac:dyDescent="0.25">
      <c r="A15" s="1" t="s">
        <v>14</v>
      </c>
      <c r="B15">
        <v>0.1</v>
      </c>
      <c r="C15">
        <v>0.26199376947040504</v>
      </c>
      <c r="D15">
        <v>0.9</v>
      </c>
      <c r="E15">
        <v>0.18487886382623295</v>
      </c>
      <c r="F15">
        <v>0.63665236051502139</v>
      </c>
      <c r="G15">
        <v>0.76725984511451639</v>
      </c>
      <c r="Q15" s="1" t="s">
        <v>14</v>
      </c>
      <c r="R15" t="s">
        <v>52</v>
      </c>
      <c r="S15">
        <f t="shared" si="5"/>
        <v>0.78100066898644172</v>
      </c>
      <c r="T15" t="s">
        <v>53</v>
      </c>
      <c r="U15">
        <f t="shared" si="4"/>
        <v>1.106036657609766</v>
      </c>
      <c r="V15" s="11">
        <f t="shared" si="0"/>
        <v>1</v>
      </c>
      <c r="X15">
        <f t="shared" si="1"/>
        <v>0.60996204495726947</v>
      </c>
      <c r="Y15">
        <f t="shared" si="2"/>
        <v>1.2233170879765827</v>
      </c>
      <c r="Z15">
        <f t="shared" si="3"/>
        <v>1</v>
      </c>
    </row>
    <row r="16" spans="1:26" x14ac:dyDescent="0.25">
      <c r="A16" s="1" t="s">
        <v>15</v>
      </c>
      <c r="B16">
        <v>0.80697674418604648</v>
      </c>
      <c r="C16">
        <v>0.40006230529594999</v>
      </c>
      <c r="D16">
        <v>0.23027711255559349</v>
      </c>
      <c r="E16">
        <v>0.73759398496240647</v>
      </c>
      <c r="F16">
        <v>0.44884120171673814</v>
      </c>
      <c r="G16">
        <v>0.56188828472565489</v>
      </c>
      <c r="Q16" s="1" t="s">
        <v>15</v>
      </c>
      <c r="R16" t="s">
        <v>52</v>
      </c>
      <c r="S16">
        <f t="shared" si="5"/>
        <v>0.5916602454656561</v>
      </c>
      <c r="T16" t="s">
        <v>53</v>
      </c>
      <c r="U16">
        <f t="shared" si="4"/>
        <v>0.302231790501098</v>
      </c>
      <c r="V16">
        <f t="shared" si="0"/>
        <v>2</v>
      </c>
      <c r="X16">
        <f t="shared" si="1"/>
        <v>0.35006184606448049</v>
      </c>
      <c r="Y16">
        <f t="shared" si="2"/>
        <v>9.1344055189499604E-2</v>
      </c>
      <c r="Z16">
        <f t="shared" si="3"/>
        <v>2</v>
      </c>
    </row>
    <row r="17" spans="1:26" x14ac:dyDescent="0.25">
      <c r="A17" s="1" t="s">
        <v>16</v>
      </c>
      <c r="B17">
        <v>0.22465116279069808</v>
      </c>
      <c r="C17">
        <v>0.23707165109034273</v>
      </c>
      <c r="D17">
        <v>0.43746151214505635</v>
      </c>
      <c r="E17">
        <v>0.71821219715956564</v>
      </c>
      <c r="F17">
        <v>0.66206008583691012</v>
      </c>
      <c r="G17">
        <v>0.46552974130828795</v>
      </c>
      <c r="Q17" s="1" t="s">
        <v>16</v>
      </c>
      <c r="R17" t="s">
        <v>52</v>
      </c>
      <c r="S17">
        <f>SQRT(($J$2-B17)^2+($K$2-C17)^2+($L$2-D17)^2+($M$2-E17)^2+($N$2-F17)^2+($O$2-G17)^2)</f>
        <v>0.75952673614865207</v>
      </c>
      <c r="T17" t="s">
        <v>53</v>
      </c>
      <c r="U17">
        <f t="shared" si="4"/>
        <v>0.62427281572723459</v>
      </c>
      <c r="V17" s="9">
        <f t="shared" si="0"/>
        <v>2</v>
      </c>
      <c r="X17">
        <f t="shared" si="1"/>
        <v>0.57688086292462415</v>
      </c>
      <c r="Y17">
        <f t="shared" si="2"/>
        <v>0.38971654845600984</v>
      </c>
      <c r="Z17">
        <f t="shared" si="3"/>
        <v>2</v>
      </c>
    </row>
    <row r="18" spans="1:26" x14ac:dyDescent="0.25">
      <c r="A18" s="1" t="s">
        <v>17</v>
      </c>
      <c r="B18">
        <v>0.29720930232558196</v>
      </c>
      <c r="C18">
        <v>0.46485981308411184</v>
      </c>
      <c r="D18">
        <v>0.37287033869312347</v>
      </c>
      <c r="E18">
        <v>0.57050960735171308</v>
      </c>
      <c r="F18">
        <v>0.75922746781115902</v>
      </c>
      <c r="G18">
        <v>0.29126709507332338</v>
      </c>
      <c r="Q18" s="1" t="s">
        <v>17</v>
      </c>
      <c r="R18" t="s">
        <v>52</v>
      </c>
      <c r="S18">
        <f t="shared" si="5"/>
        <v>0.75033687757018808</v>
      </c>
      <c r="T18" t="s">
        <v>53</v>
      </c>
      <c r="U18">
        <f t="shared" si="4"/>
        <v>0.66625352280075867</v>
      </c>
      <c r="V18" s="9">
        <f t="shared" si="0"/>
        <v>2</v>
      </c>
      <c r="X18">
        <f t="shared" si="1"/>
        <v>0.56300542984177948</v>
      </c>
      <c r="Y18">
        <f t="shared" si="2"/>
        <v>0.44389375664442104</v>
      </c>
      <c r="Z18">
        <f t="shared" si="3"/>
        <v>2</v>
      </c>
    </row>
    <row r="19" spans="1:26" x14ac:dyDescent="0.25">
      <c r="A19" s="1" t="s">
        <v>18</v>
      </c>
      <c r="B19">
        <v>0.83674418604651102</v>
      </c>
      <c r="C19">
        <v>0.39258566978193177</v>
      </c>
      <c r="D19">
        <v>0.59264454327745464</v>
      </c>
      <c r="E19">
        <v>0.6032581453634086</v>
      </c>
      <c r="F19">
        <v>0.55459227467811201</v>
      </c>
      <c r="G19">
        <v>0.69541934420827145</v>
      </c>
      <c r="Q19" s="1" t="s">
        <v>18</v>
      </c>
      <c r="R19" t="s">
        <v>52</v>
      </c>
      <c r="S19">
        <f t="shared" si="5"/>
        <v>0.25004595302798649</v>
      </c>
      <c r="T19" t="s">
        <v>53</v>
      </c>
      <c r="U19">
        <f t="shared" si="4"/>
        <v>0.45942441473379608</v>
      </c>
      <c r="V19">
        <f t="shared" si="0"/>
        <v>1</v>
      </c>
      <c r="X19">
        <f t="shared" si="1"/>
        <v>6.2522978625674033E-2</v>
      </c>
      <c r="Y19">
        <f t="shared" si="2"/>
        <v>0.21107079285349106</v>
      </c>
      <c r="Z19">
        <f t="shared" si="3"/>
        <v>1</v>
      </c>
    </row>
    <row r="20" spans="1:26" x14ac:dyDescent="0.25">
      <c r="A20" s="1" t="s">
        <v>19</v>
      </c>
      <c r="B20">
        <v>0.66744186046511611</v>
      </c>
      <c r="C20">
        <v>0.1548286604361368</v>
      </c>
      <c r="D20">
        <v>0.7149846048580224</v>
      </c>
      <c r="E20">
        <v>0.48095238095238113</v>
      </c>
      <c r="F20">
        <v>0.31321888412017201</v>
      </c>
      <c r="G20">
        <v>0.55780194430713459</v>
      </c>
      <c r="Q20" s="1" t="s">
        <v>19</v>
      </c>
      <c r="R20" t="s">
        <v>52</v>
      </c>
      <c r="S20">
        <f t="shared" si="5"/>
        <v>0.41675477794466032</v>
      </c>
      <c r="T20" t="s">
        <v>53</v>
      </c>
      <c r="U20">
        <f t="shared" si="4"/>
        <v>0.47271269942753846</v>
      </c>
      <c r="V20" s="11">
        <f>IF(S20&lt;U20,1,2)</f>
        <v>1</v>
      </c>
      <c r="X20">
        <f t="shared" si="1"/>
        <v>0.17368454493970312</v>
      </c>
      <c r="Y20">
        <f t="shared" si="2"/>
        <v>0.22345729620007032</v>
      </c>
      <c r="Z20">
        <f t="shared" si="3"/>
        <v>1</v>
      </c>
    </row>
    <row r="21" spans="1:26" x14ac:dyDescent="0.25">
      <c r="A21" s="1" t="s">
        <v>20</v>
      </c>
      <c r="B21">
        <v>0.60604651162790713</v>
      </c>
      <c r="C21">
        <v>0.29738317757009319</v>
      </c>
      <c r="D21">
        <v>0.50670543961683201</v>
      </c>
      <c r="E21">
        <v>0.89532163742690107</v>
      </c>
      <c r="F21">
        <v>0.5449785407725326</v>
      </c>
      <c r="G21">
        <v>0.53341571922886799</v>
      </c>
      <c r="Q21" s="1" t="s">
        <v>20</v>
      </c>
      <c r="R21" t="s">
        <v>52</v>
      </c>
      <c r="S21">
        <f t="shared" si="5"/>
        <v>0.58254038221575755</v>
      </c>
      <c r="T21" t="s">
        <v>53</v>
      </c>
      <c r="U21">
        <f t="shared" si="4"/>
        <v>0.348142242830773</v>
      </c>
      <c r="V21">
        <f t="shared" si="0"/>
        <v>2</v>
      </c>
      <c r="X21">
        <f t="shared" si="1"/>
        <v>0.33935329691208083</v>
      </c>
      <c r="Y21">
        <f t="shared" si="2"/>
        <v>0.12120302124324091</v>
      </c>
      <c r="Z21">
        <f t="shared" si="3"/>
        <v>2</v>
      </c>
    </row>
    <row r="22" spans="1:26" x14ac:dyDescent="0.25">
      <c r="A22" s="1" t="s">
        <v>21</v>
      </c>
      <c r="B22">
        <v>0.62093023255813939</v>
      </c>
      <c r="C22">
        <v>0.38959501557632414</v>
      </c>
      <c r="D22">
        <v>0.47222032158741023</v>
      </c>
      <c r="E22">
        <v>0.57184628237259838</v>
      </c>
      <c r="F22">
        <v>0.77536480686695297</v>
      </c>
      <c r="G22">
        <v>0.6620695336958311</v>
      </c>
      <c r="Q22" s="1" t="s">
        <v>21</v>
      </c>
      <c r="R22" t="s">
        <v>52</v>
      </c>
      <c r="S22">
        <f t="shared" si="5"/>
        <v>0.42652280207085386</v>
      </c>
      <c r="T22" t="s">
        <v>53</v>
      </c>
      <c r="U22">
        <f t="shared" si="4"/>
        <v>0.5567751531564108</v>
      </c>
      <c r="V22">
        <f t="shared" si="0"/>
        <v>1</v>
      </c>
      <c r="X22">
        <f t="shared" si="1"/>
        <v>0.18192170068637276</v>
      </c>
      <c r="Y22">
        <f t="shared" si="2"/>
        <v>0.30999857117234464</v>
      </c>
      <c r="Z22">
        <f t="shared" si="3"/>
        <v>1</v>
      </c>
    </row>
    <row r="23" spans="1:26" x14ac:dyDescent="0.25">
      <c r="A23" s="1" t="s">
        <v>22</v>
      </c>
      <c r="B23">
        <v>0.64883720930232647</v>
      </c>
      <c r="C23">
        <v>0.24056074766355109</v>
      </c>
      <c r="D23">
        <v>0.39230242901128975</v>
      </c>
      <c r="E23">
        <v>0.51236424394319147</v>
      </c>
      <c r="F23">
        <v>0.69433476394849802</v>
      </c>
      <c r="G23">
        <v>0.4095073323447026</v>
      </c>
      <c r="Q23" s="1" t="s">
        <v>22</v>
      </c>
      <c r="R23" t="s">
        <v>52</v>
      </c>
      <c r="S23">
        <f t="shared" si="5"/>
        <v>0.54168233081629635</v>
      </c>
      <c r="T23" t="s">
        <v>53</v>
      </c>
      <c r="U23">
        <f t="shared" si="4"/>
        <v>0.40157707129503339</v>
      </c>
      <c r="V23">
        <f t="shared" si="0"/>
        <v>2</v>
      </c>
      <c r="X23">
        <f t="shared" si="1"/>
        <v>0.29341974751857552</v>
      </c>
      <c r="Y23">
        <f t="shared" si="2"/>
        <v>0.16126414418989635</v>
      </c>
      <c r="Z23">
        <f t="shared" si="3"/>
        <v>2</v>
      </c>
    </row>
    <row r="24" spans="1:26" x14ac:dyDescent="0.25">
      <c r="A24" s="1" t="s">
        <v>23</v>
      </c>
      <c r="B24">
        <v>0.49255813953488392</v>
      </c>
      <c r="C24">
        <v>0.11295950155763196</v>
      </c>
      <c r="D24">
        <v>0.45114608279165236</v>
      </c>
      <c r="E24">
        <v>0.36265664160401057</v>
      </c>
      <c r="F24">
        <v>0.80111587982832633</v>
      </c>
      <c r="G24">
        <v>0.33516230021420329</v>
      </c>
      <c r="Q24" s="1" t="s">
        <v>23</v>
      </c>
      <c r="R24" t="s">
        <v>52</v>
      </c>
      <c r="S24">
        <f t="shared" si="5"/>
        <v>0.70421972609249561</v>
      </c>
      <c r="T24" t="s">
        <v>53</v>
      </c>
      <c r="U24">
        <f t="shared" si="4"/>
        <v>0.64233807805325904</v>
      </c>
      <c r="V24" s="9">
        <f t="shared" si="0"/>
        <v>2</v>
      </c>
      <c r="X24">
        <f t="shared" si="1"/>
        <v>0.49592542261778955</v>
      </c>
      <c r="Y24">
        <f t="shared" si="2"/>
        <v>0.41259820651715473</v>
      </c>
      <c r="Z24">
        <f t="shared" si="3"/>
        <v>2</v>
      </c>
    </row>
    <row r="25" spans="1:26" x14ac:dyDescent="0.25">
      <c r="A25" s="1" t="s">
        <v>24</v>
      </c>
      <c r="B25">
        <v>0.1</v>
      </c>
      <c r="C25">
        <v>0.1029906542056076</v>
      </c>
      <c r="D25">
        <v>0.60578173109818667</v>
      </c>
      <c r="E25">
        <v>0.43817878028404367</v>
      </c>
      <c r="F25">
        <v>0.52334763948497853</v>
      </c>
      <c r="G25">
        <v>0.74445542923051555</v>
      </c>
      <c r="Q25" s="1" t="s">
        <v>24</v>
      </c>
      <c r="R25" t="s">
        <v>52</v>
      </c>
      <c r="S25">
        <f t="shared" si="5"/>
        <v>0.77452915746963913</v>
      </c>
      <c r="T25" t="s">
        <v>53</v>
      </c>
      <c r="U25">
        <f t="shared" si="4"/>
        <v>0.87428509506510133</v>
      </c>
      <c r="V25" s="11">
        <f t="shared" si="0"/>
        <v>1</v>
      </c>
      <c r="X25">
        <f t="shared" si="1"/>
        <v>0.59989541577062899</v>
      </c>
      <c r="Y25">
        <f t="shared" si="2"/>
        <v>0.76437442745299333</v>
      </c>
      <c r="Z25">
        <f t="shared" si="3"/>
        <v>1</v>
      </c>
    </row>
    <row r="26" spans="1:26" x14ac:dyDescent="0.25">
      <c r="A26" s="1" t="s">
        <v>25</v>
      </c>
      <c r="B26">
        <v>0.31395348837209425</v>
      </c>
      <c r="C26">
        <v>0.35271028037383145</v>
      </c>
      <c r="D26">
        <v>0.3545330140266848</v>
      </c>
      <c r="E26">
        <v>0.83918128654970792</v>
      </c>
      <c r="F26">
        <v>0.49793991416309036</v>
      </c>
      <c r="G26">
        <v>0.29561707035755475</v>
      </c>
      <c r="Q26" s="1" t="s">
        <v>25</v>
      </c>
      <c r="R26" t="s">
        <v>52</v>
      </c>
      <c r="S26">
        <f t="shared" si="5"/>
        <v>0.80883552306475925</v>
      </c>
      <c r="T26" t="s">
        <v>53</v>
      </c>
      <c r="U26">
        <f t="shared" si="4"/>
        <v>0.50301984447697223</v>
      </c>
      <c r="V26">
        <f t="shared" si="0"/>
        <v>2</v>
      </c>
      <c r="X26">
        <f t="shared" si="1"/>
        <v>0.65421490337144261</v>
      </c>
      <c r="Y26">
        <f t="shared" si="2"/>
        <v>0.2530289639376373</v>
      </c>
      <c r="Z26">
        <f t="shared" si="3"/>
        <v>2</v>
      </c>
    </row>
    <row r="27" spans="1:26" x14ac:dyDescent="0.25">
      <c r="A27" t="s">
        <v>26</v>
      </c>
      <c r="B27">
        <v>0.50744186046511619</v>
      </c>
      <c r="C27">
        <v>0.33725856697819273</v>
      </c>
      <c r="D27">
        <v>0.11751625042764285</v>
      </c>
      <c r="E27">
        <v>0.75563909774436111</v>
      </c>
      <c r="F27">
        <v>0.7101287553648068</v>
      </c>
      <c r="G27">
        <v>0.16419508980062608</v>
      </c>
      <c r="Q27" t="s">
        <v>26</v>
      </c>
      <c r="R27" t="s">
        <v>52</v>
      </c>
      <c r="S27">
        <f t="shared" si="5"/>
        <v>0.92258278988326881</v>
      </c>
      <c r="T27" t="s">
        <v>53</v>
      </c>
      <c r="U27">
        <f t="shared" si="4"/>
        <v>0.55351062207596713</v>
      </c>
      <c r="V27">
        <f t="shared" si="0"/>
        <v>2</v>
      </c>
      <c r="X27">
        <f t="shared" si="1"/>
        <v>0.85115900418879575</v>
      </c>
      <c r="Y27">
        <f t="shared" si="2"/>
        <v>0.30637400875092408</v>
      </c>
      <c r="Z27">
        <f t="shared" si="3"/>
        <v>2</v>
      </c>
    </row>
    <row r="28" spans="1:26" x14ac:dyDescent="0.25">
      <c r="A28" t="s">
        <v>27</v>
      </c>
      <c r="B28">
        <v>0.69720930232558065</v>
      </c>
      <c r="C28">
        <v>0.33426791277258583</v>
      </c>
      <c r="D28">
        <v>0.17334929866575435</v>
      </c>
      <c r="E28">
        <v>0.62130325814536425</v>
      </c>
      <c r="F28">
        <v>0.38051502145922755</v>
      </c>
      <c r="G28">
        <v>0.29245345196902295</v>
      </c>
      <c r="Q28" t="s">
        <v>27</v>
      </c>
      <c r="R28" t="s">
        <v>52</v>
      </c>
      <c r="S28">
        <f t="shared" si="5"/>
        <v>0.71785450778914961</v>
      </c>
      <c r="T28" t="s">
        <v>53</v>
      </c>
      <c r="U28">
        <f t="shared" si="4"/>
        <v>0.28429873514971205</v>
      </c>
      <c r="V28">
        <f t="shared" si="0"/>
        <v>2</v>
      </c>
      <c r="X28">
        <f t="shared" si="1"/>
        <v>0.51531509435320222</v>
      </c>
      <c r="Y28">
        <f t="shared" si="2"/>
        <v>8.0825770807726113E-2</v>
      </c>
      <c r="Z28">
        <f t="shared" si="3"/>
        <v>2</v>
      </c>
    </row>
    <row r="29" spans="1:26" x14ac:dyDescent="0.25">
      <c r="A29" t="s">
        <v>28</v>
      </c>
      <c r="B29">
        <v>0.82744186046511614</v>
      </c>
      <c r="C29">
        <v>0.38461059190031133</v>
      </c>
      <c r="D29">
        <v>0.36383852206637013</v>
      </c>
      <c r="E29">
        <v>0.36332497911445361</v>
      </c>
      <c r="F29">
        <v>0.39047210300429214</v>
      </c>
      <c r="G29">
        <v>0.38143021914648212</v>
      </c>
      <c r="Q29" t="s">
        <v>28</v>
      </c>
      <c r="R29" t="s">
        <v>52</v>
      </c>
      <c r="S29">
        <f t="shared" si="5"/>
        <v>0.49132101722599336</v>
      </c>
      <c r="T29" t="s">
        <v>53</v>
      </c>
      <c r="U29">
        <f t="shared" si="4"/>
        <v>0.3942210052275737</v>
      </c>
      <c r="V29">
        <f t="shared" si="0"/>
        <v>2</v>
      </c>
      <c r="X29">
        <f t="shared" si="1"/>
        <v>0.24139634196798487</v>
      </c>
      <c r="Y29">
        <f t="shared" si="2"/>
        <v>0.15541020096263869</v>
      </c>
      <c r="Z29">
        <f t="shared" si="3"/>
        <v>2</v>
      </c>
    </row>
    <row r="30" spans="1:26" x14ac:dyDescent="0.25">
      <c r="A30" t="s">
        <v>29</v>
      </c>
      <c r="B30">
        <v>0.82558139534883868</v>
      </c>
      <c r="C30">
        <v>0.5261682242990654</v>
      </c>
      <c r="D30">
        <v>0.30116318850496071</v>
      </c>
      <c r="E30">
        <v>0.67276524644945757</v>
      </c>
      <c r="F30">
        <v>0.40969957081545061</v>
      </c>
      <c r="G30">
        <v>0.31486241555445715</v>
      </c>
      <c r="Q30" t="s">
        <v>29</v>
      </c>
      <c r="R30" t="s">
        <v>52</v>
      </c>
      <c r="S30">
        <f t="shared" si="5"/>
        <v>0.60879519186341136</v>
      </c>
      <c r="T30" t="s">
        <v>53</v>
      </c>
      <c r="U30">
        <f t="shared" si="4"/>
        <v>0.30387734044907577</v>
      </c>
      <c r="V30">
        <f t="shared" si="0"/>
        <v>2</v>
      </c>
      <c r="X30">
        <f t="shared" si="1"/>
        <v>0.37063158563600784</v>
      </c>
      <c r="Y30">
        <f t="shared" si="2"/>
        <v>9.2341438038403514E-2</v>
      </c>
      <c r="Z30">
        <f t="shared" si="3"/>
        <v>2</v>
      </c>
    </row>
    <row r="31" spans="1:26" x14ac:dyDescent="0.25">
      <c r="A31" t="s">
        <v>30</v>
      </c>
      <c r="B31">
        <v>0.80139534883720898</v>
      </c>
      <c r="C31">
        <v>0.52467289719626153</v>
      </c>
      <c r="D31">
        <v>0.7929866575436193</v>
      </c>
      <c r="E31">
        <v>0.37201336675020935</v>
      </c>
      <c r="F31">
        <v>0.71390557939914157</v>
      </c>
      <c r="G31">
        <v>0.50507497116493649</v>
      </c>
      <c r="Q31" t="s">
        <v>30</v>
      </c>
      <c r="R31" t="s">
        <v>52</v>
      </c>
      <c r="S31">
        <f t="shared" si="5"/>
        <v>0.30010198179577408</v>
      </c>
      <c r="T31" t="s">
        <v>53</v>
      </c>
      <c r="U31">
        <f t="shared" si="4"/>
        <v>0.69537340275657655</v>
      </c>
      <c r="V31">
        <f t="shared" si="0"/>
        <v>1</v>
      </c>
      <c r="X31">
        <f t="shared" si="1"/>
        <v>9.0061199477751125E-2</v>
      </c>
      <c r="Y31">
        <f t="shared" si="2"/>
        <v>0.48354416926125998</v>
      </c>
      <c r="Z31">
        <f t="shared" si="3"/>
        <v>1</v>
      </c>
    </row>
    <row r="32" spans="1:26" x14ac:dyDescent="0.25">
      <c r="A32" t="s">
        <v>31</v>
      </c>
      <c r="B32">
        <v>0.83488372093023355</v>
      </c>
      <c r="C32">
        <v>0.53264797507788142</v>
      </c>
      <c r="D32">
        <v>0.6941840574751964</v>
      </c>
      <c r="E32">
        <v>0.51771094402673357</v>
      </c>
      <c r="F32">
        <v>0.55836909871244667</v>
      </c>
      <c r="G32">
        <v>0.39250288350634377</v>
      </c>
      <c r="Q32" t="s">
        <v>31</v>
      </c>
      <c r="R32" t="s">
        <v>52</v>
      </c>
      <c r="S32">
        <f t="shared" si="5"/>
        <v>0.31699205582991513</v>
      </c>
      <c r="T32" t="s">
        <v>53</v>
      </c>
      <c r="U32">
        <f t="shared" si="4"/>
        <v>0.49346270836288336</v>
      </c>
      <c r="V32">
        <f t="shared" si="0"/>
        <v>1</v>
      </c>
      <c r="X32">
        <f t="shared" si="1"/>
        <v>0.10048396345927602</v>
      </c>
      <c r="Y32">
        <f t="shared" si="2"/>
        <v>0.24350544454483206</v>
      </c>
      <c r="Z32">
        <f t="shared" si="3"/>
        <v>1</v>
      </c>
    </row>
    <row r="33" spans="1:26" x14ac:dyDescent="0.25">
      <c r="A33" t="s">
        <v>32</v>
      </c>
      <c r="B33">
        <v>0.80139534883720898</v>
      </c>
      <c r="C33">
        <v>0.13090342679127751</v>
      </c>
      <c r="D33">
        <v>0.59373930892918225</v>
      </c>
      <c r="E33">
        <v>0.57050960735171308</v>
      </c>
      <c r="F33">
        <v>0.21776824034334791</v>
      </c>
      <c r="G33">
        <v>0.9</v>
      </c>
      <c r="Q33" t="s">
        <v>32</v>
      </c>
      <c r="R33" t="s">
        <v>52</v>
      </c>
      <c r="S33">
        <f t="shared" si="5"/>
        <v>0.54153508329851041</v>
      </c>
      <c r="T33" t="s">
        <v>53</v>
      </c>
      <c r="U33">
        <f t="shared" si="4"/>
        <v>0.62275927636455175</v>
      </c>
      <c r="V33">
        <f t="shared" si="0"/>
        <v>1</v>
      </c>
      <c r="X33">
        <f t="shared" si="1"/>
        <v>0.29326024644312459</v>
      </c>
      <c r="Y33">
        <f t="shared" si="2"/>
        <v>0.38782911629810013</v>
      </c>
      <c r="Z33">
        <f t="shared" si="3"/>
        <v>1</v>
      </c>
    </row>
    <row r="34" spans="1:26" x14ac:dyDescent="0.25">
      <c r="A34" t="s">
        <v>33</v>
      </c>
      <c r="B34">
        <v>0.9</v>
      </c>
      <c r="C34">
        <v>0.9</v>
      </c>
      <c r="D34">
        <v>0.77683886418063641</v>
      </c>
      <c r="E34">
        <v>0.27844611528822072</v>
      </c>
      <c r="F34">
        <v>0.59133047210300449</v>
      </c>
      <c r="G34">
        <v>0.72718734552644593</v>
      </c>
      <c r="Q34" t="s">
        <v>33</v>
      </c>
      <c r="R34" t="s">
        <v>52</v>
      </c>
      <c r="S34">
        <f t="shared" si="5"/>
        <v>0.47477014478937285</v>
      </c>
      <c r="T34" t="s">
        <v>53</v>
      </c>
      <c r="U34">
        <f t="shared" si="4"/>
        <v>0.97358863363083425</v>
      </c>
      <c r="V34">
        <f t="shared" si="0"/>
        <v>1</v>
      </c>
      <c r="X34">
        <f t="shared" si="1"/>
        <v>0.22540669038332203</v>
      </c>
      <c r="Y34">
        <f t="shared" si="2"/>
        <v>0.94787482753515473</v>
      </c>
      <c r="Z34">
        <f t="shared" si="3"/>
        <v>1</v>
      </c>
    </row>
    <row r="35" spans="1:26" x14ac:dyDescent="0.25">
      <c r="A35" t="s">
        <v>34</v>
      </c>
      <c r="B35">
        <v>0.81255813953488387</v>
      </c>
      <c r="C35">
        <v>0.1578193146417444</v>
      </c>
      <c r="D35">
        <v>0.36110160793705093</v>
      </c>
      <c r="E35">
        <v>0.89999999999999991</v>
      </c>
      <c r="F35">
        <v>0.1</v>
      </c>
      <c r="G35">
        <v>0.3463667820069205</v>
      </c>
      <c r="Q35" t="s">
        <v>34</v>
      </c>
      <c r="R35" t="s">
        <v>52</v>
      </c>
      <c r="S35">
        <f t="shared" si="5"/>
        <v>0.85112921729385904</v>
      </c>
      <c r="T35" t="s">
        <v>53</v>
      </c>
      <c r="U35">
        <f t="shared" si="4"/>
        <v>0.35004384987201026</v>
      </c>
      <c r="V35">
        <f t="shared" si="0"/>
        <v>2</v>
      </c>
      <c r="X35">
        <f t="shared" si="1"/>
        <v>0.72442094453125705</v>
      </c>
      <c r="Y35">
        <f t="shared" si="2"/>
        <v>0.12253069683321845</v>
      </c>
      <c r="Z35">
        <f t="shared" si="3"/>
        <v>2</v>
      </c>
    </row>
    <row r="36" spans="1:26" x14ac:dyDescent="0.25">
      <c r="A36" t="s">
        <v>35</v>
      </c>
      <c r="B36">
        <v>0.88139534883721038</v>
      </c>
      <c r="C36">
        <v>0.1</v>
      </c>
      <c r="D36">
        <v>0.58114950393431397</v>
      </c>
      <c r="E36">
        <v>0.82982456140350902</v>
      </c>
      <c r="F36">
        <v>0.40695278969957083</v>
      </c>
      <c r="G36">
        <v>0.45537979897841485</v>
      </c>
      <c r="Q36" t="s">
        <v>35</v>
      </c>
      <c r="R36" t="s">
        <v>52</v>
      </c>
      <c r="S36">
        <f t="shared" si="5"/>
        <v>0.63408694999576687</v>
      </c>
      <c r="T36" t="s">
        <v>53</v>
      </c>
      <c r="U36">
        <f t="shared" si="4"/>
        <v>0.29467706997961851</v>
      </c>
      <c r="V36">
        <f t="shared" si="0"/>
        <v>2</v>
      </c>
      <c r="X36">
        <f t="shared" si="1"/>
        <v>0.40206626015493413</v>
      </c>
      <c r="Y36">
        <f t="shared" si="2"/>
        <v>8.6834575571772987E-2</v>
      </c>
      <c r="Z36">
        <f t="shared" si="3"/>
        <v>2</v>
      </c>
    </row>
    <row r="37" spans="1:26" x14ac:dyDescent="0.25">
      <c r="Q37" s="1"/>
    </row>
    <row r="38" spans="1:26" x14ac:dyDescent="0.25">
      <c r="Q38" s="1"/>
    </row>
    <row r="39" spans="1:26" x14ac:dyDescent="0.25">
      <c r="Q39" s="1"/>
    </row>
    <row r="40" spans="1:26" x14ac:dyDescent="0.25">
      <c r="Q40" s="1"/>
    </row>
    <row r="41" spans="1:26" x14ac:dyDescent="0.25">
      <c r="Q41" s="1"/>
    </row>
  </sheetData>
  <conditionalFormatting sqref="V2:V3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V36">
    <cfRule type="colorScale" priority="2">
      <colorScale>
        <cfvo type="min"/>
        <cfvo type="max"/>
        <color rgb="FFFFEF9C"/>
        <color rgb="FF63BE7B"/>
      </colorScale>
    </cfRule>
  </conditionalFormatting>
  <conditionalFormatting sqref="Z2:Z3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I1" workbookViewId="0">
      <selection activeCell="P4" sqref="P4"/>
    </sheetView>
  </sheetViews>
  <sheetFormatPr defaultRowHeight="15" x14ac:dyDescent="0.25"/>
  <cols>
    <col min="1" max="1" width="18.5703125" customWidth="1"/>
  </cols>
  <sheetData>
    <row r="1" spans="1:19" x14ac:dyDescent="0.25">
      <c r="B1">
        <f>AVERAGE(B3:B37)</f>
        <v>98.09399999999998</v>
      </c>
      <c r="C1">
        <f t="shared" ref="C1:G1" si="0">AVERAGE(C3:C37)</f>
        <v>80.328285714285713</v>
      </c>
      <c r="D1">
        <f t="shared" si="0"/>
        <v>60.918000000000006</v>
      </c>
      <c r="E1">
        <f t="shared" si="0"/>
        <v>106.44200000000001</v>
      </c>
      <c r="F1">
        <f t="shared" si="0"/>
        <v>94.205428571428598</v>
      </c>
      <c r="G1">
        <f t="shared" si="0"/>
        <v>86.143714285714296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</row>
    <row r="2" spans="1:19" x14ac:dyDescent="0.25">
      <c r="A2" s="1" t="s">
        <v>0</v>
      </c>
      <c r="B2" s="1">
        <v>98.22</v>
      </c>
      <c r="C2" s="1">
        <v>80.989999999999995</v>
      </c>
      <c r="D2" s="1">
        <v>60.46</v>
      </c>
      <c r="E2" s="1">
        <v>106.4</v>
      </c>
      <c r="F2" s="1">
        <v>94</v>
      </c>
      <c r="G2" s="1">
        <v>86.65</v>
      </c>
    </row>
    <row r="3" spans="1:19" x14ac:dyDescent="0.25">
      <c r="A3" t="s">
        <v>1</v>
      </c>
      <c r="B3">
        <v>99.43</v>
      </c>
      <c r="C3">
        <v>85.04</v>
      </c>
      <c r="D3">
        <v>63.12</v>
      </c>
      <c r="E3">
        <v>103.66</v>
      </c>
      <c r="F3">
        <v>95.82</v>
      </c>
      <c r="G3">
        <v>91.5</v>
      </c>
      <c r="I3">
        <f>IF(B3&lt;=$B$1,0,1)</f>
        <v>1</v>
      </c>
      <c r="J3">
        <f>IF(C3&lt;=$C$1,0,1)</f>
        <v>1</v>
      </c>
      <c r="K3">
        <f>IF(D3&lt;=$D$1,0,1)</f>
        <v>1</v>
      </c>
      <c r="L3">
        <f>IF(E3&lt;=$E$1,0,1)</f>
        <v>0</v>
      </c>
      <c r="M3">
        <f>IF(F3&lt;=$F$1,0,1)</f>
        <v>1</v>
      </c>
      <c r="N3">
        <f>IF(G3&lt;=$G$1,0,1)</f>
        <v>1</v>
      </c>
      <c r="O3" s="11">
        <f>SUM(I3:N3)</f>
        <v>5</v>
      </c>
      <c r="P3" s="14">
        <f>IF(O3&gt;=3,1,2)</f>
        <v>1</v>
      </c>
      <c r="Q3">
        <v>1</v>
      </c>
      <c r="R3" s="22">
        <v>1</v>
      </c>
      <c r="S3" s="23" t="s">
        <v>81</v>
      </c>
    </row>
    <row r="4" spans="1:19" x14ac:dyDescent="0.25">
      <c r="A4" t="s">
        <v>2</v>
      </c>
      <c r="B4">
        <v>98.9</v>
      </c>
      <c r="C4">
        <v>81.540000000000006</v>
      </c>
      <c r="D4">
        <v>68.39</v>
      </c>
      <c r="E4">
        <v>108.61</v>
      </c>
      <c r="F4">
        <v>85.34</v>
      </c>
      <c r="G4">
        <v>108.66</v>
      </c>
      <c r="I4">
        <f t="shared" ref="I4:I37" si="1">IF(B4&lt;=$B$1,0,1)</f>
        <v>1</v>
      </c>
      <c r="J4">
        <f t="shared" ref="J4:J37" si="2">IF(C4&lt;=$C$1,0,1)</f>
        <v>1</v>
      </c>
      <c r="K4">
        <f t="shared" ref="K4:K37" si="3">IF(D4&lt;=$D$1,0,1)</f>
        <v>1</v>
      </c>
      <c r="L4">
        <f t="shared" ref="L4:L37" si="4">IF(E4&lt;=$E$1,0,1)</f>
        <v>1</v>
      </c>
      <c r="M4">
        <f t="shared" ref="M4:M37" si="5">IF(F4&lt;=$F$1,0,1)</f>
        <v>0</v>
      </c>
      <c r="N4">
        <f t="shared" ref="N4:N37" si="6">IF(G4&lt;=$G$1,0,1)</f>
        <v>1</v>
      </c>
      <c r="O4" s="11">
        <f t="shared" ref="O4:O37" si="7">SUM(I4:N4)</f>
        <v>5</v>
      </c>
      <c r="P4" s="14">
        <f t="shared" ref="P4:P37" si="8">IF(O4&gt;=3,1,2)</f>
        <v>1</v>
      </c>
      <c r="Q4">
        <v>1</v>
      </c>
      <c r="R4" s="24">
        <v>2</v>
      </c>
      <c r="S4" s="23" t="s">
        <v>82</v>
      </c>
    </row>
    <row r="5" spans="1:19" x14ac:dyDescent="0.25">
      <c r="A5" s="15" t="s">
        <v>3</v>
      </c>
      <c r="B5">
        <v>96.3</v>
      </c>
      <c r="C5">
        <v>80.959999999999994</v>
      </c>
      <c r="D5">
        <v>56.5</v>
      </c>
      <c r="E5">
        <v>108.46</v>
      </c>
      <c r="F5">
        <v>92.96</v>
      </c>
      <c r="G5">
        <v>69.89</v>
      </c>
      <c r="I5">
        <f t="shared" si="1"/>
        <v>0</v>
      </c>
      <c r="J5">
        <f t="shared" si="2"/>
        <v>1</v>
      </c>
      <c r="K5">
        <f t="shared" si="3"/>
        <v>0</v>
      </c>
      <c r="L5">
        <f t="shared" si="4"/>
        <v>1</v>
      </c>
      <c r="M5">
        <f t="shared" si="5"/>
        <v>0</v>
      </c>
      <c r="N5">
        <f t="shared" si="6"/>
        <v>0</v>
      </c>
      <c r="O5" s="11">
        <f t="shared" si="7"/>
        <v>2</v>
      </c>
      <c r="P5" s="14">
        <f t="shared" si="8"/>
        <v>2</v>
      </c>
      <c r="Q5">
        <v>2</v>
      </c>
    </row>
    <row r="6" spans="1:19" x14ac:dyDescent="0.25">
      <c r="A6" s="15" t="s">
        <v>4</v>
      </c>
      <c r="B6">
        <v>96.79</v>
      </c>
      <c r="C6">
        <v>79.69</v>
      </c>
      <c r="D6">
        <v>50.82</v>
      </c>
      <c r="E6">
        <v>101.1</v>
      </c>
      <c r="F6">
        <v>100.82</v>
      </c>
      <c r="G6">
        <v>70.02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  <c r="M6">
        <f t="shared" si="5"/>
        <v>1</v>
      </c>
      <c r="N6">
        <f t="shared" si="6"/>
        <v>0</v>
      </c>
      <c r="O6" s="11">
        <f t="shared" si="7"/>
        <v>1</v>
      </c>
      <c r="P6" s="14">
        <f t="shared" si="8"/>
        <v>2</v>
      </c>
      <c r="Q6">
        <v>2</v>
      </c>
    </row>
    <row r="7" spans="1:19" x14ac:dyDescent="0.25">
      <c r="A7" t="s">
        <v>5</v>
      </c>
      <c r="B7">
        <v>99.56</v>
      </c>
      <c r="C7">
        <v>81.17</v>
      </c>
      <c r="D7">
        <v>71.28</v>
      </c>
      <c r="E7">
        <v>107.92</v>
      </c>
      <c r="F7">
        <v>92.67</v>
      </c>
      <c r="G7">
        <v>102.46</v>
      </c>
      <c r="I7">
        <f t="shared" si="1"/>
        <v>1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0</v>
      </c>
      <c r="N7">
        <f t="shared" si="6"/>
        <v>1</v>
      </c>
      <c r="O7" s="11">
        <f t="shared" si="7"/>
        <v>5</v>
      </c>
      <c r="P7" s="14">
        <f t="shared" si="8"/>
        <v>1</v>
      </c>
      <c r="Q7">
        <v>1</v>
      </c>
    </row>
    <row r="8" spans="1:19" x14ac:dyDescent="0.25">
      <c r="A8" t="s">
        <v>6</v>
      </c>
      <c r="B8">
        <v>98.36</v>
      </c>
      <c r="C8">
        <v>77.989999999999995</v>
      </c>
      <c r="D8">
        <v>73.67</v>
      </c>
      <c r="E8">
        <v>99.99</v>
      </c>
      <c r="F8">
        <v>96.91</v>
      </c>
      <c r="G8">
        <v>95.57</v>
      </c>
      <c r="I8">
        <f t="shared" si="1"/>
        <v>1</v>
      </c>
      <c r="J8">
        <f t="shared" si="2"/>
        <v>0</v>
      </c>
      <c r="K8">
        <f t="shared" si="3"/>
        <v>1</v>
      </c>
      <c r="L8">
        <f t="shared" si="4"/>
        <v>0</v>
      </c>
      <c r="M8">
        <f t="shared" si="5"/>
        <v>1</v>
      </c>
      <c r="N8">
        <f t="shared" si="6"/>
        <v>1</v>
      </c>
      <c r="O8" s="11">
        <f t="shared" si="7"/>
        <v>4</v>
      </c>
      <c r="P8" s="14">
        <f t="shared" si="8"/>
        <v>1</v>
      </c>
      <c r="Q8">
        <v>1</v>
      </c>
    </row>
    <row r="9" spans="1:19" x14ac:dyDescent="0.25">
      <c r="A9" s="10" t="s">
        <v>7</v>
      </c>
      <c r="B9">
        <v>98.19</v>
      </c>
      <c r="C9">
        <v>77.61</v>
      </c>
      <c r="D9">
        <v>45.5</v>
      </c>
      <c r="E9">
        <v>107.1</v>
      </c>
      <c r="F9">
        <v>90.45</v>
      </c>
      <c r="G9">
        <v>57.43</v>
      </c>
      <c r="I9">
        <f t="shared" si="1"/>
        <v>1</v>
      </c>
      <c r="J9">
        <f t="shared" si="2"/>
        <v>0</v>
      </c>
      <c r="K9">
        <f t="shared" si="3"/>
        <v>0</v>
      </c>
      <c r="L9">
        <f t="shared" si="4"/>
        <v>1</v>
      </c>
      <c r="M9">
        <f t="shared" si="5"/>
        <v>0</v>
      </c>
      <c r="N9">
        <f t="shared" si="6"/>
        <v>0</v>
      </c>
      <c r="O9" s="11">
        <f t="shared" si="7"/>
        <v>2</v>
      </c>
      <c r="P9" s="14">
        <f t="shared" si="8"/>
        <v>2</v>
      </c>
      <c r="Q9">
        <v>2</v>
      </c>
    </row>
    <row r="10" spans="1:19" x14ac:dyDescent="0.25">
      <c r="A10" s="10" t="s">
        <v>8</v>
      </c>
      <c r="B10">
        <v>98.65</v>
      </c>
      <c r="C10">
        <v>79.290000000000006</v>
      </c>
      <c r="D10">
        <v>55.33</v>
      </c>
      <c r="E10">
        <v>107.09</v>
      </c>
      <c r="F10">
        <v>91.54</v>
      </c>
      <c r="G10">
        <v>67.7</v>
      </c>
      <c r="I10">
        <f t="shared" si="1"/>
        <v>1</v>
      </c>
      <c r="J10">
        <f t="shared" si="2"/>
        <v>0</v>
      </c>
      <c r="K10">
        <f t="shared" si="3"/>
        <v>0</v>
      </c>
      <c r="L10">
        <f t="shared" si="4"/>
        <v>1</v>
      </c>
      <c r="M10">
        <f t="shared" si="5"/>
        <v>0</v>
      </c>
      <c r="N10">
        <f t="shared" si="6"/>
        <v>0</v>
      </c>
      <c r="O10" s="11">
        <f t="shared" si="7"/>
        <v>2</v>
      </c>
      <c r="P10" s="14">
        <f t="shared" si="8"/>
        <v>2</v>
      </c>
      <c r="Q10">
        <v>2</v>
      </c>
    </row>
    <row r="11" spans="1:19" x14ac:dyDescent="0.25">
      <c r="A11" t="s">
        <v>9</v>
      </c>
      <c r="B11">
        <v>98.63</v>
      </c>
      <c r="C11">
        <v>82.21</v>
      </c>
      <c r="D11">
        <v>56.2</v>
      </c>
      <c r="E11">
        <v>105.36</v>
      </c>
      <c r="F11">
        <v>102.53</v>
      </c>
      <c r="G11">
        <v>79.36</v>
      </c>
      <c r="I11">
        <f t="shared" si="1"/>
        <v>1</v>
      </c>
      <c r="J11">
        <f t="shared" si="2"/>
        <v>1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 s="11">
        <f t="shared" si="7"/>
        <v>3</v>
      </c>
      <c r="P11" s="14">
        <f t="shared" si="8"/>
        <v>1</v>
      </c>
      <c r="Q11">
        <v>1</v>
      </c>
    </row>
    <row r="12" spans="1:19" x14ac:dyDescent="0.25">
      <c r="A12" t="s">
        <v>10</v>
      </c>
      <c r="B12">
        <v>97.95</v>
      </c>
      <c r="C12">
        <v>81.56</v>
      </c>
      <c r="D12">
        <v>73.040000000000006</v>
      </c>
      <c r="E12">
        <v>102.17</v>
      </c>
      <c r="F12">
        <v>96.65</v>
      </c>
      <c r="G12">
        <v>106.85</v>
      </c>
      <c r="I12">
        <f t="shared" si="1"/>
        <v>0</v>
      </c>
      <c r="J12">
        <f t="shared" si="2"/>
        <v>1</v>
      </c>
      <c r="K12">
        <f t="shared" si="3"/>
        <v>1</v>
      </c>
      <c r="L12">
        <f t="shared" si="4"/>
        <v>0</v>
      </c>
      <c r="M12">
        <f t="shared" si="5"/>
        <v>1</v>
      </c>
      <c r="N12">
        <f t="shared" si="6"/>
        <v>1</v>
      </c>
      <c r="O12" s="11">
        <f t="shared" si="7"/>
        <v>4</v>
      </c>
      <c r="P12" s="14">
        <f t="shared" si="8"/>
        <v>1</v>
      </c>
      <c r="Q12">
        <v>1</v>
      </c>
    </row>
    <row r="13" spans="1:19" x14ac:dyDescent="0.25">
      <c r="A13" t="s">
        <v>11</v>
      </c>
      <c r="B13">
        <v>97.53</v>
      </c>
      <c r="C13">
        <v>81.59</v>
      </c>
      <c r="D13">
        <v>63.26</v>
      </c>
      <c r="E13">
        <v>102.21</v>
      </c>
      <c r="F13">
        <v>100.67</v>
      </c>
      <c r="G13">
        <v>84.16</v>
      </c>
      <c r="I13">
        <f t="shared" si="1"/>
        <v>0</v>
      </c>
      <c r="J13">
        <f t="shared" si="2"/>
        <v>1</v>
      </c>
      <c r="K13">
        <f t="shared" si="3"/>
        <v>1</v>
      </c>
      <c r="L13">
        <f t="shared" si="4"/>
        <v>0</v>
      </c>
      <c r="M13">
        <f t="shared" si="5"/>
        <v>1</v>
      </c>
      <c r="N13">
        <f t="shared" si="6"/>
        <v>0</v>
      </c>
      <c r="O13" s="11">
        <f t="shared" si="7"/>
        <v>3</v>
      </c>
      <c r="P13" s="14">
        <f t="shared" si="8"/>
        <v>1</v>
      </c>
      <c r="Q13">
        <v>1</v>
      </c>
    </row>
    <row r="14" spans="1:19" x14ac:dyDescent="0.25">
      <c r="A14" t="s">
        <v>12</v>
      </c>
      <c r="B14">
        <v>97.56</v>
      </c>
      <c r="C14">
        <v>85.79</v>
      </c>
      <c r="D14">
        <v>73.31</v>
      </c>
      <c r="E14">
        <v>109.42</v>
      </c>
      <c r="F14">
        <v>95.24</v>
      </c>
      <c r="G14">
        <v>90.3</v>
      </c>
      <c r="I14">
        <f t="shared" si="1"/>
        <v>0</v>
      </c>
      <c r="J14">
        <f t="shared" si="2"/>
        <v>1</v>
      </c>
      <c r="K14">
        <f t="shared" si="3"/>
        <v>1</v>
      </c>
      <c r="L14">
        <f t="shared" si="4"/>
        <v>1</v>
      </c>
      <c r="M14">
        <f t="shared" si="5"/>
        <v>1</v>
      </c>
      <c r="N14">
        <f t="shared" si="6"/>
        <v>1</v>
      </c>
      <c r="O14" s="11">
        <f t="shared" si="7"/>
        <v>5</v>
      </c>
      <c r="P14" s="14">
        <f t="shared" si="8"/>
        <v>1</v>
      </c>
      <c r="Q14">
        <v>1</v>
      </c>
    </row>
    <row r="15" spans="1:19" x14ac:dyDescent="0.25">
      <c r="A15" t="s">
        <v>13</v>
      </c>
      <c r="B15">
        <v>97.98</v>
      </c>
      <c r="C15">
        <v>88.19</v>
      </c>
      <c r="D15">
        <v>66.97</v>
      </c>
      <c r="E15">
        <v>104.05</v>
      </c>
      <c r="F15">
        <v>103.99</v>
      </c>
      <c r="G15">
        <v>75.34</v>
      </c>
      <c r="I15">
        <f t="shared" si="1"/>
        <v>0</v>
      </c>
      <c r="J15">
        <f t="shared" si="2"/>
        <v>1</v>
      </c>
      <c r="K15">
        <f t="shared" si="3"/>
        <v>1</v>
      </c>
      <c r="L15">
        <f t="shared" si="4"/>
        <v>0</v>
      </c>
      <c r="M15">
        <f t="shared" si="5"/>
        <v>1</v>
      </c>
      <c r="N15">
        <f t="shared" si="6"/>
        <v>0</v>
      </c>
      <c r="O15" s="11">
        <f t="shared" si="7"/>
        <v>3</v>
      </c>
      <c r="P15" s="14">
        <f t="shared" si="8"/>
        <v>1</v>
      </c>
      <c r="Q15">
        <v>1</v>
      </c>
    </row>
    <row r="16" spans="1:19" x14ac:dyDescent="0.25">
      <c r="A16" t="s">
        <v>14</v>
      </c>
      <c r="B16">
        <v>95.28</v>
      </c>
      <c r="C16">
        <v>78.06</v>
      </c>
      <c r="D16">
        <v>74.73</v>
      </c>
      <c r="E16">
        <v>101.26</v>
      </c>
      <c r="F16">
        <v>96.32</v>
      </c>
      <c r="G16">
        <v>108.05</v>
      </c>
      <c r="I16">
        <f t="shared" si="1"/>
        <v>0</v>
      </c>
      <c r="J16">
        <f t="shared" si="2"/>
        <v>0</v>
      </c>
      <c r="K16">
        <f t="shared" si="3"/>
        <v>1</v>
      </c>
      <c r="L16">
        <f t="shared" si="4"/>
        <v>0</v>
      </c>
      <c r="M16">
        <f t="shared" si="5"/>
        <v>1</v>
      </c>
      <c r="N16">
        <f t="shared" si="6"/>
        <v>1</v>
      </c>
      <c r="O16" s="11">
        <f t="shared" si="7"/>
        <v>3</v>
      </c>
      <c r="P16" s="14">
        <f t="shared" si="8"/>
        <v>1</v>
      </c>
      <c r="Q16">
        <v>1</v>
      </c>
    </row>
    <row r="17" spans="1:17" x14ac:dyDescent="0.25">
      <c r="A17" t="s">
        <v>15</v>
      </c>
      <c r="B17">
        <v>99.08</v>
      </c>
      <c r="C17">
        <v>80.83</v>
      </c>
      <c r="D17">
        <v>50.26</v>
      </c>
      <c r="E17">
        <v>109.53</v>
      </c>
      <c r="F17">
        <v>90.85</v>
      </c>
      <c r="G17">
        <v>92.47</v>
      </c>
      <c r="I17">
        <f t="shared" si="1"/>
        <v>1</v>
      </c>
      <c r="J17">
        <f t="shared" si="2"/>
        <v>1</v>
      </c>
      <c r="K17">
        <f t="shared" si="3"/>
        <v>0</v>
      </c>
      <c r="L17">
        <f t="shared" si="4"/>
        <v>1</v>
      </c>
      <c r="M17">
        <f t="shared" si="5"/>
        <v>0</v>
      </c>
      <c r="N17">
        <f t="shared" si="6"/>
        <v>1</v>
      </c>
      <c r="O17" s="11">
        <f t="shared" si="7"/>
        <v>4</v>
      </c>
      <c r="P17" s="14">
        <f t="shared" si="8"/>
        <v>1</v>
      </c>
      <c r="Q17">
        <v>2</v>
      </c>
    </row>
    <row r="18" spans="1:17" x14ac:dyDescent="0.25">
      <c r="A18" s="10" t="s">
        <v>16</v>
      </c>
      <c r="B18">
        <v>95.95</v>
      </c>
      <c r="C18">
        <v>77.56</v>
      </c>
      <c r="D18">
        <v>57.83</v>
      </c>
      <c r="E18">
        <v>109.24</v>
      </c>
      <c r="F18">
        <v>97.06</v>
      </c>
      <c r="G18">
        <v>85.16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1</v>
      </c>
      <c r="M18">
        <f t="shared" si="5"/>
        <v>1</v>
      </c>
      <c r="N18">
        <f t="shared" si="6"/>
        <v>0</v>
      </c>
      <c r="O18" s="11">
        <f t="shared" si="7"/>
        <v>2</v>
      </c>
      <c r="P18" s="14">
        <f t="shared" si="8"/>
        <v>2</v>
      </c>
      <c r="Q18">
        <v>2</v>
      </c>
    </row>
    <row r="19" spans="1:17" x14ac:dyDescent="0.25">
      <c r="A19" t="s">
        <v>17</v>
      </c>
      <c r="B19">
        <v>96.34</v>
      </c>
      <c r="C19">
        <v>82.13</v>
      </c>
      <c r="D19">
        <v>55.47</v>
      </c>
      <c r="E19">
        <v>107.03</v>
      </c>
      <c r="F19">
        <v>99.89</v>
      </c>
      <c r="G19">
        <v>71.94</v>
      </c>
      <c r="I19">
        <f t="shared" si="1"/>
        <v>0</v>
      </c>
      <c r="J19">
        <f t="shared" si="2"/>
        <v>1</v>
      </c>
      <c r="K19">
        <f t="shared" si="3"/>
        <v>0</v>
      </c>
      <c r="L19">
        <f t="shared" si="4"/>
        <v>1</v>
      </c>
      <c r="M19">
        <f t="shared" si="5"/>
        <v>1</v>
      </c>
      <c r="N19">
        <f t="shared" si="6"/>
        <v>0</v>
      </c>
      <c r="O19" s="11">
        <f t="shared" si="7"/>
        <v>3</v>
      </c>
      <c r="P19" s="14">
        <f t="shared" si="8"/>
        <v>1</v>
      </c>
      <c r="Q19">
        <v>2</v>
      </c>
    </row>
    <row r="20" spans="1:17" x14ac:dyDescent="0.25">
      <c r="A20" t="s">
        <v>18</v>
      </c>
      <c r="B20">
        <v>99.24</v>
      </c>
      <c r="C20">
        <v>80.680000000000007</v>
      </c>
      <c r="D20">
        <v>63.5</v>
      </c>
      <c r="E20">
        <v>107.52</v>
      </c>
      <c r="F20">
        <v>93.93</v>
      </c>
      <c r="G20">
        <v>102.6</v>
      </c>
      <c r="I20">
        <f t="shared" si="1"/>
        <v>1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 s="11">
        <f t="shared" si="7"/>
        <v>5</v>
      </c>
      <c r="P20" s="14">
        <f t="shared" si="8"/>
        <v>1</v>
      </c>
      <c r="Q20">
        <v>1</v>
      </c>
    </row>
    <row r="21" spans="1:17" x14ac:dyDescent="0.25">
      <c r="A21" t="s">
        <v>19</v>
      </c>
      <c r="B21">
        <v>98.33</v>
      </c>
      <c r="C21">
        <v>75.91</v>
      </c>
      <c r="D21">
        <v>67.97</v>
      </c>
      <c r="E21">
        <v>105.69</v>
      </c>
      <c r="F21">
        <v>86.9</v>
      </c>
      <c r="G21">
        <v>92.16</v>
      </c>
      <c r="I21">
        <f t="shared" si="1"/>
        <v>1</v>
      </c>
      <c r="J21">
        <f t="shared" si="2"/>
        <v>0</v>
      </c>
      <c r="K21">
        <f t="shared" si="3"/>
        <v>1</v>
      </c>
      <c r="L21">
        <f t="shared" si="4"/>
        <v>0</v>
      </c>
      <c r="M21">
        <f t="shared" si="5"/>
        <v>0</v>
      </c>
      <c r="N21">
        <f t="shared" si="6"/>
        <v>1</v>
      </c>
      <c r="O21" s="11">
        <f t="shared" si="7"/>
        <v>3</v>
      </c>
      <c r="P21" s="14">
        <f t="shared" si="8"/>
        <v>1</v>
      </c>
      <c r="Q21">
        <v>1</v>
      </c>
    </row>
    <row r="22" spans="1:17" x14ac:dyDescent="0.25">
      <c r="A22" s="10" t="s">
        <v>20</v>
      </c>
      <c r="B22">
        <v>98</v>
      </c>
      <c r="C22">
        <v>78.77</v>
      </c>
      <c r="D22">
        <v>60.36</v>
      </c>
      <c r="E22">
        <v>111.89</v>
      </c>
      <c r="F22">
        <v>93.65</v>
      </c>
      <c r="G22">
        <v>90.31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1</v>
      </c>
      <c r="M22">
        <f t="shared" si="5"/>
        <v>0</v>
      </c>
      <c r="N22">
        <f t="shared" si="6"/>
        <v>1</v>
      </c>
      <c r="O22" s="11">
        <f t="shared" si="7"/>
        <v>2</v>
      </c>
      <c r="P22" s="14">
        <f t="shared" si="8"/>
        <v>2</v>
      </c>
      <c r="Q22">
        <v>2</v>
      </c>
    </row>
    <row r="23" spans="1:17" x14ac:dyDescent="0.25">
      <c r="A23" t="s">
        <v>21</v>
      </c>
      <c r="B23">
        <v>98.08</v>
      </c>
      <c r="C23">
        <v>80.62</v>
      </c>
      <c r="D23">
        <v>59.1</v>
      </c>
      <c r="E23">
        <v>107.05</v>
      </c>
      <c r="F23">
        <v>100.36</v>
      </c>
      <c r="G23">
        <v>100.07</v>
      </c>
      <c r="I23">
        <f t="shared" si="1"/>
        <v>0</v>
      </c>
      <c r="J23">
        <f t="shared" si="2"/>
        <v>1</v>
      </c>
      <c r="K23">
        <f t="shared" si="3"/>
        <v>0</v>
      </c>
      <c r="L23">
        <f t="shared" si="4"/>
        <v>1</v>
      </c>
      <c r="M23">
        <f t="shared" si="5"/>
        <v>1</v>
      </c>
      <c r="N23">
        <f t="shared" si="6"/>
        <v>1</v>
      </c>
      <c r="O23" s="11">
        <f t="shared" si="7"/>
        <v>4</v>
      </c>
      <c r="P23" s="14">
        <f t="shared" si="8"/>
        <v>1</v>
      </c>
      <c r="Q23">
        <v>1</v>
      </c>
    </row>
    <row r="24" spans="1:17" x14ac:dyDescent="0.25">
      <c r="A24" s="10" t="s">
        <v>22</v>
      </c>
      <c r="B24">
        <v>98.23</v>
      </c>
      <c r="C24">
        <v>77.63</v>
      </c>
      <c r="D24">
        <v>56.18</v>
      </c>
      <c r="E24">
        <v>106.16</v>
      </c>
      <c r="F24">
        <v>98</v>
      </c>
      <c r="G24">
        <v>80.91</v>
      </c>
      <c r="I24">
        <f t="shared" si="1"/>
        <v>1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1</v>
      </c>
      <c r="N24">
        <f t="shared" si="6"/>
        <v>0</v>
      </c>
      <c r="O24" s="11">
        <f t="shared" si="7"/>
        <v>2</v>
      </c>
      <c r="P24" s="14">
        <f t="shared" si="8"/>
        <v>2</v>
      </c>
      <c r="Q24">
        <v>2</v>
      </c>
    </row>
    <row r="25" spans="1:17" x14ac:dyDescent="0.25">
      <c r="A25" s="10" t="s">
        <v>23</v>
      </c>
      <c r="B25">
        <v>97.39</v>
      </c>
      <c r="C25">
        <v>75.069999999999993</v>
      </c>
      <c r="D25">
        <v>58.33</v>
      </c>
      <c r="E25">
        <v>103.92</v>
      </c>
      <c r="F25">
        <v>101.11</v>
      </c>
      <c r="G25">
        <v>75.27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1</v>
      </c>
      <c r="N25">
        <f t="shared" si="6"/>
        <v>0</v>
      </c>
      <c r="O25" s="11">
        <f t="shared" si="7"/>
        <v>1</v>
      </c>
      <c r="P25" s="14">
        <f t="shared" si="8"/>
        <v>2</v>
      </c>
      <c r="Q25">
        <v>2</v>
      </c>
    </row>
    <row r="26" spans="1:17" x14ac:dyDescent="0.25">
      <c r="A26" s="10" t="s">
        <v>24</v>
      </c>
      <c r="B26">
        <v>95.28</v>
      </c>
      <c r="C26">
        <v>74.87</v>
      </c>
      <c r="D26">
        <v>63.98</v>
      </c>
      <c r="E26">
        <v>105.05</v>
      </c>
      <c r="F26">
        <v>93.02</v>
      </c>
      <c r="G26">
        <v>106.32</v>
      </c>
      <c r="I26">
        <f t="shared" si="1"/>
        <v>0</v>
      </c>
      <c r="J26">
        <f t="shared" si="2"/>
        <v>0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1</v>
      </c>
      <c r="O26" s="11">
        <f t="shared" si="7"/>
        <v>2</v>
      </c>
      <c r="P26" s="14">
        <f t="shared" si="8"/>
        <v>2</v>
      </c>
      <c r="Q26">
        <v>1</v>
      </c>
    </row>
    <row r="27" spans="1:17" x14ac:dyDescent="0.25">
      <c r="A27" s="10" t="s">
        <v>25</v>
      </c>
      <c r="B27">
        <v>96.43</v>
      </c>
      <c r="C27">
        <v>79.88</v>
      </c>
      <c r="D27">
        <v>54.8</v>
      </c>
      <c r="E27">
        <v>111.05</v>
      </c>
      <c r="F27">
        <v>92.28</v>
      </c>
      <c r="G27">
        <v>72.27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1</v>
      </c>
      <c r="M27">
        <f t="shared" si="5"/>
        <v>0</v>
      </c>
      <c r="N27">
        <f t="shared" si="6"/>
        <v>0</v>
      </c>
      <c r="O27" s="11">
        <f t="shared" si="7"/>
        <v>1</v>
      </c>
      <c r="P27" s="14">
        <f t="shared" si="8"/>
        <v>2</v>
      </c>
      <c r="Q27">
        <v>2</v>
      </c>
    </row>
    <row r="28" spans="1:17" x14ac:dyDescent="0.25">
      <c r="A28" s="10" t="s">
        <v>26</v>
      </c>
      <c r="B28">
        <v>97.47</v>
      </c>
      <c r="C28">
        <v>79.569999999999993</v>
      </c>
      <c r="D28">
        <v>46.14</v>
      </c>
      <c r="E28">
        <v>109.8</v>
      </c>
      <c r="F28">
        <v>98.46</v>
      </c>
      <c r="G28">
        <v>62.3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1</v>
      </c>
      <c r="M28">
        <f t="shared" si="5"/>
        <v>1</v>
      </c>
      <c r="N28">
        <f t="shared" si="6"/>
        <v>0</v>
      </c>
      <c r="O28" s="11">
        <f t="shared" si="7"/>
        <v>2</v>
      </c>
      <c r="P28" s="14">
        <f t="shared" si="8"/>
        <v>2</v>
      </c>
      <c r="Q28">
        <v>2</v>
      </c>
    </row>
    <row r="29" spans="1:17" x14ac:dyDescent="0.25">
      <c r="A29" s="10" t="s">
        <v>27</v>
      </c>
      <c r="B29">
        <v>98.49</v>
      </c>
      <c r="C29">
        <v>79.510000000000005</v>
      </c>
      <c r="D29">
        <v>48.18</v>
      </c>
      <c r="E29">
        <v>107.79</v>
      </c>
      <c r="F29">
        <v>88.86</v>
      </c>
      <c r="G29">
        <v>72.03</v>
      </c>
      <c r="I29">
        <f t="shared" si="1"/>
        <v>1</v>
      </c>
      <c r="J29">
        <f t="shared" si="2"/>
        <v>0</v>
      </c>
      <c r="K29">
        <f t="shared" si="3"/>
        <v>0</v>
      </c>
      <c r="L29">
        <f t="shared" si="4"/>
        <v>1</v>
      </c>
      <c r="M29">
        <f t="shared" si="5"/>
        <v>0</v>
      </c>
      <c r="N29">
        <f t="shared" si="6"/>
        <v>0</v>
      </c>
      <c r="O29" s="11">
        <f t="shared" si="7"/>
        <v>2</v>
      </c>
      <c r="P29" s="14">
        <f t="shared" si="8"/>
        <v>2</v>
      </c>
      <c r="Q29">
        <v>2</v>
      </c>
    </row>
    <row r="30" spans="1:17" x14ac:dyDescent="0.25">
      <c r="A30" s="10" t="s">
        <v>28</v>
      </c>
      <c r="B30">
        <v>99.19</v>
      </c>
      <c r="C30">
        <v>80.52</v>
      </c>
      <c r="D30">
        <v>55.14</v>
      </c>
      <c r="E30">
        <v>103.93</v>
      </c>
      <c r="F30">
        <v>89.15</v>
      </c>
      <c r="G30">
        <v>78.78</v>
      </c>
      <c r="I30">
        <f t="shared" si="1"/>
        <v>1</v>
      </c>
      <c r="J30">
        <f t="shared" si="2"/>
        <v>1</v>
      </c>
      <c r="K30">
        <f t="shared" si="3"/>
        <v>0</v>
      </c>
      <c r="L30">
        <f t="shared" si="4"/>
        <v>0</v>
      </c>
      <c r="M30">
        <f t="shared" si="5"/>
        <v>0</v>
      </c>
      <c r="N30">
        <f t="shared" si="6"/>
        <v>0</v>
      </c>
      <c r="O30" s="11">
        <f t="shared" si="7"/>
        <v>2</v>
      </c>
      <c r="P30" s="14">
        <f t="shared" si="8"/>
        <v>2</v>
      </c>
      <c r="Q30">
        <v>2</v>
      </c>
    </row>
    <row r="31" spans="1:17" x14ac:dyDescent="0.25">
      <c r="A31" t="s">
        <v>29</v>
      </c>
      <c r="B31">
        <v>99.18</v>
      </c>
      <c r="C31">
        <v>83.36</v>
      </c>
      <c r="D31">
        <v>52.85</v>
      </c>
      <c r="E31">
        <v>108.56</v>
      </c>
      <c r="F31">
        <v>89.71</v>
      </c>
      <c r="G31">
        <v>73.73</v>
      </c>
      <c r="I31">
        <f t="shared" si="1"/>
        <v>1</v>
      </c>
      <c r="J31">
        <f t="shared" si="2"/>
        <v>1</v>
      </c>
      <c r="K31">
        <f t="shared" si="3"/>
        <v>0</v>
      </c>
      <c r="L31">
        <f t="shared" si="4"/>
        <v>1</v>
      </c>
      <c r="M31">
        <f t="shared" si="5"/>
        <v>0</v>
      </c>
      <c r="N31">
        <f t="shared" si="6"/>
        <v>0</v>
      </c>
      <c r="O31" s="11">
        <f t="shared" si="7"/>
        <v>3</v>
      </c>
      <c r="P31" s="14">
        <f t="shared" si="8"/>
        <v>1</v>
      </c>
      <c r="Q31">
        <v>2</v>
      </c>
    </row>
    <row r="32" spans="1:17" x14ac:dyDescent="0.25">
      <c r="A32" t="s">
        <v>30</v>
      </c>
      <c r="B32">
        <v>99.05</v>
      </c>
      <c r="C32">
        <v>83.33</v>
      </c>
      <c r="D32">
        <v>70.819999999999993</v>
      </c>
      <c r="E32">
        <v>104.06</v>
      </c>
      <c r="F32">
        <v>98.57</v>
      </c>
      <c r="G32">
        <v>88.16</v>
      </c>
      <c r="I32">
        <f t="shared" si="1"/>
        <v>1</v>
      </c>
      <c r="J32">
        <f t="shared" si="2"/>
        <v>1</v>
      </c>
      <c r="K32">
        <f t="shared" si="3"/>
        <v>1</v>
      </c>
      <c r="L32">
        <f t="shared" si="4"/>
        <v>0</v>
      </c>
      <c r="M32">
        <f t="shared" si="5"/>
        <v>1</v>
      </c>
      <c r="N32">
        <f t="shared" si="6"/>
        <v>1</v>
      </c>
      <c r="O32" s="11">
        <f t="shared" si="7"/>
        <v>5</v>
      </c>
      <c r="P32" s="14">
        <f t="shared" si="8"/>
        <v>1</v>
      </c>
      <c r="Q32">
        <v>1</v>
      </c>
    </row>
    <row r="33" spans="1:17" x14ac:dyDescent="0.25">
      <c r="A33" t="s">
        <v>31</v>
      </c>
      <c r="B33">
        <v>99.23</v>
      </c>
      <c r="C33">
        <v>83.49</v>
      </c>
      <c r="D33">
        <v>67.209999999999994</v>
      </c>
      <c r="E33">
        <v>106.24</v>
      </c>
      <c r="F33">
        <v>94.04</v>
      </c>
      <c r="G33">
        <v>79.62</v>
      </c>
      <c r="I33">
        <f t="shared" si="1"/>
        <v>1</v>
      </c>
      <c r="J33">
        <f t="shared" si="2"/>
        <v>1</v>
      </c>
      <c r="K33">
        <f t="shared" si="3"/>
        <v>1</v>
      </c>
      <c r="L33">
        <f t="shared" si="4"/>
        <v>0</v>
      </c>
      <c r="M33">
        <f t="shared" si="5"/>
        <v>0</v>
      </c>
      <c r="N33">
        <f t="shared" si="6"/>
        <v>0</v>
      </c>
      <c r="O33" s="11">
        <f t="shared" si="7"/>
        <v>3</v>
      </c>
      <c r="P33" s="14">
        <f t="shared" si="8"/>
        <v>1</v>
      </c>
      <c r="Q33">
        <v>1</v>
      </c>
    </row>
    <row r="34" spans="1:17" x14ac:dyDescent="0.25">
      <c r="A34" t="s">
        <v>32</v>
      </c>
      <c r="B34">
        <v>99.05</v>
      </c>
      <c r="C34">
        <v>75.430000000000007</v>
      </c>
      <c r="D34">
        <v>63.54</v>
      </c>
      <c r="E34">
        <v>107.03</v>
      </c>
      <c r="F34">
        <v>84.12</v>
      </c>
      <c r="G34">
        <v>118.12</v>
      </c>
      <c r="I34">
        <f t="shared" si="1"/>
        <v>1</v>
      </c>
      <c r="J34">
        <f t="shared" si="2"/>
        <v>0</v>
      </c>
      <c r="K34">
        <f t="shared" si="3"/>
        <v>1</v>
      </c>
      <c r="L34">
        <f t="shared" si="4"/>
        <v>1</v>
      </c>
      <c r="M34">
        <f t="shared" si="5"/>
        <v>0</v>
      </c>
      <c r="N34">
        <f t="shared" si="6"/>
        <v>1</v>
      </c>
      <c r="O34" s="11">
        <f t="shared" si="7"/>
        <v>4</v>
      </c>
      <c r="P34" s="14">
        <f t="shared" si="8"/>
        <v>1</v>
      </c>
      <c r="Q34">
        <v>1</v>
      </c>
    </row>
    <row r="35" spans="1:17" x14ac:dyDescent="0.25">
      <c r="A35" t="s">
        <v>33</v>
      </c>
      <c r="B35">
        <v>99.58</v>
      </c>
      <c r="C35">
        <v>90.86</v>
      </c>
      <c r="D35">
        <v>70.23</v>
      </c>
      <c r="E35">
        <v>102.66</v>
      </c>
      <c r="F35">
        <v>95</v>
      </c>
      <c r="G35">
        <v>105.01</v>
      </c>
      <c r="I35">
        <f t="shared" si="1"/>
        <v>1</v>
      </c>
      <c r="J35">
        <f t="shared" si="2"/>
        <v>1</v>
      </c>
      <c r="K35">
        <f t="shared" si="3"/>
        <v>1</v>
      </c>
      <c r="L35">
        <f t="shared" si="4"/>
        <v>0</v>
      </c>
      <c r="M35">
        <f t="shared" si="5"/>
        <v>1</v>
      </c>
      <c r="N35">
        <f t="shared" si="6"/>
        <v>1</v>
      </c>
      <c r="O35" s="11">
        <f t="shared" si="7"/>
        <v>5</v>
      </c>
      <c r="P35" s="14">
        <f t="shared" si="8"/>
        <v>1</v>
      </c>
      <c r="Q35">
        <v>1</v>
      </c>
    </row>
    <row r="36" spans="1:17" x14ac:dyDescent="0.25">
      <c r="A36" s="10" t="s">
        <v>34</v>
      </c>
      <c r="B36">
        <v>99.11</v>
      </c>
      <c r="C36">
        <v>75.97</v>
      </c>
      <c r="D36">
        <v>55.04</v>
      </c>
      <c r="E36">
        <v>111.96</v>
      </c>
      <c r="F36">
        <v>80.69</v>
      </c>
      <c r="G36">
        <v>76.12</v>
      </c>
      <c r="I36">
        <f t="shared" si="1"/>
        <v>1</v>
      </c>
      <c r="J36">
        <f t="shared" si="2"/>
        <v>0</v>
      </c>
      <c r="K36">
        <f t="shared" si="3"/>
        <v>0</v>
      </c>
      <c r="L36">
        <f t="shared" si="4"/>
        <v>1</v>
      </c>
      <c r="M36">
        <f t="shared" si="5"/>
        <v>0</v>
      </c>
      <c r="N36">
        <f t="shared" si="6"/>
        <v>0</v>
      </c>
      <c r="O36" s="11">
        <f t="shared" si="7"/>
        <v>2</v>
      </c>
      <c r="P36" s="14">
        <f t="shared" si="8"/>
        <v>2</v>
      </c>
      <c r="Q36">
        <v>2</v>
      </c>
    </row>
    <row r="37" spans="1:17" x14ac:dyDescent="0.25">
      <c r="A37" t="s">
        <v>35</v>
      </c>
      <c r="B37">
        <v>99.48</v>
      </c>
      <c r="C37">
        <v>74.81</v>
      </c>
      <c r="D37">
        <v>63.08</v>
      </c>
      <c r="E37">
        <v>110.91</v>
      </c>
      <c r="F37">
        <v>89.63</v>
      </c>
      <c r="G37">
        <v>84.39</v>
      </c>
      <c r="I37">
        <f t="shared" si="1"/>
        <v>1</v>
      </c>
      <c r="J37">
        <f t="shared" si="2"/>
        <v>0</v>
      </c>
      <c r="K37">
        <f t="shared" si="3"/>
        <v>1</v>
      </c>
      <c r="L37">
        <f t="shared" si="4"/>
        <v>1</v>
      </c>
      <c r="M37">
        <f t="shared" si="5"/>
        <v>0</v>
      </c>
      <c r="N37">
        <f t="shared" si="6"/>
        <v>0</v>
      </c>
      <c r="O37" s="11">
        <f t="shared" si="7"/>
        <v>3</v>
      </c>
      <c r="P37" s="14">
        <f t="shared" si="8"/>
        <v>1</v>
      </c>
      <c r="Q37">
        <v>2</v>
      </c>
    </row>
  </sheetData>
  <conditionalFormatting sqref="I3:N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Q37">
    <cfRule type="colorScale" priority="2">
      <colorScale>
        <cfvo type="min"/>
        <cfvo type="max"/>
        <color rgb="FFFFEF9C"/>
        <color rgb="FF63BE7B"/>
      </colorScale>
    </cfRule>
  </conditionalFormatting>
  <conditionalFormatting sqref="R3:R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ignoredErrors>
    <ignoredError sqref="B1:G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</vt:lpstr>
      <vt:lpstr>HASIL</vt:lpstr>
      <vt:lpstr>PERKIRAAN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2022-12-01T09:02:14Z</dcterms:created>
  <dcterms:modified xsi:type="dcterms:W3CDTF">2022-12-15T03:30:50Z</dcterms:modified>
</cp:coreProperties>
</file>