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0c7b66ac5eeda1/Documents/"/>
    </mc:Choice>
  </mc:AlternateContent>
  <xr:revisionPtr revIDLastSave="0" documentId="8_{BD69487B-F7CF-4601-8CDB-572A88F1AA06}" xr6:coauthVersionLast="47" xr6:coauthVersionMax="47" xr10:uidLastSave="{00000000-0000-0000-0000-000000000000}"/>
  <bookViews>
    <workbookView xWindow="-120" yWindow="-120" windowWidth="20730" windowHeight="11760" xr2:uid="{DE9E3DD3-706F-473D-A8E6-A8B0B7303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I3" i="1"/>
</calcChain>
</file>

<file path=xl/sharedStrings.xml><?xml version="1.0" encoding="utf-8"?>
<sst xmlns="http://schemas.openxmlformats.org/spreadsheetml/2006/main" count="37" uniqueCount="12">
  <si>
    <t>Data Training</t>
  </si>
  <si>
    <t>Data Uji</t>
  </si>
  <si>
    <t>Euclidean Distance</t>
  </si>
  <si>
    <t>Jenis Pinus</t>
  </si>
  <si>
    <t>No.</t>
  </si>
  <si>
    <t>Lingkar Batang (m)</t>
  </si>
  <si>
    <t>Tinggi (m)</t>
  </si>
  <si>
    <t>K</t>
  </si>
  <si>
    <t>Jarak</t>
  </si>
  <si>
    <t>Jenis Pinus Tetangga</t>
  </si>
  <si>
    <t>Douglas Fir</t>
  </si>
  <si>
    <t>White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</si>
</sst>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1592-2439-45E7-A75D-AF6C01C863FD}">
  <dimension ref="A1:N23"/>
  <sheetViews>
    <sheetView tabSelected="1" workbookViewId="0">
      <selection activeCell="F19" sqref="F19"/>
    </sheetView>
  </sheetViews>
  <sheetFormatPr defaultRowHeight="15.75" x14ac:dyDescent="0.25"/>
  <cols>
    <col min="1" max="1" width="5.140625" style="1" customWidth="1"/>
    <col min="2" max="2" width="18.85546875" style="1" bestFit="1" customWidth="1"/>
    <col min="3" max="3" width="10.42578125" style="1" bestFit="1" customWidth="1"/>
    <col min="4" max="4" width="12.7109375" style="1" customWidth="1"/>
    <col min="5" max="6" width="9.140625" style="1"/>
    <col min="7" max="7" width="18.85546875" style="1" bestFit="1" customWidth="1"/>
    <col min="8" max="8" width="10.42578125" style="1" bestFit="1" customWidth="1"/>
    <col min="9" max="9" width="11.140625" style="1" bestFit="1" customWidth="1"/>
    <col min="10" max="11" width="9.140625" style="1"/>
    <col min="12" max="12" width="20.7109375" style="1" bestFit="1" customWidth="1"/>
    <col min="13" max="13" width="9.140625" style="1"/>
    <col min="14" max="14" width="11.42578125" style="1" bestFit="1" customWidth="1"/>
    <col min="15" max="16384" width="9.140625" style="1"/>
  </cols>
  <sheetData>
    <row r="1" spans="1:14" x14ac:dyDescent="0.25">
      <c r="A1" s="1" t="s">
        <v>0</v>
      </c>
      <c r="F1" s="1" t="s">
        <v>1</v>
      </c>
      <c r="K1" s="1" t="s">
        <v>2</v>
      </c>
      <c r="N1" s="1" t="s">
        <v>3</v>
      </c>
    </row>
    <row r="2" spans="1:14" x14ac:dyDescent="0.25">
      <c r="A2" s="2" t="s">
        <v>4</v>
      </c>
      <c r="B2" s="2" t="s">
        <v>5</v>
      </c>
      <c r="C2" s="2" t="s">
        <v>6</v>
      </c>
      <c r="D2" s="2" t="s">
        <v>3</v>
      </c>
      <c r="F2" s="2" t="s">
        <v>7</v>
      </c>
      <c r="G2" s="2" t="s">
        <v>5</v>
      </c>
      <c r="H2" s="2" t="s">
        <v>6</v>
      </c>
      <c r="I2" s="2" t="s">
        <v>3</v>
      </c>
      <c r="K2" s="2" t="s">
        <v>8</v>
      </c>
      <c r="L2" s="2" t="s">
        <v>9</v>
      </c>
      <c r="N2" s="2" t="s">
        <v>10</v>
      </c>
    </row>
    <row r="3" spans="1:14" x14ac:dyDescent="0.25">
      <c r="A3" s="2">
        <v>1</v>
      </c>
      <c r="B3" s="3">
        <v>0.3</v>
      </c>
      <c r="C3" s="3">
        <v>7.21</v>
      </c>
      <c r="D3" s="2" t="s">
        <v>10</v>
      </c>
      <c r="F3" s="2">
        <v>11</v>
      </c>
      <c r="G3" s="3">
        <v>0.2</v>
      </c>
      <c r="H3" s="3">
        <v>15.2</v>
      </c>
      <c r="I3" s="2" t="str">
        <f>IF(COUNTIF(L3:L23, "Douglas Fir") &gt; COUNTIF(L3:L23, "White Pine"), "Douglas Fir", "White Pine")</f>
        <v>Douglas Fir</v>
      </c>
      <c r="K3" s="2">
        <f>SQRT((B3 - $G$3)^2 + (C3 - $H$3)^2)</f>
        <v>7.9906257577238584</v>
      </c>
      <c r="L3" s="2" t="str">
        <f>INDEX(D$3:D$23, MATCH(SMALL(K$3:K$23, ROW(A1)), K$3:K$23, 0))</f>
        <v>Douglas Fir</v>
      </c>
      <c r="N3" s="2" t="s">
        <v>11</v>
      </c>
    </row>
    <row r="4" spans="1:14" x14ac:dyDescent="0.25">
      <c r="A4" s="2">
        <v>2</v>
      </c>
      <c r="B4" s="3">
        <v>0.18</v>
      </c>
      <c r="C4" s="3">
        <v>5.12</v>
      </c>
      <c r="D4" s="2" t="s">
        <v>10</v>
      </c>
      <c r="K4" s="2">
        <f t="shared" ref="K4:K23" si="0">SQRT((B4 - $G$3)^2 + (C4 - $H$3)^2)</f>
        <v>10.080019841250312</v>
      </c>
      <c r="L4" s="2" t="str">
        <f t="shared" ref="L4:L23" si="1">INDEX(D$3:D$23, MATCH(SMALL(K$3:K$23, ROW(A2)), K$3:K$23, 0))</f>
        <v>Douglas Fir</v>
      </c>
    </row>
    <row r="5" spans="1:14" x14ac:dyDescent="0.25">
      <c r="A5" s="2">
        <v>3</v>
      </c>
      <c r="B5" s="3">
        <v>0.46</v>
      </c>
      <c r="C5" s="3">
        <v>8.83</v>
      </c>
      <c r="D5" s="2" t="s">
        <v>10</v>
      </c>
      <c r="K5" s="2">
        <f t="shared" si="0"/>
        <v>6.3753039143243972</v>
      </c>
      <c r="L5" s="2" t="str">
        <f t="shared" si="1"/>
        <v>Douglas Fir</v>
      </c>
    </row>
    <row r="6" spans="1:14" x14ac:dyDescent="0.25">
      <c r="A6" s="2">
        <v>4</v>
      </c>
      <c r="B6" s="3">
        <v>0.63</v>
      </c>
      <c r="C6" s="3">
        <v>12.08</v>
      </c>
      <c r="D6" s="2" t="s">
        <v>10</v>
      </c>
      <c r="K6" s="2">
        <f t="shared" si="0"/>
        <v>3.1494920225331571</v>
      </c>
      <c r="L6" s="2" t="str">
        <f t="shared" si="1"/>
        <v>White Pine</v>
      </c>
    </row>
    <row r="7" spans="1:14" x14ac:dyDescent="0.25">
      <c r="A7" s="2">
        <v>5</v>
      </c>
      <c r="B7" s="3">
        <v>0.23</v>
      </c>
      <c r="C7" s="3">
        <v>5.81</v>
      </c>
      <c r="D7" s="2" t="s">
        <v>10</v>
      </c>
      <c r="K7" s="2">
        <f t="shared" si="0"/>
        <v>9.3900479232003935</v>
      </c>
      <c r="L7" s="2" t="str">
        <f t="shared" si="1"/>
        <v>Douglas Fir</v>
      </c>
    </row>
    <row r="8" spans="1:14" x14ac:dyDescent="0.25">
      <c r="A8" s="2">
        <v>6</v>
      </c>
      <c r="B8" s="3">
        <v>0.56000000000000005</v>
      </c>
      <c r="C8" s="3">
        <v>13.5</v>
      </c>
      <c r="D8" s="2" t="s">
        <v>10</v>
      </c>
      <c r="K8" s="2">
        <f t="shared" si="0"/>
        <v>1.7376996288196638</v>
      </c>
      <c r="L8" s="2" t="str">
        <f t="shared" si="1"/>
        <v>White Pine</v>
      </c>
    </row>
    <row r="9" spans="1:14" x14ac:dyDescent="0.25">
      <c r="A9" s="2">
        <v>7</v>
      </c>
      <c r="B9" s="3">
        <v>0.39</v>
      </c>
      <c r="C9" s="3">
        <v>10.9</v>
      </c>
      <c r="D9" s="2" t="s">
        <v>10</v>
      </c>
      <c r="K9" s="2">
        <f t="shared" si="0"/>
        <v>4.30419562752438</v>
      </c>
      <c r="L9" s="2" t="str">
        <f t="shared" si="1"/>
        <v>Douglas Fir</v>
      </c>
    </row>
    <row r="10" spans="1:14" x14ac:dyDescent="0.25">
      <c r="A10" s="2">
        <v>8</v>
      </c>
      <c r="B10" s="3">
        <v>0.41</v>
      </c>
      <c r="C10" s="3">
        <v>6.79</v>
      </c>
      <c r="D10" s="2" t="s">
        <v>10</v>
      </c>
      <c r="K10" s="2">
        <f t="shared" si="0"/>
        <v>8.4126214701482915</v>
      </c>
      <c r="L10" s="2" t="str">
        <f t="shared" si="1"/>
        <v>White Pine</v>
      </c>
    </row>
    <row r="11" spans="1:14" x14ac:dyDescent="0.25">
      <c r="A11" s="2">
        <v>9</v>
      </c>
      <c r="B11" s="3">
        <v>0.62</v>
      </c>
      <c r="C11" s="3">
        <v>10.66</v>
      </c>
      <c r="D11" s="2" t="s">
        <v>10</v>
      </c>
      <c r="K11" s="2">
        <f t="shared" si="0"/>
        <v>4.5593859235647063</v>
      </c>
      <c r="L11" s="2" t="str">
        <f t="shared" si="1"/>
        <v>White Pine</v>
      </c>
    </row>
    <row r="12" spans="1:14" x14ac:dyDescent="0.25">
      <c r="A12" s="2">
        <v>10</v>
      </c>
      <c r="B12" s="3">
        <v>0.43</v>
      </c>
      <c r="C12" s="3">
        <v>10.5</v>
      </c>
      <c r="D12" s="2" t="s">
        <v>10</v>
      </c>
      <c r="K12" s="2">
        <f t="shared" si="0"/>
        <v>4.7056242943949522</v>
      </c>
      <c r="L12" s="2" t="str">
        <f t="shared" si="1"/>
        <v>Douglas Fir</v>
      </c>
    </row>
    <row r="13" spans="1:14" x14ac:dyDescent="0.25">
      <c r="A13" s="2">
        <v>11</v>
      </c>
      <c r="B13" s="3">
        <v>0.15</v>
      </c>
      <c r="C13" s="3">
        <v>2.67</v>
      </c>
      <c r="D13" s="2" t="s">
        <v>10</v>
      </c>
      <c r="K13" s="2">
        <f t="shared" si="0"/>
        <v>12.530099760177489</v>
      </c>
      <c r="L13" s="2" t="str">
        <f t="shared" si="1"/>
        <v>Douglas Fir</v>
      </c>
    </row>
    <row r="14" spans="1:14" x14ac:dyDescent="0.25">
      <c r="A14" s="2">
        <v>12</v>
      </c>
      <c r="B14" s="3">
        <v>0.19</v>
      </c>
      <c r="C14" s="3">
        <v>20.34</v>
      </c>
      <c r="D14" s="2" t="s">
        <v>11</v>
      </c>
      <c r="K14" s="2">
        <f t="shared" si="0"/>
        <v>5.1400097276172545</v>
      </c>
      <c r="L14" s="2" t="str">
        <f t="shared" si="1"/>
        <v>Douglas Fir</v>
      </c>
    </row>
    <row r="15" spans="1:14" x14ac:dyDescent="0.25">
      <c r="A15" s="2">
        <v>13</v>
      </c>
      <c r="B15" s="3">
        <v>0.17</v>
      </c>
      <c r="C15" s="3">
        <v>19.72</v>
      </c>
      <c r="D15" s="2" t="s">
        <v>11</v>
      </c>
      <c r="K15" s="2">
        <f t="shared" si="0"/>
        <v>4.5200995564257207</v>
      </c>
      <c r="L15" s="2" t="str">
        <f t="shared" si="1"/>
        <v>White Pine</v>
      </c>
    </row>
    <row r="16" spans="1:14" x14ac:dyDescent="0.25">
      <c r="A16" s="2">
        <v>14</v>
      </c>
      <c r="B16" s="3">
        <v>0.17</v>
      </c>
      <c r="C16" s="3">
        <v>19.8</v>
      </c>
      <c r="D16" s="2" t="s">
        <v>11</v>
      </c>
      <c r="K16" s="2">
        <f t="shared" si="0"/>
        <v>4.6000978250467695</v>
      </c>
      <c r="L16" s="2" t="str">
        <f t="shared" si="1"/>
        <v>Douglas Fir</v>
      </c>
    </row>
    <row r="17" spans="1:12" x14ac:dyDescent="0.25">
      <c r="A17" s="2">
        <v>15</v>
      </c>
      <c r="B17" s="3">
        <v>0.22</v>
      </c>
      <c r="C17" s="3">
        <v>23.7</v>
      </c>
      <c r="D17" s="2" t="s">
        <v>11</v>
      </c>
      <c r="K17" s="2">
        <f t="shared" si="0"/>
        <v>8.5000235293791988</v>
      </c>
      <c r="L17" s="2" t="str">
        <f t="shared" si="1"/>
        <v>Douglas Fir</v>
      </c>
    </row>
    <row r="18" spans="1:12" x14ac:dyDescent="0.25">
      <c r="A18" s="2">
        <v>16</v>
      </c>
      <c r="B18" s="3">
        <v>0.45</v>
      </c>
      <c r="C18" s="3">
        <v>32.51</v>
      </c>
      <c r="D18" s="2" t="s">
        <v>11</v>
      </c>
      <c r="K18" s="2">
        <f t="shared" si="0"/>
        <v>17.311805220715716</v>
      </c>
      <c r="L18" s="2" t="str">
        <f t="shared" si="1"/>
        <v>White Pine</v>
      </c>
    </row>
    <row r="19" spans="1:12" x14ac:dyDescent="0.25">
      <c r="A19" s="2">
        <v>17</v>
      </c>
      <c r="B19" s="3">
        <v>0.39</v>
      </c>
      <c r="C19" s="3">
        <v>26.23</v>
      </c>
      <c r="D19" s="2" t="s">
        <v>11</v>
      </c>
      <c r="K19" s="2">
        <f t="shared" si="0"/>
        <v>11.031636324680035</v>
      </c>
      <c r="L19" s="2" t="str">
        <f t="shared" si="1"/>
        <v>White Pine</v>
      </c>
    </row>
    <row r="20" spans="1:12" x14ac:dyDescent="0.25">
      <c r="A20" s="2">
        <v>18</v>
      </c>
      <c r="B20" s="3">
        <v>0.42</v>
      </c>
      <c r="C20" s="3">
        <v>32.51</v>
      </c>
      <c r="D20" s="2" t="s">
        <v>11</v>
      </c>
      <c r="K20" s="2">
        <f t="shared" si="0"/>
        <v>17.311397979366077</v>
      </c>
      <c r="L20" s="2" t="str">
        <f t="shared" si="1"/>
        <v>Douglas Fir</v>
      </c>
    </row>
    <row r="21" spans="1:12" x14ac:dyDescent="0.25">
      <c r="A21" s="2">
        <v>19</v>
      </c>
      <c r="B21" s="3">
        <v>0.38</v>
      </c>
      <c r="C21" s="3">
        <v>29.18</v>
      </c>
      <c r="D21" s="2" t="s">
        <v>11</v>
      </c>
      <c r="K21" s="2">
        <f t="shared" si="0"/>
        <v>13.98115875026101</v>
      </c>
      <c r="L21" s="2" t="str">
        <f t="shared" si="1"/>
        <v>White Pine</v>
      </c>
    </row>
    <row r="22" spans="1:12" x14ac:dyDescent="0.25">
      <c r="A22" s="2">
        <v>20</v>
      </c>
      <c r="B22" s="3">
        <v>0.3</v>
      </c>
      <c r="C22" s="3">
        <v>26.1</v>
      </c>
      <c r="D22" s="2" t="s">
        <v>11</v>
      </c>
      <c r="K22" s="2">
        <f t="shared" si="0"/>
        <v>10.900458705944445</v>
      </c>
      <c r="L22" s="2" t="str">
        <f t="shared" si="1"/>
        <v>White Pine</v>
      </c>
    </row>
    <row r="23" spans="1:12" x14ac:dyDescent="0.25">
      <c r="A23" s="2">
        <v>21</v>
      </c>
      <c r="B23" s="3">
        <v>0.18</v>
      </c>
      <c r="C23" s="3">
        <v>21.51</v>
      </c>
      <c r="D23" s="2" t="s">
        <v>11</v>
      </c>
      <c r="K23" s="2">
        <f t="shared" si="0"/>
        <v>6.3100316956414746</v>
      </c>
      <c r="L23" s="2" t="str">
        <f t="shared" si="1"/>
        <v>White Pine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fico</dc:creator>
  <cp:lastModifiedBy>ilham arifin</cp:lastModifiedBy>
  <dcterms:created xsi:type="dcterms:W3CDTF">2025-07-14T10:56:23Z</dcterms:created>
  <dcterms:modified xsi:type="dcterms:W3CDTF">2025-07-15T04:31:02Z</dcterms:modified>
</cp:coreProperties>
</file>