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<sst xmlns="http://schemas.openxmlformats.org/spreadsheetml/2006/main" count="58" uniqueCount="57">
  <si>
    <t xml:space="preserve">EMPLOYEE PAYROLL</t>
  </si>
  <si>
    <t xml:space="preserve">R. Meniers</t>
  </si>
  <si>
    <t xml:space="preserve">Hours</t>
  </si>
  <si>
    <t xml:space="preserve">Overtime</t>
  </si>
  <si>
    <t xml:space="preserve">Pay</t>
  </si>
  <si>
    <t xml:space="preserve">Overtime Bonus</t>
  </si>
  <si>
    <t xml:space="preserve">Total pay</t>
  </si>
  <si>
    <t xml:space="preserve">January pay</t>
  </si>
  <si>
    <t xml:space="preserve">Last Name</t>
  </si>
  <si>
    <t xml:space="preserve">First Name</t>
  </si>
  <si>
    <t xml:space="preserve">Hourly wage</t>
  </si>
  <si>
    <t xml:space="preserve">Stephan</t>
  </si>
  <si>
    <t xml:space="preserve">Bartel</t>
  </si>
  <si>
    <t xml:space="preserve">Kattie</t>
  </si>
  <si>
    <t xml:space="preserve">Klein</t>
  </si>
  <si>
    <t xml:space="preserve">Warren</t>
  </si>
  <si>
    <t xml:space="preserve">Boehm</t>
  </si>
  <si>
    <t xml:space="preserve">Missy</t>
  </si>
  <si>
    <t xml:space="preserve">Runte</t>
  </si>
  <si>
    <t xml:space="preserve">Jessie</t>
  </si>
  <si>
    <t xml:space="preserve">Pundy</t>
  </si>
  <si>
    <t xml:space="preserve">Dock</t>
  </si>
  <si>
    <t xml:space="preserve">Moehn</t>
  </si>
  <si>
    <t xml:space="preserve">Terrance</t>
  </si>
  <si>
    <t xml:space="preserve">Kerluke</t>
  </si>
  <si>
    <t xml:space="preserve">Ross</t>
  </si>
  <si>
    <t xml:space="preserve">Huels</t>
  </si>
  <si>
    <t xml:space="preserve">Jailyn</t>
  </si>
  <si>
    <t xml:space="preserve">Stroked</t>
  </si>
  <si>
    <t xml:space="preserve">Kaitlin</t>
  </si>
  <si>
    <t xml:space="preserve">Lynch</t>
  </si>
  <si>
    <t xml:space="preserve">Maureen</t>
  </si>
  <si>
    <t xml:space="preserve">Mann</t>
  </si>
  <si>
    <t xml:space="preserve">Kathy</t>
  </si>
  <si>
    <t xml:space="preserve">Admans</t>
  </si>
  <si>
    <t xml:space="preserve">Jevonne</t>
  </si>
  <si>
    <t xml:space="preserve">Adams</t>
  </si>
  <si>
    <t xml:space="preserve">Jennie</t>
  </si>
  <si>
    <t xml:space="preserve">Kris</t>
  </si>
  <si>
    <t xml:space="preserve">Kyler</t>
  </si>
  <si>
    <t xml:space="preserve">Williams</t>
  </si>
  <si>
    <t xml:space="preserve">Taylere</t>
  </si>
  <si>
    <t xml:space="preserve">Wilbert</t>
  </si>
  <si>
    <t xml:space="preserve">Fitnale</t>
  </si>
  <si>
    <t xml:space="preserve">Eli</t>
  </si>
  <si>
    <t xml:space="preserve">Reggnik</t>
  </si>
  <si>
    <t xml:space="preserve">Ali</t>
  </si>
  <si>
    <t xml:space="preserve">Peterson</t>
  </si>
  <si>
    <t xml:space="preserve">Rania</t>
  </si>
  <si>
    <t xml:space="preserve">Stakes</t>
  </si>
  <si>
    <t xml:space="preserve">Amparo</t>
  </si>
  <si>
    <t xml:space="preserve">Barough</t>
  </si>
  <si>
    <t xml:space="preserve">Calculate pay amounts:</t>
  </si>
  <si>
    <t xml:space="preserve">MAX</t>
  </si>
  <si>
    <t xml:space="preserve">MIN</t>
  </si>
  <si>
    <t xml:space="preserve">AVERAGE</t>
  </si>
  <si>
    <t xml:space="preserve">TOTAL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</si>
</sst>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dd\-mmm"/>
    <numFmt numFmtId="167" formatCode="_-[$R-1C09]* #,##0.00_-;\-[$R-1C09]* #,##0.00_-;_-[$R-1C09]* \-??_-;_-@_-"/>
    <numFmt numFmtId="168" formatCode="General"/>
    <numFmt numFmtId="169" formatCode="[$R-1C09]\ #,##0.00;[RED][$R-1C09]\-#,##0.00"/>
    <numFmt numFmtId="170" formatCode="0"/>
    <numFmt numFmtId="171" formatCode="\R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F6D"/>
        <bgColor rgb="FFFFFFCC"/>
      </patternFill>
    </fill>
    <fill>
      <patternFill patternType="solid">
        <fgColor rgb="FFFF6D6D"/>
        <bgColor rgb="FFFF6600"/>
      </patternFill>
    </fill>
    <fill>
      <patternFill patternType="solid">
        <fgColor rgb="FFB4C7DC"/>
        <bgColor rgb="FFCCCCCC"/>
      </patternFill>
    </fill>
    <fill>
      <patternFill patternType="solid">
        <fgColor rgb="FFAFD095"/>
        <bgColor rgb="FFCCCCCC"/>
      </patternFill>
    </fill>
    <fill>
      <patternFill patternType="solid">
        <fgColor rgb="FFCCCCCC"/>
        <bgColor rgb="FFB4C7D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1"/>
  <sheetViews>
    <sheetView showFormulas="false" showGridLines="true" showRowColHeaders="true" showZeros="true" rightToLeft="false" tabSelected="true" showOutlineSymbols="true" defaultGridColor="true" view="normal" topLeftCell="A1" colorId="64" zoomScale="67" zoomScaleNormal="67" zoomScalePageLayoutView="100" workbookViewId="0">
      <selection pane="topLeft" activeCell="X28" activeCellId="0" sqref="X28:X31"/>
    </sheetView>
  </sheetViews>
  <sheetFormatPr defaultColWidth="8.4609375" defaultRowHeight="13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0.58"/>
    <col collapsed="false" customWidth="true" hidden="false" outlineLevel="0" max="3" min="3" style="0" width="12.29"/>
    <col collapsed="false" customWidth="true" hidden="false" outlineLevel="0" max="4" min="4" style="0" width="7.66"/>
    <col collapsed="false" customWidth="true" hidden="false" outlineLevel="0" max="5" min="5" style="0" width="11.52"/>
    <col collapsed="false" customWidth="true" hidden="false" outlineLevel="0" max="6" min="6" style="0" width="7.66"/>
    <col collapsed="false" customWidth="true" hidden="false" outlineLevel="0" max="7" min="7" style="0" width="11.52"/>
    <col collapsed="false" customWidth="true" hidden="false" outlineLevel="0" max="8" min="8" style="0" width="9.15"/>
    <col collapsed="false" customWidth="true" hidden="false" outlineLevel="0" max="10" min="9" style="0" width="11.52"/>
    <col collapsed="false" customWidth="true" hidden="false" outlineLevel="0" max="11" min="11" style="0" width="7.66"/>
    <col collapsed="false" customWidth="true" hidden="false" outlineLevel="0" max="12" min="12" style="0" width="11.52"/>
    <col collapsed="false" customWidth="true" hidden="false" outlineLevel="0" max="15" min="13" style="0" width="14.73"/>
    <col collapsed="false" customWidth="true" hidden="false" outlineLevel="0" max="16" min="16" style="1" width="14.73"/>
    <col collapsed="false" customWidth="true" hidden="false" outlineLevel="0" max="19" min="17" style="1" width="10.29"/>
    <col collapsed="false" customWidth="true" hidden="false" outlineLevel="0" max="20" min="20" style="0" width="10.29"/>
    <col collapsed="false" customWidth="true" hidden="false" outlineLevel="0" max="23" min="21" style="0" width="10.92"/>
    <col collapsed="false" customWidth="true" hidden="false" outlineLevel="0" max="25" min="25" style="0" width="11.99"/>
  </cols>
  <sheetData>
    <row r="1" customFormat="false" ht="13.8" hidden="false" customHeight="false" outlineLevel="0" collapsed="false">
      <c r="A1" s="0" t="s">
        <v>0</v>
      </c>
      <c r="C1" s="0" t="s">
        <v>1</v>
      </c>
    </row>
    <row r="2" customFormat="false" ht="13.8" hidden="false" customHeight="false" outlineLevel="0" collapsed="false">
      <c r="D2" s="2" t="s">
        <v>2</v>
      </c>
      <c r="E2" s="2"/>
      <c r="F2" s="2"/>
      <c r="G2" s="2"/>
      <c r="H2" s="3" t="s">
        <v>3</v>
      </c>
      <c r="I2" s="3"/>
      <c r="J2" s="3"/>
      <c r="K2" s="3"/>
      <c r="L2" s="4" t="s">
        <v>4</v>
      </c>
      <c r="M2" s="4"/>
      <c r="N2" s="4"/>
      <c r="O2" s="4"/>
      <c r="P2" s="5" t="s">
        <v>5</v>
      </c>
      <c r="Q2" s="5"/>
      <c r="R2" s="5"/>
      <c r="S2" s="5"/>
      <c r="T2" s="6" t="s">
        <v>6</v>
      </c>
      <c r="U2" s="6"/>
      <c r="V2" s="6"/>
      <c r="W2" s="6"/>
      <c r="Y2" s="0" t="s">
        <v>7</v>
      </c>
    </row>
    <row r="3" customFormat="false" ht="13.8" hidden="false" customHeight="false" outlineLevel="0" collapsed="false">
      <c r="A3" s="0" t="s">
        <v>8</v>
      </c>
      <c r="B3" s="0" t="s">
        <v>9</v>
      </c>
      <c r="C3" s="0" t="s">
        <v>10</v>
      </c>
      <c r="D3" s="7" t="n">
        <v>44774</v>
      </c>
      <c r="E3" s="7" t="n">
        <f aca="false">D3+7</f>
        <v>44781</v>
      </c>
      <c r="F3" s="7" t="n">
        <f aca="false">E3+7</f>
        <v>44788</v>
      </c>
      <c r="G3" s="7" t="n">
        <f aca="false">F3+7</f>
        <v>44795</v>
      </c>
      <c r="H3" s="8" t="n">
        <v>44774</v>
      </c>
      <c r="I3" s="8" t="n">
        <f aca="false">H3+7</f>
        <v>44781</v>
      </c>
      <c r="J3" s="8" t="n">
        <f aca="false">I3+7</f>
        <v>44788</v>
      </c>
      <c r="K3" s="8" t="n">
        <f aca="false">J3+7</f>
        <v>44795</v>
      </c>
      <c r="L3" s="9" t="n">
        <v>44774</v>
      </c>
      <c r="M3" s="9" t="n">
        <f aca="false">L3+7</f>
        <v>44781</v>
      </c>
      <c r="N3" s="9" t="n">
        <f aca="false">M3+7</f>
        <v>44788</v>
      </c>
      <c r="O3" s="9" t="n">
        <f aca="false">N3+7</f>
        <v>44795</v>
      </c>
      <c r="P3" s="10" t="n">
        <v>44774</v>
      </c>
      <c r="Q3" s="10" t="n">
        <f aca="false">P3+7</f>
        <v>44781</v>
      </c>
      <c r="R3" s="10" t="n">
        <f aca="false">Q3+7</f>
        <v>44788</v>
      </c>
      <c r="S3" s="10" t="n">
        <f aca="false">R3+7</f>
        <v>44795</v>
      </c>
      <c r="T3" s="6"/>
      <c r="U3" s="6"/>
      <c r="V3" s="6"/>
      <c r="W3" s="6"/>
    </row>
    <row r="4" customFormat="false" ht="13.8" hidden="false" customHeight="false" outlineLevel="0" collapsed="false">
      <c r="A4" s="0" t="s">
        <v>11</v>
      </c>
      <c r="B4" s="0" t="s">
        <v>12</v>
      </c>
      <c r="C4" s="11" t="n">
        <v>100</v>
      </c>
      <c r="D4" s="2" t="n">
        <v>50</v>
      </c>
      <c r="E4" s="2" t="n">
        <f aca="false">RANDBETWEEN(35,50)</f>
        <v>48</v>
      </c>
      <c r="F4" s="2" t="n">
        <f aca="false">RANDBETWEEN(35,50)</f>
        <v>36</v>
      </c>
      <c r="G4" s="2" t="n">
        <f aca="false">RANDBETWEEN(35,50)</f>
        <v>44</v>
      </c>
      <c r="H4" s="12" t="n">
        <f aca="false">IF(D4&gt;40,D4-40,0)</f>
        <v>10</v>
      </c>
      <c r="I4" s="12" t="n">
        <f aca="false">IF(E4&gt;40,E4-40,0)</f>
        <v>8</v>
      </c>
      <c r="J4" s="12" t="n">
        <f aca="false">IF(F4&gt;40,F4-40,0)</f>
        <v>0</v>
      </c>
      <c r="K4" s="12" t="n">
        <f aca="false">IF(G4&gt;40,G4-40,0)</f>
        <v>4</v>
      </c>
      <c r="L4" s="13" t="n">
        <f aca="false">$C4*D4</f>
        <v>5000</v>
      </c>
      <c r="M4" s="13" t="n">
        <f aca="false">$C4*E4</f>
        <v>4800</v>
      </c>
      <c r="N4" s="13" t="n">
        <f aca="false">$C4*F4</f>
        <v>3600</v>
      </c>
      <c r="O4" s="13" t="n">
        <f aca="false">$C4*G4</f>
        <v>4400</v>
      </c>
      <c r="P4" s="14" t="n">
        <f aca="false">0.5*$C4*H4</f>
        <v>500</v>
      </c>
      <c r="Q4" s="14" t="n">
        <f aca="false">0.5*$C4*I4</f>
        <v>400</v>
      </c>
      <c r="R4" s="14" t="n">
        <f aca="false">0.5*$C4*J4</f>
        <v>0</v>
      </c>
      <c r="S4" s="14" t="n">
        <f aca="false">0.5*$C4*K4</f>
        <v>200</v>
      </c>
      <c r="T4" s="15" t="n">
        <f aca="false">L4+P4</f>
        <v>5500</v>
      </c>
      <c r="U4" s="15" t="n">
        <f aca="false">M4+Q4</f>
        <v>5200</v>
      </c>
      <c r="V4" s="15" t="n">
        <f aca="false">N4+R4</f>
        <v>3600</v>
      </c>
      <c r="W4" s="15" t="n">
        <f aca="false">O4+S4</f>
        <v>4600</v>
      </c>
      <c r="Y4" s="11" t="n">
        <f aca="false">SUM(T4:W4)</f>
        <v>18900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11" t="n">
        <v>62.24</v>
      </c>
      <c r="D5" s="2" t="n">
        <v>46</v>
      </c>
      <c r="E5" s="2" t="n">
        <f aca="false">RANDBETWEEN(35,50)</f>
        <v>35</v>
      </c>
      <c r="F5" s="2" t="n">
        <f aca="false">RANDBETWEEN(35,50)</f>
        <v>42</v>
      </c>
      <c r="G5" s="2" t="n">
        <f aca="false">RANDBETWEEN(35,50)</f>
        <v>40</v>
      </c>
      <c r="H5" s="12" t="n">
        <f aca="false">IF(D5&gt;40,D5-40,0)</f>
        <v>6</v>
      </c>
      <c r="I5" s="12" t="n">
        <f aca="false">IF(E5&gt;40,E5-40)</f>
        <v>0</v>
      </c>
      <c r="J5" s="12" t="n">
        <f aca="false">IF(F5&gt;40,F5-40,0)</f>
        <v>2</v>
      </c>
      <c r="K5" s="12" t="n">
        <f aca="false">IF(G5&gt;40,G5-40,0)</f>
        <v>0</v>
      </c>
      <c r="L5" s="13" t="n">
        <f aca="false">$C5*D5</f>
        <v>2863.04</v>
      </c>
      <c r="M5" s="13" t="n">
        <f aca="false">$C5*E5</f>
        <v>2178.4</v>
      </c>
      <c r="N5" s="13" t="n">
        <f aca="false">$C5*F5</f>
        <v>2614.08</v>
      </c>
      <c r="O5" s="13" t="n">
        <f aca="false">$C5*G5</f>
        <v>2489.6</v>
      </c>
      <c r="P5" s="14" t="n">
        <f aca="false">0.5*$C5*H5</f>
        <v>186.72</v>
      </c>
      <c r="Q5" s="14" t="n">
        <f aca="false">0.5*$C5*I5</f>
        <v>0</v>
      </c>
      <c r="R5" s="14" t="n">
        <f aca="false">0.5*$C5*J5</f>
        <v>62.24</v>
      </c>
      <c r="S5" s="14" t="n">
        <f aca="false">0.5*$C5*K5</f>
        <v>0</v>
      </c>
      <c r="T5" s="15" t="n">
        <f aca="false">L5+P5</f>
        <v>3049.76</v>
      </c>
      <c r="U5" s="15" t="n">
        <f aca="false">M5+Q5</f>
        <v>2178.4</v>
      </c>
      <c r="V5" s="15" t="n">
        <f aca="false">N5+R5</f>
        <v>2676.32</v>
      </c>
      <c r="W5" s="15" t="n">
        <f aca="false">O5+S5</f>
        <v>2489.6</v>
      </c>
      <c r="Y5" s="11" t="n">
        <f aca="false">SUM(T5:W5)</f>
        <v>10394.08</v>
      </c>
    </row>
    <row r="6" customFormat="false" ht="13.8" hidden="false" customHeight="false" outlineLevel="0" collapsed="false">
      <c r="A6" s="0" t="s">
        <v>15</v>
      </c>
      <c r="B6" s="0" t="s">
        <v>16</v>
      </c>
      <c r="C6" s="11" t="n">
        <v>53.35</v>
      </c>
      <c r="D6" s="2" t="n">
        <v>40</v>
      </c>
      <c r="E6" s="2" t="n">
        <f aca="false">RANDBETWEEN(35,50)</f>
        <v>36</v>
      </c>
      <c r="F6" s="2" t="n">
        <f aca="false">RANDBETWEEN(35,50)</f>
        <v>38</v>
      </c>
      <c r="G6" s="2" t="n">
        <f aca="false">RANDBETWEEN(35,50)</f>
        <v>36</v>
      </c>
      <c r="H6" s="12" t="n">
        <f aca="false">IF(D6&gt;40,D6-40,0)</f>
        <v>0</v>
      </c>
      <c r="I6" s="12" t="n">
        <f aca="false">IF(E6&gt;40,E6-40)</f>
        <v>0</v>
      </c>
      <c r="J6" s="12" t="n">
        <f aca="false">IF(F6&gt;40,F6-40,0)</f>
        <v>0</v>
      </c>
      <c r="K6" s="12" t="n">
        <f aca="false">IF(G6&gt;40,G6-40,0)</f>
        <v>0</v>
      </c>
      <c r="L6" s="13" t="n">
        <f aca="false">$C6*D6</f>
        <v>2134</v>
      </c>
      <c r="M6" s="13" t="n">
        <f aca="false">$C6*E6</f>
        <v>1920.6</v>
      </c>
      <c r="N6" s="13" t="n">
        <f aca="false">$C6*F6</f>
        <v>2027.3</v>
      </c>
      <c r="O6" s="13" t="n">
        <f aca="false">$C6*G6</f>
        <v>1920.6</v>
      </c>
      <c r="P6" s="14" t="n">
        <f aca="false">0.5*$C6*H6</f>
        <v>0</v>
      </c>
      <c r="Q6" s="14" t="n">
        <f aca="false">0.5*$C6*I6</f>
        <v>0</v>
      </c>
      <c r="R6" s="14" t="n">
        <f aca="false">0.5*$C6*J6</f>
        <v>0</v>
      </c>
      <c r="S6" s="14" t="n">
        <f aca="false">0.5*$C6*K6</f>
        <v>0</v>
      </c>
      <c r="T6" s="15" t="n">
        <f aca="false">L6+P6</f>
        <v>2134</v>
      </c>
      <c r="U6" s="15" t="n">
        <f aca="false">M6+Q6</f>
        <v>1920.6</v>
      </c>
      <c r="V6" s="15" t="n">
        <f aca="false">N6+R6</f>
        <v>2027.3</v>
      </c>
      <c r="W6" s="15" t="n">
        <f aca="false">O6+S6</f>
        <v>1920.6</v>
      </c>
      <c r="Y6" s="11" t="n">
        <f aca="false">SUM(T6:W6)</f>
        <v>8002.5</v>
      </c>
    </row>
    <row r="7" customFormat="false" ht="13.8" hidden="false" customHeight="false" outlineLevel="0" collapsed="false">
      <c r="A7" s="0" t="s">
        <v>17</v>
      </c>
      <c r="B7" s="0" t="s">
        <v>18</v>
      </c>
      <c r="C7" s="11" t="n">
        <v>40.53</v>
      </c>
      <c r="D7" s="2" t="n">
        <v>43</v>
      </c>
      <c r="E7" s="2" t="n">
        <f aca="false">RANDBETWEEN(35,50)</f>
        <v>46</v>
      </c>
      <c r="F7" s="2" t="n">
        <f aca="false">RANDBETWEEN(35,50)</f>
        <v>37</v>
      </c>
      <c r="G7" s="2" t="n">
        <f aca="false">RANDBETWEEN(35,50)</f>
        <v>47</v>
      </c>
      <c r="H7" s="12" t="n">
        <f aca="false">IF(D7&gt;40,D7-40,0)</f>
        <v>3</v>
      </c>
      <c r="I7" s="12" t="n">
        <f aca="false">IF(E7&gt;40,E7-40)</f>
        <v>6</v>
      </c>
      <c r="J7" s="12" t="n">
        <f aca="false">IF(F7&gt;40,F7-40,0)</f>
        <v>0</v>
      </c>
      <c r="K7" s="12" t="n">
        <f aca="false">IF(G7&gt;40,G7-40,0)</f>
        <v>7</v>
      </c>
      <c r="L7" s="13" t="n">
        <f aca="false">$C7*D7</f>
        <v>1742.79</v>
      </c>
      <c r="M7" s="13" t="n">
        <f aca="false">$C7*E7</f>
        <v>1864.38</v>
      </c>
      <c r="N7" s="13" t="n">
        <f aca="false">$C7*F7</f>
        <v>1499.61</v>
      </c>
      <c r="O7" s="13" t="n">
        <f aca="false">$C7*G7</f>
        <v>1904.91</v>
      </c>
      <c r="P7" s="14" t="n">
        <f aca="false">0.5*$C7*H7</f>
        <v>60.795</v>
      </c>
      <c r="Q7" s="14" t="n">
        <f aca="false">0.5*$C7*I7</f>
        <v>121.59</v>
      </c>
      <c r="R7" s="14" t="n">
        <f aca="false">0.5*$C7*J7</f>
        <v>0</v>
      </c>
      <c r="S7" s="14" t="n">
        <f aca="false">0.5*$C7*K7</f>
        <v>141.855</v>
      </c>
      <c r="T7" s="15" t="n">
        <f aca="false">L7+P7</f>
        <v>1803.585</v>
      </c>
      <c r="U7" s="15" t="n">
        <f aca="false">M7+Q7</f>
        <v>1985.97</v>
      </c>
      <c r="V7" s="15" t="n">
        <f aca="false">N7+R7</f>
        <v>1499.61</v>
      </c>
      <c r="W7" s="15" t="n">
        <f aca="false">O7+S7</f>
        <v>2046.765</v>
      </c>
      <c r="Y7" s="11" t="n">
        <f aca="false">SUM(T7:W7)</f>
        <v>7335.93</v>
      </c>
    </row>
    <row r="8" customFormat="false" ht="13.8" hidden="false" customHeight="false" outlineLevel="0" collapsed="false">
      <c r="A8" s="0" t="s">
        <v>19</v>
      </c>
      <c r="B8" s="0" t="s">
        <v>20</v>
      </c>
      <c r="C8" s="11" t="n">
        <v>86.24</v>
      </c>
      <c r="D8" s="2" t="n">
        <v>47</v>
      </c>
      <c r="E8" s="2" t="n">
        <f aca="false">RANDBETWEEN(35,50)</f>
        <v>46</v>
      </c>
      <c r="F8" s="2" t="n">
        <f aca="false">RANDBETWEEN(35,50)</f>
        <v>43</v>
      </c>
      <c r="G8" s="2" t="n">
        <f aca="false">RANDBETWEEN(35,50)</f>
        <v>47</v>
      </c>
      <c r="H8" s="12" t="n">
        <f aca="false">IF(D8&gt;40,D8-40,0)</f>
        <v>7</v>
      </c>
      <c r="I8" s="12" t="n">
        <f aca="false">IF(E8&gt;40,E8-40)</f>
        <v>6</v>
      </c>
      <c r="J8" s="12" t="n">
        <f aca="false">IF(F8&gt;40,F8-40,0)</f>
        <v>3</v>
      </c>
      <c r="K8" s="12" t="n">
        <f aca="false">IF(G8&gt;40,G8-40,0)</f>
        <v>7</v>
      </c>
      <c r="L8" s="13" t="n">
        <f aca="false">$C8*D8</f>
        <v>4053.28</v>
      </c>
      <c r="M8" s="13" t="n">
        <f aca="false">$C8*E8</f>
        <v>3967.04</v>
      </c>
      <c r="N8" s="13" t="n">
        <f aca="false">$C8*F8</f>
        <v>3708.32</v>
      </c>
      <c r="O8" s="13" t="n">
        <f aca="false">$C8*G8</f>
        <v>4053.28</v>
      </c>
      <c r="P8" s="14" t="n">
        <f aca="false">0.5*$C8*H8</f>
        <v>301.84</v>
      </c>
      <c r="Q8" s="14" t="n">
        <f aca="false">0.5*$C8*I8</f>
        <v>258.72</v>
      </c>
      <c r="R8" s="14" t="n">
        <f aca="false">0.5*$C8*J8</f>
        <v>129.36</v>
      </c>
      <c r="S8" s="14" t="n">
        <f aca="false">0.5*$C8*K8</f>
        <v>301.84</v>
      </c>
      <c r="T8" s="15" t="n">
        <f aca="false">L8+P8</f>
        <v>4355.12</v>
      </c>
      <c r="U8" s="15" t="n">
        <f aca="false">M8+Q8</f>
        <v>4225.76</v>
      </c>
      <c r="V8" s="15" t="n">
        <f aca="false">N8+R8</f>
        <v>3837.68</v>
      </c>
      <c r="W8" s="15" t="n">
        <f aca="false">O8+S8</f>
        <v>4355.12</v>
      </c>
      <c r="Y8" s="11" t="n">
        <f aca="false">SUM(T8:W8)</f>
        <v>16773.68</v>
      </c>
    </row>
    <row r="9" customFormat="false" ht="13.8" hidden="false" customHeight="false" outlineLevel="0" collapsed="false">
      <c r="A9" s="0" t="s">
        <v>21</v>
      </c>
      <c r="B9" s="0" t="s">
        <v>22</v>
      </c>
      <c r="C9" s="11" t="n">
        <v>35</v>
      </c>
      <c r="D9" s="2" t="n">
        <v>35</v>
      </c>
      <c r="E9" s="2" t="n">
        <f aca="false">RANDBETWEEN(35,50)</f>
        <v>41</v>
      </c>
      <c r="F9" s="2" t="n">
        <f aca="false">RANDBETWEEN(35,50)</f>
        <v>39</v>
      </c>
      <c r="G9" s="2" t="n">
        <f aca="false">RANDBETWEEN(35,50)</f>
        <v>48</v>
      </c>
      <c r="H9" s="12" t="n">
        <f aca="false">IF(D9&gt;40,D9-40,0)</f>
        <v>0</v>
      </c>
      <c r="I9" s="12" t="n">
        <f aca="false">IF(E9&gt;40,E9-40)</f>
        <v>1</v>
      </c>
      <c r="J9" s="12" t="n">
        <f aca="false">IF(F9&gt;40,F9-40,0)</f>
        <v>0</v>
      </c>
      <c r="K9" s="12" t="n">
        <f aca="false">IF(G9&gt;40,G9-40,0)</f>
        <v>8</v>
      </c>
      <c r="L9" s="13" t="n">
        <f aca="false">$C9*D9</f>
        <v>1225</v>
      </c>
      <c r="M9" s="13" t="n">
        <f aca="false">$C9*E9</f>
        <v>1435</v>
      </c>
      <c r="N9" s="13" t="n">
        <f aca="false">$C9*F9</f>
        <v>1365</v>
      </c>
      <c r="O9" s="13" t="n">
        <f aca="false">$C9*G9</f>
        <v>1680</v>
      </c>
      <c r="P9" s="14" t="n">
        <f aca="false">0.5*$C9*H9</f>
        <v>0</v>
      </c>
      <c r="Q9" s="14" t="n">
        <f aca="false">0.5*$C9*I9</f>
        <v>17.5</v>
      </c>
      <c r="R9" s="14" t="n">
        <f aca="false">0.5*$C9*J9</f>
        <v>0</v>
      </c>
      <c r="S9" s="14" t="n">
        <f aca="false">0.5*$C9*K9</f>
        <v>140</v>
      </c>
      <c r="T9" s="15" t="n">
        <f aca="false">L9+P9</f>
        <v>1225</v>
      </c>
      <c r="U9" s="15" t="n">
        <f aca="false">M9+Q9</f>
        <v>1452.5</v>
      </c>
      <c r="V9" s="15" t="n">
        <f aca="false">N9+R9</f>
        <v>1365</v>
      </c>
      <c r="W9" s="15" t="n">
        <f aca="false">O9+S9</f>
        <v>1820</v>
      </c>
      <c r="Y9" s="11" t="n">
        <f aca="false">SUM(T9:W9)</f>
        <v>5862.5</v>
      </c>
    </row>
    <row r="10" customFormat="false" ht="13.8" hidden="false" customHeight="false" outlineLevel="0" collapsed="false">
      <c r="A10" s="0" t="s">
        <v>23</v>
      </c>
      <c r="B10" s="0" t="s">
        <v>24</v>
      </c>
      <c r="C10" s="11" t="n">
        <v>36.35</v>
      </c>
      <c r="D10" s="2" t="n">
        <v>35</v>
      </c>
      <c r="E10" s="2" t="n">
        <f aca="false">RANDBETWEEN(35,50)</f>
        <v>37</v>
      </c>
      <c r="F10" s="2" t="n">
        <f aca="false">RANDBETWEEN(35,50)</f>
        <v>42</v>
      </c>
      <c r="G10" s="2" t="n">
        <f aca="false">RANDBETWEEN(35,50)</f>
        <v>40</v>
      </c>
      <c r="H10" s="12" t="n">
        <f aca="false">IF(D10&gt;40,D10-40,0)</f>
        <v>0</v>
      </c>
      <c r="I10" s="12" t="n">
        <f aca="false">IF(E10&gt;40,E10-40)</f>
        <v>0</v>
      </c>
      <c r="J10" s="12" t="n">
        <f aca="false">IF(F10&gt;40,F10-40,0)</f>
        <v>2</v>
      </c>
      <c r="K10" s="12" t="n">
        <f aca="false">IF(G10&gt;40,G10-40,0)</f>
        <v>0</v>
      </c>
      <c r="L10" s="13" t="n">
        <f aca="false">$C10*D10</f>
        <v>1272.25</v>
      </c>
      <c r="M10" s="13" t="n">
        <f aca="false">$C10*E10</f>
        <v>1344.95</v>
      </c>
      <c r="N10" s="13" t="n">
        <f aca="false">$C10*F10</f>
        <v>1526.7</v>
      </c>
      <c r="O10" s="13" t="n">
        <f aca="false">$C10*G10</f>
        <v>1454</v>
      </c>
      <c r="P10" s="14" t="n">
        <f aca="false">0.5*$C10*H10</f>
        <v>0</v>
      </c>
      <c r="Q10" s="14" t="n">
        <f aca="false">0.5*$C10*I10</f>
        <v>0</v>
      </c>
      <c r="R10" s="14" t="n">
        <f aca="false">0.5*$C10*J10</f>
        <v>36.35</v>
      </c>
      <c r="S10" s="14" t="n">
        <f aca="false">0.5*$C10*K10</f>
        <v>0</v>
      </c>
      <c r="T10" s="15" t="n">
        <f aca="false">L10+P10</f>
        <v>1272.25</v>
      </c>
      <c r="U10" s="15" t="n">
        <f aca="false">M10+Q10</f>
        <v>1344.95</v>
      </c>
      <c r="V10" s="15" t="n">
        <f aca="false">N10+R10</f>
        <v>1563.05</v>
      </c>
      <c r="W10" s="15" t="n">
        <f aca="false">O10+S10</f>
        <v>1454</v>
      </c>
      <c r="Y10" s="11" t="n">
        <f aca="false">SUM(T10:W10)</f>
        <v>5634.25</v>
      </c>
    </row>
    <row r="11" customFormat="false" ht="13.8" hidden="false" customHeight="false" outlineLevel="0" collapsed="false">
      <c r="A11" s="0" t="s">
        <v>25</v>
      </c>
      <c r="B11" s="0" t="s">
        <v>26</v>
      </c>
      <c r="C11" s="11" t="n">
        <v>50.45</v>
      </c>
      <c r="D11" s="2" t="n">
        <v>40</v>
      </c>
      <c r="E11" s="2" t="n">
        <f aca="false">RANDBETWEEN(35,50)</f>
        <v>38</v>
      </c>
      <c r="F11" s="2" t="n">
        <f aca="false">RANDBETWEEN(35,50)</f>
        <v>44</v>
      </c>
      <c r="G11" s="2" t="n">
        <f aca="false">RANDBETWEEN(35,50)</f>
        <v>47</v>
      </c>
      <c r="H11" s="12" t="n">
        <f aca="false">IF(D11&gt;40,D11-40,0)</f>
        <v>0</v>
      </c>
      <c r="I11" s="12" t="n">
        <f aca="false">IF(E11&gt;40,E11-40)</f>
        <v>0</v>
      </c>
      <c r="J11" s="12" t="n">
        <f aca="false">IF(F11&gt;40,F11-40,0)</f>
        <v>4</v>
      </c>
      <c r="K11" s="12" t="n">
        <f aca="false">IF(G11&gt;40,G11-40,0)</f>
        <v>7</v>
      </c>
      <c r="L11" s="13" t="n">
        <f aca="false">$C11*D11</f>
        <v>2018</v>
      </c>
      <c r="M11" s="13" t="n">
        <f aca="false">$C11*E11</f>
        <v>1917.1</v>
      </c>
      <c r="N11" s="13" t="n">
        <f aca="false">$C11*F11</f>
        <v>2219.8</v>
      </c>
      <c r="O11" s="13" t="n">
        <f aca="false">$C11*G11</f>
        <v>2371.15</v>
      </c>
      <c r="P11" s="14" t="n">
        <f aca="false">0.5*$C11*H11</f>
        <v>0</v>
      </c>
      <c r="Q11" s="14" t="n">
        <f aca="false">0.5*$C11*I11</f>
        <v>0</v>
      </c>
      <c r="R11" s="14" t="n">
        <f aca="false">0.5*$C11*J11</f>
        <v>100.9</v>
      </c>
      <c r="S11" s="14" t="n">
        <f aca="false">0.5*$C11*K11</f>
        <v>176.575</v>
      </c>
      <c r="T11" s="15" t="n">
        <f aca="false">L11+P11</f>
        <v>2018</v>
      </c>
      <c r="U11" s="15" t="n">
        <f aca="false">M11+Q11</f>
        <v>1917.1</v>
      </c>
      <c r="V11" s="15" t="n">
        <f aca="false">N11+R11</f>
        <v>2320.7</v>
      </c>
      <c r="W11" s="15" t="n">
        <f aca="false">O11+S11</f>
        <v>2547.725</v>
      </c>
      <c r="Y11" s="11" t="n">
        <f aca="false">SUM(T11:W11)</f>
        <v>8803.525</v>
      </c>
    </row>
    <row r="12" customFormat="false" ht="13.8" hidden="false" customHeight="false" outlineLevel="0" collapsed="false">
      <c r="A12" s="0" t="s">
        <v>27</v>
      </c>
      <c r="B12" s="0" t="s">
        <v>28</v>
      </c>
      <c r="C12" s="11" t="n">
        <v>60.56</v>
      </c>
      <c r="D12" s="2" t="n">
        <v>41</v>
      </c>
      <c r="E12" s="2" t="n">
        <f aca="false">RANDBETWEEN(35,50)</f>
        <v>45</v>
      </c>
      <c r="F12" s="2" t="n">
        <f aca="false">RANDBETWEEN(35,50)</f>
        <v>50</v>
      </c>
      <c r="G12" s="2" t="n">
        <f aca="false">RANDBETWEEN(35,50)</f>
        <v>41</v>
      </c>
      <c r="H12" s="12" t="n">
        <f aca="false">IF(D12&gt;40,D12-40,0)</f>
        <v>1</v>
      </c>
      <c r="I12" s="12" t="n">
        <f aca="false">IF(E12&gt;40,E12-40)</f>
        <v>5</v>
      </c>
      <c r="J12" s="12" t="n">
        <f aca="false">IF(F12&gt;40,F12-40,0)</f>
        <v>10</v>
      </c>
      <c r="K12" s="12" t="n">
        <f aca="false">IF(G12&gt;40,G12-40,0)</f>
        <v>1</v>
      </c>
      <c r="L12" s="13" t="n">
        <f aca="false">$C12*D12</f>
        <v>2482.96</v>
      </c>
      <c r="M12" s="13" t="n">
        <f aca="false">$C12*E12</f>
        <v>2725.2</v>
      </c>
      <c r="N12" s="13" t="n">
        <f aca="false">$C12*F12</f>
        <v>3028</v>
      </c>
      <c r="O12" s="13" t="n">
        <f aca="false">$C12*G12</f>
        <v>2482.96</v>
      </c>
      <c r="P12" s="14" t="n">
        <f aca="false">0.5*$C12*H12</f>
        <v>30.28</v>
      </c>
      <c r="Q12" s="14" t="n">
        <f aca="false">0.5*$C12*I12</f>
        <v>151.4</v>
      </c>
      <c r="R12" s="14" t="n">
        <f aca="false">0.5*$C12*J12</f>
        <v>302.8</v>
      </c>
      <c r="S12" s="14" t="n">
        <f aca="false">0.5*$C12*K12</f>
        <v>30.28</v>
      </c>
      <c r="T12" s="15" t="n">
        <f aca="false">L12+P12</f>
        <v>2513.24</v>
      </c>
      <c r="U12" s="15" t="n">
        <f aca="false">M12+Q12</f>
        <v>2876.6</v>
      </c>
      <c r="V12" s="15" t="n">
        <f aca="false">N12+R12</f>
        <v>3330.8</v>
      </c>
      <c r="W12" s="15" t="n">
        <f aca="false">O12+S12</f>
        <v>2513.24</v>
      </c>
      <c r="Y12" s="11" t="n">
        <f aca="false">SUM(T12:W12)</f>
        <v>11233.88</v>
      </c>
    </row>
    <row r="13" customFormat="false" ht="13.8" hidden="false" customHeight="false" outlineLevel="0" collapsed="false">
      <c r="A13" s="0" t="s">
        <v>29</v>
      </c>
      <c r="B13" s="0" t="s">
        <v>30</v>
      </c>
      <c r="C13" s="11" t="n">
        <v>57.97</v>
      </c>
      <c r="D13" s="2" t="n">
        <v>42</v>
      </c>
      <c r="E13" s="2" t="n">
        <f aca="false">RANDBETWEEN(35,50)</f>
        <v>41</v>
      </c>
      <c r="F13" s="2" t="n">
        <f aca="false">RANDBETWEEN(35,50)</f>
        <v>41</v>
      </c>
      <c r="G13" s="2" t="n">
        <f aca="false">RANDBETWEEN(35,50)</f>
        <v>42</v>
      </c>
      <c r="H13" s="12" t="n">
        <f aca="false">IF(D13&gt;40,D13-40,0)</f>
        <v>2</v>
      </c>
      <c r="I13" s="12" t="n">
        <f aca="false">IF(E13&gt;40,E13-40)</f>
        <v>1</v>
      </c>
      <c r="J13" s="12" t="n">
        <f aca="false">IF(F13&gt;40,F13-40,0)</f>
        <v>1</v>
      </c>
      <c r="K13" s="12" t="n">
        <f aca="false">IF(G13&gt;40,G13-40,0)</f>
        <v>2</v>
      </c>
      <c r="L13" s="13" t="n">
        <f aca="false">$C13*D13</f>
        <v>2434.74</v>
      </c>
      <c r="M13" s="13" t="n">
        <f aca="false">$C13*E13</f>
        <v>2376.77</v>
      </c>
      <c r="N13" s="13" t="n">
        <f aca="false">$C13*F13</f>
        <v>2376.77</v>
      </c>
      <c r="O13" s="13" t="n">
        <f aca="false">$C13*G13</f>
        <v>2434.74</v>
      </c>
      <c r="P13" s="14" t="n">
        <f aca="false">0.5*$C13*H13</f>
        <v>57.97</v>
      </c>
      <c r="Q13" s="14" t="n">
        <f aca="false">0.5*$C13*I13</f>
        <v>28.985</v>
      </c>
      <c r="R13" s="14" t="n">
        <f aca="false">0.5*$C13*J13</f>
        <v>28.985</v>
      </c>
      <c r="S13" s="14" t="n">
        <f aca="false">0.5*$C13*K13</f>
        <v>57.97</v>
      </c>
      <c r="T13" s="15" t="n">
        <f aca="false">L13+P13</f>
        <v>2492.71</v>
      </c>
      <c r="U13" s="15" t="n">
        <f aca="false">M13+Q13</f>
        <v>2405.755</v>
      </c>
      <c r="V13" s="15" t="n">
        <f aca="false">N13+R13</f>
        <v>2405.755</v>
      </c>
      <c r="W13" s="15" t="n">
        <f aca="false">O13+S13</f>
        <v>2492.71</v>
      </c>
      <c r="Y13" s="11" t="n">
        <f aca="false">SUM(T13:W13)</f>
        <v>9796.93</v>
      </c>
    </row>
    <row r="14" customFormat="false" ht="13.8" hidden="false" customHeight="false" outlineLevel="0" collapsed="false">
      <c r="A14" s="0" t="s">
        <v>31</v>
      </c>
      <c r="B14" s="0" t="s">
        <v>32</v>
      </c>
      <c r="C14" s="11" t="n">
        <v>73.46</v>
      </c>
      <c r="D14" s="2" t="n">
        <v>50</v>
      </c>
      <c r="E14" s="2" t="n">
        <f aca="false">RANDBETWEEN(35,50)</f>
        <v>49</v>
      </c>
      <c r="F14" s="2" t="n">
        <f aca="false">RANDBETWEEN(35,50)</f>
        <v>45</v>
      </c>
      <c r="G14" s="2" t="n">
        <f aca="false">RANDBETWEEN(35,50)</f>
        <v>46</v>
      </c>
      <c r="H14" s="12" t="n">
        <f aca="false">IF(D14&gt;40,D14-40,0)</f>
        <v>10</v>
      </c>
      <c r="I14" s="12" t="n">
        <f aca="false">IF(E14&gt;40,E14-40)</f>
        <v>9</v>
      </c>
      <c r="J14" s="12" t="n">
        <f aca="false">IF(F14&gt;40,F14-40,0)</f>
        <v>5</v>
      </c>
      <c r="K14" s="12" t="n">
        <f aca="false">IF(G14&gt;40,G14-40,0)</f>
        <v>6</v>
      </c>
      <c r="L14" s="13" t="n">
        <f aca="false">$C14*D14</f>
        <v>3673</v>
      </c>
      <c r="M14" s="13" t="n">
        <f aca="false">$C14*E14</f>
        <v>3599.54</v>
      </c>
      <c r="N14" s="13" t="n">
        <f aca="false">$C14*F14</f>
        <v>3305.7</v>
      </c>
      <c r="O14" s="13" t="n">
        <f aca="false">$C14*G14</f>
        <v>3379.16</v>
      </c>
      <c r="P14" s="14" t="n">
        <f aca="false">0.5*$C14*H14</f>
        <v>367.3</v>
      </c>
      <c r="Q14" s="14" t="n">
        <f aca="false">0.5*$C14*I14</f>
        <v>330.57</v>
      </c>
      <c r="R14" s="14" t="n">
        <f aca="false">0.5*$C14*J14</f>
        <v>183.65</v>
      </c>
      <c r="S14" s="14" t="n">
        <f aca="false">0.5*$C14*K14</f>
        <v>220.38</v>
      </c>
      <c r="T14" s="15" t="n">
        <f aca="false">L14+P14</f>
        <v>4040.3</v>
      </c>
      <c r="U14" s="15" t="n">
        <f aca="false">M14+Q14</f>
        <v>3930.11</v>
      </c>
      <c r="V14" s="15" t="n">
        <f aca="false">N14+R14</f>
        <v>3489.35</v>
      </c>
      <c r="W14" s="15" t="n">
        <f aca="false">O14+S14</f>
        <v>3599.54</v>
      </c>
      <c r="Y14" s="11" t="n">
        <f aca="false">SUM(T14:W14)</f>
        <v>15059.3</v>
      </c>
    </row>
    <row r="15" customFormat="false" ht="13.8" hidden="false" customHeight="false" outlineLevel="0" collapsed="false">
      <c r="A15" s="0" t="s">
        <v>33</v>
      </c>
      <c r="B15" s="0" t="s">
        <v>34</v>
      </c>
      <c r="C15" s="11" t="n">
        <v>42.32</v>
      </c>
      <c r="D15" s="2" t="n">
        <v>48</v>
      </c>
      <c r="E15" s="2" t="n">
        <f aca="false">RANDBETWEEN(35,50)</f>
        <v>45</v>
      </c>
      <c r="F15" s="2" t="n">
        <f aca="false">RANDBETWEEN(35,50)</f>
        <v>49</v>
      </c>
      <c r="G15" s="2" t="n">
        <f aca="false">RANDBETWEEN(35,50)</f>
        <v>42</v>
      </c>
      <c r="H15" s="12" t="n">
        <f aca="false">IF(D15&gt;40,D15-40,0)</f>
        <v>8</v>
      </c>
      <c r="I15" s="12" t="n">
        <f aca="false">IF(E15&gt;40,E15-40)</f>
        <v>5</v>
      </c>
      <c r="J15" s="12" t="n">
        <f aca="false">IF(F15&gt;40,F15-40,0)</f>
        <v>9</v>
      </c>
      <c r="K15" s="12" t="n">
        <f aca="false">IF(G15&gt;40,G15-40,0)</f>
        <v>2</v>
      </c>
      <c r="L15" s="13" t="n">
        <f aca="false">$C15*D15</f>
        <v>2031.36</v>
      </c>
      <c r="M15" s="13" t="n">
        <f aca="false">$C15*E15</f>
        <v>1904.4</v>
      </c>
      <c r="N15" s="13" t="n">
        <f aca="false">$C15*F15</f>
        <v>2073.68</v>
      </c>
      <c r="O15" s="13" t="n">
        <f aca="false">$C15*G15</f>
        <v>1777.44</v>
      </c>
      <c r="P15" s="14" t="n">
        <f aca="false">0.5*$C15*H15</f>
        <v>169.28</v>
      </c>
      <c r="Q15" s="14" t="n">
        <f aca="false">0.5*$C15*I15</f>
        <v>105.8</v>
      </c>
      <c r="R15" s="14" t="n">
        <f aca="false">0.5*$C15*J15</f>
        <v>190.44</v>
      </c>
      <c r="S15" s="14" t="n">
        <f aca="false">0.5*$C15*K15</f>
        <v>42.32</v>
      </c>
      <c r="T15" s="15" t="n">
        <f aca="false">L15+P15</f>
        <v>2200.64</v>
      </c>
      <c r="U15" s="15" t="n">
        <f aca="false">M15+Q15</f>
        <v>2010.2</v>
      </c>
      <c r="V15" s="15" t="n">
        <f aca="false">N15+R15</f>
        <v>2264.12</v>
      </c>
      <c r="W15" s="15" t="n">
        <f aca="false">O15+S15</f>
        <v>1819.76</v>
      </c>
      <c r="Y15" s="11" t="n">
        <f aca="false">SUM(T15:W15)</f>
        <v>8294.72</v>
      </c>
    </row>
    <row r="16" customFormat="false" ht="13.8" hidden="false" customHeight="false" outlineLevel="0" collapsed="false">
      <c r="A16" s="0" t="s">
        <v>35</v>
      </c>
      <c r="B16" s="0" t="s">
        <v>36</v>
      </c>
      <c r="C16" s="11" t="n">
        <v>109.35</v>
      </c>
      <c r="D16" s="2" t="n">
        <v>50</v>
      </c>
      <c r="E16" s="2" t="n">
        <f aca="false">RANDBETWEEN(35,50)</f>
        <v>43</v>
      </c>
      <c r="F16" s="2" t="n">
        <f aca="false">RANDBETWEEN(35,50)</f>
        <v>40</v>
      </c>
      <c r="G16" s="2" t="n">
        <f aca="false">RANDBETWEEN(35,50)</f>
        <v>41</v>
      </c>
      <c r="H16" s="12" t="n">
        <f aca="false">IF(D16&gt;40,D16-40,0)</f>
        <v>10</v>
      </c>
      <c r="I16" s="12" t="n">
        <f aca="false">IF(E16&gt;40,E16-40)</f>
        <v>3</v>
      </c>
      <c r="J16" s="12" t="n">
        <f aca="false">IF(F16&gt;40,F16-40,0)</f>
        <v>0</v>
      </c>
      <c r="K16" s="12" t="n">
        <f aca="false">IF(G16&gt;40,G16-40,0)</f>
        <v>1</v>
      </c>
      <c r="L16" s="13" t="n">
        <f aca="false">$C16*D16</f>
        <v>5467.5</v>
      </c>
      <c r="M16" s="13" t="n">
        <f aca="false">$C16*E16</f>
        <v>4702.05</v>
      </c>
      <c r="N16" s="13" t="n">
        <f aca="false">$C16*F16</f>
        <v>4374</v>
      </c>
      <c r="O16" s="13" t="n">
        <f aca="false">$C16*G16</f>
        <v>4483.35</v>
      </c>
      <c r="P16" s="14" t="n">
        <f aca="false">0.5*$C16*H16</f>
        <v>546.75</v>
      </c>
      <c r="Q16" s="14" t="n">
        <f aca="false">0.5*$C16*I16</f>
        <v>164.025</v>
      </c>
      <c r="R16" s="14" t="n">
        <f aca="false">0.5*$C16*J16</f>
        <v>0</v>
      </c>
      <c r="S16" s="14" t="n">
        <f aca="false">0.5*$C16*K16</f>
        <v>54.675</v>
      </c>
      <c r="T16" s="15" t="n">
        <f aca="false">L16+P16</f>
        <v>6014.25</v>
      </c>
      <c r="U16" s="15" t="n">
        <f aca="false">M16+Q16</f>
        <v>4866.075</v>
      </c>
      <c r="V16" s="15" t="n">
        <f aca="false">N16+R16</f>
        <v>4374</v>
      </c>
      <c r="W16" s="15" t="n">
        <f aca="false">O16+S16</f>
        <v>4538.025</v>
      </c>
      <c r="Y16" s="11" t="n">
        <f aca="false">SUM(T16:W16)</f>
        <v>19792.35</v>
      </c>
    </row>
    <row r="17" customFormat="false" ht="13.8" hidden="false" customHeight="false" outlineLevel="0" collapsed="false">
      <c r="A17" s="0" t="s">
        <v>37</v>
      </c>
      <c r="B17" s="0" t="s">
        <v>38</v>
      </c>
      <c r="C17" s="11" t="n">
        <v>85.69</v>
      </c>
      <c r="D17" s="2" t="n">
        <v>38</v>
      </c>
      <c r="E17" s="2" t="n">
        <f aca="false">RANDBETWEEN(35,50)</f>
        <v>42</v>
      </c>
      <c r="F17" s="2" t="n">
        <f aca="false">RANDBETWEEN(35,50)</f>
        <v>44</v>
      </c>
      <c r="G17" s="2" t="n">
        <f aca="false">RANDBETWEEN(35,50)</f>
        <v>47</v>
      </c>
      <c r="H17" s="12" t="n">
        <f aca="false">IF(D17&gt;40,D17-40,0)</f>
        <v>0</v>
      </c>
      <c r="I17" s="12" t="n">
        <f aca="false">IF(E17&gt;40,E17-40)</f>
        <v>2</v>
      </c>
      <c r="J17" s="12" t="n">
        <f aca="false">IF(F17&gt;40,F17-40,0)</f>
        <v>4</v>
      </c>
      <c r="K17" s="12" t="n">
        <f aca="false">IF(G17&gt;40,G17-40,0)</f>
        <v>7</v>
      </c>
      <c r="L17" s="13" t="n">
        <f aca="false">$C17*D17</f>
        <v>3256.22</v>
      </c>
      <c r="M17" s="13" t="n">
        <f aca="false">$C17*E17</f>
        <v>3598.98</v>
      </c>
      <c r="N17" s="13" t="n">
        <f aca="false">$C17*F17</f>
        <v>3770.36</v>
      </c>
      <c r="O17" s="13" t="n">
        <f aca="false">$C17*G17</f>
        <v>4027.43</v>
      </c>
      <c r="P17" s="14" t="n">
        <f aca="false">0.5*$C17*H17</f>
        <v>0</v>
      </c>
      <c r="Q17" s="14" t="n">
        <f aca="false">0.5*$C17*I17</f>
        <v>85.69</v>
      </c>
      <c r="R17" s="14" t="n">
        <f aca="false">0.5*$C17*J17</f>
        <v>171.38</v>
      </c>
      <c r="S17" s="14" t="n">
        <f aca="false">0.5*$C17*K17</f>
        <v>299.915</v>
      </c>
      <c r="T17" s="15" t="n">
        <f aca="false">L17+P17</f>
        <v>3256.22</v>
      </c>
      <c r="U17" s="15" t="n">
        <f aca="false">M17+Q17</f>
        <v>3684.67</v>
      </c>
      <c r="V17" s="15" t="n">
        <f aca="false">N17+R17</f>
        <v>3941.74</v>
      </c>
      <c r="W17" s="15" t="n">
        <f aca="false">O17+S17</f>
        <v>4327.345</v>
      </c>
      <c r="Y17" s="11" t="n">
        <f aca="false">SUM(T17:W17)</f>
        <v>15209.975</v>
      </c>
    </row>
    <row r="18" customFormat="false" ht="13.8" hidden="false" customHeight="false" outlineLevel="0" collapsed="false">
      <c r="A18" s="0" t="s">
        <v>39</v>
      </c>
      <c r="B18" s="0" t="s">
        <v>40</v>
      </c>
      <c r="C18" s="11" t="n">
        <v>47.43</v>
      </c>
      <c r="D18" s="2" t="n">
        <v>46</v>
      </c>
      <c r="E18" s="2" t="n">
        <f aca="false">RANDBETWEEN(35,50)</f>
        <v>37</v>
      </c>
      <c r="F18" s="2" t="n">
        <f aca="false">RANDBETWEEN(35,50)</f>
        <v>40</v>
      </c>
      <c r="G18" s="2" t="n">
        <f aca="false">RANDBETWEEN(35,50)</f>
        <v>46</v>
      </c>
      <c r="H18" s="12" t="n">
        <f aca="false">IF(D18&gt;40,D18-40,0)</f>
        <v>6</v>
      </c>
      <c r="I18" s="12" t="n">
        <f aca="false">IF(E18&gt;40,E18-40)</f>
        <v>0</v>
      </c>
      <c r="J18" s="12" t="n">
        <f aca="false">IF(F18&gt;40,F18-40,0)</f>
        <v>0</v>
      </c>
      <c r="K18" s="12" t="n">
        <f aca="false">IF(G18&gt;40,G18-40,0)</f>
        <v>6</v>
      </c>
      <c r="L18" s="13" t="n">
        <f aca="false">$C18*D18</f>
        <v>2181.78</v>
      </c>
      <c r="M18" s="13" t="n">
        <f aca="false">$C18*E18</f>
        <v>1754.91</v>
      </c>
      <c r="N18" s="13" t="n">
        <f aca="false">$C18*F18</f>
        <v>1897.2</v>
      </c>
      <c r="O18" s="13" t="n">
        <f aca="false">$C18*G18</f>
        <v>2181.78</v>
      </c>
      <c r="P18" s="14" t="n">
        <f aca="false">0.5*$C18*H18</f>
        <v>142.29</v>
      </c>
      <c r="Q18" s="14" t="n">
        <f aca="false">0.5*$C18*I18</f>
        <v>0</v>
      </c>
      <c r="R18" s="14" t="n">
        <f aca="false">0.5*$C18*J18</f>
        <v>0</v>
      </c>
      <c r="S18" s="14" t="n">
        <f aca="false">0.5*$C18*K18</f>
        <v>142.29</v>
      </c>
      <c r="T18" s="15" t="n">
        <f aca="false">L18+P18</f>
        <v>2324.07</v>
      </c>
      <c r="U18" s="15" t="n">
        <f aca="false">M18+Q18</f>
        <v>1754.91</v>
      </c>
      <c r="V18" s="15" t="n">
        <f aca="false">N18+R18</f>
        <v>1897.2</v>
      </c>
      <c r="W18" s="15" t="n">
        <f aca="false">O18+S18</f>
        <v>2324.07</v>
      </c>
      <c r="Y18" s="11" t="n">
        <f aca="false">SUM(T18:W18)</f>
        <v>8300.25</v>
      </c>
    </row>
    <row r="19" customFormat="false" ht="13.8" hidden="false" customHeight="false" outlineLevel="0" collapsed="false">
      <c r="A19" s="0" t="s">
        <v>41</v>
      </c>
      <c r="B19" s="0" t="s">
        <v>32</v>
      </c>
      <c r="C19" s="11" t="n">
        <v>54.86</v>
      </c>
      <c r="D19" s="2" t="n">
        <v>38</v>
      </c>
      <c r="E19" s="2" t="n">
        <f aca="false">RANDBETWEEN(35,50)</f>
        <v>42</v>
      </c>
      <c r="F19" s="2" t="n">
        <f aca="false">RANDBETWEEN(35,50)</f>
        <v>38</v>
      </c>
      <c r="G19" s="2" t="n">
        <f aca="false">RANDBETWEEN(35,50)</f>
        <v>47</v>
      </c>
      <c r="H19" s="12" t="n">
        <f aca="false">IF(D19&gt;40,D19-40,0)</f>
        <v>0</v>
      </c>
      <c r="I19" s="12" t="n">
        <f aca="false">IF(E19&gt;40,E19-40)</f>
        <v>2</v>
      </c>
      <c r="J19" s="12" t="n">
        <f aca="false">IF(F19&gt;40,F19-40,0)</f>
        <v>0</v>
      </c>
      <c r="K19" s="12" t="n">
        <f aca="false">IF(G19&gt;40,G19-40,0)</f>
        <v>7</v>
      </c>
      <c r="L19" s="13" t="n">
        <f aca="false">$C19*D19</f>
        <v>2084.68</v>
      </c>
      <c r="M19" s="13" t="n">
        <f aca="false">$C19*E19</f>
        <v>2304.12</v>
      </c>
      <c r="N19" s="13" t="n">
        <f aca="false">$C19*F19</f>
        <v>2084.68</v>
      </c>
      <c r="O19" s="13" t="n">
        <f aca="false">$C19*G19</f>
        <v>2578.42</v>
      </c>
      <c r="P19" s="14" t="n">
        <f aca="false">0.5*$C19*H19</f>
        <v>0</v>
      </c>
      <c r="Q19" s="14" t="n">
        <f aca="false">0.5*$C19*I19</f>
        <v>54.86</v>
      </c>
      <c r="R19" s="14" t="n">
        <f aca="false">0.5*$C19*J19</f>
        <v>0</v>
      </c>
      <c r="S19" s="14" t="n">
        <f aca="false">0.5*$C19*K19</f>
        <v>192.01</v>
      </c>
      <c r="T19" s="15" t="n">
        <f aca="false">L19+P19</f>
        <v>2084.68</v>
      </c>
      <c r="U19" s="15" t="n">
        <f aca="false">M19+Q19</f>
        <v>2358.98</v>
      </c>
      <c r="V19" s="15" t="n">
        <f aca="false">N19+R19</f>
        <v>2084.68</v>
      </c>
      <c r="W19" s="15" t="n">
        <f aca="false">O19+S19</f>
        <v>2770.43</v>
      </c>
      <c r="Y19" s="11" t="n">
        <f aca="false">SUM(T19:W19)</f>
        <v>9298.77</v>
      </c>
    </row>
    <row r="20" customFormat="false" ht="13.8" hidden="false" customHeight="false" outlineLevel="0" collapsed="false">
      <c r="A20" s="0" t="s">
        <v>42</v>
      </c>
      <c r="B20" s="0" t="s">
        <v>43</v>
      </c>
      <c r="C20" s="11" t="n">
        <v>200.57</v>
      </c>
      <c r="D20" s="2" t="n">
        <v>40</v>
      </c>
      <c r="E20" s="2" t="n">
        <f aca="false">RANDBETWEEN(35,50)</f>
        <v>36</v>
      </c>
      <c r="F20" s="2" t="n">
        <f aca="false">RANDBETWEEN(35,50)</f>
        <v>41</v>
      </c>
      <c r="G20" s="2" t="n">
        <f aca="false">RANDBETWEEN(35,50)</f>
        <v>37</v>
      </c>
      <c r="H20" s="12" t="n">
        <f aca="false">IF(D20&gt;40,D20-40,0)</f>
        <v>0</v>
      </c>
      <c r="I20" s="12" t="n">
        <f aca="false">IF(E20&gt;40,E20-40)</f>
        <v>0</v>
      </c>
      <c r="J20" s="12" t="n">
        <f aca="false">IF(F20&gt;40,F20-40,0)</f>
        <v>1</v>
      </c>
      <c r="K20" s="12" t="n">
        <f aca="false">IF(G20&gt;40,G20-40,0)</f>
        <v>0</v>
      </c>
      <c r="L20" s="13" t="n">
        <f aca="false">$C20*D20</f>
        <v>8022.8</v>
      </c>
      <c r="M20" s="13" t="n">
        <f aca="false">$C20*E20</f>
        <v>7220.52</v>
      </c>
      <c r="N20" s="13" t="n">
        <f aca="false">$C20*F20</f>
        <v>8223.37</v>
      </c>
      <c r="O20" s="13" t="n">
        <f aca="false">$C20*G20</f>
        <v>7421.09</v>
      </c>
      <c r="P20" s="14" t="n">
        <f aca="false">0.5*$C20*H20</f>
        <v>0</v>
      </c>
      <c r="Q20" s="14" t="n">
        <f aca="false">0.5*$C20*I20</f>
        <v>0</v>
      </c>
      <c r="R20" s="14" t="n">
        <f aca="false">0.5*$C20*J20</f>
        <v>100.285</v>
      </c>
      <c r="S20" s="14" t="n">
        <f aca="false">0.5*$C20*K20</f>
        <v>0</v>
      </c>
      <c r="T20" s="15" t="n">
        <f aca="false">L20+P20</f>
        <v>8022.8</v>
      </c>
      <c r="U20" s="15" t="n">
        <f aca="false">M20+Q20</f>
        <v>7220.52</v>
      </c>
      <c r="V20" s="15" t="n">
        <f aca="false">N20+R20</f>
        <v>8323.655</v>
      </c>
      <c r="W20" s="15" t="n">
        <f aca="false">O20+S20</f>
        <v>7421.09</v>
      </c>
      <c r="Y20" s="11" t="n">
        <f aca="false">SUM(T20:W20)</f>
        <v>30988.065</v>
      </c>
    </row>
    <row r="21" customFormat="false" ht="13.8" hidden="false" customHeight="false" outlineLevel="0" collapsed="false">
      <c r="A21" s="0" t="s">
        <v>44</v>
      </c>
      <c r="B21" s="0" t="s">
        <v>45</v>
      </c>
      <c r="C21" s="11" t="n">
        <v>34.9</v>
      </c>
      <c r="D21" s="2" t="n">
        <v>48</v>
      </c>
      <c r="E21" s="2" t="n">
        <f aca="false">RANDBETWEEN(35,50)</f>
        <v>39</v>
      </c>
      <c r="F21" s="2" t="n">
        <f aca="false">RANDBETWEEN(35,50)</f>
        <v>49</v>
      </c>
      <c r="G21" s="2" t="n">
        <f aca="false">RANDBETWEEN(35,50)</f>
        <v>40</v>
      </c>
      <c r="H21" s="12" t="n">
        <f aca="false">IF(D21&gt;40,D21-40,0)</f>
        <v>8</v>
      </c>
      <c r="I21" s="12" t="n">
        <f aca="false">IF(E21&gt;40,E21-40)</f>
        <v>0</v>
      </c>
      <c r="J21" s="12" t="n">
        <f aca="false">IF(F21&gt;40,F21-40,0)</f>
        <v>9</v>
      </c>
      <c r="K21" s="12" t="n">
        <f aca="false">IF(G21&gt;40,G21-40,0)</f>
        <v>0</v>
      </c>
      <c r="L21" s="13" t="n">
        <f aca="false">$C21*D21</f>
        <v>1675.2</v>
      </c>
      <c r="M21" s="13" t="n">
        <f aca="false">$C21*E21</f>
        <v>1361.1</v>
      </c>
      <c r="N21" s="13" t="n">
        <f aca="false">$C21*F21</f>
        <v>1710.1</v>
      </c>
      <c r="O21" s="13" t="n">
        <f aca="false">$C21*G21</f>
        <v>1396</v>
      </c>
      <c r="P21" s="14" t="n">
        <f aca="false">0.5*$C21*H21</f>
        <v>139.6</v>
      </c>
      <c r="Q21" s="14" t="n">
        <f aca="false">0.5*$C21*I21</f>
        <v>0</v>
      </c>
      <c r="R21" s="14" t="n">
        <f aca="false">0.5*$C21*J21</f>
        <v>157.05</v>
      </c>
      <c r="S21" s="14" t="n">
        <f aca="false">0.5*$C21*K21</f>
        <v>0</v>
      </c>
      <c r="T21" s="15" t="n">
        <f aca="false">L21+P21</f>
        <v>1814.8</v>
      </c>
      <c r="U21" s="15" t="n">
        <f aca="false">M21+Q21</f>
        <v>1361.1</v>
      </c>
      <c r="V21" s="15" t="n">
        <f aca="false">N21+R21</f>
        <v>1867.15</v>
      </c>
      <c r="W21" s="15" t="n">
        <f aca="false">O21+S21</f>
        <v>1396</v>
      </c>
      <c r="Y21" s="11" t="n">
        <f aca="false">SUM(T21:W21)</f>
        <v>6439.05</v>
      </c>
    </row>
    <row r="22" customFormat="false" ht="13.8" hidden="false" customHeight="false" outlineLevel="0" collapsed="false">
      <c r="A22" s="0" t="s">
        <v>46</v>
      </c>
      <c r="B22" s="0" t="s">
        <v>47</v>
      </c>
      <c r="C22" s="11" t="n">
        <v>53.37</v>
      </c>
      <c r="D22" s="2" t="n">
        <v>42</v>
      </c>
      <c r="E22" s="2" t="n">
        <f aca="false">RANDBETWEEN(35,50)</f>
        <v>41</v>
      </c>
      <c r="F22" s="2" t="n">
        <f aca="false">RANDBETWEEN(35,50)</f>
        <v>39</v>
      </c>
      <c r="G22" s="2" t="n">
        <f aca="false">RANDBETWEEN(35,50)</f>
        <v>41</v>
      </c>
      <c r="H22" s="12" t="n">
        <f aca="false">IF(D22&gt;40,D22-40,0)</f>
        <v>2</v>
      </c>
      <c r="I22" s="12" t="n">
        <f aca="false">IF(E22&gt;40,E22-40)</f>
        <v>1</v>
      </c>
      <c r="J22" s="12" t="n">
        <f aca="false">IF(F22&gt;40,F22-40,0)</f>
        <v>0</v>
      </c>
      <c r="K22" s="12" t="n">
        <f aca="false">IF(G22&gt;40,G22-40,0)</f>
        <v>1</v>
      </c>
      <c r="L22" s="13" t="n">
        <f aca="false">$C22*D22</f>
        <v>2241.54</v>
      </c>
      <c r="M22" s="13" t="n">
        <f aca="false">$C22*E22</f>
        <v>2188.17</v>
      </c>
      <c r="N22" s="13" t="n">
        <f aca="false">$C22*F22</f>
        <v>2081.43</v>
      </c>
      <c r="O22" s="13" t="n">
        <f aca="false">$C22*G22</f>
        <v>2188.17</v>
      </c>
      <c r="P22" s="14" t="n">
        <f aca="false">0.5*$C22*H22</f>
        <v>53.37</v>
      </c>
      <c r="Q22" s="14" t="n">
        <f aca="false">0.5*$C22*I22</f>
        <v>26.685</v>
      </c>
      <c r="R22" s="14" t="n">
        <f aca="false">0.5*$C22*J22</f>
        <v>0</v>
      </c>
      <c r="S22" s="14" t="n">
        <f aca="false">0.5*$C22*K22</f>
        <v>26.685</v>
      </c>
      <c r="T22" s="15" t="n">
        <f aca="false">L22+P22</f>
        <v>2294.91</v>
      </c>
      <c r="U22" s="15" t="n">
        <f aca="false">M22+Q22</f>
        <v>2214.855</v>
      </c>
      <c r="V22" s="15" t="n">
        <f aca="false">N22+R22</f>
        <v>2081.43</v>
      </c>
      <c r="W22" s="15" t="n">
        <f aca="false">O22+S22</f>
        <v>2214.855</v>
      </c>
      <c r="Y22" s="11" t="n">
        <f aca="false">SUM(T22:W22)</f>
        <v>8806.05</v>
      </c>
    </row>
    <row r="23" customFormat="false" ht="13.8" hidden="false" customHeight="false" outlineLevel="0" collapsed="false">
      <c r="A23" s="0" t="s">
        <v>48</v>
      </c>
      <c r="B23" s="0" t="s">
        <v>49</v>
      </c>
      <c r="C23" s="11" t="n">
        <v>23.45</v>
      </c>
      <c r="D23" s="2" t="n">
        <v>46</v>
      </c>
      <c r="E23" s="2" t="n">
        <f aca="false">RANDBETWEEN(35,50)</f>
        <v>42</v>
      </c>
      <c r="F23" s="2" t="n">
        <f aca="false">RANDBETWEEN(35,50)</f>
        <v>45</v>
      </c>
      <c r="G23" s="2" t="n">
        <f aca="false">RANDBETWEEN(35,50)</f>
        <v>39</v>
      </c>
      <c r="H23" s="12" t="n">
        <f aca="false">IF(D23&gt;40,D23-40,0)</f>
        <v>6</v>
      </c>
      <c r="I23" s="12" t="n">
        <f aca="false">IF(E23&gt;40,E23-40)</f>
        <v>2</v>
      </c>
      <c r="J23" s="12" t="n">
        <f aca="false">IF(F23&gt;40,F23-40,0)</f>
        <v>5</v>
      </c>
      <c r="K23" s="12" t="n">
        <f aca="false">IF(G23&gt;40,G23-40,0)</f>
        <v>0</v>
      </c>
      <c r="L23" s="13" t="n">
        <f aca="false">$C23*D23</f>
        <v>1078.7</v>
      </c>
      <c r="M23" s="13" t="n">
        <f aca="false">$C23*E23</f>
        <v>984.9</v>
      </c>
      <c r="N23" s="13" t="n">
        <f aca="false">$C23*F23</f>
        <v>1055.25</v>
      </c>
      <c r="O23" s="13" t="n">
        <f aca="false">$C23*G23</f>
        <v>914.55</v>
      </c>
      <c r="P23" s="14" t="n">
        <f aca="false">0.5*$C23*H23</f>
        <v>70.35</v>
      </c>
      <c r="Q23" s="14" t="n">
        <f aca="false">0.5*$C23*I23</f>
        <v>23.45</v>
      </c>
      <c r="R23" s="14" t="n">
        <f aca="false">0.5*$C23*J23</f>
        <v>58.625</v>
      </c>
      <c r="S23" s="14" t="n">
        <f aca="false">0.5*$C23*K23</f>
        <v>0</v>
      </c>
      <c r="T23" s="15" t="n">
        <f aca="false">L23+P23</f>
        <v>1149.05</v>
      </c>
      <c r="U23" s="15" t="n">
        <f aca="false">M23+Q23</f>
        <v>1008.35</v>
      </c>
      <c r="V23" s="15" t="n">
        <f aca="false">N23+R23</f>
        <v>1113.875</v>
      </c>
      <c r="W23" s="15" t="n">
        <f aca="false">O23+S23</f>
        <v>914.55</v>
      </c>
      <c r="Y23" s="11" t="n">
        <f aca="false">SUM(T23:W23)</f>
        <v>4185.825</v>
      </c>
    </row>
    <row r="24" customFormat="false" ht="13.8" hidden="false" customHeight="false" outlineLevel="0" collapsed="false">
      <c r="A24" s="0" t="s">
        <v>50</v>
      </c>
      <c r="B24" s="0" t="s">
        <v>51</v>
      </c>
      <c r="C24" s="11" t="n">
        <v>44.45</v>
      </c>
      <c r="D24" s="2" t="n">
        <v>40</v>
      </c>
      <c r="E24" s="2" t="n">
        <f aca="false">RANDBETWEEN(35,50)</f>
        <v>49</v>
      </c>
      <c r="F24" s="2" t="n">
        <f aca="false">RANDBETWEEN(35,50)</f>
        <v>42</v>
      </c>
      <c r="G24" s="2" t="n">
        <f aca="false">RANDBETWEEN(35,50)</f>
        <v>42</v>
      </c>
      <c r="H24" s="12" t="n">
        <f aca="false">IF(D24&gt;40,D24-40,0)</f>
        <v>0</v>
      </c>
      <c r="I24" s="12" t="n">
        <f aca="false">IF(E24&gt;40,E24-40)</f>
        <v>9</v>
      </c>
      <c r="J24" s="12" t="n">
        <f aca="false">IF(F24&gt;40,F24-40,0)</f>
        <v>2</v>
      </c>
      <c r="K24" s="12" t="n">
        <f aca="false">IF(G24&gt;40,G24-40,0)</f>
        <v>2</v>
      </c>
      <c r="L24" s="13" t="n">
        <f aca="false">$C24*D24</f>
        <v>1778</v>
      </c>
      <c r="M24" s="13" t="n">
        <f aca="false">$C24*E24</f>
        <v>2178.05</v>
      </c>
      <c r="N24" s="13" t="n">
        <f aca="false">$C24*F24</f>
        <v>1866.9</v>
      </c>
      <c r="O24" s="13" t="n">
        <f aca="false">$C24*G24</f>
        <v>1866.9</v>
      </c>
      <c r="P24" s="14" t="n">
        <f aca="false">0.5*$C24*H24</f>
        <v>0</v>
      </c>
      <c r="Q24" s="14" t="n">
        <f aca="false">0.5*$C24*I24</f>
        <v>200.025</v>
      </c>
      <c r="R24" s="14" t="n">
        <f aca="false">0.5*$C24*J24</f>
        <v>44.45</v>
      </c>
      <c r="S24" s="14" t="n">
        <f aca="false">0.5*$C24*K24</f>
        <v>44.45</v>
      </c>
      <c r="T24" s="15" t="n">
        <f aca="false">L24+P24</f>
        <v>1778</v>
      </c>
      <c r="U24" s="15" t="n">
        <f aca="false">M24+Q24</f>
        <v>2378.075</v>
      </c>
      <c r="V24" s="15" t="n">
        <f aca="false">N24+R24</f>
        <v>1911.35</v>
      </c>
      <c r="W24" s="15" t="n">
        <f aca="false">O24+S24</f>
        <v>1911.35</v>
      </c>
      <c r="Y24" s="11" t="n">
        <f aca="false">SUM(T24:W24)</f>
        <v>7978.775</v>
      </c>
    </row>
    <row r="27" customFormat="false" ht="13.8" hidden="false" customHeight="false" outlineLevel="0" collapsed="false">
      <c r="A27" s="0" t="s">
        <v>52</v>
      </c>
    </row>
    <row r="28" customFormat="false" ht="13.8" hidden="false" customHeight="false" outlineLevel="0" collapsed="false">
      <c r="A28" s="0" t="s">
        <v>53</v>
      </c>
      <c r="C28" s="11" t="n">
        <f aca="false">MAX(C4:C24)</f>
        <v>200.57</v>
      </c>
      <c r="D28" s="16" t="n">
        <f aca="false">MAX(D4:D24)</f>
        <v>50</v>
      </c>
      <c r="E28" s="16" t="n">
        <f aca="false">MAX(E4:E24)</f>
        <v>49</v>
      </c>
      <c r="F28" s="16" t="n">
        <f aca="false">MAX(F4:F24)</f>
        <v>50</v>
      </c>
      <c r="G28" s="16" t="n">
        <f aca="false">MAX(G4:G24)</f>
        <v>48</v>
      </c>
      <c r="H28" s="0" t="n">
        <f aca="false">MAX(H4:H24)</f>
        <v>10</v>
      </c>
      <c r="I28" s="0" t="n">
        <f aca="false">MAX(I4:I24)</f>
        <v>9</v>
      </c>
      <c r="J28" s="0" t="n">
        <f aca="false">MAX(J4:J24)</f>
        <v>10</v>
      </c>
      <c r="K28" s="0" t="n">
        <f aca="false">MAX(K4:K24)</f>
        <v>8</v>
      </c>
      <c r="L28" s="17" t="n">
        <f aca="false">MAX(L4:L24)</f>
        <v>8022.8</v>
      </c>
      <c r="M28" s="17" t="n">
        <f aca="false">MAX(M4:M24)</f>
        <v>7220.52</v>
      </c>
      <c r="N28" s="17" t="n">
        <f aca="false">MAX(N4:N24)</f>
        <v>8223.37</v>
      </c>
      <c r="O28" s="17" t="n">
        <f aca="false">MAX(O4:O24)</f>
        <v>7421.09</v>
      </c>
      <c r="P28" s="17" t="n">
        <f aca="false">MAX(P4:P24)</f>
        <v>546.75</v>
      </c>
      <c r="Q28" s="17" t="n">
        <f aca="false">MAX(Q4:Q24)</f>
        <v>400</v>
      </c>
      <c r="R28" s="17" t="n">
        <f aca="false">MAX(R4:R24)</f>
        <v>302.8</v>
      </c>
      <c r="S28" s="17" t="n">
        <f aca="false">MAX(S4:S24)</f>
        <v>301.84</v>
      </c>
      <c r="T28" s="17" t="n">
        <f aca="false">MAX(T4:T24)</f>
        <v>8022.8</v>
      </c>
      <c r="U28" s="17" t="n">
        <f aca="false">MAX(U4:U24)</f>
        <v>7220.52</v>
      </c>
      <c r="V28" s="17" t="n">
        <f aca="false">MAX(V4:V24)</f>
        <v>8323.655</v>
      </c>
      <c r="W28" s="17" t="n">
        <f aca="false">MAX(W4:W24)</f>
        <v>7421.09</v>
      </c>
      <c r="X28" s="17"/>
      <c r="Y28" s="17" t="n">
        <f aca="false">MAX(Y4:Y24)</f>
        <v>30988.065</v>
      </c>
    </row>
    <row r="29" customFormat="false" ht="13.8" hidden="false" customHeight="false" outlineLevel="0" collapsed="false">
      <c r="A29" s="0" t="s">
        <v>54</v>
      </c>
      <c r="C29" s="11" t="n">
        <f aca="false">MIN(C4:C24)</f>
        <v>23.45</v>
      </c>
      <c r="D29" s="16" t="n">
        <f aca="false">MIN(D4:D24)</f>
        <v>35</v>
      </c>
      <c r="E29" s="16" t="n">
        <f aca="false">MIN(E4:E24)</f>
        <v>35</v>
      </c>
      <c r="F29" s="16" t="n">
        <f aca="false">MIN(F4:F24)</f>
        <v>36</v>
      </c>
      <c r="G29" s="16" t="n">
        <f aca="false">MIN(G4:G24)</f>
        <v>36</v>
      </c>
      <c r="H29" s="0" t="n">
        <f aca="false">MIN(H4:H24)</f>
        <v>0</v>
      </c>
      <c r="I29" s="0" t="n">
        <f aca="false">MIN(I4:I24)</f>
        <v>0</v>
      </c>
      <c r="J29" s="0" t="n">
        <f aca="false">MIN(J4:J24)</f>
        <v>0</v>
      </c>
      <c r="K29" s="0" t="n">
        <f aca="false">MIN(K4:K24)</f>
        <v>0</v>
      </c>
      <c r="L29" s="17" t="n">
        <f aca="false">MIN(L4:L24)</f>
        <v>1078.7</v>
      </c>
      <c r="M29" s="17" t="n">
        <f aca="false">MIN(M4:M24)</f>
        <v>984.9</v>
      </c>
      <c r="N29" s="17" t="n">
        <f aca="false">MIN(N4:N24)</f>
        <v>1055.25</v>
      </c>
      <c r="O29" s="17" t="n">
        <f aca="false">MIN(O4:O24)</f>
        <v>914.55</v>
      </c>
      <c r="P29" s="17" t="n">
        <f aca="false">MIN(P4:P24)</f>
        <v>0</v>
      </c>
      <c r="Q29" s="17" t="n">
        <f aca="false">MIN(Q4:Q24)</f>
        <v>0</v>
      </c>
      <c r="R29" s="17" t="n">
        <f aca="false">MIN(R4:R24)</f>
        <v>0</v>
      </c>
      <c r="S29" s="17" t="n">
        <f aca="false">MIN(S4:S24)</f>
        <v>0</v>
      </c>
      <c r="T29" s="17" t="n">
        <f aca="false">MIN(T4:T24)</f>
        <v>1149.05</v>
      </c>
      <c r="U29" s="17" t="n">
        <f aca="false">MIN(U4:U24)</f>
        <v>1008.35</v>
      </c>
      <c r="V29" s="17" t="n">
        <f aca="false">MIN(V4:V24)</f>
        <v>1113.875</v>
      </c>
      <c r="W29" s="17" t="n">
        <f aca="false">MIN(W4:W24)</f>
        <v>914.55</v>
      </c>
      <c r="X29" s="17"/>
      <c r="Y29" s="17" t="n">
        <f aca="false">MIN(Y4:Y24)</f>
        <v>4185.825</v>
      </c>
    </row>
    <row r="30" customFormat="false" ht="13.8" hidden="false" customHeight="false" outlineLevel="0" collapsed="false">
      <c r="A30" s="0" t="s">
        <v>55</v>
      </c>
      <c r="C30" s="11" t="n">
        <f aca="false">AVERAGE(C4:C24)</f>
        <v>64.4066666666667</v>
      </c>
      <c r="D30" s="16" t="n">
        <f aca="false">AVERAGE(D4:D24)</f>
        <v>43.0952380952381</v>
      </c>
      <c r="E30" s="16" t="n">
        <f aca="false">AVERAGE(E4:E24)</f>
        <v>41.8095238095238</v>
      </c>
      <c r="F30" s="16" t="n">
        <f aca="false">AVERAGE(F4:F24)</f>
        <v>42.0952380952381</v>
      </c>
      <c r="G30" s="16" t="n">
        <f aca="false">AVERAGE(G4:G24)</f>
        <v>42.8571428571429</v>
      </c>
      <c r="H30" s="1" t="n">
        <f aca="false">AVERAGE(H4:H24)</f>
        <v>3.76190476190476</v>
      </c>
      <c r="I30" s="1" t="n">
        <f aca="false">AVERAGE(I4:I24)</f>
        <v>2.85714285714286</v>
      </c>
      <c r="J30" s="1" t="n">
        <f aca="false">AVERAGE(J4:J24)</f>
        <v>2.71428571428571</v>
      </c>
      <c r="K30" s="1" t="n">
        <f aca="false">AVERAGE(K4:K24)</f>
        <v>3.23809523809524</v>
      </c>
      <c r="L30" s="17" t="n">
        <f aca="false">AVERAGE(L4:L24)</f>
        <v>2796.04</v>
      </c>
      <c r="M30" s="17" t="n">
        <f aca="false">AVERAGE(M4:M24)</f>
        <v>2682.19904761905</v>
      </c>
      <c r="N30" s="17" t="n">
        <f aca="false">AVERAGE(N4:N24)</f>
        <v>2686.10714285714</v>
      </c>
      <c r="O30" s="17" t="n">
        <f aca="false">AVERAGE(O4:O24)</f>
        <v>2733.59666666667</v>
      </c>
      <c r="P30" s="17" t="n">
        <f aca="false">AVERAGE(P4:P24)</f>
        <v>125.073571428571</v>
      </c>
      <c r="Q30" s="17" t="n">
        <f aca="false">AVERAGE(Q4:Q24)</f>
        <v>93.7761904761905</v>
      </c>
      <c r="R30" s="17" t="n">
        <f aca="false">AVERAGE(R4:R24)</f>
        <v>74.5959523809524</v>
      </c>
      <c r="S30" s="17" t="n">
        <f aca="false">AVERAGE(S4:S24)</f>
        <v>98.6307142857143</v>
      </c>
      <c r="T30" s="17" t="n">
        <f aca="false">AVERAGE(T4:T24)</f>
        <v>2921.11357142857</v>
      </c>
      <c r="U30" s="17" t="n">
        <f aca="false">AVERAGE(U4:U24)</f>
        <v>2775.97523809524</v>
      </c>
      <c r="V30" s="17" t="n">
        <f aca="false">AVERAGE(V4:V24)</f>
        <v>2760.70309523809</v>
      </c>
      <c r="W30" s="17" t="n">
        <f aca="false">AVERAGE(W4:W24)</f>
        <v>2832.22738095238</v>
      </c>
      <c r="X30" s="17"/>
      <c r="Y30" s="17" t="n">
        <f aca="false">AVERAGE(Y4:Y24)</f>
        <v>11290.0192857143</v>
      </c>
    </row>
    <row r="31" customFormat="false" ht="13.8" hidden="false" customHeight="false" outlineLevel="0" collapsed="false">
      <c r="A31" s="0" t="s">
        <v>56</v>
      </c>
      <c r="C31" s="11" t="n">
        <f aca="false">SUM(C4:C24)</f>
        <v>1352.54</v>
      </c>
      <c r="D31" s="16" t="n">
        <f aca="false">SUM(D4:D24)</f>
        <v>905</v>
      </c>
      <c r="E31" s="16" t="n">
        <f aca="false">SUM(E4:E24)</f>
        <v>878</v>
      </c>
      <c r="F31" s="16" t="n">
        <f aca="false">SUM(F4:F24)</f>
        <v>884</v>
      </c>
      <c r="G31" s="16" t="n">
        <f aca="false">SUM(G4:G24)</f>
        <v>900</v>
      </c>
      <c r="H31" s="0" t="n">
        <f aca="false">SUM(H4:H24)</f>
        <v>79</v>
      </c>
      <c r="I31" s="0" t="n">
        <f aca="false">SUM(I4:I24)</f>
        <v>60</v>
      </c>
      <c r="J31" s="0" t="n">
        <f aca="false">SUM(J4:J24)</f>
        <v>57</v>
      </c>
      <c r="K31" s="0" t="n">
        <f aca="false">SUM(K4:K24)</f>
        <v>68</v>
      </c>
      <c r="L31" s="17" t="n">
        <f aca="false">SUM(L4:L24)</f>
        <v>58716.84</v>
      </c>
      <c r="M31" s="17" t="n">
        <f aca="false">SUM(M4:M24)</f>
        <v>56326.18</v>
      </c>
      <c r="N31" s="17" t="n">
        <f aca="false">SUM(N4:N24)</f>
        <v>56408.25</v>
      </c>
      <c r="O31" s="17" t="n">
        <f aca="false">SUM(O4:O24)</f>
        <v>57405.53</v>
      </c>
      <c r="P31" s="17" t="n">
        <f aca="false">SUM(P4:P24)</f>
        <v>2626.545</v>
      </c>
      <c r="Q31" s="17" t="n">
        <f aca="false">SUM(Q4:Q24)</f>
        <v>1969.3</v>
      </c>
      <c r="R31" s="17" t="n">
        <f aca="false">SUM(R4:R24)</f>
        <v>1566.515</v>
      </c>
      <c r="S31" s="17" t="n">
        <f aca="false">SUM(S4:S24)</f>
        <v>2071.245</v>
      </c>
      <c r="T31" s="17" t="n">
        <f aca="false">SUM(T4:T24)</f>
        <v>61343.385</v>
      </c>
      <c r="U31" s="17" t="n">
        <f aca="false">SUM(U4:U24)</f>
        <v>58295.48</v>
      </c>
      <c r="V31" s="17" t="n">
        <f aca="false">SUM(V4:V24)</f>
        <v>57974.765</v>
      </c>
      <c r="W31" s="17" t="n">
        <f aca="false">SUM(W4:W24)</f>
        <v>59476.775</v>
      </c>
      <c r="X31" s="17"/>
      <c r="Y31" s="17" t="n">
        <f aca="false">SUM(Y4:Y24)</f>
        <v>237090.405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2022-08-07T13:29:41Z</dcterms:created>
  <dc:creator/>
  <dc:description/>
  <dc:language>en-ZA</dc:language>
  <cp:lastModifiedBy/>
  <cp:lastPrinted>2022-08-07T22:00:47Z</cp:lastPrinted>
  <dcterms:modified xsi:type="dcterms:W3CDTF">2022-08-07T22:10:02Z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