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RIS NEW\Synergy\2024\"/>
    </mc:Choice>
  </mc:AlternateContent>
  <xr:revisionPtr revIDLastSave="0" documentId="13_ncr:1_{4DC29D38-F9AC-4197-81F3-BE2ADDC90C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PI - Anggi" sheetId="2" r:id="rId1"/>
    <sheet name="Penilaian - Anggi" sheetId="6" r:id="rId2"/>
  </sheets>
  <definedNames>
    <definedName name="_xlnm.Print_Area" localSheetId="0">'KPI - Anggi'!$A$1:$N$56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6" l="1"/>
  <c r="O49" i="6"/>
  <c r="O46" i="6"/>
  <c r="O43" i="6"/>
  <c r="O37" i="6"/>
  <c r="O40" i="6"/>
  <c r="O27" i="6"/>
  <c r="O24" i="6"/>
  <c r="M49" i="6"/>
  <c r="M46" i="6"/>
  <c r="M43" i="6"/>
  <c r="M40" i="6"/>
  <c r="M37" i="6"/>
  <c r="I40" i="2"/>
  <c r="I28" i="2" l="1"/>
  <c r="Q27" i="6"/>
  <c r="Q55" i="6" l="1"/>
  <c r="Q46" i="6"/>
  <c r="Q43" i="6"/>
  <c r="Q40" i="6"/>
  <c r="Q37" i="6"/>
  <c r="N37" i="6"/>
  <c r="Q33" i="6"/>
  <c r="Q24" i="6"/>
  <c r="N24" i="6"/>
  <c r="Q23" i="6" l="1"/>
  <c r="Q52" i="6"/>
  <c r="N52" i="6"/>
  <c r="Q36" i="6"/>
  <c r="N56" i="6" l="1"/>
  <c r="Q56" i="6" s="1"/>
  <c r="Q57" i="6" s="1"/>
  <c r="I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Sisilia Saminah</author>
  </authors>
  <commentList>
    <comment ref="G14" authorId="0" shapeId="0" xr:uid="{FB304CBA-2417-4433-BB45-7D7C06821C90}">
      <text>
        <r>
          <rPr>
            <b/>
            <sz val="9"/>
            <color indexed="81"/>
            <rFont val="Tahoma"/>
            <family val="2"/>
          </rPr>
          <t>Sisilia Saminah:</t>
        </r>
        <r>
          <rPr>
            <sz val="9"/>
            <color indexed="81"/>
            <rFont val="Tahoma"/>
            <family val="2"/>
          </rPr>
          <t xml:space="preserve">
Put your KPI details</t>
        </r>
      </text>
    </comment>
    <comment ref="M15" authorId="0" shapeId="0" xr:uid="{C491AE3D-45B8-4AA7-B685-4AE8DD71F96E}">
      <text>
        <r>
          <rPr>
            <b/>
            <sz val="9"/>
            <color indexed="81"/>
            <rFont val="Tahoma"/>
            <family val="2"/>
          </rPr>
          <t>Weighted base on position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 xr:uid="{E5C7DE3B-F60C-4374-A2C3-B2E20820973D}">
      <text>
        <r>
          <rPr>
            <b/>
            <sz val="9"/>
            <color indexed="81"/>
            <rFont val="Tahoma"/>
            <family val="2"/>
          </rPr>
          <t>Sisilia Saminah:</t>
        </r>
        <r>
          <rPr>
            <sz val="9"/>
            <color indexed="81"/>
            <rFont val="Tahoma"/>
            <family val="2"/>
          </rPr>
          <t xml:space="preserve">
Put your target in "good"
Example : Percentage / Number/Month etc</t>
        </r>
      </text>
    </comment>
    <comment ref="P16" authorId="0" shapeId="0" xr:uid="{531D798A-D4C1-4A36-A3FB-349822603270}">
      <text>
        <r>
          <rPr>
            <b/>
            <sz val="9"/>
            <color indexed="81"/>
            <rFont val="Tahoma"/>
            <family val="2"/>
          </rPr>
          <t>Sisilia Saminah:</t>
        </r>
        <r>
          <rPr>
            <sz val="9"/>
            <color indexed="81"/>
            <rFont val="Tahoma"/>
            <family val="2"/>
          </rPr>
          <t xml:space="preserve">
Put point/rating your Actual achievement 0,1,2,3,4,5 </t>
        </r>
      </text>
    </comment>
    <comment ref="Q16" authorId="0" shapeId="0" xr:uid="{7F25F440-5147-4375-9E1A-D06C4EBFE9D0}">
      <text>
        <r>
          <rPr>
            <b/>
            <sz val="9"/>
            <color indexed="81"/>
            <rFont val="Tahoma"/>
            <family val="2"/>
          </rPr>
          <t>Sisilia Saminah:</t>
        </r>
        <r>
          <rPr>
            <sz val="9"/>
            <color indexed="81"/>
            <rFont val="Tahoma"/>
            <family val="2"/>
          </rPr>
          <t xml:space="preserve">
Score to weight
Point/Rating * Bobot 
=4*6% = 0.24</t>
        </r>
      </text>
    </comment>
    <comment ref="M17" authorId="0" shapeId="0" xr:uid="{A83A0D22-C091-496C-BB4D-61A0726DC22B}">
      <text>
        <r>
          <rPr>
            <b/>
            <sz val="9"/>
            <color indexed="81"/>
            <rFont val="Tahoma"/>
            <family val="2"/>
          </rPr>
          <t>Sisilia Saminah:</t>
        </r>
        <r>
          <rPr>
            <sz val="9"/>
            <color indexed="81"/>
            <rFont val="Tahoma"/>
            <family val="2"/>
          </rPr>
          <t xml:space="preserve">
Put your weight for each KPI</t>
        </r>
      </text>
    </comment>
  </commentList>
</comments>
</file>

<file path=xl/sharedStrings.xml><?xml version="1.0" encoding="utf-8"?>
<sst xmlns="http://schemas.openxmlformats.org/spreadsheetml/2006/main" count="191" uniqueCount="147">
  <si>
    <t>No</t>
  </si>
  <si>
    <t>CONFIDENTIAL</t>
  </si>
  <si>
    <t>Weight of Performance Review</t>
  </si>
  <si>
    <t>KPI</t>
  </si>
  <si>
    <t>ExTRA Values</t>
  </si>
  <si>
    <t>PERFORMANCE MANAGEMENT SYSTEM</t>
  </si>
  <si>
    <t>Form to Determined KPI-Staff</t>
  </si>
  <si>
    <t>Part I. Personnel Information</t>
  </si>
  <si>
    <t xml:space="preserve">Staff Name            </t>
  </si>
  <si>
    <t>Division/Department</t>
  </si>
  <si>
    <t xml:space="preserve">Position                   </t>
  </si>
  <si>
    <t xml:space="preserve">ID Number       </t>
  </si>
  <si>
    <t>Golongan</t>
  </si>
  <si>
    <t xml:space="preserve">Location          </t>
  </si>
  <si>
    <r>
      <t xml:space="preserve">PT NSD/ JEC </t>
    </r>
    <r>
      <rPr>
        <i/>
        <sz val="10"/>
        <color theme="1"/>
        <rFont val="BreuerText"/>
        <family val="3"/>
      </rPr>
      <t>Eye Hospitals &amp; Clinics</t>
    </r>
  </si>
  <si>
    <t xml:space="preserve">Period (Month, Year) </t>
  </si>
  <si>
    <t>Direct Superior</t>
  </si>
  <si>
    <t>Part II.A. Company KPI (10%)</t>
  </si>
  <si>
    <t>Company KPI have been set by President Director</t>
  </si>
  <si>
    <t>No.</t>
  </si>
  <si>
    <t>KPI Details</t>
  </si>
  <si>
    <t>Weight</t>
  </si>
  <si>
    <t>Target (Min. Achievement)</t>
  </si>
  <si>
    <t>Poor     
(1)</t>
  </si>
  <si>
    <t>Fair
(2)</t>
  </si>
  <si>
    <t>Good
(3)</t>
  </si>
  <si>
    <t>Outstanding 
(4)</t>
  </si>
  <si>
    <t>Exceptional
(5)</t>
  </si>
  <si>
    <t>Total Weight:</t>
  </si>
  <si>
    <t>Part II.B. Department KPI (30%)</t>
  </si>
  <si>
    <t>Department KPI have been set by respective Director/ Head of Department</t>
  </si>
  <si>
    <t>Part II.C. Individual KPI (60%)</t>
  </si>
  <si>
    <t>Individual KPI are set by Direct Supervisor and Staff</t>
  </si>
  <si>
    <t xml:space="preserve">Part III.D. ExTRA Value </t>
  </si>
  <si>
    <t>ExTRA Value</t>
  </si>
  <si>
    <t>Basic
(1)</t>
  </si>
  <si>
    <t>Good
(2)</t>
  </si>
  <si>
    <t>Advance     
(3)</t>
  </si>
  <si>
    <t xml:space="preserve">     Expert      (4)</t>
  </si>
  <si>
    <t>Master
(5)</t>
  </si>
  <si>
    <r>
      <t xml:space="preserve">Remarks/Note </t>
    </r>
    <r>
      <rPr>
        <i/>
        <sz val="10"/>
        <color indexed="8"/>
        <rFont val="BreuerText"/>
        <family val="3"/>
      </rPr>
      <t>(if needed)</t>
    </r>
  </si>
  <si>
    <t>Excellence</t>
  </si>
  <si>
    <t>Trust</t>
  </si>
  <si>
    <t>Respect</t>
  </si>
  <si>
    <t>Action Oriented</t>
  </si>
  <si>
    <t>Part IV. Acknowledgement</t>
  </si>
  <si>
    <t xml:space="preserve">Statements:
1. Hereby I agreed to do KPI 2019 as stated above that will be used as my performance measurement in 2019.
2. Bonus Performance as consequences of KPI Result will be impacted by : Warning Letter validity period caused by Indisciplinary Action 
   </t>
  </si>
  <si>
    <t>Staff Name:</t>
  </si>
  <si>
    <t>Approved By:</t>
  </si>
  <si>
    <t>(Direct Superior)</t>
  </si>
  <si>
    <t>Signature &amp; Date</t>
  </si>
  <si>
    <t>Anggi</t>
  </si>
  <si>
    <t>Tidak ada nya pengembangan Mobile Apps Synergy</t>
  </si>
  <si>
    <t>Maintenance Web dan Mobile Apps Synergy berjalan dengan baik (permintaan penyempurnaan dari team HC)</t>
  </si>
  <si>
    <t>Pengembangan Mobile Apps Synergy</t>
  </si>
  <si>
    <t>1 fitur pengemngan Mobile Apps Syergy</t>
  </si>
  <si>
    <t>2 fitur pengemngan Mobile Apps Syergy</t>
  </si>
  <si>
    <t>3 fitur pengemngan Mobile Apps Syergy</t>
  </si>
  <si>
    <t>3 fitur pengemngan Mobile Apps Syergy dan Implementasi di tahun yang sama</t>
  </si>
  <si>
    <t>PENGAJUAN - PENILAIAN PRESTASI KERJA AKHIR TAHUN</t>
  </si>
  <si>
    <t>PROPOSED OF END YEAR PERFORMANCE APPRAISAL ( Staff)</t>
  </si>
  <si>
    <t>Staff Name</t>
  </si>
  <si>
    <t>:</t>
  </si>
  <si>
    <t>Location</t>
  </si>
  <si>
    <t>Position</t>
  </si>
  <si>
    <t>Unit/Department</t>
  </si>
  <si>
    <t>ID Number</t>
  </si>
  <si>
    <t>Period (Month-Year)</t>
  </si>
  <si>
    <t>Grade</t>
  </si>
  <si>
    <t>RESPONSIBILITIES</t>
  </si>
  <si>
    <t>NO</t>
  </si>
  <si>
    <t>KPI DETAILS</t>
  </si>
  <si>
    <t>END YEAR REVIEW</t>
  </si>
  <si>
    <t>Details Target Calculation</t>
  </si>
  <si>
    <t xml:space="preserve">Target Achievement </t>
  </si>
  <si>
    <t>Score Achieved</t>
  </si>
  <si>
    <t>Score</t>
  </si>
  <si>
    <t>1.</t>
  </si>
  <si>
    <t>CORPORATE KPI (10%)</t>
  </si>
  <si>
    <t>TOTAL SCORE FOR CORP KPI</t>
  </si>
  <si>
    <t>2.</t>
  </si>
  <si>
    <t>DEPARTMENT KPI (30%)</t>
  </si>
  <si>
    <t>TOTAL SCORE FOR DEPT KPI</t>
  </si>
  <si>
    <t>3.</t>
  </si>
  <si>
    <t>INDIVIDUAL KPI (60%)</t>
  </si>
  <si>
    <t>TOTAL SCORE FOR INDIV KPI</t>
  </si>
  <si>
    <t>Others</t>
  </si>
  <si>
    <t>Average JEC Value</t>
  </si>
  <si>
    <t>Action Orientation</t>
  </si>
  <si>
    <t>Do the employee have another work or project beside KPI &amp; Job Description in your Division/Department Area ?</t>
  </si>
  <si>
    <t>Score Achievement</t>
  </si>
  <si>
    <t>Total Score Achievement</t>
  </si>
  <si>
    <t>Yes</t>
  </si>
  <si>
    <t>TOTAL SCORE END YEAR REVIEW</t>
  </si>
  <si>
    <t>Score    :</t>
  </si>
  <si>
    <t>*if yes,  please attach supporting document (such as notulen, assignment letter, member of event, etc)</t>
  </si>
  <si>
    <t>Total Category after calculate with JEC Values</t>
  </si>
  <si>
    <t>Training Recommendation from Direct Superior :</t>
  </si>
  <si>
    <t xml:space="preserve">  </t>
  </si>
  <si>
    <t>Date :</t>
  </si>
  <si>
    <t>Tidak adanya Modul yang di Terimplementasi ke dalam Synergy 2.0</t>
  </si>
  <si>
    <t>3 Modul Terimplementasi ke dalam Synergy 2.0</t>
  </si>
  <si>
    <t>5 Modul Terimplementasi ke dalam Synergy 2.0</t>
  </si>
  <si>
    <t>Semua Module Terimplementasi ke dalam Synergy 2.0</t>
  </si>
  <si>
    <t>Tidak dilakukan Implementasi Synerggy V 2.0</t>
  </si>
  <si>
    <t>Implementasi Synerggy V 2.0 dilakukan pada bulan Juni 2025</t>
  </si>
  <si>
    <t>Implementasi Synerggy V 2.0 dilakukan pada bulan Februari 2025</t>
  </si>
  <si>
    <t>Implementasi Synerggy V 2.0 dilakukan pada bulan Januari 2025</t>
  </si>
  <si>
    <t>&lt; 30% Perbaikan tertangani 1x24 jam</t>
  </si>
  <si>
    <t>30% - 50% Perbaikan tertangani 1x24 jam</t>
  </si>
  <si>
    <t>50% - 70% Perbaikan tertangani 1x24 jam</t>
  </si>
  <si>
    <t>70% - 90% Perbaikan tertangani 1x24 jam</t>
  </si>
  <si>
    <t>100% Perbaikan tertangani 1x24 jam</t>
  </si>
  <si>
    <t>Module Penilaian Kontrak by Synergy th.2024</t>
  </si>
  <si>
    <t>Module Tidak Terimplementasi</t>
  </si>
  <si>
    <t>Module Terimplementasi Th.2024</t>
  </si>
  <si>
    <t>Module Terimplementasi th.2024 dan digunakan minimal 3 Unit Bisnis</t>
  </si>
  <si>
    <t>Implementasi Module Synegry 2.0</t>
  </si>
  <si>
    <t>Implementasi Synegry 2.0 pada tanggal Januari 2025</t>
  </si>
  <si>
    <t>Module Terimplementasi th. 2025</t>
  </si>
  <si>
    <t>Module Terimplementasi th.2024 dan digunakan JEC Group</t>
  </si>
  <si>
    <t>Implementasi Perhitungan PPh 21 dengan rumus TER Pada Synergy</t>
  </si>
  <si>
    <t>Terimplementasi Bulan Maret 2024</t>
  </si>
  <si>
    <t>&gt; Bulan Maret 2024</t>
  </si>
  <si>
    <t>Terimplementasi Bulan Januari 2024</t>
  </si>
  <si>
    <t>Terimplementasi Bulan Januari 2024 + digunakan di seluruh JEC Group</t>
  </si>
  <si>
    <t>Otomatisasi pelaksanaan dinas luar pada synergy</t>
  </si>
  <si>
    <t>Outstanding +  Perhitungan Pajak Desember dapat digunakan</t>
  </si>
  <si>
    <t xml:space="preserve"> Tidak  berjalan tahun 2024 </t>
  </si>
  <si>
    <t>70% Pengajuan dinas luar melalui synergy Berjalan</t>
  </si>
  <si>
    <t>Outstanding + Evaluasi dan Perbaikan</t>
  </si>
  <si>
    <t>Jan - December 2024</t>
  </si>
  <si>
    <t>VI A</t>
  </si>
  <si>
    <t>HC - HCIS</t>
  </si>
  <si>
    <t>Senior Staff</t>
  </si>
  <si>
    <t>Perbaikan bug menyelesaikan dukungan dalam 1x24 jam (Pelaporan dari HC/HR)</t>
  </si>
  <si>
    <t>Outstanding +  Terimplementasi New Web Rekrutmen</t>
  </si>
  <si>
    <t>Outstanding + Terimplementasi ke seluruh JEC Group</t>
  </si>
  <si>
    <t>Poor
(1)</t>
  </si>
  <si>
    <t>Jumlah Dokumen(User Acceptance Testing) dari setiap Migrasi Synergy 2.0</t>
  </si>
  <si>
    <t>Tidak ada Dokumen UAT</t>
  </si>
  <si>
    <t>1 Dokumen UAT</t>
  </si>
  <si>
    <t>4 Dokumen UAT</t>
  </si>
  <si>
    <t>100% Dokumen UAT</t>
  </si>
  <si>
    <t>3 Dokumen UAT</t>
  </si>
  <si>
    <t>Uji Coba ke para karyawan</t>
  </si>
  <si>
    <t>90% pengajuan dinas luar melalui synergy berjalan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</si>
</sst>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??_);_(@_)"/>
    <numFmt numFmtId="165" formatCode="0."/>
    <numFmt numFmtId="166" formatCode="_(* #,##0.00_);_(* \(#,##0.00\);_(* &quot;-&quot;??_);_(@_)"/>
    <numFmt numFmtId="167" formatCode="0.0%"/>
    <numFmt numFmtId="168" formatCode="0.00."/>
    <numFmt numFmtId="169" formatCode="_(* #,##0.0000_);_(* \(#,##0.0000\);_(* &quot;-&quot;??_);_(@_)"/>
    <numFmt numFmtId="170" formatCode="_(* #,##0.000000_);_(* \(#,##0.000000\);_(* &quot;-&quot;??_);_(@_)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reuerText"/>
      <family val="3"/>
    </font>
    <font>
      <b/>
      <sz val="10"/>
      <color theme="0"/>
      <name val="BreuerText"/>
      <family val="3"/>
    </font>
    <font>
      <b/>
      <sz val="10"/>
      <name val="BreuerText"/>
      <family val="3"/>
    </font>
    <font>
      <b/>
      <sz val="10"/>
      <color theme="1"/>
      <name val="BreuerText"/>
      <family val="3"/>
    </font>
    <font>
      <b/>
      <i/>
      <sz val="10"/>
      <color theme="1"/>
      <name val="BreuerText"/>
      <family val="3"/>
    </font>
    <font>
      <i/>
      <sz val="10"/>
      <color theme="1"/>
      <name val="BreuerText"/>
      <family val="3"/>
    </font>
    <font>
      <sz val="10"/>
      <color rgb="FF000000"/>
      <name val="BreuerText"/>
      <family val="3"/>
    </font>
    <font>
      <i/>
      <sz val="10"/>
      <color indexed="8"/>
      <name val="BreuerText"/>
      <family val="3"/>
    </font>
    <font>
      <sz val="10"/>
      <color theme="1" tint="0.499984740745262"/>
      <name val="BreuerText"/>
      <family val="3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BreuerText"/>
      <family val="3"/>
    </font>
    <font>
      <i/>
      <sz val="10"/>
      <name val="BreuerText"/>
      <family val="3"/>
    </font>
    <font>
      <sz val="10"/>
      <color rgb="FFFF0000"/>
      <name val="BreuerText"/>
      <family val="3"/>
    </font>
    <font>
      <b/>
      <sz val="10"/>
      <color rgb="FFFFFFFF"/>
      <name val="BreuerText"/>
      <family val="3"/>
    </font>
    <font>
      <shadow/>
      <sz val="10"/>
      <color rgb="FFFF0000"/>
      <name val="BreuerText"/>
      <family val="3"/>
    </font>
    <font>
      <b/>
      <sz val="10"/>
      <color rgb="FFFF0000"/>
      <name val="BreuerText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reuerText"/>
    </font>
    <font>
      <i/>
      <sz val="10"/>
      <color theme="1"/>
      <name val="BreuerText"/>
    </font>
    <font>
      <sz val="10"/>
      <name val="BreuerText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0" borderId="0"/>
  </cellStyleXfs>
  <cellXfs count="464">
    <xf numFmtId="0" fontId="0" fillId="0" borderId="0" xfId="0"/>
    <xf numFmtId="0" fontId="4" fillId="2" borderId="0" xfId="1" applyFont="1" applyFill="1"/>
    <xf numFmtId="0" fontId="4" fillId="3" borderId="0" xfId="1" applyFont="1" applyFill="1"/>
    <xf numFmtId="0" fontId="4" fillId="0" borderId="0" xfId="1" applyFont="1"/>
    <xf numFmtId="0" fontId="4" fillId="0" borderId="1" xfId="1" applyFont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left"/>
    </xf>
    <xf numFmtId="0" fontId="7" fillId="4" borderId="3" xfId="1" applyFont="1" applyFill="1" applyBorder="1"/>
    <xf numFmtId="0" fontId="7" fillId="4" borderId="15" xfId="1" applyFont="1" applyFill="1" applyBorder="1"/>
    <xf numFmtId="0" fontId="4" fillId="4" borderId="15" xfId="1" applyFont="1" applyFill="1" applyBorder="1"/>
    <xf numFmtId="0" fontId="7" fillId="4" borderId="8" xfId="1" applyFont="1" applyFill="1" applyBorder="1" applyAlignment="1">
      <alignment horizontal="left"/>
    </xf>
    <xf numFmtId="0" fontId="7" fillId="4" borderId="1" xfId="1" applyFont="1" applyFill="1" applyBorder="1"/>
    <xf numFmtId="0" fontId="7" fillId="4" borderId="14" xfId="1" applyFont="1" applyFill="1" applyBorder="1"/>
    <xf numFmtId="0" fontId="4" fillId="4" borderId="14" xfId="1" applyFont="1" applyFill="1" applyBorder="1"/>
    <xf numFmtId="0" fontId="4" fillId="2" borderId="18" xfId="1" applyFont="1" applyFill="1" applyBorder="1"/>
    <xf numFmtId="0" fontId="4" fillId="2" borderId="19" xfId="1" applyFont="1" applyFill="1" applyBorder="1"/>
    <xf numFmtId="0" fontId="9" fillId="2" borderId="18" xfId="1" applyFont="1" applyFill="1" applyBorder="1" applyAlignment="1">
      <alignment vertical="center"/>
    </xf>
    <xf numFmtId="0" fontId="9" fillId="2" borderId="0" xfId="1" applyFont="1" applyFill="1"/>
    <xf numFmtId="0" fontId="7" fillId="2" borderId="0" xfId="1" applyFont="1" applyFill="1"/>
    <xf numFmtId="0" fontId="7" fillId="2" borderId="19" xfId="1" applyFont="1" applyFill="1" applyBorder="1"/>
    <xf numFmtId="0" fontId="4" fillId="4" borderId="0" xfId="1" applyFont="1" applyFill="1" applyAlignment="1">
      <alignment vertical="center"/>
    </xf>
    <xf numFmtId="0" fontId="4" fillId="4" borderId="0" xfId="1" applyFont="1" applyFill="1"/>
    <xf numFmtId="0" fontId="7" fillId="4" borderId="1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vertical="center" wrapText="1"/>
    </xf>
    <xf numFmtId="0" fontId="4" fillId="2" borderId="17" xfId="1" applyFont="1" applyFill="1" applyBorder="1" applyAlignment="1">
      <alignment horizontal="center" vertical="center"/>
    </xf>
    <xf numFmtId="9" fontId="4" fillId="0" borderId="1" xfId="1" applyNumberFormat="1" applyFont="1" applyBorder="1" applyAlignment="1">
      <alignment horizontal="right" vertical="center"/>
    </xf>
    <xf numFmtId="9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4" borderId="1" xfId="1" applyFont="1" applyFill="1" applyBorder="1"/>
    <xf numFmtId="9" fontId="7" fillId="4" borderId="3" xfId="1" applyNumberFormat="1" applyFont="1" applyFill="1" applyBorder="1" applyAlignment="1">
      <alignment horizontal="center" wrapText="1"/>
    </xf>
    <xf numFmtId="0" fontId="7" fillId="4" borderId="13" xfId="1" applyFont="1" applyFill="1" applyBorder="1"/>
    <xf numFmtId="0" fontId="7" fillId="4" borderId="16" xfId="1" applyFont="1" applyFill="1" applyBorder="1"/>
    <xf numFmtId="0" fontId="9" fillId="2" borderId="18" xfId="1" applyFont="1" applyFill="1" applyBorder="1"/>
    <xf numFmtId="9" fontId="7" fillId="4" borderId="1" xfId="1" applyNumberFormat="1" applyFont="1" applyFill="1" applyBorder="1" applyAlignment="1">
      <alignment horizontal="center" wrapText="1"/>
    </xf>
    <xf numFmtId="0" fontId="4" fillId="0" borderId="0" xfId="1" applyFont="1" applyAlignment="1">
      <alignment horizontal="center" vertical="center"/>
    </xf>
    <xf numFmtId="0" fontId="7" fillId="4" borderId="17" xfId="1" applyFont="1" applyFill="1" applyBorder="1" applyAlignment="1">
      <alignment horizontal="center"/>
    </xf>
    <xf numFmtId="9" fontId="4" fillId="4" borderId="1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vertical="center" wrapText="1"/>
    </xf>
    <xf numFmtId="0" fontId="4" fillId="2" borderId="0" xfId="1" applyFont="1" applyFill="1" applyAlignment="1">
      <alignment wrapText="1"/>
    </xf>
    <xf numFmtId="0" fontId="4" fillId="3" borderId="0" xfId="1" applyFont="1" applyFill="1" applyAlignment="1">
      <alignment wrapText="1"/>
    </xf>
    <xf numFmtId="0" fontId="4" fillId="2" borderId="17" xfId="1" applyFont="1" applyFill="1" applyBorder="1" applyAlignment="1">
      <alignment horizontal="center"/>
    </xf>
    <xf numFmtId="0" fontId="4" fillId="2" borderId="1" xfId="1" applyFont="1" applyFill="1" applyBorder="1" applyAlignment="1">
      <alignment vertical="center"/>
    </xf>
    <xf numFmtId="0" fontId="4" fillId="2" borderId="1" xfId="1" applyFont="1" applyFill="1" applyBorder="1"/>
    <xf numFmtId="0" fontId="4" fillId="2" borderId="16" xfId="1" applyFont="1" applyFill="1" applyBorder="1" applyAlignment="1">
      <alignment vertical="center"/>
    </xf>
    <xf numFmtId="0" fontId="4" fillId="2" borderId="13" xfId="1" applyFont="1" applyFill="1" applyBorder="1" applyAlignment="1">
      <alignment horizontal="center"/>
    </xf>
    <xf numFmtId="0" fontId="4" fillId="2" borderId="14" xfId="1" applyFont="1" applyFill="1" applyBorder="1" applyAlignment="1">
      <alignment horizontal="left"/>
    </xf>
    <xf numFmtId="0" fontId="7" fillId="2" borderId="14" xfId="1" applyFont="1" applyFill="1" applyBorder="1" applyAlignment="1">
      <alignment vertical="center" wrapText="1"/>
    </xf>
    <xf numFmtId="0" fontId="4" fillId="2" borderId="15" xfId="1" applyFont="1" applyFill="1" applyBorder="1" applyAlignment="1">
      <alignment vertical="center"/>
    </xf>
    <xf numFmtId="0" fontId="4" fillId="2" borderId="32" xfId="1" applyFont="1" applyFill="1" applyBorder="1"/>
    <xf numFmtId="0" fontId="7" fillId="4" borderId="21" xfId="1" applyFont="1" applyFill="1" applyBorder="1" applyAlignment="1">
      <alignment vertical="top"/>
    </xf>
    <xf numFmtId="0" fontId="7" fillId="4" borderId="24" xfId="1" applyFont="1" applyFill="1" applyBorder="1" applyAlignment="1">
      <alignment vertical="top"/>
    </xf>
    <xf numFmtId="0" fontId="7" fillId="0" borderId="0" xfId="1" applyFont="1" applyAlignment="1">
      <alignment vertical="center"/>
    </xf>
    <xf numFmtId="0" fontId="7" fillId="4" borderId="26" xfId="1" applyFont="1" applyFill="1" applyBorder="1" applyAlignment="1">
      <alignment vertical="top"/>
    </xf>
    <xf numFmtId="0" fontId="7" fillId="4" borderId="32" xfId="1" applyFont="1" applyFill="1" applyBorder="1" applyAlignment="1">
      <alignment vertical="top"/>
    </xf>
    <xf numFmtId="0" fontId="7" fillId="0" borderId="0" xfId="1" applyFont="1"/>
    <xf numFmtId="0" fontId="7" fillId="0" borderId="37" xfId="1" applyFont="1" applyBorder="1"/>
    <xf numFmtId="0" fontId="4" fillId="2" borderId="37" xfId="1" applyFont="1" applyFill="1" applyBorder="1"/>
    <xf numFmtId="0" fontId="12" fillId="2" borderId="0" xfId="1" applyFont="1" applyFill="1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/>
    </xf>
    <xf numFmtId="0" fontId="4" fillId="0" borderId="19" xfId="1" applyFont="1" applyBorder="1"/>
    <xf numFmtId="0" fontId="7" fillId="0" borderId="14" xfId="1" applyFont="1" applyBorder="1"/>
    <xf numFmtId="0" fontId="7" fillId="0" borderId="16" xfId="1" applyFont="1" applyBorder="1"/>
    <xf numFmtId="0" fontId="4" fillId="6" borderId="17" xfId="1" applyFont="1" applyFill="1" applyBorder="1" applyAlignment="1">
      <alignment horizontal="center" vertical="center"/>
    </xf>
    <xf numFmtId="0" fontId="4" fillId="6" borderId="0" xfId="0" applyFont="1" applyFill="1"/>
    <xf numFmtId="9" fontId="9" fillId="6" borderId="3" xfId="0" applyNumberFormat="1" applyFont="1" applyFill="1" applyBorder="1" applyAlignment="1">
      <alignment horizontal="center" vertical="center" wrapText="1"/>
    </xf>
    <xf numFmtId="0" fontId="4" fillId="2" borderId="21" xfId="0" applyFont="1" applyFill="1" applyBorder="1"/>
    <xf numFmtId="0" fontId="4" fillId="2" borderId="22" xfId="0" applyFont="1" applyFill="1" applyBorder="1"/>
    <xf numFmtId="0" fontId="16" fillId="2" borderId="23" xfId="13" applyFont="1" applyFill="1" applyBorder="1" applyAlignment="1" applyProtection="1">
      <alignment horizontal="center"/>
      <protection locked="0"/>
    </xf>
    <xf numFmtId="0" fontId="16" fillId="0" borderId="0" xfId="13" applyFont="1" applyProtection="1">
      <protection locked="0"/>
    </xf>
    <xf numFmtId="0" fontId="4" fillId="2" borderId="35" xfId="0" applyFont="1" applyFill="1" applyBorder="1"/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 wrapText="1"/>
    </xf>
    <xf numFmtId="9" fontId="4" fillId="0" borderId="45" xfId="3" applyFont="1" applyFill="1" applyBorder="1" applyAlignment="1">
      <alignment horizontal="center" vertical="center" wrapText="1"/>
    </xf>
    <xf numFmtId="9" fontId="4" fillId="0" borderId="39" xfId="3" applyFont="1" applyFill="1" applyBorder="1" applyAlignment="1">
      <alignment horizontal="center" vertical="center" wrapText="1"/>
    </xf>
    <xf numFmtId="0" fontId="6" fillId="0" borderId="0" xfId="13" applyFont="1" applyAlignment="1" applyProtection="1">
      <alignment wrapText="1"/>
      <protection locked="0"/>
    </xf>
    <xf numFmtId="0" fontId="6" fillId="0" borderId="0" xfId="13" applyFont="1" applyAlignment="1" applyProtection="1">
      <alignment horizontal="centerContinuous" wrapText="1"/>
      <protection locked="0"/>
    </xf>
    <xf numFmtId="0" fontId="6" fillId="0" borderId="35" xfId="13" applyFont="1" applyBorder="1" applyProtection="1">
      <protection locked="0"/>
    </xf>
    <xf numFmtId="0" fontId="6" fillId="0" borderId="0" xfId="13" applyFont="1" applyProtection="1">
      <protection locked="0"/>
    </xf>
    <xf numFmtId="0" fontId="6" fillId="0" borderId="0" xfId="13" applyFont="1" applyAlignment="1" applyProtection="1">
      <alignment horizontal="center"/>
      <protection locked="0"/>
    </xf>
    <xf numFmtId="0" fontId="6" fillId="0" borderId="0" xfId="13" applyFont="1" applyAlignment="1" applyProtection="1">
      <alignment horizontal="right"/>
      <protection locked="0"/>
    </xf>
    <xf numFmtId="0" fontId="16" fillId="0" borderId="0" xfId="13" applyFont="1" applyAlignment="1" applyProtection="1">
      <alignment horizontal="center"/>
      <protection locked="0"/>
    </xf>
    <xf numFmtId="9" fontId="16" fillId="0" borderId="0" xfId="7" applyFont="1" applyFill="1" applyBorder="1" applyProtection="1">
      <protection locked="0"/>
    </xf>
    <xf numFmtId="0" fontId="6" fillId="0" borderId="14" xfId="13" applyFont="1" applyBorder="1" applyAlignment="1" applyProtection="1">
      <alignment horizontal="center"/>
      <protection locked="0"/>
    </xf>
    <xf numFmtId="0" fontId="6" fillId="0" borderId="14" xfId="13" applyFont="1" applyBorder="1" applyProtection="1">
      <protection locked="0"/>
    </xf>
    <xf numFmtId="0" fontId="6" fillId="0" borderId="9" xfId="13" applyFont="1" applyBorder="1" applyAlignment="1" applyProtection="1">
      <alignment horizontal="center"/>
      <protection locked="0"/>
    </xf>
    <xf numFmtId="0" fontId="17" fillId="0" borderId="0" xfId="13" applyFont="1" applyAlignment="1" applyProtection="1">
      <alignment horizontal="center"/>
      <protection locked="0"/>
    </xf>
    <xf numFmtId="0" fontId="6" fillId="0" borderId="26" xfId="13" applyFont="1" applyBorder="1" applyProtection="1">
      <protection locked="0"/>
    </xf>
    <xf numFmtId="0" fontId="6" fillId="0" borderId="15" xfId="13" applyFont="1" applyBorder="1" applyProtection="1">
      <protection locked="0"/>
    </xf>
    <xf numFmtId="0" fontId="6" fillId="0" borderId="15" xfId="13" applyFont="1" applyBorder="1" applyAlignment="1" applyProtection="1">
      <alignment horizontal="center"/>
      <protection locked="0"/>
    </xf>
    <xf numFmtId="0" fontId="16" fillId="0" borderId="15" xfId="13" applyFont="1" applyBorder="1" applyProtection="1">
      <protection locked="0"/>
    </xf>
    <xf numFmtId="0" fontId="6" fillId="0" borderId="15" xfId="13" applyFont="1" applyBorder="1" applyAlignment="1" applyProtection="1">
      <alignment horizontal="right"/>
      <protection locked="0"/>
    </xf>
    <xf numFmtId="0" fontId="6" fillId="0" borderId="27" xfId="13" applyFont="1" applyBorder="1" applyAlignment="1" applyProtection="1">
      <alignment horizontal="center"/>
      <protection locked="0"/>
    </xf>
    <xf numFmtId="0" fontId="6" fillId="4" borderId="1" xfId="13" applyFont="1" applyFill="1" applyBorder="1" applyAlignment="1" applyProtection="1">
      <alignment horizontal="center" vertical="center" wrapText="1"/>
      <protection locked="0"/>
    </xf>
    <xf numFmtId="0" fontId="6" fillId="0" borderId="0" xfId="13" applyFont="1" applyAlignment="1" applyProtection="1">
      <alignment horizontal="center" vertical="center"/>
      <protection locked="0"/>
    </xf>
    <xf numFmtId="0" fontId="16" fillId="0" borderId="0" xfId="13" applyFont="1" applyAlignment="1" applyProtection="1">
      <alignment vertical="center"/>
      <protection locked="0"/>
    </xf>
    <xf numFmtId="0" fontId="6" fillId="4" borderId="8" xfId="13" applyFont="1" applyFill="1" applyBorder="1" applyAlignment="1" applyProtection="1">
      <alignment horizontal="center" vertical="center" wrapText="1"/>
      <protection locked="0"/>
    </xf>
    <xf numFmtId="0" fontId="6" fillId="0" borderId="0" xfId="13" applyFont="1" applyAlignment="1" applyProtection="1">
      <alignment horizontal="center" vertical="center" wrapText="1"/>
      <protection locked="0"/>
    </xf>
    <xf numFmtId="0" fontId="6" fillId="4" borderId="1" xfId="13" applyFont="1" applyFill="1" applyBorder="1" applyAlignment="1" applyProtection="1">
      <alignment horizontal="center" vertical="center"/>
      <protection locked="0"/>
    </xf>
    <xf numFmtId="9" fontId="16" fillId="0" borderId="0" xfId="3" applyFont="1" applyFill="1" applyBorder="1" applyAlignment="1" applyProtection="1">
      <alignment horizontal="center" vertical="center"/>
      <protection locked="0"/>
    </xf>
    <xf numFmtId="0" fontId="16" fillId="0" borderId="0" xfId="3" applyNumberFormat="1" applyFont="1" applyFill="1" applyBorder="1" applyAlignment="1" applyProtection="1">
      <alignment horizontal="center" vertical="center"/>
    </xf>
    <xf numFmtId="43" fontId="16" fillId="0" borderId="0" xfId="12" applyFont="1" applyFill="1" applyBorder="1" applyAlignment="1" applyProtection="1">
      <alignment horizontal="center" vertical="center"/>
    </xf>
    <xf numFmtId="0" fontId="4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 wrapText="1" readingOrder="1"/>
      <protection locked="0"/>
    </xf>
    <xf numFmtId="0" fontId="10" fillId="0" borderId="0" xfId="0" applyFont="1" applyAlignment="1" applyProtection="1">
      <alignment horizontal="center" vertical="center" wrapText="1" readingOrder="1"/>
      <protection locked="0"/>
    </xf>
    <xf numFmtId="0" fontId="20" fillId="0" borderId="0" xfId="0" applyFont="1" applyAlignment="1" applyProtection="1">
      <alignment horizontal="left" vertical="center" wrapText="1" readingOrder="1"/>
      <protection locked="0"/>
    </xf>
    <xf numFmtId="0" fontId="16" fillId="0" borderId="0" xfId="0" applyFont="1" applyAlignment="1" applyProtection="1">
      <alignment vertical="top" wrapText="1"/>
      <protection locked="0"/>
    </xf>
    <xf numFmtId="166" fontId="16" fillId="4" borderId="8" xfId="13" applyNumberFormat="1" applyFont="1" applyFill="1" applyBorder="1"/>
    <xf numFmtId="0" fontId="16" fillId="4" borderId="14" xfId="13" applyFont="1" applyFill="1" applyBorder="1"/>
    <xf numFmtId="166" fontId="16" fillId="4" borderId="1" xfId="13" applyNumberFormat="1" applyFont="1" applyFill="1" applyBorder="1"/>
    <xf numFmtId="43" fontId="16" fillId="4" borderId="8" xfId="12" quotePrefix="1" applyFont="1" applyFill="1" applyBorder="1" applyAlignment="1" applyProtection="1"/>
    <xf numFmtId="43" fontId="16" fillId="4" borderId="14" xfId="12" quotePrefix="1" applyFont="1" applyFill="1" applyBorder="1" applyAlignment="1" applyProtection="1"/>
    <xf numFmtId="43" fontId="16" fillId="4" borderId="1" xfId="12" quotePrefix="1" applyFont="1" applyFill="1" applyBorder="1" applyAlignment="1" applyProtection="1"/>
    <xf numFmtId="165" fontId="6" fillId="4" borderId="8" xfId="13" applyNumberFormat="1" applyFont="1" applyFill="1" applyBorder="1" applyAlignment="1" applyProtection="1">
      <alignment vertical="center"/>
      <protection locked="0"/>
    </xf>
    <xf numFmtId="165" fontId="6" fillId="4" borderId="14" xfId="13" applyNumberFormat="1" applyFont="1" applyFill="1" applyBorder="1" applyAlignment="1" applyProtection="1">
      <alignment vertical="center"/>
      <protection locked="0"/>
    </xf>
    <xf numFmtId="9" fontId="6" fillId="4" borderId="1" xfId="3" applyFont="1" applyFill="1" applyBorder="1" applyAlignment="1" applyProtection="1">
      <alignment horizontal="center" vertical="center"/>
      <protection locked="0"/>
    </xf>
    <xf numFmtId="9" fontId="16" fillId="4" borderId="8" xfId="13" applyNumberFormat="1" applyFont="1" applyFill="1" applyBorder="1" applyAlignment="1">
      <alignment vertical="center"/>
    </xf>
    <xf numFmtId="9" fontId="16" fillId="4" borderId="14" xfId="13" applyNumberFormat="1" applyFont="1" applyFill="1" applyBorder="1" applyAlignment="1">
      <alignment horizontal="center" vertical="center"/>
    </xf>
    <xf numFmtId="166" fontId="16" fillId="4" borderId="1" xfId="13" applyNumberFormat="1" applyFont="1" applyFill="1" applyBorder="1" applyAlignment="1">
      <alignment vertical="center"/>
    </xf>
    <xf numFmtId="43" fontId="16" fillId="0" borderId="0" xfId="12" applyFont="1" applyFill="1" applyBorder="1" applyAlignment="1" applyProtection="1">
      <alignment horizontal="right"/>
    </xf>
    <xf numFmtId="165" fontId="6" fillId="0" borderId="22" xfId="13" applyNumberFormat="1" applyFont="1" applyBorder="1" applyAlignment="1" applyProtection="1">
      <alignment vertical="center"/>
      <protection locked="0"/>
    </xf>
    <xf numFmtId="0" fontId="4" fillId="4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65" fontId="6" fillId="0" borderId="0" xfId="13" applyNumberFormat="1" applyFont="1" applyAlignment="1" applyProtection="1">
      <alignment vertical="center"/>
      <protection locked="0"/>
    </xf>
    <xf numFmtId="165" fontId="16" fillId="2" borderId="26" xfId="13" applyNumberFormat="1" applyFont="1" applyFill="1" applyBorder="1" applyAlignment="1" applyProtection="1">
      <alignment horizontal="center" vertical="center"/>
      <protection locked="0"/>
    </xf>
    <xf numFmtId="165" fontId="16" fillId="2" borderId="2" xfId="13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vertical="center"/>
    </xf>
    <xf numFmtId="0" fontId="21" fillId="0" borderId="34" xfId="0" applyFont="1" applyBorder="1" applyAlignment="1">
      <alignment vertical="center"/>
    </xf>
    <xf numFmtId="0" fontId="16" fillId="0" borderId="8" xfId="13" applyFont="1" applyBorder="1" applyAlignment="1" applyProtection="1">
      <alignment vertical="center"/>
      <protection locked="0"/>
    </xf>
    <xf numFmtId="0" fontId="16" fillId="0" borderId="14" xfId="13" applyFont="1" applyBorder="1" applyAlignment="1" applyProtection="1">
      <alignment vertical="center"/>
      <protection locked="0"/>
    </xf>
    <xf numFmtId="168" fontId="6" fillId="4" borderId="1" xfId="13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 vertical="center" wrapText="1"/>
    </xf>
    <xf numFmtId="0" fontId="10" fillId="0" borderId="0" xfId="0" applyFont="1" applyProtection="1">
      <protection locked="0"/>
    </xf>
    <xf numFmtId="0" fontId="21" fillId="0" borderId="46" xfId="13" applyFont="1" applyBorder="1" applyProtection="1">
      <protection locked="0"/>
    </xf>
    <xf numFmtId="0" fontId="21" fillId="0" borderId="47" xfId="0" applyFont="1" applyBorder="1" applyAlignment="1">
      <alignment vertical="center"/>
    </xf>
    <xf numFmtId="0" fontId="4" fillId="0" borderId="0" xfId="0" applyFont="1" applyAlignment="1">
      <alignment vertical="center"/>
    </xf>
    <xf numFmtId="170" fontId="6" fillId="4" borderId="1" xfId="13" applyNumberFormat="1" applyFont="1" applyFill="1" applyBorder="1" applyAlignment="1">
      <alignment horizontal="center" vertical="center"/>
    </xf>
    <xf numFmtId="165" fontId="16" fillId="0" borderId="0" xfId="13" applyNumberFormat="1" applyFont="1" applyAlignment="1" applyProtection="1">
      <alignment horizontal="center" vertical="center"/>
      <protection locked="0"/>
    </xf>
    <xf numFmtId="0" fontId="18" fillId="0" borderId="0" xfId="0" applyFont="1" applyAlignment="1">
      <alignment vertical="center"/>
    </xf>
    <xf numFmtId="166" fontId="6" fillId="4" borderId="2" xfId="13" applyNumberFormat="1" applyFont="1" applyFill="1" applyBorder="1" applyAlignment="1">
      <alignment horizontal="center" vertical="center"/>
    </xf>
    <xf numFmtId="0" fontId="6" fillId="0" borderId="35" xfId="13" applyFont="1" applyBorder="1" applyAlignment="1" applyProtection="1">
      <alignment vertical="top"/>
      <protection locked="0"/>
    </xf>
    <xf numFmtId="0" fontId="6" fillId="0" borderId="0" xfId="0" applyFont="1" applyAlignment="1">
      <alignment vertical="top"/>
    </xf>
    <xf numFmtId="165" fontId="6" fillId="0" borderId="0" xfId="13" applyNumberFormat="1" applyFont="1" applyAlignment="1" applyProtection="1">
      <alignment horizontal="left" vertical="center" wrapText="1"/>
      <protection locked="0"/>
    </xf>
    <xf numFmtId="43" fontId="6" fillId="0" borderId="0" xfId="12" applyFont="1" applyFill="1" applyBorder="1" applyAlignment="1" applyProtection="1">
      <alignment vertical="center"/>
      <protection locked="0"/>
    </xf>
    <xf numFmtId="166" fontId="6" fillId="0" borderId="0" xfId="13" applyNumberFormat="1" applyFont="1" applyAlignment="1">
      <alignment horizontal="right" vertical="center" wrapText="1"/>
    </xf>
    <xf numFmtId="166" fontId="6" fillId="0" borderId="34" xfId="13" applyNumberFormat="1" applyFont="1" applyBorder="1" applyAlignment="1">
      <alignment horizontal="center" vertical="center"/>
    </xf>
    <xf numFmtId="0" fontId="6" fillId="0" borderId="26" xfId="13" applyFont="1" applyBorder="1" applyAlignment="1" applyProtection="1">
      <alignment vertical="top"/>
      <protection locked="0"/>
    </xf>
    <xf numFmtId="0" fontId="18" fillId="0" borderId="15" xfId="0" applyFont="1" applyBorder="1" applyAlignment="1">
      <alignment vertical="center"/>
    </xf>
    <xf numFmtId="0" fontId="6" fillId="0" borderId="15" xfId="0" applyFont="1" applyBorder="1" applyAlignment="1">
      <alignment vertical="top"/>
    </xf>
    <xf numFmtId="165" fontId="6" fillId="0" borderId="15" xfId="13" applyNumberFormat="1" applyFont="1" applyBorder="1" applyAlignment="1" applyProtection="1">
      <alignment horizontal="left" vertical="center" wrapText="1"/>
      <protection locked="0"/>
    </xf>
    <xf numFmtId="43" fontId="6" fillId="0" borderId="15" xfId="12" applyFont="1" applyFill="1" applyBorder="1" applyAlignment="1" applyProtection="1">
      <alignment vertical="center"/>
      <protection locked="0"/>
    </xf>
    <xf numFmtId="166" fontId="6" fillId="0" borderId="15" xfId="13" applyNumberFormat="1" applyFont="1" applyBorder="1" applyAlignment="1">
      <alignment horizontal="right" vertical="center" wrapText="1"/>
    </xf>
    <xf numFmtId="166" fontId="6" fillId="0" borderId="27" xfId="13" applyNumberFormat="1" applyFont="1" applyBorder="1" applyAlignment="1">
      <alignment horizontal="center" vertical="center"/>
    </xf>
    <xf numFmtId="0" fontId="18" fillId="0" borderId="35" xfId="0" applyFont="1" applyBorder="1" applyAlignment="1">
      <alignment vertical="center"/>
    </xf>
    <xf numFmtId="0" fontId="6" fillId="0" borderId="34" xfId="13" applyFont="1" applyBorder="1" applyAlignment="1" applyProtection="1">
      <alignment horizontal="center" vertical="center"/>
      <protection locked="0"/>
    </xf>
    <xf numFmtId="0" fontId="18" fillId="0" borderId="0" xfId="0" applyFont="1" applyAlignment="1">
      <alignment vertical="center" wrapText="1"/>
    </xf>
    <xf numFmtId="0" fontId="16" fillId="0" borderId="34" xfId="13" applyFont="1" applyBorder="1" applyAlignment="1" applyProtection="1">
      <alignment horizontal="center"/>
      <protection locked="0"/>
    </xf>
    <xf numFmtId="165" fontId="16" fillId="0" borderId="0" xfId="13" applyNumberFormat="1" applyFont="1" applyAlignment="1" applyProtection="1">
      <alignment vertical="center"/>
      <protection locked="0"/>
    </xf>
    <xf numFmtId="9" fontId="6" fillId="0" borderId="0" xfId="7" applyFont="1" applyBorder="1" applyAlignment="1" applyProtection="1">
      <alignment horizontal="right" vertical="center"/>
      <protection locked="0"/>
    </xf>
    <xf numFmtId="0" fontId="6" fillId="0" borderId="0" xfId="13" applyFont="1" applyAlignment="1" applyProtection="1">
      <alignment horizontal="right" vertical="center"/>
      <protection locked="0"/>
    </xf>
    <xf numFmtId="0" fontId="7" fillId="4" borderId="2" xfId="1" applyFont="1" applyFill="1" applyBorder="1" applyAlignment="1">
      <alignment horizontal="center" vertical="center" wrapText="1"/>
    </xf>
    <xf numFmtId="0" fontId="7" fillId="2" borderId="48" xfId="1" applyFont="1" applyFill="1" applyBorder="1" applyAlignment="1">
      <alignment horizontal="center" vertical="center"/>
    </xf>
    <xf numFmtId="0" fontId="24" fillId="2" borderId="0" xfId="1" applyFont="1" applyFill="1"/>
    <xf numFmtId="0" fontId="24" fillId="0" borderId="0" xfId="0" applyFont="1"/>
    <xf numFmtId="9" fontId="24" fillId="2" borderId="26" xfId="3" applyFont="1" applyFill="1" applyBorder="1" applyAlignment="1">
      <alignment horizontal="center" vertical="center" wrapText="1"/>
    </xf>
    <xf numFmtId="9" fontId="25" fillId="0" borderId="26" xfId="0" applyNumberFormat="1" applyFont="1" applyBorder="1" applyAlignment="1">
      <alignment horizontal="center" vertical="center" wrapText="1"/>
    </xf>
    <xf numFmtId="0" fontId="7" fillId="4" borderId="31" xfId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 readingOrder="1"/>
    </xf>
    <xf numFmtId="0" fontId="7" fillId="0" borderId="2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top" wrapText="1"/>
    </xf>
    <xf numFmtId="0" fontId="4" fillId="2" borderId="0" xfId="0" applyFont="1" applyFill="1"/>
    <xf numFmtId="9" fontId="9" fillId="0" borderId="1" xfId="0" applyNumberFormat="1" applyFont="1" applyBorder="1" applyAlignment="1">
      <alignment horizontal="center" vertical="center"/>
    </xf>
    <xf numFmtId="164" fontId="4" fillId="2" borderId="1" xfId="1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 readingOrder="1"/>
    </xf>
    <xf numFmtId="164" fontId="4" fillId="8" borderId="1" xfId="12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4" fillId="2" borderId="8" xfId="1" applyFont="1" applyFill="1" applyBorder="1" applyAlignment="1">
      <alignment horizontal="left" vertical="center" wrapText="1"/>
    </xf>
    <xf numFmtId="0" fontId="24" fillId="2" borderId="14" xfId="1" applyFont="1" applyFill="1" applyBorder="1" applyAlignment="1">
      <alignment horizontal="left" vertical="center" wrapText="1"/>
    </xf>
    <xf numFmtId="0" fontId="24" fillId="2" borderId="9" xfId="1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3" borderId="0" xfId="1" applyFont="1" applyFill="1" applyAlignment="1">
      <alignment horizontal="center"/>
    </xf>
    <xf numFmtId="0" fontId="24" fillId="2" borderId="8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horizontal="left" vertical="center" wrapText="1"/>
    </xf>
    <xf numFmtId="0" fontId="24" fillId="2" borderId="9" xfId="0" applyFont="1" applyFill="1" applyBorder="1" applyAlignment="1">
      <alignment horizontal="left" vertical="center" wrapText="1"/>
    </xf>
    <xf numFmtId="0" fontId="7" fillId="4" borderId="17" xfId="1" applyFont="1" applyFill="1" applyBorder="1" applyAlignment="1">
      <alignment horizontal="left"/>
    </xf>
    <xf numFmtId="0" fontId="7" fillId="4" borderId="8" xfId="1" applyFont="1" applyFill="1" applyBorder="1" applyAlignment="1">
      <alignment horizontal="left"/>
    </xf>
    <xf numFmtId="0" fontId="4" fillId="5" borderId="8" xfId="1" applyFont="1" applyFill="1" applyBorder="1" applyAlignment="1">
      <alignment horizontal="left" wrapText="1"/>
    </xf>
    <xf numFmtId="0" fontId="4" fillId="5" borderId="14" xfId="1" applyFont="1" applyFill="1" applyBorder="1" applyAlignment="1">
      <alignment horizontal="left" wrapText="1"/>
    </xf>
    <xf numFmtId="0" fontId="4" fillId="5" borderId="9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/>
    </xf>
    <xf numFmtId="0" fontId="4" fillId="5" borderId="7" xfId="1" applyFont="1" applyFill="1" applyBorder="1" applyAlignment="1">
      <alignment horizontal="left"/>
    </xf>
    <xf numFmtId="0" fontId="10" fillId="0" borderId="28" xfId="1" applyFont="1" applyBorder="1" applyAlignment="1">
      <alignment horizontal="left" vertical="center" readingOrder="1"/>
    </xf>
    <xf numFmtId="0" fontId="10" fillId="0" borderId="29" xfId="1" applyFont="1" applyBorder="1" applyAlignment="1">
      <alignment horizontal="left" vertical="center" readingOrder="1"/>
    </xf>
    <xf numFmtId="0" fontId="10" fillId="0" borderId="30" xfId="1" applyFont="1" applyBorder="1" applyAlignment="1">
      <alignment horizontal="left" vertical="center" readingOrder="1"/>
    </xf>
    <xf numFmtId="0" fontId="4" fillId="5" borderId="8" xfId="1" applyFont="1" applyFill="1" applyBorder="1" applyAlignment="1">
      <alignment horizontal="left"/>
    </xf>
    <xf numFmtId="0" fontId="4" fillId="5" borderId="14" xfId="1" applyFont="1" applyFill="1" applyBorder="1" applyAlignment="1">
      <alignment horizontal="left"/>
    </xf>
    <xf numFmtId="0" fontId="4" fillId="5" borderId="9" xfId="1" applyFont="1" applyFill="1" applyBorder="1" applyAlignment="1">
      <alignment horizontal="left"/>
    </xf>
    <xf numFmtId="0" fontId="7" fillId="4" borderId="13" xfId="1" applyFont="1" applyFill="1" applyBorder="1" applyAlignment="1">
      <alignment horizontal="left"/>
    </xf>
    <xf numFmtId="0" fontId="7" fillId="4" borderId="14" xfId="1" applyFont="1" applyFill="1" applyBorder="1" applyAlignment="1">
      <alignment horizontal="left"/>
    </xf>
    <xf numFmtId="0" fontId="7" fillId="4" borderId="16" xfId="1" applyFont="1" applyFill="1" applyBorder="1" applyAlignment="1">
      <alignment horizontal="left"/>
    </xf>
    <xf numFmtId="0" fontId="7" fillId="4" borderId="20" xfId="1" applyFont="1" applyFill="1" applyBorder="1" applyAlignment="1">
      <alignment horizontal="center" vertical="center"/>
    </xf>
    <xf numFmtId="0" fontId="7" fillId="4" borderId="25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26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9" fontId="4" fillId="0" borderId="8" xfId="2" applyFont="1" applyFill="1" applyBorder="1" applyAlignment="1">
      <alignment horizontal="center" vertical="center" wrapText="1"/>
    </xf>
    <xf numFmtId="9" fontId="4" fillId="0" borderId="9" xfId="2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7" fillId="4" borderId="10" xfId="1" applyFont="1" applyFill="1" applyBorder="1" applyAlignment="1">
      <alignment horizontal="left"/>
    </xf>
    <xf numFmtId="0" fontId="7" fillId="4" borderId="11" xfId="1" applyFont="1" applyFill="1" applyBorder="1" applyAlignment="1">
      <alignment horizontal="left"/>
    </xf>
    <xf numFmtId="0" fontId="7" fillId="4" borderId="12" xfId="1" applyFont="1" applyFill="1" applyBorder="1" applyAlignment="1">
      <alignment horizontal="left"/>
    </xf>
    <xf numFmtId="0" fontId="7" fillId="4" borderId="9" xfId="1" applyFont="1" applyFill="1" applyBorder="1" applyAlignment="1">
      <alignment horizontal="left"/>
    </xf>
    <xf numFmtId="0" fontId="4" fillId="5" borderId="8" xfId="1" applyFont="1" applyFill="1" applyBorder="1" applyAlignment="1">
      <alignment horizontal="left" vertical="center" wrapText="1"/>
    </xf>
    <xf numFmtId="0" fontId="4" fillId="5" borderId="14" xfId="1" applyFont="1" applyFill="1" applyBorder="1" applyAlignment="1">
      <alignment horizontal="left" vertical="center" wrapText="1"/>
    </xf>
    <xf numFmtId="0" fontId="4" fillId="5" borderId="9" xfId="1" applyFont="1" applyFill="1" applyBorder="1" applyAlignment="1">
      <alignment horizontal="left" vertical="center" wrapText="1"/>
    </xf>
    <xf numFmtId="0" fontId="4" fillId="5" borderId="16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right" wrapText="1"/>
    </xf>
    <xf numFmtId="0" fontId="7" fillId="4" borderId="14" xfId="1" applyFont="1" applyFill="1" applyBorder="1" applyAlignment="1">
      <alignment horizontal="right" wrapText="1"/>
    </xf>
    <xf numFmtId="0" fontId="7" fillId="4" borderId="9" xfId="1" applyFont="1" applyFill="1" applyBorder="1" applyAlignment="1">
      <alignment horizontal="right" wrapText="1"/>
    </xf>
    <xf numFmtId="9" fontId="7" fillId="4" borderId="8" xfId="1" applyNumberFormat="1" applyFont="1" applyFill="1" applyBorder="1" applyAlignment="1">
      <alignment horizontal="center" wrapText="1"/>
    </xf>
    <xf numFmtId="9" fontId="7" fillId="4" borderId="14" xfId="1" applyNumberFormat="1" applyFont="1" applyFill="1" applyBorder="1" applyAlignment="1">
      <alignment horizontal="center" wrapText="1"/>
    </xf>
    <xf numFmtId="9" fontId="7" fillId="4" borderId="16" xfId="1" applyNumberFormat="1" applyFont="1" applyFill="1" applyBorder="1" applyAlignment="1">
      <alignment horizontal="center" wrapText="1"/>
    </xf>
    <xf numFmtId="9" fontId="4" fillId="4" borderId="8" xfId="1" applyNumberFormat="1" applyFont="1" applyFill="1" applyBorder="1" applyAlignment="1">
      <alignment horizontal="center"/>
    </xf>
    <xf numFmtId="9" fontId="4" fillId="4" borderId="14" xfId="1" applyNumberFormat="1" applyFont="1" applyFill="1" applyBorder="1" applyAlignment="1">
      <alignment horizontal="center"/>
    </xf>
    <xf numFmtId="9" fontId="4" fillId="4" borderId="16" xfId="1" applyNumberFormat="1" applyFont="1" applyFill="1" applyBorder="1" applyAlignment="1">
      <alignment horizontal="center"/>
    </xf>
    <xf numFmtId="9" fontId="7" fillId="0" borderId="26" xfId="1" applyNumberFormat="1" applyFont="1" applyBorder="1" applyAlignment="1">
      <alignment horizontal="center" wrapText="1"/>
    </xf>
    <xf numFmtId="9" fontId="7" fillId="0" borderId="15" xfId="1" applyNumberFormat="1" applyFont="1" applyBorder="1" applyAlignment="1">
      <alignment horizontal="center" wrapText="1"/>
    </xf>
    <xf numFmtId="9" fontId="7" fillId="0" borderId="32" xfId="1" applyNumberFormat="1" applyFont="1" applyBorder="1" applyAlignment="1">
      <alignment horizontal="center" wrapText="1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4" borderId="8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right"/>
    </xf>
    <xf numFmtId="0" fontId="4" fillId="6" borderId="8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 readingOrder="1"/>
    </xf>
    <xf numFmtId="0" fontId="27" fillId="0" borderId="14" xfId="0" applyFont="1" applyBorder="1" applyAlignment="1">
      <alignment horizontal="left" vertical="center" wrapText="1" readingOrder="1"/>
    </xf>
    <xf numFmtId="0" fontId="27" fillId="0" borderId="9" xfId="0" applyFont="1" applyBorder="1" applyAlignment="1">
      <alignment horizontal="left" vertical="center" wrapText="1" readingOrder="1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/>
    </xf>
    <xf numFmtId="0" fontId="7" fillId="5" borderId="39" xfId="1" applyFont="1" applyFill="1" applyBorder="1" applyAlignment="1">
      <alignment horizontal="center"/>
    </xf>
    <xf numFmtId="0" fontId="7" fillId="5" borderId="21" xfId="1" applyFont="1" applyFill="1" applyBorder="1" applyAlignment="1">
      <alignment horizontal="center"/>
    </xf>
    <xf numFmtId="0" fontId="7" fillId="5" borderId="24" xfId="1" applyFont="1" applyFill="1" applyBorder="1" applyAlignment="1">
      <alignment horizontal="center"/>
    </xf>
    <xf numFmtId="0" fontId="7" fillId="5" borderId="35" xfId="1" applyFont="1" applyFill="1" applyBorder="1" applyAlignment="1">
      <alignment horizontal="center"/>
    </xf>
    <xf numFmtId="0" fontId="7" fillId="5" borderId="19" xfId="1" applyFont="1" applyFill="1" applyBorder="1" applyAlignment="1">
      <alignment horizontal="center"/>
    </xf>
    <xf numFmtId="0" fontId="7" fillId="5" borderId="40" xfId="1" applyFont="1" applyFill="1" applyBorder="1" applyAlignment="1">
      <alignment horizontal="center"/>
    </xf>
    <xf numFmtId="0" fontId="7" fillId="5" borderId="41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2" borderId="33" xfId="1" applyFont="1" applyFill="1" applyBorder="1" applyAlignment="1">
      <alignment horizontal="left" vertical="top" wrapText="1"/>
    </xf>
    <xf numFmtId="0" fontId="4" fillId="2" borderId="22" xfId="1" applyFont="1" applyFill="1" applyBorder="1" applyAlignment="1">
      <alignment horizontal="left" vertical="top" wrapText="1"/>
    </xf>
    <xf numFmtId="0" fontId="4" fillId="2" borderId="23" xfId="1" applyFont="1" applyFill="1" applyBorder="1" applyAlignment="1">
      <alignment horizontal="left" vertical="top" wrapText="1"/>
    </xf>
    <xf numFmtId="0" fontId="4" fillId="2" borderId="18" xfId="1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34" xfId="1" applyFont="1" applyFill="1" applyBorder="1" applyAlignment="1">
      <alignment horizontal="left" vertical="top" wrapText="1"/>
    </xf>
    <xf numFmtId="0" fontId="4" fillId="2" borderId="36" xfId="1" applyFont="1" applyFill="1" applyBorder="1" applyAlignment="1">
      <alignment horizontal="left" vertical="top" wrapText="1"/>
    </xf>
    <xf numFmtId="0" fontId="4" fillId="2" borderId="37" xfId="1" applyFont="1" applyFill="1" applyBorder="1" applyAlignment="1">
      <alignment horizontal="left" vertical="top" wrapText="1"/>
    </xf>
    <xf numFmtId="0" fontId="4" fillId="2" borderId="38" xfId="1" applyFont="1" applyFill="1" applyBorder="1" applyAlignment="1">
      <alignment horizontal="left" vertical="top" wrapText="1"/>
    </xf>
    <xf numFmtId="165" fontId="16" fillId="0" borderId="0" xfId="13" applyNumberFormat="1" applyFont="1" applyAlignment="1" applyProtection="1">
      <alignment horizontal="center" vertical="center"/>
      <protection locked="0"/>
    </xf>
    <xf numFmtId="0" fontId="6" fillId="0" borderId="2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166" fontId="6" fillId="4" borderId="21" xfId="13" applyNumberFormat="1" applyFont="1" applyFill="1" applyBorder="1" applyAlignment="1">
      <alignment horizontal="right" vertical="center" wrapText="1"/>
    </xf>
    <xf numFmtId="166" fontId="6" fillId="4" borderId="23" xfId="13" applyNumberFormat="1" applyFont="1" applyFill="1" applyBorder="1" applyAlignment="1">
      <alignment horizontal="right" vertical="center" wrapText="1"/>
    </xf>
    <xf numFmtId="0" fontId="16" fillId="0" borderId="0" xfId="13" applyFont="1" applyAlignment="1" applyProtection="1">
      <alignment horizontal="center"/>
      <protection locked="0"/>
    </xf>
    <xf numFmtId="0" fontId="6" fillId="7" borderId="8" xfId="13" applyFont="1" applyFill="1" applyBorder="1" applyAlignment="1" applyProtection="1">
      <alignment horizontal="left" vertical="center"/>
      <protection locked="0"/>
    </xf>
    <xf numFmtId="0" fontId="6" fillId="7" borderId="14" xfId="13" applyFont="1" applyFill="1" applyBorder="1" applyAlignment="1" applyProtection="1">
      <alignment horizontal="left" vertical="center"/>
      <protection locked="0"/>
    </xf>
    <xf numFmtId="0" fontId="6" fillId="7" borderId="9" xfId="13" applyFont="1" applyFill="1" applyBorder="1" applyAlignment="1" applyProtection="1">
      <alignment horizontal="left" vertical="center"/>
      <protection locked="0"/>
    </xf>
    <xf numFmtId="0" fontId="16" fillId="0" borderId="0" xfId="13" applyFont="1" applyAlignment="1" applyProtection="1">
      <alignment horizontal="left" vertical="center" wrapText="1"/>
      <protection locked="0"/>
    </xf>
    <xf numFmtId="0" fontId="16" fillId="0" borderId="0" xfId="13" applyFont="1" applyAlignment="1" applyProtection="1">
      <alignment horizontal="center" vertical="center"/>
      <protection locked="0"/>
    </xf>
    <xf numFmtId="0" fontId="16" fillId="0" borderId="1" xfId="13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165" fontId="6" fillId="4" borderId="21" xfId="13" applyNumberFormat="1" applyFont="1" applyFill="1" applyBorder="1" applyAlignment="1" applyProtection="1">
      <alignment horizontal="left" vertical="center" wrapText="1"/>
      <protection locked="0"/>
    </xf>
    <xf numFmtId="165" fontId="6" fillId="4" borderId="22" xfId="13" applyNumberFormat="1" applyFont="1" applyFill="1" applyBorder="1" applyAlignment="1" applyProtection="1">
      <alignment horizontal="left" vertical="center" wrapText="1"/>
      <protection locked="0"/>
    </xf>
    <xf numFmtId="165" fontId="6" fillId="4" borderId="35" xfId="13" applyNumberFormat="1" applyFont="1" applyFill="1" applyBorder="1" applyAlignment="1" applyProtection="1">
      <alignment horizontal="left" vertical="center" wrapText="1"/>
      <protection locked="0"/>
    </xf>
    <xf numFmtId="165" fontId="6" fillId="4" borderId="0" xfId="13" applyNumberFormat="1" applyFont="1" applyFill="1" applyAlignment="1" applyProtection="1">
      <alignment horizontal="left" vertical="center" wrapText="1"/>
      <protection locked="0"/>
    </xf>
    <xf numFmtId="169" fontId="6" fillId="4" borderId="2" xfId="12" applyNumberFormat="1" applyFont="1" applyFill="1" applyBorder="1" applyAlignment="1" applyProtection="1">
      <alignment vertical="center"/>
      <protection locked="0"/>
    </xf>
    <xf numFmtId="169" fontId="6" fillId="4" borderId="42" xfId="12" applyNumberFormat="1" applyFont="1" applyFill="1" applyBorder="1" applyAlignment="1" applyProtection="1">
      <alignment vertical="center"/>
      <protection locked="0"/>
    </xf>
    <xf numFmtId="0" fontId="6" fillId="4" borderId="8" xfId="13" applyFont="1" applyFill="1" applyBorder="1" applyAlignment="1" applyProtection="1">
      <alignment horizontal="right" vertical="center"/>
      <protection locked="0"/>
    </xf>
    <xf numFmtId="0" fontId="6" fillId="4" borderId="9" xfId="13" applyFont="1" applyFill="1" applyBorder="1" applyAlignment="1" applyProtection="1">
      <alignment horizontal="right" vertical="center"/>
      <protection locked="0"/>
    </xf>
    <xf numFmtId="43" fontId="16" fillId="0" borderId="0" xfId="12" applyFont="1" applyFill="1" applyBorder="1" applyAlignment="1" applyProtection="1">
      <alignment horizontal="right"/>
    </xf>
    <xf numFmtId="0" fontId="6" fillId="7" borderId="8" xfId="13" applyFont="1" applyFill="1" applyBorder="1" applyAlignment="1" applyProtection="1">
      <alignment horizontal="center" vertical="center"/>
      <protection locked="0"/>
    </xf>
    <xf numFmtId="0" fontId="6" fillId="7" borderId="14" xfId="13" applyFont="1" applyFill="1" applyBorder="1" applyAlignment="1" applyProtection="1">
      <alignment horizontal="center" vertical="center"/>
      <protection locked="0"/>
    </xf>
    <xf numFmtId="0" fontId="6" fillId="7" borderId="9" xfId="13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2" fontId="6" fillId="0" borderId="2" xfId="13" applyNumberFormat="1" applyFont="1" applyBorder="1" applyAlignment="1" applyProtection="1">
      <alignment horizontal="center"/>
      <protection locked="0"/>
    </xf>
    <xf numFmtId="2" fontId="6" fillId="0" borderId="3" xfId="13" applyNumberFormat="1" applyFont="1" applyBorder="1" applyAlignment="1" applyProtection="1">
      <alignment horizontal="center"/>
      <protection locked="0"/>
    </xf>
    <xf numFmtId="165" fontId="16" fillId="0" borderId="21" xfId="13" applyNumberFormat="1" applyFont="1" applyBorder="1" applyAlignment="1" applyProtection="1">
      <alignment horizontal="left" vertical="center" wrapText="1"/>
      <protection locked="0"/>
    </xf>
    <xf numFmtId="165" fontId="16" fillId="0" borderId="22" xfId="13" applyNumberFormat="1" applyFont="1" applyBorder="1" applyAlignment="1" applyProtection="1">
      <alignment horizontal="left" vertical="center" wrapText="1"/>
      <protection locked="0"/>
    </xf>
    <xf numFmtId="165" fontId="16" fillId="0" borderId="23" xfId="13" applyNumberFormat="1" applyFont="1" applyBorder="1" applyAlignment="1" applyProtection="1">
      <alignment horizontal="left" vertical="center" wrapText="1"/>
      <protection locked="0"/>
    </xf>
    <xf numFmtId="0" fontId="16" fillId="0" borderId="8" xfId="13" applyFont="1" applyBorder="1" applyAlignment="1" applyProtection="1">
      <alignment horizontal="left" vertical="center"/>
      <protection locked="0"/>
    </xf>
    <xf numFmtId="0" fontId="16" fillId="0" borderId="9" xfId="13" applyFont="1" applyBorder="1" applyAlignment="1" applyProtection="1">
      <alignment horizontal="left" vertical="center"/>
      <protection locked="0"/>
    </xf>
    <xf numFmtId="43" fontId="16" fillId="0" borderId="2" xfId="12" applyFont="1" applyFill="1" applyBorder="1" applyAlignment="1" applyProtection="1">
      <alignment horizontal="center" vertical="center" wrapText="1"/>
    </xf>
    <xf numFmtId="43" fontId="16" fillId="0" borderId="42" xfId="12" applyFont="1" applyFill="1" applyBorder="1" applyAlignment="1" applyProtection="1">
      <alignment horizontal="center" vertical="center" wrapText="1"/>
    </xf>
    <xf numFmtId="9" fontId="16" fillId="0" borderId="0" xfId="3" applyFont="1" applyFill="1" applyBorder="1" applyAlignment="1" applyProtection="1">
      <alignment horizontal="center" vertical="center"/>
      <protection locked="0"/>
    </xf>
    <xf numFmtId="0" fontId="16" fillId="0" borderId="0" xfId="3" applyNumberFormat="1" applyFont="1" applyFill="1" applyBorder="1" applyAlignment="1" applyProtection="1">
      <alignment horizontal="center" vertical="center"/>
    </xf>
    <xf numFmtId="43" fontId="16" fillId="0" borderId="0" xfId="12" applyFont="1" applyFill="1" applyBorder="1" applyAlignment="1" applyProtection="1">
      <alignment horizontal="center" vertical="center"/>
    </xf>
    <xf numFmtId="0" fontId="16" fillId="0" borderId="21" xfId="13" applyFont="1" applyBorder="1" applyAlignment="1" applyProtection="1">
      <alignment horizontal="center" vertical="center" wrapText="1" shrinkToFit="1"/>
      <protection locked="0"/>
    </xf>
    <xf numFmtId="0" fontId="16" fillId="0" borderId="22" xfId="13" applyFont="1" applyBorder="1" applyAlignment="1" applyProtection="1">
      <alignment horizontal="center" vertical="center" wrapText="1" shrinkToFit="1"/>
      <protection locked="0"/>
    </xf>
    <xf numFmtId="0" fontId="16" fillId="0" borderId="23" xfId="13" applyFont="1" applyBorder="1" applyAlignment="1" applyProtection="1">
      <alignment horizontal="center" vertical="center" wrapText="1" shrinkToFit="1"/>
      <protection locked="0"/>
    </xf>
    <xf numFmtId="0" fontId="16" fillId="0" borderId="35" xfId="13" applyFont="1" applyBorder="1" applyAlignment="1" applyProtection="1">
      <alignment horizontal="center" vertical="center" wrapText="1" shrinkToFit="1"/>
      <protection locked="0"/>
    </xf>
    <xf numFmtId="0" fontId="16" fillId="0" borderId="0" xfId="13" applyFont="1" applyAlignment="1" applyProtection="1">
      <alignment horizontal="center" vertical="center" wrapText="1" shrinkToFit="1"/>
      <protection locked="0"/>
    </xf>
    <xf numFmtId="0" fontId="16" fillId="0" borderId="34" xfId="13" applyFont="1" applyBorder="1" applyAlignment="1" applyProtection="1">
      <alignment horizontal="center" vertical="center" wrapText="1" shrinkToFit="1"/>
      <protection locked="0"/>
    </xf>
    <xf numFmtId="0" fontId="16" fillId="0" borderId="26" xfId="13" applyFont="1" applyBorder="1" applyAlignment="1" applyProtection="1">
      <alignment horizontal="center" vertical="center" wrapText="1" shrinkToFit="1"/>
      <protection locked="0"/>
    </xf>
    <xf numFmtId="0" fontId="16" fillId="0" borderId="15" xfId="13" applyFont="1" applyBorder="1" applyAlignment="1" applyProtection="1">
      <alignment horizontal="center" vertical="center" wrapText="1" shrinkToFit="1"/>
      <protection locked="0"/>
    </xf>
    <xf numFmtId="0" fontId="16" fillId="0" borderId="27" xfId="13" applyFont="1" applyBorder="1" applyAlignment="1" applyProtection="1">
      <alignment horizontal="center" vertical="center" wrapText="1" shrinkToFit="1"/>
      <protection locked="0"/>
    </xf>
    <xf numFmtId="0" fontId="16" fillId="0" borderId="21" xfId="13" applyFont="1" applyBorder="1" applyAlignment="1" applyProtection="1">
      <alignment horizontal="left" vertical="center" wrapText="1" shrinkToFit="1"/>
      <protection locked="0"/>
    </xf>
    <xf numFmtId="0" fontId="16" fillId="0" borderId="22" xfId="13" applyFont="1" applyBorder="1" applyAlignment="1" applyProtection="1">
      <alignment horizontal="left" vertical="center" wrapText="1" shrinkToFit="1"/>
      <protection locked="0"/>
    </xf>
    <xf numFmtId="0" fontId="16" fillId="0" borderId="23" xfId="13" applyFont="1" applyBorder="1" applyAlignment="1" applyProtection="1">
      <alignment horizontal="left" vertical="center" wrapText="1" shrinkToFit="1"/>
      <protection locked="0"/>
    </xf>
    <xf numFmtId="0" fontId="16" fillId="0" borderId="35" xfId="13" applyFont="1" applyBorder="1" applyAlignment="1" applyProtection="1">
      <alignment horizontal="left" vertical="center" wrapText="1" shrinkToFit="1"/>
      <protection locked="0"/>
    </xf>
    <xf numFmtId="0" fontId="16" fillId="0" borderId="0" xfId="13" applyFont="1" applyAlignment="1" applyProtection="1">
      <alignment horizontal="left" vertical="center" wrapText="1" shrinkToFit="1"/>
      <protection locked="0"/>
    </xf>
    <xf numFmtId="0" fontId="16" fillId="0" borderId="34" xfId="13" applyFont="1" applyBorder="1" applyAlignment="1" applyProtection="1">
      <alignment horizontal="left" vertical="center" wrapText="1" shrinkToFit="1"/>
      <protection locked="0"/>
    </xf>
    <xf numFmtId="0" fontId="16" fillId="0" borderId="26" xfId="13" applyFont="1" applyBorder="1" applyAlignment="1" applyProtection="1">
      <alignment horizontal="left" vertical="center" wrapText="1" shrinkToFit="1"/>
      <protection locked="0"/>
    </xf>
    <xf numFmtId="0" fontId="16" fillId="0" borderId="15" xfId="13" applyFont="1" applyBorder="1" applyAlignment="1" applyProtection="1">
      <alignment horizontal="left" vertical="center" wrapText="1" shrinkToFit="1"/>
      <protection locked="0"/>
    </xf>
    <xf numFmtId="0" fontId="16" fillId="0" borderId="27" xfId="13" applyFont="1" applyBorder="1" applyAlignment="1" applyProtection="1">
      <alignment horizontal="left" vertical="center" wrapText="1" shrinkToFit="1"/>
      <protection locked="0"/>
    </xf>
    <xf numFmtId="9" fontId="18" fillId="0" borderId="2" xfId="7" applyFont="1" applyFill="1" applyBorder="1" applyAlignment="1" applyProtection="1">
      <alignment horizontal="center" vertical="center"/>
      <protection locked="0"/>
    </xf>
    <xf numFmtId="9" fontId="18" fillId="0" borderId="42" xfId="7" applyFont="1" applyFill="1" applyBorder="1" applyAlignment="1" applyProtection="1">
      <alignment horizontal="center" vertical="center"/>
      <protection locked="0"/>
    </xf>
    <xf numFmtId="9" fontId="18" fillId="0" borderId="3" xfId="7" applyFont="1" applyFill="1" applyBorder="1" applyAlignment="1" applyProtection="1">
      <alignment horizontal="center" vertical="center"/>
      <protection locked="0"/>
    </xf>
    <xf numFmtId="164" fontId="16" fillId="0" borderId="2" xfId="12" applyNumberFormat="1" applyFont="1" applyFill="1" applyBorder="1" applyAlignment="1" applyProtection="1">
      <alignment horizontal="center" vertical="center" wrapText="1"/>
      <protection locked="0"/>
    </xf>
    <xf numFmtId="164" fontId="16" fillId="0" borderId="42" xfId="12" applyNumberFormat="1" applyFont="1" applyFill="1" applyBorder="1" applyAlignment="1" applyProtection="1">
      <alignment horizontal="center" vertical="center" wrapText="1"/>
      <protection locked="0"/>
    </xf>
    <xf numFmtId="164" fontId="16" fillId="0" borderId="2" xfId="3" applyNumberFormat="1" applyFont="1" applyFill="1" applyBorder="1" applyAlignment="1" applyProtection="1">
      <alignment horizontal="center" vertical="center" wrapText="1"/>
    </xf>
    <xf numFmtId="164" fontId="16" fillId="0" borderId="42" xfId="3" applyNumberFormat="1" applyFont="1" applyFill="1" applyBorder="1" applyAlignment="1" applyProtection="1">
      <alignment horizontal="center" vertical="center" wrapText="1"/>
    </xf>
    <xf numFmtId="0" fontId="16" fillId="0" borderId="21" xfId="13" applyFont="1" applyBorder="1" applyAlignment="1" applyProtection="1">
      <alignment horizontal="center" vertical="center" wrapText="1"/>
      <protection locked="0"/>
    </xf>
    <xf numFmtId="0" fontId="16" fillId="0" borderId="22" xfId="13" applyFont="1" applyBorder="1" applyAlignment="1" applyProtection="1">
      <alignment horizontal="center" vertical="center" wrapText="1"/>
      <protection locked="0"/>
    </xf>
    <xf numFmtId="0" fontId="16" fillId="0" borderId="23" xfId="13" applyFont="1" applyBorder="1" applyAlignment="1" applyProtection="1">
      <alignment horizontal="center" vertical="center" wrapText="1"/>
      <protection locked="0"/>
    </xf>
    <xf numFmtId="0" fontId="16" fillId="0" borderId="35" xfId="13" applyFont="1" applyBorder="1" applyAlignment="1" applyProtection="1">
      <alignment horizontal="center" vertical="center" wrapText="1"/>
      <protection locked="0"/>
    </xf>
    <xf numFmtId="0" fontId="16" fillId="0" borderId="0" xfId="13" applyFont="1" applyAlignment="1" applyProtection="1">
      <alignment horizontal="center" vertical="center" wrapText="1"/>
      <protection locked="0"/>
    </xf>
    <xf numFmtId="0" fontId="16" fillId="0" borderId="34" xfId="13" applyFont="1" applyBorder="1" applyAlignment="1" applyProtection="1">
      <alignment horizontal="center" vertical="center" wrapText="1"/>
      <protection locked="0"/>
    </xf>
    <xf numFmtId="0" fontId="16" fillId="0" borderId="26" xfId="13" applyFont="1" applyBorder="1" applyAlignment="1" applyProtection="1">
      <alignment horizontal="center" vertical="center" wrapText="1"/>
      <protection locked="0"/>
    </xf>
    <xf numFmtId="0" fontId="16" fillId="0" borderId="15" xfId="13" applyFont="1" applyBorder="1" applyAlignment="1" applyProtection="1">
      <alignment horizontal="center" vertical="center" wrapText="1"/>
      <protection locked="0"/>
    </xf>
    <xf numFmtId="0" fontId="16" fillId="0" borderId="27" xfId="13" applyFont="1" applyBorder="1" applyAlignment="1" applyProtection="1">
      <alignment horizontal="center" vertical="center" wrapText="1"/>
      <protection locked="0"/>
    </xf>
    <xf numFmtId="164" fontId="16" fillId="0" borderId="2" xfId="12" applyNumberFormat="1" applyFont="1" applyFill="1" applyBorder="1" applyAlignment="1" applyProtection="1">
      <alignment horizontal="center" vertical="center"/>
      <protection locked="0"/>
    </xf>
    <xf numFmtId="164" fontId="16" fillId="0" borderId="42" xfId="12" applyNumberFormat="1" applyFont="1" applyFill="1" applyBorder="1" applyAlignment="1" applyProtection="1">
      <alignment horizontal="center" vertical="center"/>
      <protection locked="0"/>
    </xf>
    <xf numFmtId="165" fontId="6" fillId="4" borderId="8" xfId="13" applyNumberFormat="1" applyFont="1" applyFill="1" applyBorder="1" applyAlignment="1" applyProtection="1">
      <alignment horizontal="right" vertical="center"/>
      <protection locked="0"/>
    </xf>
    <xf numFmtId="165" fontId="6" fillId="4" borderId="14" xfId="13" applyNumberFormat="1" applyFont="1" applyFill="1" applyBorder="1" applyAlignment="1" applyProtection="1">
      <alignment horizontal="right" vertical="center"/>
      <protection locked="0"/>
    </xf>
    <xf numFmtId="165" fontId="6" fillId="4" borderId="9" xfId="13" applyNumberFormat="1" applyFont="1" applyFill="1" applyBorder="1" applyAlignment="1" applyProtection="1">
      <alignment horizontal="right" vertical="center"/>
      <protection locked="0"/>
    </xf>
    <xf numFmtId="43" fontId="16" fillId="0" borderId="0" xfId="12" quotePrefix="1" applyFont="1" applyFill="1" applyBorder="1" applyAlignment="1" applyProtection="1">
      <alignment horizontal="right"/>
    </xf>
    <xf numFmtId="165" fontId="16" fillId="0" borderId="2" xfId="13" applyNumberFormat="1" applyFont="1" applyBorder="1" applyAlignment="1" applyProtection="1">
      <alignment horizontal="center" vertical="center"/>
      <protection locked="0"/>
    </xf>
    <xf numFmtId="165" fontId="16" fillId="0" borderId="42" xfId="13" applyNumberFormat="1" applyFont="1" applyBorder="1" applyAlignment="1" applyProtection="1">
      <alignment horizontal="center" vertical="center"/>
      <protection locked="0"/>
    </xf>
    <xf numFmtId="0" fontId="6" fillId="4" borderId="2" xfId="13" applyFont="1" applyFill="1" applyBorder="1" applyAlignment="1" applyProtection="1">
      <alignment horizontal="center" vertical="center" wrapText="1"/>
      <protection locked="0"/>
    </xf>
    <xf numFmtId="0" fontId="6" fillId="4" borderId="42" xfId="13" applyFont="1" applyFill="1" applyBorder="1" applyAlignment="1" applyProtection="1">
      <alignment horizontal="center" vertical="center" wrapText="1"/>
      <protection locked="0"/>
    </xf>
    <xf numFmtId="9" fontId="16" fillId="0" borderId="22" xfId="3" applyFont="1" applyFill="1" applyBorder="1" applyAlignment="1" applyProtection="1">
      <alignment horizontal="center" vertical="center" wrapText="1"/>
    </xf>
    <xf numFmtId="9" fontId="16" fillId="0" borderId="0" xfId="3" applyFont="1" applyFill="1" applyBorder="1" applyAlignment="1" applyProtection="1">
      <alignment horizontal="center" vertical="center" wrapText="1"/>
    </xf>
    <xf numFmtId="166" fontId="16" fillId="0" borderId="0" xfId="13" applyNumberFormat="1" applyFont="1" applyAlignment="1">
      <alignment horizontal="center"/>
    </xf>
    <xf numFmtId="0" fontId="16" fillId="0" borderId="0" xfId="13" applyFont="1" applyAlignment="1">
      <alignment horizontal="center"/>
    </xf>
    <xf numFmtId="0" fontId="6" fillId="4" borderId="23" xfId="13" applyFont="1" applyFill="1" applyBorder="1" applyAlignment="1" applyProtection="1">
      <alignment horizontal="center" vertical="center" wrapText="1"/>
      <protection locked="0"/>
    </xf>
    <xf numFmtId="0" fontId="6" fillId="4" borderId="34" xfId="13" applyFont="1" applyFill="1" applyBorder="1" applyAlignment="1" applyProtection="1">
      <alignment horizontal="center" vertical="center" wrapText="1"/>
      <protection locked="0"/>
    </xf>
    <xf numFmtId="9" fontId="16" fillId="0" borderId="2" xfId="7" applyFont="1" applyFill="1" applyBorder="1" applyAlignment="1" applyProtection="1">
      <alignment horizontal="center" vertical="center"/>
    </xf>
    <xf numFmtId="9" fontId="16" fillId="0" borderId="42" xfId="7" applyFont="1" applyFill="1" applyBorder="1" applyAlignment="1" applyProtection="1">
      <alignment horizontal="center" vertical="center"/>
    </xf>
    <xf numFmtId="165" fontId="16" fillId="0" borderId="21" xfId="13" quotePrefix="1" applyNumberFormat="1" applyFont="1" applyBorder="1" applyAlignment="1" applyProtection="1">
      <alignment horizontal="left" vertical="center"/>
      <protection locked="0"/>
    </xf>
    <xf numFmtId="165" fontId="16" fillId="0" borderId="22" xfId="13" quotePrefix="1" applyNumberFormat="1" applyFont="1" applyBorder="1" applyAlignment="1" applyProtection="1">
      <alignment horizontal="left" vertical="center"/>
      <protection locked="0"/>
    </xf>
    <xf numFmtId="165" fontId="16" fillId="0" borderId="23" xfId="13" quotePrefix="1" applyNumberFormat="1" applyFont="1" applyBorder="1" applyAlignment="1" applyProtection="1">
      <alignment horizontal="left" vertical="center"/>
      <protection locked="0"/>
    </xf>
    <xf numFmtId="165" fontId="16" fillId="0" borderId="35" xfId="13" quotePrefix="1" applyNumberFormat="1" applyFont="1" applyBorder="1" applyAlignment="1" applyProtection="1">
      <alignment horizontal="left" vertical="center"/>
      <protection locked="0"/>
    </xf>
    <xf numFmtId="165" fontId="16" fillId="0" borderId="0" xfId="13" quotePrefix="1" applyNumberFormat="1" applyFont="1" applyAlignment="1" applyProtection="1">
      <alignment horizontal="left" vertical="center"/>
      <protection locked="0"/>
    </xf>
    <xf numFmtId="165" fontId="16" fillId="0" borderId="34" xfId="13" quotePrefix="1" applyNumberFormat="1" applyFont="1" applyBorder="1" applyAlignment="1" applyProtection="1">
      <alignment horizontal="left" vertical="center"/>
      <protection locked="0"/>
    </xf>
    <xf numFmtId="165" fontId="16" fillId="0" borderId="26" xfId="13" quotePrefix="1" applyNumberFormat="1" applyFont="1" applyBorder="1" applyAlignment="1" applyProtection="1">
      <alignment horizontal="left" vertical="center"/>
      <protection locked="0"/>
    </xf>
    <xf numFmtId="165" fontId="16" fillId="0" borderId="15" xfId="13" quotePrefix="1" applyNumberFormat="1" applyFont="1" applyBorder="1" applyAlignment="1" applyProtection="1">
      <alignment horizontal="left" vertical="center"/>
      <protection locked="0"/>
    </xf>
    <xf numFmtId="165" fontId="16" fillId="0" borderId="27" xfId="13" quotePrefix="1" applyNumberFormat="1" applyFont="1" applyBorder="1" applyAlignment="1" applyProtection="1">
      <alignment horizontal="left" vertical="center"/>
      <protection locked="0"/>
    </xf>
    <xf numFmtId="9" fontId="18" fillId="0" borderId="2" xfId="13" applyNumberFormat="1" applyFont="1" applyBorder="1" applyAlignment="1" applyProtection="1">
      <alignment horizontal="center" vertical="center"/>
      <protection locked="0"/>
    </xf>
    <xf numFmtId="9" fontId="18" fillId="0" borderId="42" xfId="13" applyNumberFormat="1" applyFont="1" applyBorder="1" applyAlignment="1" applyProtection="1">
      <alignment horizontal="center" vertical="center"/>
      <protection locked="0"/>
    </xf>
    <xf numFmtId="9" fontId="18" fillId="0" borderId="3" xfId="13" applyNumberFormat="1" applyFont="1" applyBorder="1" applyAlignment="1" applyProtection="1">
      <alignment horizontal="center" vertical="center"/>
      <protection locked="0"/>
    </xf>
    <xf numFmtId="167" fontId="16" fillId="0" borderId="2" xfId="8" applyNumberFormat="1" applyFont="1" applyFill="1" applyBorder="1" applyAlignment="1" applyProtection="1">
      <alignment horizontal="center" vertical="center"/>
      <protection locked="0"/>
    </xf>
    <xf numFmtId="167" fontId="16" fillId="0" borderId="42" xfId="8" applyNumberFormat="1" applyFont="1" applyFill="1" applyBorder="1" applyAlignment="1" applyProtection="1">
      <alignment horizontal="center" vertical="center"/>
      <protection locked="0"/>
    </xf>
    <xf numFmtId="164" fontId="16" fillId="0" borderId="2" xfId="3" applyNumberFormat="1" applyFont="1" applyFill="1" applyBorder="1" applyAlignment="1" applyProtection="1">
      <alignment vertical="center" wrapText="1"/>
    </xf>
    <xf numFmtId="164" fontId="16" fillId="0" borderId="42" xfId="3" applyNumberFormat="1" applyFont="1" applyFill="1" applyBorder="1" applyAlignment="1" applyProtection="1">
      <alignment vertical="center" wrapText="1"/>
    </xf>
    <xf numFmtId="9" fontId="16" fillId="0" borderId="0" xfId="13" applyNumberFormat="1" applyFont="1" applyAlignment="1" applyProtection="1">
      <alignment horizontal="center" vertical="center"/>
      <protection locked="0"/>
    </xf>
    <xf numFmtId="9" fontId="16" fillId="0" borderId="21" xfId="13" applyNumberFormat="1" applyFont="1" applyBorder="1" applyAlignment="1">
      <alignment horizontal="center" vertical="center"/>
    </xf>
    <xf numFmtId="9" fontId="16" fillId="0" borderId="35" xfId="13" applyNumberFormat="1" applyFont="1" applyBorder="1" applyAlignment="1">
      <alignment horizontal="center" vertical="center"/>
    </xf>
    <xf numFmtId="9" fontId="16" fillId="0" borderId="2" xfId="8" applyFont="1" applyFill="1" applyBorder="1" applyAlignment="1" applyProtection="1">
      <alignment horizontal="center" vertical="center"/>
      <protection locked="0"/>
    </xf>
    <xf numFmtId="9" fontId="16" fillId="0" borderId="42" xfId="8" applyFont="1" applyFill="1" applyBorder="1" applyAlignment="1" applyProtection="1">
      <alignment horizontal="center" vertical="center"/>
      <protection locked="0"/>
    </xf>
    <xf numFmtId="0" fontId="16" fillId="0" borderId="21" xfId="13" applyFont="1" applyBorder="1" applyAlignment="1" applyProtection="1">
      <alignment horizontal="left" vertical="center"/>
      <protection locked="0"/>
    </xf>
    <xf numFmtId="0" fontId="16" fillId="0" borderId="22" xfId="13" applyFont="1" applyBorder="1" applyAlignment="1" applyProtection="1">
      <alignment horizontal="left" vertical="center"/>
      <protection locked="0"/>
    </xf>
    <xf numFmtId="0" fontId="16" fillId="0" borderId="23" xfId="13" applyFont="1" applyBorder="1" applyAlignment="1" applyProtection="1">
      <alignment horizontal="left" vertical="center"/>
      <protection locked="0"/>
    </xf>
    <xf numFmtId="0" fontId="16" fillId="0" borderId="35" xfId="13" applyFont="1" applyBorder="1" applyAlignment="1" applyProtection="1">
      <alignment horizontal="left" vertical="center"/>
      <protection locked="0"/>
    </xf>
    <xf numFmtId="0" fontId="16" fillId="0" borderId="0" xfId="13" applyFont="1" applyAlignment="1" applyProtection="1">
      <alignment horizontal="left" vertical="center"/>
      <protection locked="0"/>
    </xf>
    <xf numFmtId="0" fontId="16" fillId="0" borderId="34" xfId="13" applyFont="1" applyBorder="1" applyAlignment="1" applyProtection="1">
      <alignment horizontal="left" vertical="center"/>
      <protection locked="0"/>
    </xf>
    <xf numFmtId="0" fontId="16" fillId="0" borderId="26" xfId="13" applyFont="1" applyBorder="1" applyAlignment="1" applyProtection="1">
      <alignment horizontal="left" vertical="center"/>
      <protection locked="0"/>
    </xf>
    <xf numFmtId="0" fontId="16" fillId="0" borderId="15" xfId="13" applyFont="1" applyBorder="1" applyAlignment="1" applyProtection="1">
      <alignment horizontal="left" vertical="center"/>
      <protection locked="0"/>
    </xf>
    <xf numFmtId="0" fontId="16" fillId="0" borderId="27" xfId="13" applyFont="1" applyBorder="1" applyAlignment="1" applyProtection="1">
      <alignment horizontal="left" vertical="center"/>
      <protection locked="0"/>
    </xf>
    <xf numFmtId="0" fontId="17" fillId="0" borderId="0" xfId="13" applyFont="1" applyAlignment="1" applyProtection="1">
      <alignment horizontal="center"/>
      <protection locked="0"/>
    </xf>
    <xf numFmtId="0" fontId="6" fillId="4" borderId="1" xfId="13" applyFont="1" applyFill="1" applyBorder="1" applyAlignment="1" applyProtection="1">
      <alignment horizontal="center" vertical="center" wrapText="1"/>
      <protection locked="0"/>
    </xf>
    <xf numFmtId="0" fontId="6" fillId="4" borderId="21" xfId="13" applyFont="1" applyFill="1" applyBorder="1" applyAlignment="1" applyProtection="1">
      <alignment horizontal="center" vertical="center" wrapText="1"/>
      <protection locked="0"/>
    </xf>
    <xf numFmtId="0" fontId="6" fillId="4" borderId="22" xfId="13" applyFont="1" applyFill="1" applyBorder="1" applyAlignment="1" applyProtection="1">
      <alignment horizontal="center" vertical="center" wrapText="1"/>
      <protection locked="0"/>
    </xf>
    <xf numFmtId="0" fontId="6" fillId="4" borderId="35" xfId="13" applyFont="1" applyFill="1" applyBorder="1" applyAlignment="1" applyProtection="1">
      <alignment horizontal="center" vertical="center" wrapText="1"/>
      <protection locked="0"/>
    </xf>
    <xf numFmtId="0" fontId="6" fillId="4" borderId="0" xfId="13" applyFont="1" applyFill="1" applyAlignment="1" applyProtection="1">
      <alignment horizontal="center" vertical="center" wrapText="1"/>
      <protection locked="0"/>
    </xf>
    <xf numFmtId="0" fontId="6" fillId="4" borderId="26" xfId="13" applyFont="1" applyFill="1" applyBorder="1" applyAlignment="1" applyProtection="1">
      <alignment horizontal="center" vertical="center" wrapText="1"/>
      <protection locked="0"/>
    </xf>
    <xf numFmtId="0" fontId="6" fillId="4" borderId="15" xfId="13" applyFont="1" applyFill="1" applyBorder="1" applyAlignment="1" applyProtection="1">
      <alignment horizontal="center" vertical="center" wrapText="1"/>
      <protection locked="0"/>
    </xf>
    <xf numFmtId="0" fontId="6" fillId="4" borderId="27" xfId="13" applyFont="1" applyFill="1" applyBorder="1" applyAlignment="1" applyProtection="1">
      <alignment horizontal="center" vertical="center" wrapText="1"/>
      <protection locked="0"/>
    </xf>
    <xf numFmtId="0" fontId="6" fillId="4" borderId="21" xfId="13" applyFont="1" applyFill="1" applyBorder="1" applyAlignment="1" applyProtection="1">
      <alignment horizontal="center" vertical="center"/>
      <protection locked="0"/>
    </xf>
    <xf numFmtId="0" fontId="6" fillId="4" borderId="22" xfId="13" applyFont="1" applyFill="1" applyBorder="1" applyAlignment="1" applyProtection="1">
      <alignment horizontal="center" vertical="center"/>
      <protection locked="0"/>
    </xf>
    <xf numFmtId="0" fontId="6" fillId="4" borderId="23" xfId="13" applyFont="1" applyFill="1" applyBorder="1" applyAlignment="1" applyProtection="1">
      <alignment horizontal="center" vertical="center"/>
      <protection locked="0"/>
    </xf>
    <xf numFmtId="0" fontId="6" fillId="4" borderId="35" xfId="13" applyFont="1" applyFill="1" applyBorder="1" applyAlignment="1" applyProtection="1">
      <alignment horizontal="center" vertical="center"/>
      <protection locked="0"/>
    </xf>
    <xf numFmtId="0" fontId="6" fillId="4" borderId="0" xfId="13" applyFont="1" applyFill="1" applyAlignment="1" applyProtection="1">
      <alignment horizontal="center" vertical="center"/>
      <protection locked="0"/>
    </xf>
    <xf numFmtId="0" fontId="6" fillId="4" borderId="34" xfId="13" applyFont="1" applyFill="1" applyBorder="1" applyAlignment="1" applyProtection="1">
      <alignment horizontal="center" vertical="center"/>
      <protection locked="0"/>
    </xf>
    <xf numFmtId="0" fontId="6" fillId="4" borderId="26" xfId="13" applyFont="1" applyFill="1" applyBorder="1" applyAlignment="1" applyProtection="1">
      <alignment horizontal="center" vertical="center"/>
      <protection locked="0"/>
    </xf>
    <xf numFmtId="0" fontId="6" fillId="4" borderId="15" xfId="13" applyFont="1" applyFill="1" applyBorder="1" applyAlignment="1" applyProtection="1">
      <alignment horizontal="center" vertical="center"/>
      <protection locked="0"/>
    </xf>
    <xf numFmtId="0" fontId="6" fillId="4" borderId="27" xfId="13" applyFont="1" applyFill="1" applyBorder="1" applyAlignment="1" applyProtection="1">
      <alignment horizontal="center" vertical="center"/>
      <protection locked="0"/>
    </xf>
    <xf numFmtId="0" fontId="6" fillId="4" borderId="8" xfId="13" applyFont="1" applyFill="1" applyBorder="1" applyAlignment="1" applyProtection="1">
      <alignment horizontal="center" vertical="center"/>
      <protection locked="0"/>
    </xf>
    <xf numFmtId="0" fontId="6" fillId="4" borderId="14" xfId="13" applyFont="1" applyFill="1" applyBorder="1" applyAlignment="1" applyProtection="1">
      <alignment horizontal="center" vertical="center"/>
      <protection locked="0"/>
    </xf>
    <xf numFmtId="0" fontId="6" fillId="4" borderId="9" xfId="13" applyFont="1" applyFill="1" applyBorder="1" applyAlignment="1" applyProtection="1">
      <alignment horizontal="center" vertical="center"/>
      <protection locked="0"/>
    </xf>
    <xf numFmtId="0" fontId="6" fillId="0" borderId="0" xfId="13" applyFont="1" applyAlignment="1" applyProtection="1">
      <alignment horizontal="center" vertical="center"/>
      <protection locked="0"/>
    </xf>
    <xf numFmtId="0" fontId="6" fillId="4" borderId="8" xfId="13" applyFont="1" applyFill="1" applyBorder="1" applyAlignment="1" applyProtection="1">
      <alignment horizontal="center" vertical="center" wrapText="1"/>
      <protection locked="0"/>
    </xf>
    <xf numFmtId="0" fontId="6" fillId="4" borderId="14" xfId="13" applyFont="1" applyFill="1" applyBorder="1" applyAlignment="1" applyProtection="1">
      <alignment horizontal="center" vertical="center" wrapText="1"/>
      <protection locked="0"/>
    </xf>
    <xf numFmtId="0" fontId="6" fillId="4" borderId="9" xfId="13" applyFont="1" applyFill="1" applyBorder="1" applyAlignment="1" applyProtection="1">
      <alignment horizontal="center" vertical="center" wrapText="1"/>
      <protection locked="0"/>
    </xf>
    <xf numFmtId="0" fontId="6" fillId="0" borderId="0" xfId="13" applyFont="1" applyAlignment="1" applyProtection="1">
      <alignment horizontal="center" vertical="center" wrapText="1"/>
      <protection locked="0"/>
    </xf>
    <xf numFmtId="0" fontId="6" fillId="0" borderId="14" xfId="13" applyFont="1" applyBorder="1" applyAlignment="1" applyProtection="1">
      <alignment horizontal="center"/>
      <protection locked="0"/>
    </xf>
    <xf numFmtId="0" fontId="6" fillId="0" borderId="0" xfId="13" applyFont="1" applyProtection="1">
      <protection locked="0"/>
    </xf>
    <xf numFmtId="0" fontId="5" fillId="3" borderId="43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4" xfId="0" applyFont="1" applyBorder="1" applyAlignment="1">
      <alignment horizontal="center"/>
    </xf>
    <xf numFmtId="0" fontId="6" fillId="0" borderId="15" xfId="13" applyFont="1" applyBorder="1" applyAlignment="1" applyProtection="1">
      <alignment horizontal="left"/>
      <protection locked="0"/>
    </xf>
    <xf numFmtId="0" fontId="6" fillId="0" borderId="35" xfId="13" applyFont="1" applyBorder="1" applyAlignment="1" applyProtection="1">
      <alignment horizontal="left"/>
      <protection locked="0"/>
    </xf>
    <xf numFmtId="0" fontId="6" fillId="0" borderId="0" xfId="13" applyFont="1" applyAlignment="1" applyProtection="1">
      <alignment horizontal="left"/>
      <protection locked="0"/>
    </xf>
    <xf numFmtId="0" fontId="6" fillId="0" borderId="14" xfId="13" applyFont="1" applyBorder="1" applyAlignment="1" applyProtection="1">
      <alignment horizontal="left"/>
      <protection locked="0"/>
    </xf>
    <xf numFmtId="0" fontId="6" fillId="0" borderId="9" xfId="13" applyFont="1" applyBorder="1" applyAlignment="1" applyProtection="1">
      <alignment horizontal="left"/>
      <protection locked="0"/>
    </xf>
    <xf numFmtId="0" fontId="6" fillId="0" borderId="27" xfId="13" applyFont="1" applyBorder="1" applyAlignment="1" applyProtection="1">
      <alignment horizontal="left"/>
      <protection locked="0"/>
    </xf>
    <xf numFmtId="0" fontId="6" fillId="0" borderId="35" xfId="13" applyFont="1" applyBorder="1" applyAlignment="1" applyProtection="1">
      <alignment horizontal="left" vertical="center" wrapText="1"/>
      <protection locked="0"/>
    </xf>
    <xf numFmtId="0" fontId="6" fillId="0" borderId="0" xfId="13" applyFont="1" applyAlignment="1" applyProtection="1">
      <alignment horizontal="left" vertical="center" wrapText="1"/>
      <protection locked="0"/>
    </xf>
    <xf numFmtId="0" fontId="6" fillId="0" borderId="14" xfId="13" applyFont="1" applyBorder="1" applyAlignment="1" applyProtection="1">
      <alignment horizontal="left" vertical="center" wrapText="1"/>
      <protection locked="0"/>
    </xf>
    <xf numFmtId="0" fontId="6" fillId="0" borderId="0" xfId="13" applyFont="1" applyAlignment="1" applyProtection="1">
      <alignment vertical="center" wrapText="1"/>
      <protection locked="0"/>
    </xf>
    <xf numFmtId="0" fontId="6" fillId="0" borderId="9" xfId="13" applyFont="1" applyBorder="1" applyAlignment="1" applyProtection="1">
      <alignment horizontal="left" vertical="center" wrapText="1"/>
      <protection locked="0"/>
    </xf>
  </cellXfs>
  <cellStyles count="14">
    <cellStyle name="Comma" xfId="12" builtinId="3"/>
    <cellStyle name="Comma 2" xfId="5" xr:uid="{B0888EC8-8637-47AE-A2E2-4B7776AE024B}"/>
    <cellStyle name="Comma 2 2" xfId="11" xr:uid="{6F184C6A-240F-41CF-8998-E65D3C2148A3}"/>
    <cellStyle name="Normal" xfId="0" builtinId="0"/>
    <cellStyle name="Normal 2" xfId="1" xr:uid="{00000000-0005-0000-0000-000001000000}"/>
    <cellStyle name="Normal 2 2" xfId="9" xr:uid="{12CAC427-628B-4010-B4EC-94B29A5C38D1}"/>
    <cellStyle name="Normal 3" xfId="4" xr:uid="{08D5253A-2AAE-4053-A6C3-760D1342C202}"/>
    <cellStyle name="Normal_Perf. Contract 2004 - KSN" xfId="13" xr:uid="{6C9EAB15-2AB0-4AC0-B2E4-2201B519F700}"/>
    <cellStyle name="Percent" xfId="3" builtinId="5"/>
    <cellStyle name="Percent 2" xfId="2" xr:uid="{00000000-0005-0000-0000-000003000000}"/>
    <cellStyle name="Percent 2 2" xfId="7" xr:uid="{C2EB84B3-481F-49FC-86BE-3C805E5924D8}"/>
    <cellStyle name="Percent 2 3" xfId="10" xr:uid="{75827A8C-BFF3-4325-B9D9-3C4738E44921}"/>
    <cellStyle name="Percent 3" xfId="8" xr:uid="{DE9D13C4-4200-45C8-A228-11D376C996B1}"/>
    <cellStyle name="Percent 4" xfId="6" xr:uid="{9A70B157-BE80-40B7-98BF-2D131E5521AB}"/>
  </cellStyles>
  <dxfs count="0"/>
  <tableStyles count="0" defaultTableStyle="TableStyleMedium2" defaultPivotStyle="PivotStyleLight16"/>
  <colors>
    <mruColors>
      <color rgb="FFCFD5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1</xdr:row>
      <xdr:rowOff>47625</xdr:rowOff>
    </xdr:from>
    <xdr:to>
      <xdr:col>2</xdr:col>
      <xdr:colOff>882651</xdr:colOff>
      <xdr:row>5</xdr:row>
      <xdr:rowOff>68873</xdr:rowOff>
    </xdr:to>
    <xdr:pic>
      <xdr:nvPicPr>
        <xdr:cNvPr id="2" name="Picture 1" descr="Logo NSD">
          <a:extLst>
            <a:ext uri="{FF2B5EF4-FFF2-40B4-BE49-F238E27FC236}">
              <a16:creationId xmlns:a16="http://schemas.microsoft.com/office/drawing/2014/main" id="{293C549D-5A5F-43CB-8716-A810CAA8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19511"/>
        <a:stretch>
          <a:fillRect/>
        </a:stretch>
      </xdr:blipFill>
      <xdr:spPr bwMode="auto">
        <a:xfrm>
          <a:off x="152401" y="219075"/>
          <a:ext cx="1219200" cy="5609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128532</xdr:colOff>
      <xdr:row>64</xdr:row>
      <xdr:rowOff>194772</xdr:rowOff>
    </xdr:from>
    <xdr:to>
      <xdr:col>3</xdr:col>
      <xdr:colOff>64317</xdr:colOff>
      <xdr:row>71</xdr:row>
      <xdr:rowOff>135210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272F99-4527-4833-8AC5-E26A0A821E9A}"/>
            </a:ext>
          </a:extLst>
        </xdr:cNvPr>
        <xdr:cNvSpPr/>
      </xdr:nvSpPr>
      <xdr:spPr>
        <a:xfrm>
          <a:off x="418092" y="13202112"/>
          <a:ext cx="1193085" cy="1487298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115722</xdr:colOff>
      <xdr:row>64</xdr:row>
      <xdr:rowOff>268562</xdr:rowOff>
    </xdr:from>
    <xdr:to>
      <xdr:col>16</xdr:col>
      <xdr:colOff>735724</xdr:colOff>
      <xdr:row>71</xdr:row>
      <xdr:rowOff>139480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C98EF26-E3F6-43C5-8E42-45311C978580}"/>
            </a:ext>
          </a:extLst>
        </xdr:cNvPr>
        <xdr:cNvSpPr/>
      </xdr:nvSpPr>
      <xdr:spPr>
        <a:xfrm>
          <a:off x="8840622" y="13275902"/>
          <a:ext cx="1481062" cy="1417778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64265</xdr:colOff>
      <xdr:row>64</xdr:row>
      <xdr:rowOff>226192</xdr:rowOff>
    </xdr:from>
    <xdr:to>
      <xdr:col>11</xdr:col>
      <xdr:colOff>214373</xdr:colOff>
      <xdr:row>71</xdr:row>
      <xdr:rowOff>125685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953AC17-97F9-493B-9CC9-F11F3A99ABDB}"/>
            </a:ext>
          </a:extLst>
        </xdr:cNvPr>
        <xdr:cNvSpPr/>
      </xdr:nvSpPr>
      <xdr:spPr>
        <a:xfrm>
          <a:off x="4621025" y="13233532"/>
          <a:ext cx="1155948" cy="1446353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139480</xdr:colOff>
      <xdr:row>62</xdr:row>
      <xdr:rowOff>92402</xdr:rowOff>
    </xdr:from>
    <xdr:to>
      <xdr:col>3</xdr:col>
      <xdr:colOff>75196</xdr:colOff>
      <xdr:row>64</xdr:row>
      <xdr:rowOff>80470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AE179B7-7F78-4732-87CD-48AA735CBA46}"/>
            </a:ext>
          </a:extLst>
        </xdr:cNvPr>
        <xdr:cNvSpPr txBox="1"/>
      </xdr:nvSpPr>
      <xdr:spPr>
        <a:xfrm>
          <a:off x="429040" y="12772082"/>
          <a:ext cx="1193016" cy="31572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Employee</a:t>
          </a:r>
        </a:p>
      </xdr:txBody>
    </xdr:sp>
    <xdr:clientData/>
  </xdr:twoCellAnchor>
  <xdr:twoCellAnchor>
    <xdr:from>
      <xdr:col>15</xdr:col>
      <xdr:colOff>13793</xdr:colOff>
      <xdr:row>63</xdr:row>
      <xdr:rowOff>49046</xdr:rowOff>
    </xdr:from>
    <xdr:to>
      <xdr:col>16</xdr:col>
      <xdr:colOff>774043</xdr:colOff>
      <xdr:row>64</xdr:row>
      <xdr:rowOff>160939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C7A18FC-B41D-40D1-A9D5-51DEF4A90527}"/>
            </a:ext>
          </a:extLst>
        </xdr:cNvPr>
        <xdr:cNvSpPr txBox="1"/>
      </xdr:nvSpPr>
      <xdr:spPr>
        <a:xfrm>
          <a:off x="8738693" y="12820166"/>
          <a:ext cx="1621310" cy="34811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50" b="1">
              <a:latin typeface="Times New Roman" pitchFamily="18" charset="0"/>
              <a:cs typeface="Times New Roman" pitchFamily="18" charset="0"/>
            </a:rPr>
            <a:t>Indirect Superior</a:t>
          </a:r>
        </a:p>
      </xdr:txBody>
    </xdr:sp>
    <xdr:clientData/>
  </xdr:twoCellAnchor>
  <xdr:twoCellAnchor>
    <xdr:from>
      <xdr:col>9</xdr:col>
      <xdr:colOff>77035</xdr:colOff>
      <xdr:row>63</xdr:row>
      <xdr:rowOff>12917</xdr:rowOff>
    </xdr:from>
    <xdr:to>
      <xdr:col>11</xdr:col>
      <xdr:colOff>219080</xdr:colOff>
      <xdr:row>64</xdr:row>
      <xdr:rowOff>109044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9A1755-01E5-4384-92D0-CCACA0562D0B}"/>
            </a:ext>
          </a:extLst>
        </xdr:cNvPr>
        <xdr:cNvSpPr txBox="1"/>
      </xdr:nvSpPr>
      <xdr:spPr>
        <a:xfrm>
          <a:off x="4618555" y="12784037"/>
          <a:ext cx="1163125" cy="33234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Direct Superior</a:t>
          </a:r>
        </a:p>
      </xdr:txBody>
    </xdr:sp>
    <xdr:clientData/>
  </xdr:twoCellAnchor>
  <xdr:twoCellAnchor editAs="oneCell">
    <xdr:from>
      <xdr:col>1</xdr:col>
      <xdr:colOff>57548</xdr:colOff>
      <xdr:row>0</xdr:row>
      <xdr:rowOff>56358</xdr:rowOff>
    </xdr:from>
    <xdr:to>
      <xdr:col>2</xdr:col>
      <xdr:colOff>989885</xdr:colOff>
      <xdr:row>4</xdr:row>
      <xdr:rowOff>59531</xdr:rowOff>
    </xdr:to>
    <xdr:pic>
      <xdr:nvPicPr>
        <xdr:cNvPr id="8" name="Picture 7" descr="Logo NSD">
          <a:extLst>
            <a:ext uri="{FF2B5EF4-FFF2-40B4-BE49-F238E27FC236}">
              <a16:creationId xmlns:a16="http://schemas.microsoft.com/office/drawing/2014/main" id="{4536F4B0-4A12-4D01-8B01-7382A012533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rcRect b="19512"/>
        <a:stretch>
          <a:fillRect/>
        </a:stretch>
      </xdr:blipFill>
      <xdr:spPr bwMode="auto">
        <a:xfrm>
          <a:off x="347108" y="56358"/>
          <a:ext cx="1229517" cy="628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3"/>
  <sheetViews>
    <sheetView showGridLines="0" topLeftCell="A34" zoomScaleNormal="100" zoomScaleSheetLayoutView="100" workbookViewId="0">
      <selection activeCell="J37" sqref="J37:N37"/>
    </sheetView>
  </sheetViews>
  <sheetFormatPr defaultColWidth="8.296875" defaultRowHeight="13.8"/>
  <cols>
    <col min="1" max="1" width="2.296875" style="1" customWidth="1"/>
    <col min="2" max="2" width="4.19921875" style="1" customWidth="1"/>
    <col min="3" max="3" width="27.796875" style="1" customWidth="1"/>
    <col min="4" max="4" width="0.296875" style="1" customWidth="1"/>
    <col min="5" max="7" width="5" style="1" customWidth="1"/>
    <col min="8" max="8" width="0.296875" style="1" customWidth="1"/>
    <col min="9" max="9" width="8.19921875" style="1" customWidth="1"/>
    <col min="10" max="10" width="16.796875" style="1" customWidth="1"/>
    <col min="11" max="11" width="17.19921875" style="1" customWidth="1"/>
    <col min="12" max="12" width="18.69921875" style="1" customWidth="1"/>
    <col min="13" max="13" width="20.5" style="1" customWidth="1"/>
    <col min="14" max="14" width="21.5" style="1" customWidth="1"/>
    <col min="15" max="15" width="2.19921875" style="2" customWidth="1"/>
    <col min="16" max="16" width="2.296875" style="1" customWidth="1"/>
    <col min="17" max="17" width="16" style="1" bestFit="1" customWidth="1"/>
    <col min="18" max="18" width="8.296875" style="1"/>
    <col min="19" max="19" width="10.8984375" style="1" bestFit="1" customWidth="1"/>
    <col min="20" max="16384" width="8.296875" style="1"/>
  </cols>
  <sheetData>
    <row r="1" spans="1:16" s="2" customFormat="1" ht="14.4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s="2" customForma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221" t="s">
        <v>1</v>
      </c>
      <c r="M2" s="222"/>
      <c r="N2" s="223"/>
      <c r="O2" s="1"/>
    </row>
    <row r="3" spans="1:16" s="2" customFormat="1" ht="0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224"/>
      <c r="M3" s="224"/>
      <c r="N3" s="225"/>
      <c r="O3" s="1"/>
    </row>
    <row r="4" spans="1:16" s="2" customFormat="1" ht="12.7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226" t="s">
        <v>2</v>
      </c>
      <c r="M4" s="226"/>
      <c r="N4" s="227"/>
      <c r="O4" s="1"/>
    </row>
    <row r="5" spans="1:16" s="2" customFormat="1" ht="16.05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4" t="s">
        <v>3</v>
      </c>
      <c r="M5" s="228" t="s">
        <v>4</v>
      </c>
      <c r="N5" s="229"/>
      <c r="O5" s="1"/>
    </row>
    <row r="6" spans="1:16" s="2" customFormat="1" ht="12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5">
        <v>0.8</v>
      </c>
      <c r="M6" s="230">
        <v>0.2</v>
      </c>
      <c r="N6" s="231"/>
      <c r="O6" s="1"/>
    </row>
    <row r="7" spans="1:16" s="2" customFormat="1">
      <c r="A7" s="1"/>
      <c r="B7" s="232" t="s">
        <v>5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1"/>
    </row>
    <row r="8" spans="1:16" s="2" customFormat="1" ht="14.4" thickBot="1">
      <c r="A8" s="1"/>
      <c r="B8" s="233" t="s">
        <v>6</v>
      </c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1"/>
    </row>
    <row r="9" spans="1:16">
      <c r="B9" s="234" t="s">
        <v>7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6"/>
      <c r="O9" s="1"/>
      <c r="P9" s="2"/>
    </row>
    <row r="10" spans="1:16">
      <c r="B10" s="208" t="s">
        <v>8</v>
      </c>
      <c r="C10" s="237"/>
      <c r="D10" s="6"/>
      <c r="E10" s="238" t="s">
        <v>51</v>
      </c>
      <c r="F10" s="239"/>
      <c r="G10" s="240"/>
      <c r="I10" s="7" t="s">
        <v>9</v>
      </c>
      <c r="J10" s="8"/>
      <c r="K10" s="9"/>
      <c r="L10" s="205" t="s">
        <v>133</v>
      </c>
      <c r="M10" s="206"/>
      <c r="N10" s="241"/>
      <c r="O10" s="1"/>
      <c r="P10" s="2"/>
    </row>
    <row r="11" spans="1:16">
      <c r="B11" s="195" t="s">
        <v>10</v>
      </c>
      <c r="C11" s="196"/>
      <c r="D11" s="10"/>
      <c r="E11" s="197" t="s">
        <v>134</v>
      </c>
      <c r="F11" s="198"/>
      <c r="G11" s="199"/>
      <c r="I11" s="11" t="s">
        <v>11</v>
      </c>
      <c r="J11" s="12"/>
      <c r="K11" s="13"/>
      <c r="L11" s="200">
        <v>20971</v>
      </c>
      <c r="M11" s="200"/>
      <c r="N11" s="201"/>
      <c r="O11" s="1"/>
      <c r="P11" s="2"/>
    </row>
    <row r="12" spans="1:16">
      <c r="B12" s="195" t="s">
        <v>12</v>
      </c>
      <c r="C12" s="196"/>
      <c r="D12" s="10"/>
      <c r="E12" s="197" t="s">
        <v>132</v>
      </c>
      <c r="F12" s="198"/>
      <c r="G12" s="199"/>
      <c r="I12" s="11" t="s">
        <v>13</v>
      </c>
      <c r="J12" s="12"/>
      <c r="K12" s="13"/>
      <c r="L12" s="200" t="s">
        <v>14</v>
      </c>
      <c r="M12" s="200"/>
      <c r="N12" s="201"/>
      <c r="O12" s="1"/>
      <c r="P12" s="2"/>
    </row>
    <row r="13" spans="1:16" ht="15" customHeight="1">
      <c r="B13" s="195" t="s">
        <v>15</v>
      </c>
      <c r="C13" s="196"/>
      <c r="D13" s="10"/>
      <c r="E13" s="205" t="s">
        <v>131</v>
      </c>
      <c r="F13" s="206"/>
      <c r="G13" s="207"/>
      <c r="I13" s="11" t="s">
        <v>16</v>
      </c>
      <c r="J13" s="12"/>
      <c r="K13" s="13"/>
      <c r="L13" s="200"/>
      <c r="M13" s="200"/>
      <c r="N13" s="201"/>
      <c r="O13" s="1"/>
      <c r="P13" s="2"/>
    </row>
    <row r="14" spans="1:16" ht="6.75" customHeight="1">
      <c r="B14" s="14"/>
      <c r="N14" s="15"/>
      <c r="O14" s="1"/>
      <c r="P14" s="2"/>
    </row>
    <row r="15" spans="1:16">
      <c r="B15" s="208" t="s">
        <v>17</v>
      </c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10"/>
      <c r="O15" s="1"/>
      <c r="P15" s="2"/>
    </row>
    <row r="16" spans="1:16">
      <c r="B16" s="16" t="s">
        <v>18</v>
      </c>
      <c r="C16" s="17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9"/>
      <c r="O16" s="1"/>
      <c r="P16" s="2"/>
    </row>
    <row r="17" spans="2:16">
      <c r="B17" s="211" t="s">
        <v>19</v>
      </c>
      <c r="C17" s="213" t="s">
        <v>20</v>
      </c>
      <c r="D17" s="214"/>
      <c r="E17" s="214"/>
      <c r="F17" s="214"/>
      <c r="G17" s="215"/>
      <c r="H17" s="20"/>
      <c r="I17" s="219" t="s">
        <v>21</v>
      </c>
      <c r="J17" s="213" t="s">
        <v>22</v>
      </c>
      <c r="K17" s="214"/>
      <c r="L17" s="214"/>
      <c r="M17" s="214"/>
      <c r="N17" s="242"/>
      <c r="O17" s="1"/>
      <c r="P17" s="2"/>
    </row>
    <row r="18" spans="2:16" ht="27.6">
      <c r="B18" s="212"/>
      <c r="C18" s="216"/>
      <c r="D18" s="217"/>
      <c r="E18" s="217"/>
      <c r="F18" s="217"/>
      <c r="G18" s="218"/>
      <c r="H18" s="21"/>
      <c r="I18" s="220"/>
      <c r="J18" s="22" t="s">
        <v>23</v>
      </c>
      <c r="K18" s="22" t="s">
        <v>24</v>
      </c>
      <c r="L18" s="22" t="s">
        <v>25</v>
      </c>
      <c r="M18" s="22" t="s">
        <v>26</v>
      </c>
      <c r="N18" s="23" t="s">
        <v>27</v>
      </c>
      <c r="O18" s="24"/>
      <c r="P18" s="2"/>
    </row>
    <row r="19" spans="2:16" ht="42" customHeight="1">
      <c r="B19" s="25">
        <v>1</v>
      </c>
      <c r="C19" s="202"/>
      <c r="D19" s="203"/>
      <c r="E19" s="203"/>
      <c r="F19" s="203"/>
      <c r="G19" s="204"/>
      <c r="H19" s="26"/>
      <c r="I19" s="27"/>
      <c r="J19" s="28"/>
      <c r="K19" s="28"/>
      <c r="L19" s="29"/>
      <c r="M19" s="4"/>
      <c r="N19" s="30"/>
      <c r="O19" s="1"/>
      <c r="P19" s="2"/>
    </row>
    <row r="20" spans="2:16" ht="15" customHeight="1">
      <c r="B20" s="243" t="s">
        <v>28</v>
      </c>
      <c r="C20" s="244"/>
      <c r="D20" s="244"/>
      <c r="E20" s="244"/>
      <c r="F20" s="244"/>
      <c r="G20" s="245"/>
      <c r="H20" s="31"/>
      <c r="I20" s="32">
        <f>SUM(I19:I19)</f>
        <v>0</v>
      </c>
      <c r="J20" s="246"/>
      <c r="K20" s="247"/>
      <c r="L20" s="247"/>
      <c r="M20" s="247"/>
      <c r="N20" s="248"/>
      <c r="O20" s="1"/>
      <c r="P20" s="2"/>
    </row>
    <row r="21" spans="2:16" ht="5.25" customHeight="1">
      <c r="B21" s="14"/>
      <c r="N21" s="15"/>
      <c r="O21" s="1"/>
      <c r="P21" s="2"/>
    </row>
    <row r="22" spans="2:16">
      <c r="B22" s="33" t="s">
        <v>29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34"/>
      <c r="O22" s="1"/>
      <c r="P22" s="2"/>
    </row>
    <row r="23" spans="2:16">
      <c r="B23" s="35" t="s">
        <v>30</v>
      </c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"/>
      <c r="P23" s="2"/>
    </row>
    <row r="24" spans="2:16" ht="14.25" customHeight="1">
      <c r="B24" s="211" t="s">
        <v>19</v>
      </c>
      <c r="C24" s="213" t="s">
        <v>20</v>
      </c>
      <c r="D24" s="214"/>
      <c r="E24" s="214"/>
      <c r="F24" s="214"/>
      <c r="G24" s="215"/>
      <c r="H24" s="20"/>
      <c r="I24" s="219" t="s">
        <v>21</v>
      </c>
      <c r="J24" s="213" t="s">
        <v>22</v>
      </c>
      <c r="K24" s="214"/>
      <c r="L24" s="214"/>
      <c r="M24" s="214"/>
      <c r="N24" s="242"/>
      <c r="O24" s="1"/>
      <c r="P24" s="2"/>
    </row>
    <row r="25" spans="2:16" ht="27.6">
      <c r="B25" s="212"/>
      <c r="C25" s="216"/>
      <c r="D25" s="217"/>
      <c r="E25" s="217"/>
      <c r="F25" s="217"/>
      <c r="G25" s="218"/>
      <c r="H25" s="21"/>
      <c r="I25" s="220"/>
      <c r="J25" s="167" t="s">
        <v>138</v>
      </c>
      <c r="K25" s="167" t="s">
        <v>24</v>
      </c>
      <c r="L25" s="167" t="s">
        <v>25</v>
      </c>
      <c r="M25" s="167" t="s">
        <v>26</v>
      </c>
      <c r="N25" s="173" t="s">
        <v>27</v>
      </c>
      <c r="O25" s="1"/>
      <c r="P25" s="2"/>
    </row>
    <row r="26" spans="2:16" ht="52.8">
      <c r="B26" s="168">
        <v>1</v>
      </c>
      <c r="C26" s="185" t="s">
        <v>118</v>
      </c>
      <c r="D26" s="186"/>
      <c r="E26" s="186"/>
      <c r="F26" s="186"/>
      <c r="G26" s="187"/>
      <c r="H26" s="169"/>
      <c r="I26" s="171">
        <v>0.2</v>
      </c>
      <c r="J26" s="174" t="s">
        <v>104</v>
      </c>
      <c r="K26" s="174" t="s">
        <v>105</v>
      </c>
      <c r="L26" s="174" t="s">
        <v>106</v>
      </c>
      <c r="M26" s="174" t="s">
        <v>107</v>
      </c>
      <c r="N26" s="182" t="s">
        <v>136</v>
      </c>
      <c r="O26" s="1"/>
      <c r="P26" s="2"/>
    </row>
    <row r="27" spans="2:16" ht="88.2" customHeight="1">
      <c r="B27" s="168">
        <v>2</v>
      </c>
      <c r="C27" s="188" t="s">
        <v>135</v>
      </c>
      <c r="D27" s="189"/>
      <c r="E27" s="189"/>
      <c r="F27" s="189"/>
      <c r="G27" s="190"/>
      <c r="H27" s="178"/>
      <c r="I27" s="179">
        <v>0.1</v>
      </c>
      <c r="J27" s="180" t="s">
        <v>108</v>
      </c>
      <c r="K27" s="180" t="s">
        <v>109</v>
      </c>
      <c r="L27" s="180" t="s">
        <v>110</v>
      </c>
      <c r="M27" s="183" t="s">
        <v>111</v>
      </c>
      <c r="N27" s="180" t="s">
        <v>112</v>
      </c>
      <c r="O27" s="1"/>
      <c r="P27" s="2"/>
    </row>
    <row r="28" spans="2:16" ht="14.25" customHeight="1">
      <c r="B28" s="243" t="s">
        <v>28</v>
      </c>
      <c r="C28" s="244"/>
      <c r="D28" s="244"/>
      <c r="E28" s="244"/>
      <c r="F28" s="244"/>
      <c r="G28" s="245"/>
      <c r="H28" s="31"/>
      <c r="I28" s="36">
        <f>SUM(I26:I27)</f>
        <v>0.30000000000000004</v>
      </c>
      <c r="J28" s="252"/>
      <c r="K28" s="253"/>
      <c r="L28" s="253"/>
      <c r="M28" s="253"/>
      <c r="N28" s="254"/>
      <c r="O28" s="1"/>
      <c r="P28" s="2"/>
    </row>
    <row r="29" spans="2:16" ht="5.25" customHeight="1">
      <c r="B29" s="14"/>
      <c r="J29" s="3"/>
      <c r="K29" s="3"/>
      <c r="L29" s="3"/>
      <c r="M29" s="3"/>
      <c r="N29" s="66"/>
      <c r="O29" s="1"/>
      <c r="P29" s="2"/>
    </row>
    <row r="30" spans="2:16">
      <c r="B30" s="33" t="s">
        <v>31</v>
      </c>
      <c r="C30" s="12"/>
      <c r="D30" s="12"/>
      <c r="E30" s="12"/>
      <c r="F30" s="12"/>
      <c r="G30" s="12"/>
      <c r="H30" s="12"/>
      <c r="I30" s="12"/>
      <c r="J30" s="67"/>
      <c r="K30" s="67"/>
      <c r="L30" s="67"/>
      <c r="M30" s="67"/>
      <c r="N30" s="68"/>
      <c r="O30" s="1"/>
      <c r="P30" s="2"/>
    </row>
    <row r="31" spans="2:16">
      <c r="B31" s="35" t="s">
        <v>32</v>
      </c>
      <c r="J31" s="3"/>
      <c r="K31" s="3"/>
      <c r="L31" s="3"/>
      <c r="M31" s="3"/>
      <c r="N31" s="66"/>
      <c r="O31" s="1"/>
      <c r="P31" s="2"/>
    </row>
    <row r="32" spans="2:16">
      <c r="B32" s="211" t="s">
        <v>19</v>
      </c>
      <c r="C32" s="213" t="s">
        <v>20</v>
      </c>
      <c r="D32" s="214"/>
      <c r="E32" s="214"/>
      <c r="F32" s="214"/>
      <c r="G32" s="215"/>
      <c r="H32" s="20"/>
      <c r="I32" s="219" t="s">
        <v>21</v>
      </c>
      <c r="J32" s="255" t="s">
        <v>22</v>
      </c>
      <c r="K32" s="256"/>
      <c r="L32" s="256"/>
      <c r="M32" s="256"/>
      <c r="N32" s="257"/>
      <c r="O32" s="1"/>
      <c r="P32" s="2"/>
    </row>
    <row r="33" spans="2:18" ht="27.6">
      <c r="B33" s="212"/>
      <c r="C33" s="216"/>
      <c r="D33" s="217"/>
      <c r="E33" s="217"/>
      <c r="F33" s="217"/>
      <c r="G33" s="218"/>
      <c r="H33" s="21"/>
      <c r="I33" s="220"/>
      <c r="J33" s="175" t="s">
        <v>138</v>
      </c>
      <c r="K33" s="175" t="s">
        <v>24</v>
      </c>
      <c r="L33" s="175" t="s">
        <v>25</v>
      </c>
      <c r="M33" s="175" t="s">
        <v>26</v>
      </c>
      <c r="N33" s="176" t="s">
        <v>27</v>
      </c>
      <c r="O33" s="1"/>
      <c r="P33" s="191"/>
    </row>
    <row r="34" spans="2:18" s="3" customFormat="1" ht="52.8">
      <c r="B34" s="65">
        <v>1</v>
      </c>
      <c r="C34" s="185" t="s">
        <v>117</v>
      </c>
      <c r="D34" s="186"/>
      <c r="E34" s="186"/>
      <c r="F34" s="186"/>
      <c r="G34" s="187"/>
      <c r="H34" s="169"/>
      <c r="I34" s="171">
        <v>0.2</v>
      </c>
      <c r="J34" s="174" t="s">
        <v>100</v>
      </c>
      <c r="K34" s="174" t="s">
        <v>101</v>
      </c>
      <c r="L34" s="174" t="s">
        <v>102</v>
      </c>
      <c r="M34" s="174" t="s">
        <v>103</v>
      </c>
      <c r="N34" s="182" t="s">
        <v>137</v>
      </c>
      <c r="P34" s="191"/>
      <c r="Q34" s="37"/>
      <c r="R34" s="37"/>
    </row>
    <row r="35" spans="2:18" s="3" customFormat="1" ht="39.6">
      <c r="B35" s="65">
        <v>2</v>
      </c>
      <c r="C35" s="185" t="s">
        <v>113</v>
      </c>
      <c r="D35" s="186"/>
      <c r="E35" s="186"/>
      <c r="F35" s="186"/>
      <c r="G35" s="187"/>
      <c r="H35" s="169"/>
      <c r="I35" s="171">
        <v>0.1</v>
      </c>
      <c r="J35" s="174" t="s">
        <v>114</v>
      </c>
      <c r="K35" s="174" t="s">
        <v>119</v>
      </c>
      <c r="L35" s="174" t="s">
        <v>115</v>
      </c>
      <c r="M35" s="174" t="s">
        <v>116</v>
      </c>
      <c r="N35" s="182" t="s">
        <v>120</v>
      </c>
      <c r="P35" s="191"/>
      <c r="Q35" s="37"/>
      <c r="R35" s="37"/>
    </row>
    <row r="36" spans="2:18" s="3" customFormat="1" ht="42" customHeight="1">
      <c r="B36" s="65">
        <v>3</v>
      </c>
      <c r="C36" s="263" t="s">
        <v>121</v>
      </c>
      <c r="D36" s="264"/>
      <c r="E36" s="264"/>
      <c r="F36" s="264"/>
      <c r="G36" s="265"/>
      <c r="H36" s="169"/>
      <c r="I36" s="171">
        <v>0.1</v>
      </c>
      <c r="J36" s="174" t="s">
        <v>123</v>
      </c>
      <c r="K36" s="174" t="s">
        <v>122</v>
      </c>
      <c r="L36" s="174" t="s">
        <v>124</v>
      </c>
      <c r="M36" s="182" t="s">
        <v>125</v>
      </c>
      <c r="N36" s="174" t="s">
        <v>127</v>
      </c>
      <c r="P36" s="191"/>
      <c r="Q36" s="37"/>
      <c r="R36" s="37"/>
    </row>
    <row r="37" spans="2:18" s="3" customFormat="1" ht="42" customHeight="1">
      <c r="B37" s="65">
        <v>4</v>
      </c>
      <c r="C37" s="188" t="s">
        <v>139</v>
      </c>
      <c r="D37" s="189"/>
      <c r="E37" s="189"/>
      <c r="F37" s="189"/>
      <c r="G37" s="190"/>
      <c r="H37" s="169"/>
      <c r="I37" s="171">
        <v>0.1</v>
      </c>
      <c r="J37" s="181" t="s">
        <v>140</v>
      </c>
      <c r="K37" s="181" t="s">
        <v>141</v>
      </c>
      <c r="L37" s="181" t="s">
        <v>144</v>
      </c>
      <c r="M37" s="184" t="s">
        <v>142</v>
      </c>
      <c r="N37" s="181" t="s">
        <v>143</v>
      </c>
      <c r="P37" s="191"/>
      <c r="Q37" s="37"/>
      <c r="R37" s="37"/>
    </row>
    <row r="38" spans="2:18" s="3" customFormat="1" ht="39.6">
      <c r="B38" s="65">
        <v>5</v>
      </c>
      <c r="C38" s="192" t="s">
        <v>126</v>
      </c>
      <c r="D38" s="193"/>
      <c r="E38" s="193"/>
      <c r="F38" s="193"/>
      <c r="G38" s="194"/>
      <c r="H38" s="170"/>
      <c r="I38" s="172">
        <v>0.1</v>
      </c>
      <c r="J38" s="174" t="s">
        <v>128</v>
      </c>
      <c r="K38" s="174" t="s">
        <v>145</v>
      </c>
      <c r="L38" s="174" t="s">
        <v>129</v>
      </c>
      <c r="M38" s="174" t="s">
        <v>146</v>
      </c>
      <c r="N38" s="182" t="s">
        <v>130</v>
      </c>
      <c r="P38" s="191"/>
      <c r="R38" s="37"/>
    </row>
    <row r="39" spans="2:18" s="3" customFormat="1" ht="55.2" hidden="1">
      <c r="B39" s="69">
        <v>3</v>
      </c>
      <c r="C39" s="260" t="s">
        <v>54</v>
      </c>
      <c r="D39" s="261"/>
      <c r="E39" s="261"/>
      <c r="F39" s="261"/>
      <c r="G39" s="262"/>
      <c r="H39" s="70"/>
      <c r="I39" s="71">
        <v>0</v>
      </c>
      <c r="J39" s="177" t="s">
        <v>52</v>
      </c>
      <c r="K39" s="177" t="s">
        <v>55</v>
      </c>
      <c r="L39" s="177" t="s">
        <v>56</v>
      </c>
      <c r="M39" s="177" t="s">
        <v>57</v>
      </c>
      <c r="N39" s="177" t="s">
        <v>58</v>
      </c>
      <c r="P39" s="191"/>
      <c r="R39" s="37"/>
    </row>
    <row r="40" spans="2:18">
      <c r="B40" s="38"/>
      <c r="C40" s="258"/>
      <c r="D40" s="259"/>
      <c r="E40" s="259"/>
      <c r="F40" s="259"/>
      <c r="G40" s="259"/>
      <c r="H40" s="13"/>
      <c r="I40" s="39">
        <f>SUM(I34:I38)</f>
        <v>0.6</v>
      </c>
      <c r="J40" s="249"/>
      <c r="K40" s="250"/>
      <c r="L40" s="250"/>
      <c r="M40" s="250"/>
      <c r="N40" s="251"/>
      <c r="O40" s="1"/>
      <c r="P40" s="2"/>
    </row>
    <row r="41" spans="2:18" ht="5.25" customHeight="1">
      <c r="B41" s="14"/>
      <c r="N41" s="15"/>
      <c r="O41" s="1"/>
      <c r="P41" s="2"/>
    </row>
    <row r="42" spans="2:18">
      <c r="B42" s="33" t="s">
        <v>33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34"/>
      <c r="O42" s="1"/>
      <c r="P42" s="2"/>
    </row>
    <row r="43" spans="2:18" s="43" customFormat="1" ht="28.5" customHeight="1">
      <c r="B43" s="38" t="s">
        <v>19</v>
      </c>
      <c r="C43" s="275" t="s">
        <v>34</v>
      </c>
      <c r="D43" s="276"/>
      <c r="E43" s="276"/>
      <c r="F43" s="276"/>
      <c r="G43" s="277"/>
      <c r="H43" s="40"/>
      <c r="I43" s="41" t="s">
        <v>35</v>
      </c>
      <c r="J43" s="22" t="s">
        <v>36</v>
      </c>
      <c r="K43" s="22" t="s">
        <v>37</v>
      </c>
      <c r="L43" s="22" t="s">
        <v>38</v>
      </c>
      <c r="M43" s="22" t="s">
        <v>39</v>
      </c>
      <c r="N43" s="42" t="s">
        <v>40</v>
      </c>
      <c r="P43" s="44"/>
    </row>
    <row r="44" spans="2:18" ht="14.25" customHeight="1">
      <c r="B44" s="45">
        <v>1</v>
      </c>
      <c r="C44" s="278" t="s">
        <v>41</v>
      </c>
      <c r="D44" s="278"/>
      <c r="E44" s="278"/>
      <c r="F44" s="278"/>
      <c r="G44" s="278"/>
      <c r="H44" s="40"/>
      <c r="I44" s="46"/>
      <c r="J44" s="46"/>
      <c r="K44" s="46"/>
      <c r="L44" s="46"/>
      <c r="M44" s="47"/>
      <c r="N44" s="48"/>
      <c r="O44" s="1"/>
      <c r="P44" s="2"/>
    </row>
    <row r="45" spans="2:18" ht="14.25" customHeight="1">
      <c r="B45" s="45">
        <v>2</v>
      </c>
      <c r="C45" s="278" t="s">
        <v>42</v>
      </c>
      <c r="D45" s="278"/>
      <c r="E45" s="278"/>
      <c r="F45" s="278"/>
      <c r="G45" s="278"/>
      <c r="H45" s="40"/>
      <c r="I45" s="46"/>
      <c r="J45" s="46"/>
      <c r="K45" s="46"/>
      <c r="L45" s="46"/>
      <c r="M45" s="46"/>
      <c r="N45" s="48"/>
      <c r="O45" s="1"/>
      <c r="P45" s="2"/>
    </row>
    <row r="46" spans="2:18" ht="14.25" customHeight="1">
      <c r="B46" s="45">
        <v>3</v>
      </c>
      <c r="C46" s="278" t="s">
        <v>43</v>
      </c>
      <c r="D46" s="278"/>
      <c r="E46" s="278"/>
      <c r="F46" s="278"/>
      <c r="G46" s="278"/>
      <c r="H46" s="40"/>
      <c r="I46" s="46"/>
      <c r="J46" s="46"/>
      <c r="K46" s="46"/>
      <c r="L46" s="46"/>
      <c r="M46" s="46"/>
      <c r="N46" s="48"/>
      <c r="O46" s="1"/>
      <c r="P46" s="2"/>
    </row>
    <row r="47" spans="2:18">
      <c r="B47" s="45">
        <v>4</v>
      </c>
      <c r="C47" s="279" t="s">
        <v>44</v>
      </c>
      <c r="D47" s="279"/>
      <c r="E47" s="279"/>
      <c r="F47" s="279"/>
      <c r="G47" s="279"/>
      <c r="H47" s="40"/>
      <c r="I47" s="46"/>
      <c r="J47" s="46"/>
      <c r="K47" s="46"/>
      <c r="L47" s="46"/>
      <c r="M47" s="46"/>
      <c r="N47" s="48"/>
      <c r="O47" s="1"/>
      <c r="P47" s="2"/>
    </row>
    <row r="48" spans="2:18" ht="3.75" customHeight="1">
      <c r="B48" s="49"/>
      <c r="C48" s="50"/>
      <c r="D48" s="50"/>
      <c r="E48" s="50"/>
      <c r="F48" s="50"/>
      <c r="G48" s="50"/>
      <c r="H48" s="51"/>
      <c r="I48" s="52"/>
      <c r="J48" s="52"/>
      <c r="K48" s="52"/>
      <c r="L48" s="52"/>
      <c r="M48" s="52"/>
      <c r="N48" s="53"/>
      <c r="O48" s="1"/>
    </row>
    <row r="49" spans="2:16">
      <c r="B49" s="33" t="s">
        <v>45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34"/>
      <c r="O49" s="1"/>
      <c r="P49" s="2"/>
    </row>
    <row r="50" spans="2:16" ht="4.5" customHeight="1">
      <c r="B50" s="14"/>
      <c r="N50" s="15"/>
      <c r="O50" s="1"/>
      <c r="P50" s="2"/>
    </row>
    <row r="51" spans="2:16" ht="15" customHeight="1">
      <c r="B51" s="280" t="s">
        <v>46</v>
      </c>
      <c r="C51" s="281"/>
      <c r="D51" s="281"/>
      <c r="E51" s="281"/>
      <c r="F51" s="281"/>
      <c r="G51" s="281"/>
      <c r="H51" s="282"/>
      <c r="I51" s="3"/>
      <c r="J51" s="266" t="s">
        <v>47</v>
      </c>
      <c r="K51" s="266"/>
      <c r="M51" s="54" t="s">
        <v>48</v>
      </c>
      <c r="N51" s="55"/>
      <c r="O51" s="1"/>
      <c r="P51" s="2"/>
    </row>
    <row r="52" spans="2:16">
      <c r="B52" s="283"/>
      <c r="C52" s="284"/>
      <c r="D52" s="284"/>
      <c r="E52" s="284"/>
      <c r="F52" s="284"/>
      <c r="G52" s="284"/>
      <c r="H52" s="285"/>
      <c r="I52" s="56"/>
      <c r="J52" s="266"/>
      <c r="K52" s="266"/>
      <c r="M52" s="57" t="s">
        <v>49</v>
      </c>
      <c r="N52" s="58"/>
      <c r="O52" s="1"/>
      <c r="P52" s="2"/>
    </row>
    <row r="53" spans="2:16" ht="15" customHeight="1">
      <c r="B53" s="283"/>
      <c r="C53" s="284"/>
      <c r="D53" s="284"/>
      <c r="E53" s="284"/>
      <c r="F53" s="284"/>
      <c r="G53" s="284"/>
      <c r="H53" s="285"/>
      <c r="I53" s="3"/>
      <c r="J53" s="267" t="s">
        <v>50</v>
      </c>
      <c r="K53" s="267"/>
      <c r="M53" s="269" t="s">
        <v>50</v>
      </c>
      <c r="N53" s="270"/>
      <c r="O53" s="1"/>
      <c r="P53" s="2"/>
    </row>
    <row r="54" spans="2:16" ht="22.5" customHeight="1">
      <c r="B54" s="283"/>
      <c r="C54" s="284"/>
      <c r="D54" s="284"/>
      <c r="E54" s="284"/>
      <c r="F54" s="284"/>
      <c r="G54" s="284"/>
      <c r="H54" s="285"/>
      <c r="I54" s="59"/>
      <c r="J54" s="267"/>
      <c r="K54" s="267"/>
      <c r="M54" s="271"/>
      <c r="N54" s="272"/>
      <c r="O54" s="1"/>
      <c r="P54" s="2"/>
    </row>
    <row r="55" spans="2:16" ht="15" customHeight="1">
      <c r="B55" s="283"/>
      <c r="C55" s="284"/>
      <c r="D55" s="284"/>
      <c r="E55" s="284"/>
      <c r="F55" s="284"/>
      <c r="G55" s="284"/>
      <c r="H55" s="285"/>
      <c r="I55" s="59"/>
      <c r="J55" s="267"/>
      <c r="K55" s="267"/>
      <c r="M55" s="271"/>
      <c r="N55" s="272"/>
      <c r="O55" s="1"/>
      <c r="P55" s="2"/>
    </row>
    <row r="56" spans="2:16" ht="15.75" customHeight="1" thickBot="1">
      <c r="B56" s="286"/>
      <c r="C56" s="287"/>
      <c r="D56" s="287"/>
      <c r="E56" s="287"/>
      <c r="F56" s="287"/>
      <c r="G56" s="287"/>
      <c r="H56" s="288"/>
      <c r="I56" s="60"/>
      <c r="J56" s="268"/>
      <c r="K56" s="268"/>
      <c r="L56" s="61"/>
      <c r="M56" s="273"/>
      <c r="N56" s="274"/>
      <c r="O56" s="1"/>
      <c r="P56" s="2"/>
    </row>
    <row r="57" spans="2:16">
      <c r="O57" s="1"/>
      <c r="P57" s="2"/>
    </row>
    <row r="58" spans="2:16">
      <c r="B58" s="62"/>
      <c r="O58" s="1"/>
      <c r="P58" s="2"/>
    </row>
    <row r="59" spans="2:16">
      <c r="B59" s="62"/>
      <c r="O59" s="1"/>
      <c r="P59" s="2"/>
    </row>
    <row r="60" spans="2:16">
      <c r="O60" s="1"/>
      <c r="P60" s="2"/>
    </row>
    <row r="61" spans="2:16">
      <c r="O61" s="1"/>
      <c r="P61" s="2"/>
    </row>
    <row r="62" spans="2:16">
      <c r="O62" s="1"/>
      <c r="P62" s="2"/>
    </row>
    <row r="63" spans="2:16" s="2" customFormat="1"/>
  </sheetData>
  <mergeCells count="58">
    <mergeCell ref="J51:K52"/>
    <mergeCell ref="J53:K56"/>
    <mergeCell ref="M53:N56"/>
    <mergeCell ref="C43:G43"/>
    <mergeCell ref="C44:G44"/>
    <mergeCell ref="C45:G45"/>
    <mergeCell ref="C46:G46"/>
    <mergeCell ref="C47:G47"/>
    <mergeCell ref="B51:H56"/>
    <mergeCell ref="J40:N40"/>
    <mergeCell ref="B28:G28"/>
    <mergeCell ref="J28:N28"/>
    <mergeCell ref="B32:B33"/>
    <mergeCell ref="C32:G33"/>
    <mergeCell ref="I32:I33"/>
    <mergeCell ref="J32:N32"/>
    <mergeCell ref="C34:G34"/>
    <mergeCell ref="C40:G40"/>
    <mergeCell ref="C39:G39"/>
    <mergeCell ref="C35:G35"/>
    <mergeCell ref="C36:G36"/>
    <mergeCell ref="C37:G37"/>
    <mergeCell ref="B20:G20"/>
    <mergeCell ref="J20:N20"/>
    <mergeCell ref="B24:B25"/>
    <mergeCell ref="C24:G25"/>
    <mergeCell ref="I24:I25"/>
    <mergeCell ref="J24:N24"/>
    <mergeCell ref="C17:G18"/>
    <mergeCell ref="I17:I18"/>
    <mergeCell ref="L2:N2"/>
    <mergeCell ref="L3:N3"/>
    <mergeCell ref="L4:N4"/>
    <mergeCell ref="M5:N5"/>
    <mergeCell ref="M6:N6"/>
    <mergeCell ref="B7:N7"/>
    <mergeCell ref="B8:N8"/>
    <mergeCell ref="B9:N9"/>
    <mergeCell ref="B10:C10"/>
    <mergeCell ref="E10:G10"/>
    <mergeCell ref="L10:N10"/>
    <mergeCell ref="J17:N17"/>
    <mergeCell ref="C26:G26"/>
    <mergeCell ref="C27:G27"/>
    <mergeCell ref="P33:P39"/>
    <mergeCell ref="C38:G38"/>
    <mergeCell ref="B11:C11"/>
    <mergeCell ref="E11:G11"/>
    <mergeCell ref="L11:N11"/>
    <mergeCell ref="C19:G19"/>
    <mergeCell ref="B12:C12"/>
    <mergeCell ref="E12:G12"/>
    <mergeCell ref="L12:N12"/>
    <mergeCell ref="B13:C13"/>
    <mergeCell ref="E13:G13"/>
    <mergeCell ref="L13:N13"/>
    <mergeCell ref="B15:N15"/>
    <mergeCell ref="B17:B18"/>
  </mergeCells>
  <printOptions horizontalCentered="1"/>
  <pageMargins left="0" right="0" top="0.82677165354330717" bottom="0.51181102362204722" header="0.31496062992125984" footer="0"/>
  <pageSetup paperSize="9" scale="63" orientation="portrait" horizontalDpi="4294967293" r:id="rId1"/>
  <headerFooter>
    <oddFooter>&amp;L&amp;"BreuerText,Regular"&amp;8FRM.HCD-RED.003Revisi : 03</oddFooter>
  </headerFooter>
  <rowBreaks count="3" manualBreakCount="3">
    <brk id="56" max="13" man="1"/>
    <brk id="58" max="13" man="1"/>
    <brk id="62" max="14" man="1"/>
  </rowBreaks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AC2D-922E-465A-87E2-AEB6B5984D9C}">
  <dimension ref="B1:AB73"/>
  <sheetViews>
    <sheetView tabSelected="1" topLeftCell="A38" workbookViewId="0">
      <selection activeCell="Q23" sqref="Q23"/>
    </sheetView>
  </sheetViews>
  <sheetFormatPr defaultColWidth="8.296875" defaultRowHeight="13.8"/>
  <cols>
    <col min="1" max="1" width="3.796875" style="75" customWidth="1"/>
    <col min="2" max="2" width="3.3984375" style="85" customWidth="1"/>
    <col min="3" max="3" width="13.09765625" style="75" customWidth="1"/>
    <col min="4" max="4" width="2.5" style="75" customWidth="1"/>
    <col min="5" max="5" width="4.296875" style="75" customWidth="1"/>
    <col min="6" max="6" width="4.09765625" style="75" customWidth="1"/>
    <col min="7" max="7" width="8.796875" style="75" customWidth="1"/>
    <col min="8" max="8" width="9.19921875" style="75" customWidth="1"/>
    <col min="9" max="9" width="11.19921875" style="75" customWidth="1"/>
    <col min="10" max="10" width="0.19921875" style="75" customWidth="1"/>
    <col min="11" max="11" width="12.3984375" style="75" customWidth="1"/>
    <col min="12" max="12" width="9" style="75" customWidth="1"/>
    <col min="13" max="14" width="11.19921875" style="75" customWidth="1"/>
    <col min="15" max="15" width="33.69921875" style="75" customWidth="1"/>
    <col min="16" max="16" width="11.296875" style="88" customWidth="1"/>
    <col min="17" max="17" width="12.796875" style="88" customWidth="1"/>
    <col min="18" max="18" width="3.796875" style="75" customWidth="1"/>
    <col min="19" max="19" width="4.8984375" style="75" customWidth="1"/>
    <col min="20" max="20" width="2.5" style="75" customWidth="1"/>
    <col min="21" max="21" width="11.296875" style="75" customWidth="1"/>
    <col min="22" max="22" width="10.59765625" style="75" customWidth="1"/>
    <col min="23" max="23" width="11.69921875" style="75" bestFit="1" customWidth="1"/>
    <col min="24" max="25" width="8.296875" style="75"/>
    <col min="26" max="26" width="11.8984375" style="75" bestFit="1" customWidth="1"/>
    <col min="27" max="27" width="8.296875" style="75"/>
    <col min="28" max="28" width="17.5" style="75" customWidth="1"/>
    <col min="29" max="257" width="8.296875" style="75"/>
    <col min="258" max="258" width="3.796875" style="75" customWidth="1"/>
    <col min="259" max="259" width="3.3984375" style="75" customWidth="1"/>
    <col min="260" max="260" width="12.59765625" style="75" customWidth="1"/>
    <col min="261" max="261" width="2.5" style="75" customWidth="1"/>
    <col min="262" max="262" width="7" style="75" customWidth="1"/>
    <col min="263" max="263" width="8.796875" style="75" customWidth="1"/>
    <col min="264" max="264" width="9.19921875" style="75" customWidth="1"/>
    <col min="265" max="265" width="9.69921875" style="75" customWidth="1"/>
    <col min="266" max="266" width="5.19921875" style="75" customWidth="1"/>
    <col min="267" max="267" width="11.296875" style="75" customWidth="1"/>
    <col min="268" max="268" width="7.59765625" style="75" customWidth="1"/>
    <col min="269" max="269" width="8.59765625" style="75" customWidth="1"/>
    <col min="270" max="270" width="8.5" style="75" customWidth="1"/>
    <col min="271" max="271" width="12.59765625" style="75" customWidth="1"/>
    <col min="272" max="272" width="10.296875" style="75" bestFit="1" customWidth="1"/>
    <col min="273" max="273" width="13.69921875" style="75" bestFit="1" customWidth="1"/>
    <col min="274" max="274" width="3.796875" style="75" customWidth="1"/>
    <col min="275" max="275" width="4.8984375" style="75" customWidth="1"/>
    <col min="276" max="276" width="2.5" style="75" customWidth="1"/>
    <col min="277" max="277" width="11.296875" style="75" customWidth="1"/>
    <col min="278" max="278" width="10.59765625" style="75" customWidth="1"/>
    <col min="279" max="279" width="11.69921875" style="75" bestFit="1" customWidth="1"/>
    <col min="280" max="281" width="8.296875" style="75"/>
    <col min="282" max="282" width="11.8984375" style="75" bestFit="1" customWidth="1"/>
    <col min="283" max="283" width="8.296875" style="75"/>
    <col min="284" max="284" width="17.5" style="75" customWidth="1"/>
    <col min="285" max="513" width="8.296875" style="75"/>
    <col min="514" max="514" width="3.796875" style="75" customWidth="1"/>
    <col min="515" max="515" width="3.3984375" style="75" customWidth="1"/>
    <col min="516" max="516" width="12.59765625" style="75" customWidth="1"/>
    <col min="517" max="517" width="2.5" style="75" customWidth="1"/>
    <col min="518" max="518" width="7" style="75" customWidth="1"/>
    <col min="519" max="519" width="8.796875" style="75" customWidth="1"/>
    <col min="520" max="520" width="9.19921875" style="75" customWidth="1"/>
    <col min="521" max="521" width="9.69921875" style="75" customWidth="1"/>
    <col min="522" max="522" width="5.19921875" style="75" customWidth="1"/>
    <col min="523" max="523" width="11.296875" style="75" customWidth="1"/>
    <col min="524" max="524" width="7.59765625" style="75" customWidth="1"/>
    <col min="525" max="525" width="8.59765625" style="75" customWidth="1"/>
    <col min="526" max="526" width="8.5" style="75" customWidth="1"/>
    <col min="527" max="527" width="12.59765625" style="75" customWidth="1"/>
    <col min="528" max="528" width="10.296875" style="75" bestFit="1" customWidth="1"/>
    <col min="529" max="529" width="13.69921875" style="75" bestFit="1" customWidth="1"/>
    <col min="530" max="530" width="3.796875" style="75" customWidth="1"/>
    <col min="531" max="531" width="4.8984375" style="75" customWidth="1"/>
    <col min="532" max="532" width="2.5" style="75" customWidth="1"/>
    <col min="533" max="533" width="11.296875" style="75" customWidth="1"/>
    <col min="534" max="534" width="10.59765625" style="75" customWidth="1"/>
    <col min="535" max="535" width="11.69921875" style="75" bestFit="1" customWidth="1"/>
    <col min="536" max="537" width="8.296875" style="75"/>
    <col min="538" max="538" width="11.8984375" style="75" bestFit="1" customWidth="1"/>
    <col min="539" max="539" width="8.296875" style="75"/>
    <col min="540" max="540" width="17.5" style="75" customWidth="1"/>
    <col min="541" max="769" width="8.296875" style="75"/>
    <col min="770" max="770" width="3.796875" style="75" customWidth="1"/>
    <col min="771" max="771" width="3.3984375" style="75" customWidth="1"/>
    <col min="772" max="772" width="12.59765625" style="75" customWidth="1"/>
    <col min="773" max="773" width="2.5" style="75" customWidth="1"/>
    <col min="774" max="774" width="7" style="75" customWidth="1"/>
    <col min="775" max="775" width="8.796875" style="75" customWidth="1"/>
    <col min="776" max="776" width="9.19921875" style="75" customWidth="1"/>
    <col min="777" max="777" width="9.69921875" style="75" customWidth="1"/>
    <col min="778" max="778" width="5.19921875" style="75" customWidth="1"/>
    <col min="779" max="779" width="11.296875" style="75" customWidth="1"/>
    <col min="780" max="780" width="7.59765625" style="75" customWidth="1"/>
    <col min="781" max="781" width="8.59765625" style="75" customWidth="1"/>
    <col min="782" max="782" width="8.5" style="75" customWidth="1"/>
    <col min="783" max="783" width="12.59765625" style="75" customWidth="1"/>
    <col min="784" max="784" width="10.296875" style="75" bestFit="1" customWidth="1"/>
    <col min="785" max="785" width="13.69921875" style="75" bestFit="1" customWidth="1"/>
    <col min="786" max="786" width="3.796875" style="75" customWidth="1"/>
    <col min="787" max="787" width="4.8984375" style="75" customWidth="1"/>
    <col min="788" max="788" width="2.5" style="75" customWidth="1"/>
    <col min="789" max="789" width="11.296875" style="75" customWidth="1"/>
    <col min="790" max="790" width="10.59765625" style="75" customWidth="1"/>
    <col min="791" max="791" width="11.69921875" style="75" bestFit="1" customWidth="1"/>
    <col min="792" max="793" width="8.296875" style="75"/>
    <col min="794" max="794" width="11.8984375" style="75" bestFit="1" customWidth="1"/>
    <col min="795" max="795" width="8.296875" style="75"/>
    <col min="796" max="796" width="17.5" style="75" customWidth="1"/>
    <col min="797" max="1025" width="8.296875" style="75"/>
    <col min="1026" max="1026" width="3.796875" style="75" customWidth="1"/>
    <col min="1027" max="1027" width="3.3984375" style="75" customWidth="1"/>
    <col min="1028" max="1028" width="12.59765625" style="75" customWidth="1"/>
    <col min="1029" max="1029" width="2.5" style="75" customWidth="1"/>
    <col min="1030" max="1030" width="7" style="75" customWidth="1"/>
    <col min="1031" max="1031" width="8.796875" style="75" customWidth="1"/>
    <col min="1032" max="1032" width="9.19921875" style="75" customWidth="1"/>
    <col min="1033" max="1033" width="9.69921875" style="75" customWidth="1"/>
    <col min="1034" max="1034" width="5.19921875" style="75" customWidth="1"/>
    <col min="1035" max="1035" width="11.296875" style="75" customWidth="1"/>
    <col min="1036" max="1036" width="7.59765625" style="75" customWidth="1"/>
    <col min="1037" max="1037" width="8.59765625" style="75" customWidth="1"/>
    <col min="1038" max="1038" width="8.5" style="75" customWidth="1"/>
    <col min="1039" max="1039" width="12.59765625" style="75" customWidth="1"/>
    <col min="1040" max="1040" width="10.296875" style="75" bestFit="1" customWidth="1"/>
    <col min="1041" max="1041" width="13.69921875" style="75" bestFit="1" customWidth="1"/>
    <col min="1042" max="1042" width="3.796875" style="75" customWidth="1"/>
    <col min="1043" max="1043" width="4.8984375" style="75" customWidth="1"/>
    <col min="1044" max="1044" width="2.5" style="75" customWidth="1"/>
    <col min="1045" max="1045" width="11.296875" style="75" customWidth="1"/>
    <col min="1046" max="1046" width="10.59765625" style="75" customWidth="1"/>
    <col min="1047" max="1047" width="11.69921875" style="75" bestFit="1" customWidth="1"/>
    <col min="1048" max="1049" width="8.296875" style="75"/>
    <col min="1050" max="1050" width="11.8984375" style="75" bestFit="1" customWidth="1"/>
    <col min="1051" max="1051" width="8.296875" style="75"/>
    <col min="1052" max="1052" width="17.5" style="75" customWidth="1"/>
    <col min="1053" max="1281" width="8.296875" style="75"/>
    <col min="1282" max="1282" width="3.796875" style="75" customWidth="1"/>
    <col min="1283" max="1283" width="3.3984375" style="75" customWidth="1"/>
    <col min="1284" max="1284" width="12.59765625" style="75" customWidth="1"/>
    <col min="1285" max="1285" width="2.5" style="75" customWidth="1"/>
    <col min="1286" max="1286" width="7" style="75" customWidth="1"/>
    <col min="1287" max="1287" width="8.796875" style="75" customWidth="1"/>
    <col min="1288" max="1288" width="9.19921875" style="75" customWidth="1"/>
    <col min="1289" max="1289" width="9.69921875" style="75" customWidth="1"/>
    <col min="1290" max="1290" width="5.19921875" style="75" customWidth="1"/>
    <col min="1291" max="1291" width="11.296875" style="75" customWidth="1"/>
    <col min="1292" max="1292" width="7.59765625" style="75" customWidth="1"/>
    <col min="1293" max="1293" width="8.59765625" style="75" customWidth="1"/>
    <col min="1294" max="1294" width="8.5" style="75" customWidth="1"/>
    <col min="1295" max="1295" width="12.59765625" style="75" customWidth="1"/>
    <col min="1296" max="1296" width="10.296875" style="75" bestFit="1" customWidth="1"/>
    <col min="1297" max="1297" width="13.69921875" style="75" bestFit="1" customWidth="1"/>
    <col min="1298" max="1298" width="3.796875" style="75" customWidth="1"/>
    <col min="1299" max="1299" width="4.8984375" style="75" customWidth="1"/>
    <col min="1300" max="1300" width="2.5" style="75" customWidth="1"/>
    <col min="1301" max="1301" width="11.296875" style="75" customWidth="1"/>
    <col min="1302" max="1302" width="10.59765625" style="75" customWidth="1"/>
    <col min="1303" max="1303" width="11.69921875" style="75" bestFit="1" customWidth="1"/>
    <col min="1304" max="1305" width="8.296875" style="75"/>
    <col min="1306" max="1306" width="11.8984375" style="75" bestFit="1" customWidth="1"/>
    <col min="1307" max="1307" width="8.296875" style="75"/>
    <col min="1308" max="1308" width="17.5" style="75" customWidth="1"/>
    <col min="1309" max="1537" width="8.296875" style="75"/>
    <col min="1538" max="1538" width="3.796875" style="75" customWidth="1"/>
    <col min="1539" max="1539" width="3.3984375" style="75" customWidth="1"/>
    <col min="1540" max="1540" width="12.59765625" style="75" customWidth="1"/>
    <col min="1541" max="1541" width="2.5" style="75" customWidth="1"/>
    <col min="1542" max="1542" width="7" style="75" customWidth="1"/>
    <col min="1543" max="1543" width="8.796875" style="75" customWidth="1"/>
    <col min="1544" max="1544" width="9.19921875" style="75" customWidth="1"/>
    <col min="1545" max="1545" width="9.69921875" style="75" customWidth="1"/>
    <col min="1546" max="1546" width="5.19921875" style="75" customWidth="1"/>
    <col min="1547" max="1547" width="11.296875" style="75" customWidth="1"/>
    <col min="1548" max="1548" width="7.59765625" style="75" customWidth="1"/>
    <col min="1549" max="1549" width="8.59765625" style="75" customWidth="1"/>
    <col min="1550" max="1550" width="8.5" style="75" customWidth="1"/>
    <col min="1551" max="1551" width="12.59765625" style="75" customWidth="1"/>
    <col min="1552" max="1552" width="10.296875" style="75" bestFit="1" customWidth="1"/>
    <col min="1553" max="1553" width="13.69921875" style="75" bestFit="1" customWidth="1"/>
    <col min="1554" max="1554" width="3.796875" style="75" customWidth="1"/>
    <col min="1555" max="1555" width="4.8984375" style="75" customWidth="1"/>
    <col min="1556" max="1556" width="2.5" style="75" customWidth="1"/>
    <col min="1557" max="1557" width="11.296875" style="75" customWidth="1"/>
    <col min="1558" max="1558" width="10.59765625" style="75" customWidth="1"/>
    <col min="1559" max="1559" width="11.69921875" style="75" bestFit="1" customWidth="1"/>
    <col min="1560" max="1561" width="8.296875" style="75"/>
    <col min="1562" max="1562" width="11.8984375" style="75" bestFit="1" customWidth="1"/>
    <col min="1563" max="1563" width="8.296875" style="75"/>
    <col min="1564" max="1564" width="17.5" style="75" customWidth="1"/>
    <col min="1565" max="1793" width="8.296875" style="75"/>
    <col min="1794" max="1794" width="3.796875" style="75" customWidth="1"/>
    <col min="1795" max="1795" width="3.3984375" style="75" customWidth="1"/>
    <col min="1796" max="1796" width="12.59765625" style="75" customWidth="1"/>
    <col min="1797" max="1797" width="2.5" style="75" customWidth="1"/>
    <col min="1798" max="1798" width="7" style="75" customWidth="1"/>
    <col min="1799" max="1799" width="8.796875" style="75" customWidth="1"/>
    <col min="1800" max="1800" width="9.19921875" style="75" customWidth="1"/>
    <col min="1801" max="1801" width="9.69921875" style="75" customWidth="1"/>
    <col min="1802" max="1802" width="5.19921875" style="75" customWidth="1"/>
    <col min="1803" max="1803" width="11.296875" style="75" customWidth="1"/>
    <col min="1804" max="1804" width="7.59765625" style="75" customWidth="1"/>
    <col min="1805" max="1805" width="8.59765625" style="75" customWidth="1"/>
    <col min="1806" max="1806" width="8.5" style="75" customWidth="1"/>
    <col min="1807" max="1807" width="12.59765625" style="75" customWidth="1"/>
    <col min="1808" max="1808" width="10.296875" style="75" bestFit="1" customWidth="1"/>
    <col min="1809" max="1809" width="13.69921875" style="75" bestFit="1" customWidth="1"/>
    <col min="1810" max="1810" width="3.796875" style="75" customWidth="1"/>
    <col min="1811" max="1811" width="4.8984375" style="75" customWidth="1"/>
    <col min="1812" max="1812" width="2.5" style="75" customWidth="1"/>
    <col min="1813" max="1813" width="11.296875" style="75" customWidth="1"/>
    <col min="1814" max="1814" width="10.59765625" style="75" customWidth="1"/>
    <col min="1815" max="1815" width="11.69921875" style="75" bestFit="1" customWidth="1"/>
    <col min="1816" max="1817" width="8.296875" style="75"/>
    <col min="1818" max="1818" width="11.8984375" style="75" bestFit="1" customWidth="1"/>
    <col min="1819" max="1819" width="8.296875" style="75"/>
    <col min="1820" max="1820" width="17.5" style="75" customWidth="1"/>
    <col min="1821" max="2049" width="8.296875" style="75"/>
    <col min="2050" max="2050" width="3.796875" style="75" customWidth="1"/>
    <col min="2051" max="2051" width="3.3984375" style="75" customWidth="1"/>
    <col min="2052" max="2052" width="12.59765625" style="75" customWidth="1"/>
    <col min="2053" max="2053" width="2.5" style="75" customWidth="1"/>
    <col min="2054" max="2054" width="7" style="75" customWidth="1"/>
    <col min="2055" max="2055" width="8.796875" style="75" customWidth="1"/>
    <col min="2056" max="2056" width="9.19921875" style="75" customWidth="1"/>
    <col min="2057" max="2057" width="9.69921875" style="75" customWidth="1"/>
    <col min="2058" max="2058" width="5.19921875" style="75" customWidth="1"/>
    <col min="2059" max="2059" width="11.296875" style="75" customWidth="1"/>
    <col min="2060" max="2060" width="7.59765625" style="75" customWidth="1"/>
    <col min="2061" max="2061" width="8.59765625" style="75" customWidth="1"/>
    <col min="2062" max="2062" width="8.5" style="75" customWidth="1"/>
    <col min="2063" max="2063" width="12.59765625" style="75" customWidth="1"/>
    <col min="2064" max="2064" width="10.296875" style="75" bestFit="1" customWidth="1"/>
    <col min="2065" max="2065" width="13.69921875" style="75" bestFit="1" customWidth="1"/>
    <col min="2066" max="2066" width="3.796875" style="75" customWidth="1"/>
    <col min="2067" max="2067" width="4.8984375" style="75" customWidth="1"/>
    <col min="2068" max="2068" width="2.5" style="75" customWidth="1"/>
    <col min="2069" max="2069" width="11.296875" style="75" customWidth="1"/>
    <col min="2070" max="2070" width="10.59765625" style="75" customWidth="1"/>
    <col min="2071" max="2071" width="11.69921875" style="75" bestFit="1" customWidth="1"/>
    <col min="2072" max="2073" width="8.296875" style="75"/>
    <col min="2074" max="2074" width="11.8984375" style="75" bestFit="1" customWidth="1"/>
    <col min="2075" max="2075" width="8.296875" style="75"/>
    <col min="2076" max="2076" width="17.5" style="75" customWidth="1"/>
    <col min="2077" max="2305" width="8.296875" style="75"/>
    <col min="2306" max="2306" width="3.796875" style="75" customWidth="1"/>
    <col min="2307" max="2307" width="3.3984375" style="75" customWidth="1"/>
    <col min="2308" max="2308" width="12.59765625" style="75" customWidth="1"/>
    <col min="2309" max="2309" width="2.5" style="75" customWidth="1"/>
    <col min="2310" max="2310" width="7" style="75" customWidth="1"/>
    <col min="2311" max="2311" width="8.796875" style="75" customWidth="1"/>
    <col min="2312" max="2312" width="9.19921875" style="75" customWidth="1"/>
    <col min="2313" max="2313" width="9.69921875" style="75" customWidth="1"/>
    <col min="2314" max="2314" width="5.19921875" style="75" customWidth="1"/>
    <col min="2315" max="2315" width="11.296875" style="75" customWidth="1"/>
    <col min="2316" max="2316" width="7.59765625" style="75" customWidth="1"/>
    <col min="2317" max="2317" width="8.59765625" style="75" customWidth="1"/>
    <col min="2318" max="2318" width="8.5" style="75" customWidth="1"/>
    <col min="2319" max="2319" width="12.59765625" style="75" customWidth="1"/>
    <col min="2320" max="2320" width="10.296875" style="75" bestFit="1" customWidth="1"/>
    <col min="2321" max="2321" width="13.69921875" style="75" bestFit="1" customWidth="1"/>
    <col min="2322" max="2322" width="3.796875" style="75" customWidth="1"/>
    <col min="2323" max="2323" width="4.8984375" style="75" customWidth="1"/>
    <col min="2324" max="2324" width="2.5" style="75" customWidth="1"/>
    <col min="2325" max="2325" width="11.296875" style="75" customWidth="1"/>
    <col min="2326" max="2326" width="10.59765625" style="75" customWidth="1"/>
    <col min="2327" max="2327" width="11.69921875" style="75" bestFit="1" customWidth="1"/>
    <col min="2328" max="2329" width="8.296875" style="75"/>
    <col min="2330" max="2330" width="11.8984375" style="75" bestFit="1" customWidth="1"/>
    <col min="2331" max="2331" width="8.296875" style="75"/>
    <col min="2332" max="2332" width="17.5" style="75" customWidth="1"/>
    <col min="2333" max="2561" width="8.296875" style="75"/>
    <col min="2562" max="2562" width="3.796875" style="75" customWidth="1"/>
    <col min="2563" max="2563" width="3.3984375" style="75" customWidth="1"/>
    <col min="2564" max="2564" width="12.59765625" style="75" customWidth="1"/>
    <col min="2565" max="2565" width="2.5" style="75" customWidth="1"/>
    <col min="2566" max="2566" width="7" style="75" customWidth="1"/>
    <col min="2567" max="2567" width="8.796875" style="75" customWidth="1"/>
    <col min="2568" max="2568" width="9.19921875" style="75" customWidth="1"/>
    <col min="2569" max="2569" width="9.69921875" style="75" customWidth="1"/>
    <col min="2570" max="2570" width="5.19921875" style="75" customWidth="1"/>
    <col min="2571" max="2571" width="11.296875" style="75" customWidth="1"/>
    <col min="2572" max="2572" width="7.59765625" style="75" customWidth="1"/>
    <col min="2573" max="2573" width="8.59765625" style="75" customWidth="1"/>
    <col min="2574" max="2574" width="8.5" style="75" customWidth="1"/>
    <col min="2575" max="2575" width="12.59765625" style="75" customWidth="1"/>
    <col min="2576" max="2576" width="10.296875" style="75" bestFit="1" customWidth="1"/>
    <col min="2577" max="2577" width="13.69921875" style="75" bestFit="1" customWidth="1"/>
    <col min="2578" max="2578" width="3.796875" style="75" customWidth="1"/>
    <col min="2579" max="2579" width="4.8984375" style="75" customWidth="1"/>
    <col min="2580" max="2580" width="2.5" style="75" customWidth="1"/>
    <col min="2581" max="2581" width="11.296875" style="75" customWidth="1"/>
    <col min="2582" max="2582" width="10.59765625" style="75" customWidth="1"/>
    <col min="2583" max="2583" width="11.69921875" style="75" bestFit="1" customWidth="1"/>
    <col min="2584" max="2585" width="8.296875" style="75"/>
    <col min="2586" max="2586" width="11.8984375" style="75" bestFit="1" customWidth="1"/>
    <col min="2587" max="2587" width="8.296875" style="75"/>
    <col min="2588" max="2588" width="17.5" style="75" customWidth="1"/>
    <col min="2589" max="2817" width="8.296875" style="75"/>
    <col min="2818" max="2818" width="3.796875" style="75" customWidth="1"/>
    <col min="2819" max="2819" width="3.3984375" style="75" customWidth="1"/>
    <col min="2820" max="2820" width="12.59765625" style="75" customWidth="1"/>
    <col min="2821" max="2821" width="2.5" style="75" customWidth="1"/>
    <col min="2822" max="2822" width="7" style="75" customWidth="1"/>
    <col min="2823" max="2823" width="8.796875" style="75" customWidth="1"/>
    <col min="2824" max="2824" width="9.19921875" style="75" customWidth="1"/>
    <col min="2825" max="2825" width="9.69921875" style="75" customWidth="1"/>
    <col min="2826" max="2826" width="5.19921875" style="75" customWidth="1"/>
    <col min="2827" max="2827" width="11.296875" style="75" customWidth="1"/>
    <col min="2828" max="2828" width="7.59765625" style="75" customWidth="1"/>
    <col min="2829" max="2829" width="8.59765625" style="75" customWidth="1"/>
    <col min="2830" max="2830" width="8.5" style="75" customWidth="1"/>
    <col min="2831" max="2831" width="12.59765625" style="75" customWidth="1"/>
    <col min="2832" max="2832" width="10.296875" style="75" bestFit="1" customWidth="1"/>
    <col min="2833" max="2833" width="13.69921875" style="75" bestFit="1" customWidth="1"/>
    <col min="2834" max="2834" width="3.796875" style="75" customWidth="1"/>
    <col min="2835" max="2835" width="4.8984375" style="75" customWidth="1"/>
    <col min="2836" max="2836" width="2.5" style="75" customWidth="1"/>
    <col min="2837" max="2837" width="11.296875" style="75" customWidth="1"/>
    <col min="2838" max="2838" width="10.59765625" style="75" customWidth="1"/>
    <col min="2839" max="2839" width="11.69921875" style="75" bestFit="1" customWidth="1"/>
    <col min="2840" max="2841" width="8.296875" style="75"/>
    <col min="2842" max="2842" width="11.8984375" style="75" bestFit="1" customWidth="1"/>
    <col min="2843" max="2843" width="8.296875" style="75"/>
    <col min="2844" max="2844" width="17.5" style="75" customWidth="1"/>
    <col min="2845" max="3073" width="8.296875" style="75"/>
    <col min="3074" max="3074" width="3.796875" style="75" customWidth="1"/>
    <col min="3075" max="3075" width="3.3984375" style="75" customWidth="1"/>
    <col min="3076" max="3076" width="12.59765625" style="75" customWidth="1"/>
    <col min="3077" max="3077" width="2.5" style="75" customWidth="1"/>
    <col min="3078" max="3078" width="7" style="75" customWidth="1"/>
    <col min="3079" max="3079" width="8.796875" style="75" customWidth="1"/>
    <col min="3080" max="3080" width="9.19921875" style="75" customWidth="1"/>
    <col min="3081" max="3081" width="9.69921875" style="75" customWidth="1"/>
    <col min="3082" max="3082" width="5.19921875" style="75" customWidth="1"/>
    <col min="3083" max="3083" width="11.296875" style="75" customWidth="1"/>
    <col min="3084" max="3084" width="7.59765625" style="75" customWidth="1"/>
    <col min="3085" max="3085" width="8.59765625" style="75" customWidth="1"/>
    <col min="3086" max="3086" width="8.5" style="75" customWidth="1"/>
    <col min="3087" max="3087" width="12.59765625" style="75" customWidth="1"/>
    <col min="3088" max="3088" width="10.296875" style="75" bestFit="1" customWidth="1"/>
    <col min="3089" max="3089" width="13.69921875" style="75" bestFit="1" customWidth="1"/>
    <col min="3090" max="3090" width="3.796875" style="75" customWidth="1"/>
    <col min="3091" max="3091" width="4.8984375" style="75" customWidth="1"/>
    <col min="3092" max="3092" width="2.5" style="75" customWidth="1"/>
    <col min="3093" max="3093" width="11.296875" style="75" customWidth="1"/>
    <col min="3094" max="3094" width="10.59765625" style="75" customWidth="1"/>
    <col min="3095" max="3095" width="11.69921875" style="75" bestFit="1" customWidth="1"/>
    <col min="3096" max="3097" width="8.296875" style="75"/>
    <col min="3098" max="3098" width="11.8984375" style="75" bestFit="1" customWidth="1"/>
    <col min="3099" max="3099" width="8.296875" style="75"/>
    <col min="3100" max="3100" width="17.5" style="75" customWidth="1"/>
    <col min="3101" max="3329" width="8.296875" style="75"/>
    <col min="3330" max="3330" width="3.796875" style="75" customWidth="1"/>
    <col min="3331" max="3331" width="3.3984375" style="75" customWidth="1"/>
    <col min="3332" max="3332" width="12.59765625" style="75" customWidth="1"/>
    <col min="3333" max="3333" width="2.5" style="75" customWidth="1"/>
    <col min="3334" max="3334" width="7" style="75" customWidth="1"/>
    <col min="3335" max="3335" width="8.796875" style="75" customWidth="1"/>
    <col min="3336" max="3336" width="9.19921875" style="75" customWidth="1"/>
    <col min="3337" max="3337" width="9.69921875" style="75" customWidth="1"/>
    <col min="3338" max="3338" width="5.19921875" style="75" customWidth="1"/>
    <col min="3339" max="3339" width="11.296875" style="75" customWidth="1"/>
    <col min="3340" max="3340" width="7.59765625" style="75" customWidth="1"/>
    <col min="3341" max="3341" width="8.59765625" style="75" customWidth="1"/>
    <col min="3342" max="3342" width="8.5" style="75" customWidth="1"/>
    <col min="3343" max="3343" width="12.59765625" style="75" customWidth="1"/>
    <col min="3344" max="3344" width="10.296875" style="75" bestFit="1" customWidth="1"/>
    <col min="3345" max="3345" width="13.69921875" style="75" bestFit="1" customWidth="1"/>
    <col min="3346" max="3346" width="3.796875" style="75" customWidth="1"/>
    <col min="3347" max="3347" width="4.8984375" style="75" customWidth="1"/>
    <col min="3348" max="3348" width="2.5" style="75" customWidth="1"/>
    <col min="3349" max="3349" width="11.296875" style="75" customWidth="1"/>
    <col min="3350" max="3350" width="10.59765625" style="75" customWidth="1"/>
    <col min="3351" max="3351" width="11.69921875" style="75" bestFit="1" customWidth="1"/>
    <col min="3352" max="3353" width="8.296875" style="75"/>
    <col min="3354" max="3354" width="11.8984375" style="75" bestFit="1" customWidth="1"/>
    <col min="3355" max="3355" width="8.296875" style="75"/>
    <col min="3356" max="3356" width="17.5" style="75" customWidth="1"/>
    <col min="3357" max="3585" width="8.296875" style="75"/>
    <col min="3586" max="3586" width="3.796875" style="75" customWidth="1"/>
    <col min="3587" max="3587" width="3.3984375" style="75" customWidth="1"/>
    <col min="3588" max="3588" width="12.59765625" style="75" customWidth="1"/>
    <col min="3589" max="3589" width="2.5" style="75" customWidth="1"/>
    <col min="3590" max="3590" width="7" style="75" customWidth="1"/>
    <col min="3591" max="3591" width="8.796875" style="75" customWidth="1"/>
    <col min="3592" max="3592" width="9.19921875" style="75" customWidth="1"/>
    <col min="3593" max="3593" width="9.69921875" style="75" customWidth="1"/>
    <col min="3594" max="3594" width="5.19921875" style="75" customWidth="1"/>
    <col min="3595" max="3595" width="11.296875" style="75" customWidth="1"/>
    <col min="3596" max="3596" width="7.59765625" style="75" customWidth="1"/>
    <col min="3597" max="3597" width="8.59765625" style="75" customWidth="1"/>
    <col min="3598" max="3598" width="8.5" style="75" customWidth="1"/>
    <col min="3599" max="3599" width="12.59765625" style="75" customWidth="1"/>
    <col min="3600" max="3600" width="10.296875" style="75" bestFit="1" customWidth="1"/>
    <col min="3601" max="3601" width="13.69921875" style="75" bestFit="1" customWidth="1"/>
    <col min="3602" max="3602" width="3.796875" style="75" customWidth="1"/>
    <col min="3603" max="3603" width="4.8984375" style="75" customWidth="1"/>
    <col min="3604" max="3604" width="2.5" style="75" customWidth="1"/>
    <col min="3605" max="3605" width="11.296875" style="75" customWidth="1"/>
    <col min="3606" max="3606" width="10.59765625" style="75" customWidth="1"/>
    <col min="3607" max="3607" width="11.69921875" style="75" bestFit="1" customWidth="1"/>
    <col min="3608" max="3609" width="8.296875" style="75"/>
    <col min="3610" max="3610" width="11.8984375" style="75" bestFit="1" customWidth="1"/>
    <col min="3611" max="3611" width="8.296875" style="75"/>
    <col min="3612" max="3612" width="17.5" style="75" customWidth="1"/>
    <col min="3613" max="3841" width="8.296875" style="75"/>
    <col min="3842" max="3842" width="3.796875" style="75" customWidth="1"/>
    <col min="3843" max="3843" width="3.3984375" style="75" customWidth="1"/>
    <col min="3844" max="3844" width="12.59765625" style="75" customWidth="1"/>
    <col min="3845" max="3845" width="2.5" style="75" customWidth="1"/>
    <col min="3846" max="3846" width="7" style="75" customWidth="1"/>
    <col min="3847" max="3847" width="8.796875" style="75" customWidth="1"/>
    <col min="3848" max="3848" width="9.19921875" style="75" customWidth="1"/>
    <col min="3849" max="3849" width="9.69921875" style="75" customWidth="1"/>
    <col min="3850" max="3850" width="5.19921875" style="75" customWidth="1"/>
    <col min="3851" max="3851" width="11.296875" style="75" customWidth="1"/>
    <col min="3852" max="3852" width="7.59765625" style="75" customWidth="1"/>
    <col min="3853" max="3853" width="8.59765625" style="75" customWidth="1"/>
    <col min="3854" max="3854" width="8.5" style="75" customWidth="1"/>
    <col min="3855" max="3855" width="12.59765625" style="75" customWidth="1"/>
    <col min="3856" max="3856" width="10.296875" style="75" bestFit="1" customWidth="1"/>
    <col min="3857" max="3857" width="13.69921875" style="75" bestFit="1" customWidth="1"/>
    <col min="3858" max="3858" width="3.796875" style="75" customWidth="1"/>
    <col min="3859" max="3859" width="4.8984375" style="75" customWidth="1"/>
    <col min="3860" max="3860" width="2.5" style="75" customWidth="1"/>
    <col min="3861" max="3861" width="11.296875" style="75" customWidth="1"/>
    <col min="3862" max="3862" width="10.59765625" style="75" customWidth="1"/>
    <col min="3863" max="3863" width="11.69921875" style="75" bestFit="1" customWidth="1"/>
    <col min="3864" max="3865" width="8.296875" style="75"/>
    <col min="3866" max="3866" width="11.8984375" style="75" bestFit="1" customWidth="1"/>
    <col min="3867" max="3867" width="8.296875" style="75"/>
    <col min="3868" max="3868" width="17.5" style="75" customWidth="1"/>
    <col min="3869" max="4097" width="8.296875" style="75"/>
    <col min="4098" max="4098" width="3.796875" style="75" customWidth="1"/>
    <col min="4099" max="4099" width="3.3984375" style="75" customWidth="1"/>
    <col min="4100" max="4100" width="12.59765625" style="75" customWidth="1"/>
    <col min="4101" max="4101" width="2.5" style="75" customWidth="1"/>
    <col min="4102" max="4102" width="7" style="75" customWidth="1"/>
    <col min="4103" max="4103" width="8.796875" style="75" customWidth="1"/>
    <col min="4104" max="4104" width="9.19921875" style="75" customWidth="1"/>
    <col min="4105" max="4105" width="9.69921875" style="75" customWidth="1"/>
    <col min="4106" max="4106" width="5.19921875" style="75" customWidth="1"/>
    <col min="4107" max="4107" width="11.296875" style="75" customWidth="1"/>
    <col min="4108" max="4108" width="7.59765625" style="75" customWidth="1"/>
    <col min="4109" max="4109" width="8.59765625" style="75" customWidth="1"/>
    <col min="4110" max="4110" width="8.5" style="75" customWidth="1"/>
    <col min="4111" max="4111" width="12.59765625" style="75" customWidth="1"/>
    <col min="4112" max="4112" width="10.296875" style="75" bestFit="1" customWidth="1"/>
    <col min="4113" max="4113" width="13.69921875" style="75" bestFit="1" customWidth="1"/>
    <col min="4114" max="4114" width="3.796875" style="75" customWidth="1"/>
    <col min="4115" max="4115" width="4.8984375" style="75" customWidth="1"/>
    <col min="4116" max="4116" width="2.5" style="75" customWidth="1"/>
    <col min="4117" max="4117" width="11.296875" style="75" customWidth="1"/>
    <col min="4118" max="4118" width="10.59765625" style="75" customWidth="1"/>
    <col min="4119" max="4119" width="11.69921875" style="75" bestFit="1" customWidth="1"/>
    <col min="4120" max="4121" width="8.296875" style="75"/>
    <col min="4122" max="4122" width="11.8984375" style="75" bestFit="1" customWidth="1"/>
    <col min="4123" max="4123" width="8.296875" style="75"/>
    <col min="4124" max="4124" width="17.5" style="75" customWidth="1"/>
    <col min="4125" max="4353" width="8.296875" style="75"/>
    <col min="4354" max="4354" width="3.796875" style="75" customWidth="1"/>
    <col min="4355" max="4355" width="3.3984375" style="75" customWidth="1"/>
    <col min="4356" max="4356" width="12.59765625" style="75" customWidth="1"/>
    <col min="4357" max="4357" width="2.5" style="75" customWidth="1"/>
    <col min="4358" max="4358" width="7" style="75" customWidth="1"/>
    <col min="4359" max="4359" width="8.796875" style="75" customWidth="1"/>
    <col min="4360" max="4360" width="9.19921875" style="75" customWidth="1"/>
    <col min="4361" max="4361" width="9.69921875" style="75" customWidth="1"/>
    <col min="4362" max="4362" width="5.19921875" style="75" customWidth="1"/>
    <col min="4363" max="4363" width="11.296875" style="75" customWidth="1"/>
    <col min="4364" max="4364" width="7.59765625" style="75" customWidth="1"/>
    <col min="4365" max="4365" width="8.59765625" style="75" customWidth="1"/>
    <col min="4366" max="4366" width="8.5" style="75" customWidth="1"/>
    <col min="4367" max="4367" width="12.59765625" style="75" customWidth="1"/>
    <col min="4368" max="4368" width="10.296875" style="75" bestFit="1" customWidth="1"/>
    <col min="4369" max="4369" width="13.69921875" style="75" bestFit="1" customWidth="1"/>
    <col min="4370" max="4370" width="3.796875" style="75" customWidth="1"/>
    <col min="4371" max="4371" width="4.8984375" style="75" customWidth="1"/>
    <col min="4372" max="4372" width="2.5" style="75" customWidth="1"/>
    <col min="4373" max="4373" width="11.296875" style="75" customWidth="1"/>
    <col min="4374" max="4374" width="10.59765625" style="75" customWidth="1"/>
    <col min="4375" max="4375" width="11.69921875" style="75" bestFit="1" customWidth="1"/>
    <col min="4376" max="4377" width="8.296875" style="75"/>
    <col min="4378" max="4378" width="11.8984375" style="75" bestFit="1" customWidth="1"/>
    <col min="4379" max="4379" width="8.296875" style="75"/>
    <col min="4380" max="4380" width="17.5" style="75" customWidth="1"/>
    <col min="4381" max="4609" width="8.296875" style="75"/>
    <col min="4610" max="4610" width="3.796875" style="75" customWidth="1"/>
    <col min="4611" max="4611" width="3.3984375" style="75" customWidth="1"/>
    <col min="4612" max="4612" width="12.59765625" style="75" customWidth="1"/>
    <col min="4613" max="4613" width="2.5" style="75" customWidth="1"/>
    <col min="4614" max="4614" width="7" style="75" customWidth="1"/>
    <col min="4615" max="4615" width="8.796875" style="75" customWidth="1"/>
    <col min="4616" max="4616" width="9.19921875" style="75" customWidth="1"/>
    <col min="4617" max="4617" width="9.69921875" style="75" customWidth="1"/>
    <col min="4618" max="4618" width="5.19921875" style="75" customWidth="1"/>
    <col min="4619" max="4619" width="11.296875" style="75" customWidth="1"/>
    <col min="4620" max="4620" width="7.59765625" style="75" customWidth="1"/>
    <col min="4621" max="4621" width="8.59765625" style="75" customWidth="1"/>
    <col min="4622" max="4622" width="8.5" style="75" customWidth="1"/>
    <col min="4623" max="4623" width="12.59765625" style="75" customWidth="1"/>
    <col min="4624" max="4624" width="10.296875" style="75" bestFit="1" customWidth="1"/>
    <col min="4625" max="4625" width="13.69921875" style="75" bestFit="1" customWidth="1"/>
    <col min="4626" max="4626" width="3.796875" style="75" customWidth="1"/>
    <col min="4627" max="4627" width="4.8984375" style="75" customWidth="1"/>
    <col min="4628" max="4628" width="2.5" style="75" customWidth="1"/>
    <col min="4629" max="4629" width="11.296875" style="75" customWidth="1"/>
    <col min="4630" max="4630" width="10.59765625" style="75" customWidth="1"/>
    <col min="4631" max="4631" width="11.69921875" style="75" bestFit="1" customWidth="1"/>
    <col min="4632" max="4633" width="8.296875" style="75"/>
    <col min="4634" max="4634" width="11.8984375" style="75" bestFit="1" customWidth="1"/>
    <col min="4635" max="4635" width="8.296875" style="75"/>
    <col min="4636" max="4636" width="17.5" style="75" customWidth="1"/>
    <col min="4637" max="4865" width="8.296875" style="75"/>
    <col min="4866" max="4866" width="3.796875" style="75" customWidth="1"/>
    <col min="4867" max="4867" width="3.3984375" style="75" customWidth="1"/>
    <col min="4868" max="4868" width="12.59765625" style="75" customWidth="1"/>
    <col min="4869" max="4869" width="2.5" style="75" customWidth="1"/>
    <col min="4870" max="4870" width="7" style="75" customWidth="1"/>
    <col min="4871" max="4871" width="8.796875" style="75" customWidth="1"/>
    <col min="4872" max="4872" width="9.19921875" style="75" customWidth="1"/>
    <col min="4873" max="4873" width="9.69921875" style="75" customWidth="1"/>
    <col min="4874" max="4874" width="5.19921875" style="75" customWidth="1"/>
    <col min="4875" max="4875" width="11.296875" style="75" customWidth="1"/>
    <col min="4876" max="4876" width="7.59765625" style="75" customWidth="1"/>
    <col min="4877" max="4877" width="8.59765625" style="75" customWidth="1"/>
    <col min="4878" max="4878" width="8.5" style="75" customWidth="1"/>
    <col min="4879" max="4879" width="12.59765625" style="75" customWidth="1"/>
    <col min="4880" max="4880" width="10.296875" style="75" bestFit="1" customWidth="1"/>
    <col min="4881" max="4881" width="13.69921875" style="75" bestFit="1" customWidth="1"/>
    <col min="4882" max="4882" width="3.796875" style="75" customWidth="1"/>
    <col min="4883" max="4883" width="4.8984375" style="75" customWidth="1"/>
    <col min="4884" max="4884" width="2.5" style="75" customWidth="1"/>
    <col min="4885" max="4885" width="11.296875" style="75" customWidth="1"/>
    <col min="4886" max="4886" width="10.59765625" style="75" customWidth="1"/>
    <col min="4887" max="4887" width="11.69921875" style="75" bestFit="1" customWidth="1"/>
    <col min="4888" max="4889" width="8.296875" style="75"/>
    <col min="4890" max="4890" width="11.8984375" style="75" bestFit="1" customWidth="1"/>
    <col min="4891" max="4891" width="8.296875" style="75"/>
    <col min="4892" max="4892" width="17.5" style="75" customWidth="1"/>
    <col min="4893" max="5121" width="8.296875" style="75"/>
    <col min="5122" max="5122" width="3.796875" style="75" customWidth="1"/>
    <col min="5123" max="5123" width="3.3984375" style="75" customWidth="1"/>
    <col min="5124" max="5124" width="12.59765625" style="75" customWidth="1"/>
    <col min="5125" max="5125" width="2.5" style="75" customWidth="1"/>
    <col min="5126" max="5126" width="7" style="75" customWidth="1"/>
    <col min="5127" max="5127" width="8.796875" style="75" customWidth="1"/>
    <col min="5128" max="5128" width="9.19921875" style="75" customWidth="1"/>
    <col min="5129" max="5129" width="9.69921875" style="75" customWidth="1"/>
    <col min="5130" max="5130" width="5.19921875" style="75" customWidth="1"/>
    <col min="5131" max="5131" width="11.296875" style="75" customWidth="1"/>
    <col min="5132" max="5132" width="7.59765625" style="75" customWidth="1"/>
    <col min="5133" max="5133" width="8.59765625" style="75" customWidth="1"/>
    <col min="5134" max="5134" width="8.5" style="75" customWidth="1"/>
    <col min="5135" max="5135" width="12.59765625" style="75" customWidth="1"/>
    <col min="5136" max="5136" width="10.296875" style="75" bestFit="1" customWidth="1"/>
    <col min="5137" max="5137" width="13.69921875" style="75" bestFit="1" customWidth="1"/>
    <col min="5138" max="5138" width="3.796875" style="75" customWidth="1"/>
    <col min="5139" max="5139" width="4.8984375" style="75" customWidth="1"/>
    <col min="5140" max="5140" width="2.5" style="75" customWidth="1"/>
    <col min="5141" max="5141" width="11.296875" style="75" customWidth="1"/>
    <col min="5142" max="5142" width="10.59765625" style="75" customWidth="1"/>
    <col min="5143" max="5143" width="11.69921875" style="75" bestFit="1" customWidth="1"/>
    <col min="5144" max="5145" width="8.296875" style="75"/>
    <col min="5146" max="5146" width="11.8984375" style="75" bestFit="1" customWidth="1"/>
    <col min="5147" max="5147" width="8.296875" style="75"/>
    <col min="5148" max="5148" width="17.5" style="75" customWidth="1"/>
    <col min="5149" max="5377" width="8.296875" style="75"/>
    <col min="5378" max="5378" width="3.796875" style="75" customWidth="1"/>
    <col min="5379" max="5379" width="3.3984375" style="75" customWidth="1"/>
    <col min="5380" max="5380" width="12.59765625" style="75" customWidth="1"/>
    <col min="5381" max="5381" width="2.5" style="75" customWidth="1"/>
    <col min="5382" max="5382" width="7" style="75" customWidth="1"/>
    <col min="5383" max="5383" width="8.796875" style="75" customWidth="1"/>
    <col min="5384" max="5384" width="9.19921875" style="75" customWidth="1"/>
    <col min="5385" max="5385" width="9.69921875" style="75" customWidth="1"/>
    <col min="5386" max="5386" width="5.19921875" style="75" customWidth="1"/>
    <col min="5387" max="5387" width="11.296875" style="75" customWidth="1"/>
    <col min="5388" max="5388" width="7.59765625" style="75" customWidth="1"/>
    <col min="5389" max="5389" width="8.59765625" style="75" customWidth="1"/>
    <col min="5390" max="5390" width="8.5" style="75" customWidth="1"/>
    <col min="5391" max="5391" width="12.59765625" style="75" customWidth="1"/>
    <col min="5392" max="5392" width="10.296875" style="75" bestFit="1" customWidth="1"/>
    <col min="5393" max="5393" width="13.69921875" style="75" bestFit="1" customWidth="1"/>
    <col min="5394" max="5394" width="3.796875" style="75" customWidth="1"/>
    <col min="5395" max="5395" width="4.8984375" style="75" customWidth="1"/>
    <col min="5396" max="5396" width="2.5" style="75" customWidth="1"/>
    <col min="5397" max="5397" width="11.296875" style="75" customWidth="1"/>
    <col min="5398" max="5398" width="10.59765625" style="75" customWidth="1"/>
    <col min="5399" max="5399" width="11.69921875" style="75" bestFit="1" customWidth="1"/>
    <col min="5400" max="5401" width="8.296875" style="75"/>
    <col min="5402" max="5402" width="11.8984375" style="75" bestFit="1" customWidth="1"/>
    <col min="5403" max="5403" width="8.296875" style="75"/>
    <col min="5404" max="5404" width="17.5" style="75" customWidth="1"/>
    <col min="5405" max="5633" width="8.296875" style="75"/>
    <col min="5634" max="5634" width="3.796875" style="75" customWidth="1"/>
    <col min="5635" max="5635" width="3.3984375" style="75" customWidth="1"/>
    <col min="5636" max="5636" width="12.59765625" style="75" customWidth="1"/>
    <col min="5637" max="5637" width="2.5" style="75" customWidth="1"/>
    <col min="5638" max="5638" width="7" style="75" customWidth="1"/>
    <col min="5639" max="5639" width="8.796875" style="75" customWidth="1"/>
    <col min="5640" max="5640" width="9.19921875" style="75" customWidth="1"/>
    <col min="5641" max="5641" width="9.69921875" style="75" customWidth="1"/>
    <col min="5642" max="5642" width="5.19921875" style="75" customWidth="1"/>
    <col min="5643" max="5643" width="11.296875" style="75" customWidth="1"/>
    <col min="5644" max="5644" width="7.59765625" style="75" customWidth="1"/>
    <col min="5645" max="5645" width="8.59765625" style="75" customWidth="1"/>
    <col min="5646" max="5646" width="8.5" style="75" customWidth="1"/>
    <col min="5647" max="5647" width="12.59765625" style="75" customWidth="1"/>
    <col min="5648" max="5648" width="10.296875" style="75" bestFit="1" customWidth="1"/>
    <col min="5649" max="5649" width="13.69921875" style="75" bestFit="1" customWidth="1"/>
    <col min="5650" max="5650" width="3.796875" style="75" customWidth="1"/>
    <col min="5651" max="5651" width="4.8984375" style="75" customWidth="1"/>
    <col min="5652" max="5652" width="2.5" style="75" customWidth="1"/>
    <col min="5653" max="5653" width="11.296875" style="75" customWidth="1"/>
    <col min="5654" max="5654" width="10.59765625" style="75" customWidth="1"/>
    <col min="5655" max="5655" width="11.69921875" style="75" bestFit="1" customWidth="1"/>
    <col min="5656" max="5657" width="8.296875" style="75"/>
    <col min="5658" max="5658" width="11.8984375" style="75" bestFit="1" customWidth="1"/>
    <col min="5659" max="5659" width="8.296875" style="75"/>
    <col min="5660" max="5660" width="17.5" style="75" customWidth="1"/>
    <col min="5661" max="5889" width="8.296875" style="75"/>
    <col min="5890" max="5890" width="3.796875" style="75" customWidth="1"/>
    <col min="5891" max="5891" width="3.3984375" style="75" customWidth="1"/>
    <col min="5892" max="5892" width="12.59765625" style="75" customWidth="1"/>
    <col min="5893" max="5893" width="2.5" style="75" customWidth="1"/>
    <col min="5894" max="5894" width="7" style="75" customWidth="1"/>
    <col min="5895" max="5895" width="8.796875" style="75" customWidth="1"/>
    <col min="5896" max="5896" width="9.19921875" style="75" customWidth="1"/>
    <col min="5897" max="5897" width="9.69921875" style="75" customWidth="1"/>
    <col min="5898" max="5898" width="5.19921875" style="75" customWidth="1"/>
    <col min="5899" max="5899" width="11.296875" style="75" customWidth="1"/>
    <col min="5900" max="5900" width="7.59765625" style="75" customWidth="1"/>
    <col min="5901" max="5901" width="8.59765625" style="75" customWidth="1"/>
    <col min="5902" max="5902" width="8.5" style="75" customWidth="1"/>
    <col min="5903" max="5903" width="12.59765625" style="75" customWidth="1"/>
    <col min="5904" max="5904" width="10.296875" style="75" bestFit="1" customWidth="1"/>
    <col min="5905" max="5905" width="13.69921875" style="75" bestFit="1" customWidth="1"/>
    <col min="5906" max="5906" width="3.796875" style="75" customWidth="1"/>
    <col min="5907" max="5907" width="4.8984375" style="75" customWidth="1"/>
    <col min="5908" max="5908" width="2.5" style="75" customWidth="1"/>
    <col min="5909" max="5909" width="11.296875" style="75" customWidth="1"/>
    <col min="5910" max="5910" width="10.59765625" style="75" customWidth="1"/>
    <col min="5911" max="5911" width="11.69921875" style="75" bestFit="1" customWidth="1"/>
    <col min="5912" max="5913" width="8.296875" style="75"/>
    <col min="5914" max="5914" width="11.8984375" style="75" bestFit="1" customWidth="1"/>
    <col min="5915" max="5915" width="8.296875" style="75"/>
    <col min="5916" max="5916" width="17.5" style="75" customWidth="1"/>
    <col min="5917" max="6145" width="8.296875" style="75"/>
    <col min="6146" max="6146" width="3.796875" style="75" customWidth="1"/>
    <col min="6147" max="6147" width="3.3984375" style="75" customWidth="1"/>
    <col min="6148" max="6148" width="12.59765625" style="75" customWidth="1"/>
    <col min="6149" max="6149" width="2.5" style="75" customWidth="1"/>
    <col min="6150" max="6150" width="7" style="75" customWidth="1"/>
    <col min="6151" max="6151" width="8.796875" style="75" customWidth="1"/>
    <col min="6152" max="6152" width="9.19921875" style="75" customWidth="1"/>
    <col min="6153" max="6153" width="9.69921875" style="75" customWidth="1"/>
    <col min="6154" max="6154" width="5.19921875" style="75" customWidth="1"/>
    <col min="6155" max="6155" width="11.296875" style="75" customWidth="1"/>
    <col min="6156" max="6156" width="7.59765625" style="75" customWidth="1"/>
    <col min="6157" max="6157" width="8.59765625" style="75" customWidth="1"/>
    <col min="6158" max="6158" width="8.5" style="75" customWidth="1"/>
    <col min="6159" max="6159" width="12.59765625" style="75" customWidth="1"/>
    <col min="6160" max="6160" width="10.296875" style="75" bestFit="1" customWidth="1"/>
    <col min="6161" max="6161" width="13.69921875" style="75" bestFit="1" customWidth="1"/>
    <col min="6162" max="6162" width="3.796875" style="75" customWidth="1"/>
    <col min="6163" max="6163" width="4.8984375" style="75" customWidth="1"/>
    <col min="6164" max="6164" width="2.5" style="75" customWidth="1"/>
    <col min="6165" max="6165" width="11.296875" style="75" customWidth="1"/>
    <col min="6166" max="6166" width="10.59765625" style="75" customWidth="1"/>
    <col min="6167" max="6167" width="11.69921875" style="75" bestFit="1" customWidth="1"/>
    <col min="6168" max="6169" width="8.296875" style="75"/>
    <col min="6170" max="6170" width="11.8984375" style="75" bestFit="1" customWidth="1"/>
    <col min="6171" max="6171" width="8.296875" style="75"/>
    <col min="6172" max="6172" width="17.5" style="75" customWidth="1"/>
    <col min="6173" max="6401" width="8.296875" style="75"/>
    <col min="6402" max="6402" width="3.796875" style="75" customWidth="1"/>
    <col min="6403" max="6403" width="3.3984375" style="75" customWidth="1"/>
    <col min="6404" max="6404" width="12.59765625" style="75" customWidth="1"/>
    <col min="6405" max="6405" width="2.5" style="75" customWidth="1"/>
    <col min="6406" max="6406" width="7" style="75" customWidth="1"/>
    <col min="6407" max="6407" width="8.796875" style="75" customWidth="1"/>
    <col min="6408" max="6408" width="9.19921875" style="75" customWidth="1"/>
    <col min="6409" max="6409" width="9.69921875" style="75" customWidth="1"/>
    <col min="6410" max="6410" width="5.19921875" style="75" customWidth="1"/>
    <col min="6411" max="6411" width="11.296875" style="75" customWidth="1"/>
    <col min="6412" max="6412" width="7.59765625" style="75" customWidth="1"/>
    <col min="6413" max="6413" width="8.59765625" style="75" customWidth="1"/>
    <col min="6414" max="6414" width="8.5" style="75" customWidth="1"/>
    <col min="6415" max="6415" width="12.59765625" style="75" customWidth="1"/>
    <col min="6416" max="6416" width="10.296875" style="75" bestFit="1" customWidth="1"/>
    <col min="6417" max="6417" width="13.69921875" style="75" bestFit="1" customWidth="1"/>
    <col min="6418" max="6418" width="3.796875" style="75" customWidth="1"/>
    <col min="6419" max="6419" width="4.8984375" style="75" customWidth="1"/>
    <col min="6420" max="6420" width="2.5" style="75" customWidth="1"/>
    <col min="6421" max="6421" width="11.296875" style="75" customWidth="1"/>
    <col min="6422" max="6422" width="10.59765625" style="75" customWidth="1"/>
    <col min="6423" max="6423" width="11.69921875" style="75" bestFit="1" customWidth="1"/>
    <col min="6424" max="6425" width="8.296875" style="75"/>
    <col min="6426" max="6426" width="11.8984375" style="75" bestFit="1" customWidth="1"/>
    <col min="6427" max="6427" width="8.296875" style="75"/>
    <col min="6428" max="6428" width="17.5" style="75" customWidth="1"/>
    <col min="6429" max="6657" width="8.296875" style="75"/>
    <col min="6658" max="6658" width="3.796875" style="75" customWidth="1"/>
    <col min="6659" max="6659" width="3.3984375" style="75" customWidth="1"/>
    <col min="6660" max="6660" width="12.59765625" style="75" customWidth="1"/>
    <col min="6661" max="6661" width="2.5" style="75" customWidth="1"/>
    <col min="6662" max="6662" width="7" style="75" customWidth="1"/>
    <col min="6663" max="6663" width="8.796875" style="75" customWidth="1"/>
    <col min="6664" max="6664" width="9.19921875" style="75" customWidth="1"/>
    <col min="6665" max="6665" width="9.69921875" style="75" customWidth="1"/>
    <col min="6666" max="6666" width="5.19921875" style="75" customWidth="1"/>
    <col min="6667" max="6667" width="11.296875" style="75" customWidth="1"/>
    <col min="6668" max="6668" width="7.59765625" style="75" customWidth="1"/>
    <col min="6669" max="6669" width="8.59765625" style="75" customWidth="1"/>
    <col min="6670" max="6670" width="8.5" style="75" customWidth="1"/>
    <col min="6671" max="6671" width="12.59765625" style="75" customWidth="1"/>
    <col min="6672" max="6672" width="10.296875" style="75" bestFit="1" customWidth="1"/>
    <col min="6673" max="6673" width="13.69921875" style="75" bestFit="1" customWidth="1"/>
    <col min="6674" max="6674" width="3.796875" style="75" customWidth="1"/>
    <col min="6675" max="6675" width="4.8984375" style="75" customWidth="1"/>
    <col min="6676" max="6676" width="2.5" style="75" customWidth="1"/>
    <col min="6677" max="6677" width="11.296875" style="75" customWidth="1"/>
    <col min="6678" max="6678" width="10.59765625" style="75" customWidth="1"/>
    <col min="6679" max="6679" width="11.69921875" style="75" bestFit="1" customWidth="1"/>
    <col min="6680" max="6681" width="8.296875" style="75"/>
    <col min="6682" max="6682" width="11.8984375" style="75" bestFit="1" customWidth="1"/>
    <col min="6683" max="6683" width="8.296875" style="75"/>
    <col min="6684" max="6684" width="17.5" style="75" customWidth="1"/>
    <col min="6685" max="6913" width="8.296875" style="75"/>
    <col min="6914" max="6914" width="3.796875" style="75" customWidth="1"/>
    <col min="6915" max="6915" width="3.3984375" style="75" customWidth="1"/>
    <col min="6916" max="6916" width="12.59765625" style="75" customWidth="1"/>
    <col min="6917" max="6917" width="2.5" style="75" customWidth="1"/>
    <col min="6918" max="6918" width="7" style="75" customWidth="1"/>
    <col min="6919" max="6919" width="8.796875" style="75" customWidth="1"/>
    <col min="6920" max="6920" width="9.19921875" style="75" customWidth="1"/>
    <col min="6921" max="6921" width="9.69921875" style="75" customWidth="1"/>
    <col min="6922" max="6922" width="5.19921875" style="75" customWidth="1"/>
    <col min="6923" max="6923" width="11.296875" style="75" customWidth="1"/>
    <col min="6924" max="6924" width="7.59765625" style="75" customWidth="1"/>
    <col min="6925" max="6925" width="8.59765625" style="75" customWidth="1"/>
    <col min="6926" max="6926" width="8.5" style="75" customWidth="1"/>
    <col min="6927" max="6927" width="12.59765625" style="75" customWidth="1"/>
    <col min="6928" max="6928" width="10.296875" style="75" bestFit="1" customWidth="1"/>
    <col min="6929" max="6929" width="13.69921875" style="75" bestFit="1" customWidth="1"/>
    <col min="6930" max="6930" width="3.796875" style="75" customWidth="1"/>
    <col min="6931" max="6931" width="4.8984375" style="75" customWidth="1"/>
    <col min="6932" max="6932" width="2.5" style="75" customWidth="1"/>
    <col min="6933" max="6933" width="11.296875" style="75" customWidth="1"/>
    <col min="6934" max="6934" width="10.59765625" style="75" customWidth="1"/>
    <col min="6935" max="6935" width="11.69921875" style="75" bestFit="1" customWidth="1"/>
    <col min="6936" max="6937" width="8.296875" style="75"/>
    <col min="6938" max="6938" width="11.8984375" style="75" bestFit="1" customWidth="1"/>
    <col min="6939" max="6939" width="8.296875" style="75"/>
    <col min="6940" max="6940" width="17.5" style="75" customWidth="1"/>
    <col min="6941" max="7169" width="8.296875" style="75"/>
    <col min="7170" max="7170" width="3.796875" style="75" customWidth="1"/>
    <col min="7171" max="7171" width="3.3984375" style="75" customWidth="1"/>
    <col min="7172" max="7172" width="12.59765625" style="75" customWidth="1"/>
    <col min="7173" max="7173" width="2.5" style="75" customWidth="1"/>
    <col min="7174" max="7174" width="7" style="75" customWidth="1"/>
    <col min="7175" max="7175" width="8.796875" style="75" customWidth="1"/>
    <col min="7176" max="7176" width="9.19921875" style="75" customWidth="1"/>
    <col min="7177" max="7177" width="9.69921875" style="75" customWidth="1"/>
    <col min="7178" max="7178" width="5.19921875" style="75" customWidth="1"/>
    <col min="7179" max="7179" width="11.296875" style="75" customWidth="1"/>
    <col min="7180" max="7180" width="7.59765625" style="75" customWidth="1"/>
    <col min="7181" max="7181" width="8.59765625" style="75" customWidth="1"/>
    <col min="7182" max="7182" width="8.5" style="75" customWidth="1"/>
    <col min="7183" max="7183" width="12.59765625" style="75" customWidth="1"/>
    <col min="7184" max="7184" width="10.296875" style="75" bestFit="1" customWidth="1"/>
    <col min="7185" max="7185" width="13.69921875" style="75" bestFit="1" customWidth="1"/>
    <col min="7186" max="7186" width="3.796875" style="75" customWidth="1"/>
    <col min="7187" max="7187" width="4.8984375" style="75" customWidth="1"/>
    <col min="7188" max="7188" width="2.5" style="75" customWidth="1"/>
    <col min="7189" max="7189" width="11.296875" style="75" customWidth="1"/>
    <col min="7190" max="7190" width="10.59765625" style="75" customWidth="1"/>
    <col min="7191" max="7191" width="11.69921875" style="75" bestFit="1" customWidth="1"/>
    <col min="7192" max="7193" width="8.296875" style="75"/>
    <col min="7194" max="7194" width="11.8984375" style="75" bestFit="1" customWidth="1"/>
    <col min="7195" max="7195" width="8.296875" style="75"/>
    <col min="7196" max="7196" width="17.5" style="75" customWidth="1"/>
    <col min="7197" max="7425" width="8.296875" style="75"/>
    <col min="7426" max="7426" width="3.796875" style="75" customWidth="1"/>
    <col min="7427" max="7427" width="3.3984375" style="75" customWidth="1"/>
    <col min="7428" max="7428" width="12.59765625" style="75" customWidth="1"/>
    <col min="7429" max="7429" width="2.5" style="75" customWidth="1"/>
    <col min="7430" max="7430" width="7" style="75" customWidth="1"/>
    <col min="7431" max="7431" width="8.796875" style="75" customWidth="1"/>
    <col min="7432" max="7432" width="9.19921875" style="75" customWidth="1"/>
    <col min="7433" max="7433" width="9.69921875" style="75" customWidth="1"/>
    <col min="7434" max="7434" width="5.19921875" style="75" customWidth="1"/>
    <col min="7435" max="7435" width="11.296875" style="75" customWidth="1"/>
    <col min="7436" max="7436" width="7.59765625" style="75" customWidth="1"/>
    <col min="7437" max="7437" width="8.59765625" style="75" customWidth="1"/>
    <col min="7438" max="7438" width="8.5" style="75" customWidth="1"/>
    <col min="7439" max="7439" width="12.59765625" style="75" customWidth="1"/>
    <col min="7440" max="7440" width="10.296875" style="75" bestFit="1" customWidth="1"/>
    <col min="7441" max="7441" width="13.69921875" style="75" bestFit="1" customWidth="1"/>
    <col min="7442" max="7442" width="3.796875" style="75" customWidth="1"/>
    <col min="7443" max="7443" width="4.8984375" style="75" customWidth="1"/>
    <col min="7444" max="7444" width="2.5" style="75" customWidth="1"/>
    <col min="7445" max="7445" width="11.296875" style="75" customWidth="1"/>
    <col min="7446" max="7446" width="10.59765625" style="75" customWidth="1"/>
    <col min="7447" max="7447" width="11.69921875" style="75" bestFit="1" customWidth="1"/>
    <col min="7448" max="7449" width="8.296875" style="75"/>
    <col min="7450" max="7450" width="11.8984375" style="75" bestFit="1" customWidth="1"/>
    <col min="7451" max="7451" width="8.296875" style="75"/>
    <col min="7452" max="7452" width="17.5" style="75" customWidth="1"/>
    <col min="7453" max="7681" width="8.296875" style="75"/>
    <col min="7682" max="7682" width="3.796875" style="75" customWidth="1"/>
    <col min="7683" max="7683" width="3.3984375" style="75" customWidth="1"/>
    <col min="7684" max="7684" width="12.59765625" style="75" customWidth="1"/>
    <col min="7685" max="7685" width="2.5" style="75" customWidth="1"/>
    <col min="7686" max="7686" width="7" style="75" customWidth="1"/>
    <col min="7687" max="7687" width="8.796875" style="75" customWidth="1"/>
    <col min="7688" max="7688" width="9.19921875" style="75" customWidth="1"/>
    <col min="7689" max="7689" width="9.69921875" style="75" customWidth="1"/>
    <col min="7690" max="7690" width="5.19921875" style="75" customWidth="1"/>
    <col min="7691" max="7691" width="11.296875" style="75" customWidth="1"/>
    <col min="7692" max="7692" width="7.59765625" style="75" customWidth="1"/>
    <col min="7693" max="7693" width="8.59765625" style="75" customWidth="1"/>
    <col min="7694" max="7694" width="8.5" style="75" customWidth="1"/>
    <col min="7695" max="7695" width="12.59765625" style="75" customWidth="1"/>
    <col min="7696" max="7696" width="10.296875" style="75" bestFit="1" customWidth="1"/>
    <col min="7697" max="7697" width="13.69921875" style="75" bestFit="1" customWidth="1"/>
    <col min="7698" max="7698" width="3.796875" style="75" customWidth="1"/>
    <col min="7699" max="7699" width="4.8984375" style="75" customWidth="1"/>
    <col min="7700" max="7700" width="2.5" style="75" customWidth="1"/>
    <col min="7701" max="7701" width="11.296875" style="75" customWidth="1"/>
    <col min="7702" max="7702" width="10.59765625" style="75" customWidth="1"/>
    <col min="7703" max="7703" width="11.69921875" style="75" bestFit="1" customWidth="1"/>
    <col min="7704" max="7705" width="8.296875" style="75"/>
    <col min="7706" max="7706" width="11.8984375" style="75" bestFit="1" customWidth="1"/>
    <col min="7707" max="7707" width="8.296875" style="75"/>
    <col min="7708" max="7708" width="17.5" style="75" customWidth="1"/>
    <col min="7709" max="7937" width="8.296875" style="75"/>
    <col min="7938" max="7938" width="3.796875" style="75" customWidth="1"/>
    <col min="7939" max="7939" width="3.3984375" style="75" customWidth="1"/>
    <col min="7940" max="7940" width="12.59765625" style="75" customWidth="1"/>
    <col min="7941" max="7941" width="2.5" style="75" customWidth="1"/>
    <col min="7942" max="7942" width="7" style="75" customWidth="1"/>
    <col min="7943" max="7943" width="8.796875" style="75" customWidth="1"/>
    <col min="7944" max="7944" width="9.19921875" style="75" customWidth="1"/>
    <col min="7945" max="7945" width="9.69921875" style="75" customWidth="1"/>
    <col min="7946" max="7946" width="5.19921875" style="75" customWidth="1"/>
    <col min="7947" max="7947" width="11.296875" style="75" customWidth="1"/>
    <col min="7948" max="7948" width="7.59765625" style="75" customWidth="1"/>
    <col min="7949" max="7949" width="8.59765625" style="75" customWidth="1"/>
    <col min="7950" max="7950" width="8.5" style="75" customWidth="1"/>
    <col min="7951" max="7951" width="12.59765625" style="75" customWidth="1"/>
    <col min="7952" max="7952" width="10.296875" style="75" bestFit="1" customWidth="1"/>
    <col min="7953" max="7953" width="13.69921875" style="75" bestFit="1" customWidth="1"/>
    <col min="7954" max="7954" width="3.796875" style="75" customWidth="1"/>
    <col min="7955" max="7955" width="4.8984375" style="75" customWidth="1"/>
    <col min="7956" max="7956" width="2.5" style="75" customWidth="1"/>
    <col min="7957" max="7957" width="11.296875" style="75" customWidth="1"/>
    <col min="7958" max="7958" width="10.59765625" style="75" customWidth="1"/>
    <col min="7959" max="7959" width="11.69921875" style="75" bestFit="1" customWidth="1"/>
    <col min="7960" max="7961" width="8.296875" style="75"/>
    <col min="7962" max="7962" width="11.8984375" style="75" bestFit="1" customWidth="1"/>
    <col min="7963" max="7963" width="8.296875" style="75"/>
    <col min="7964" max="7964" width="17.5" style="75" customWidth="1"/>
    <col min="7965" max="8193" width="8.296875" style="75"/>
    <col min="8194" max="8194" width="3.796875" style="75" customWidth="1"/>
    <col min="8195" max="8195" width="3.3984375" style="75" customWidth="1"/>
    <col min="8196" max="8196" width="12.59765625" style="75" customWidth="1"/>
    <col min="8197" max="8197" width="2.5" style="75" customWidth="1"/>
    <col min="8198" max="8198" width="7" style="75" customWidth="1"/>
    <col min="8199" max="8199" width="8.796875" style="75" customWidth="1"/>
    <col min="8200" max="8200" width="9.19921875" style="75" customWidth="1"/>
    <col min="8201" max="8201" width="9.69921875" style="75" customWidth="1"/>
    <col min="8202" max="8202" width="5.19921875" style="75" customWidth="1"/>
    <col min="8203" max="8203" width="11.296875" style="75" customWidth="1"/>
    <col min="8204" max="8204" width="7.59765625" style="75" customWidth="1"/>
    <col min="8205" max="8205" width="8.59765625" style="75" customWidth="1"/>
    <col min="8206" max="8206" width="8.5" style="75" customWidth="1"/>
    <col min="8207" max="8207" width="12.59765625" style="75" customWidth="1"/>
    <col min="8208" max="8208" width="10.296875" style="75" bestFit="1" customWidth="1"/>
    <col min="8209" max="8209" width="13.69921875" style="75" bestFit="1" customWidth="1"/>
    <col min="8210" max="8210" width="3.796875" style="75" customWidth="1"/>
    <col min="8211" max="8211" width="4.8984375" style="75" customWidth="1"/>
    <col min="8212" max="8212" width="2.5" style="75" customWidth="1"/>
    <col min="8213" max="8213" width="11.296875" style="75" customWidth="1"/>
    <col min="8214" max="8214" width="10.59765625" style="75" customWidth="1"/>
    <col min="8215" max="8215" width="11.69921875" style="75" bestFit="1" customWidth="1"/>
    <col min="8216" max="8217" width="8.296875" style="75"/>
    <col min="8218" max="8218" width="11.8984375" style="75" bestFit="1" customWidth="1"/>
    <col min="8219" max="8219" width="8.296875" style="75"/>
    <col min="8220" max="8220" width="17.5" style="75" customWidth="1"/>
    <col min="8221" max="8449" width="8.296875" style="75"/>
    <col min="8450" max="8450" width="3.796875" style="75" customWidth="1"/>
    <col min="8451" max="8451" width="3.3984375" style="75" customWidth="1"/>
    <col min="8452" max="8452" width="12.59765625" style="75" customWidth="1"/>
    <col min="8453" max="8453" width="2.5" style="75" customWidth="1"/>
    <col min="8454" max="8454" width="7" style="75" customWidth="1"/>
    <col min="8455" max="8455" width="8.796875" style="75" customWidth="1"/>
    <col min="8456" max="8456" width="9.19921875" style="75" customWidth="1"/>
    <col min="8457" max="8457" width="9.69921875" style="75" customWidth="1"/>
    <col min="8458" max="8458" width="5.19921875" style="75" customWidth="1"/>
    <col min="8459" max="8459" width="11.296875" style="75" customWidth="1"/>
    <col min="8460" max="8460" width="7.59765625" style="75" customWidth="1"/>
    <col min="8461" max="8461" width="8.59765625" style="75" customWidth="1"/>
    <col min="8462" max="8462" width="8.5" style="75" customWidth="1"/>
    <col min="8463" max="8463" width="12.59765625" style="75" customWidth="1"/>
    <col min="8464" max="8464" width="10.296875" style="75" bestFit="1" customWidth="1"/>
    <col min="8465" max="8465" width="13.69921875" style="75" bestFit="1" customWidth="1"/>
    <col min="8466" max="8466" width="3.796875" style="75" customWidth="1"/>
    <col min="8467" max="8467" width="4.8984375" style="75" customWidth="1"/>
    <col min="8468" max="8468" width="2.5" style="75" customWidth="1"/>
    <col min="8469" max="8469" width="11.296875" style="75" customWidth="1"/>
    <col min="8470" max="8470" width="10.59765625" style="75" customWidth="1"/>
    <col min="8471" max="8471" width="11.69921875" style="75" bestFit="1" customWidth="1"/>
    <col min="8472" max="8473" width="8.296875" style="75"/>
    <col min="8474" max="8474" width="11.8984375" style="75" bestFit="1" customWidth="1"/>
    <col min="8475" max="8475" width="8.296875" style="75"/>
    <col min="8476" max="8476" width="17.5" style="75" customWidth="1"/>
    <col min="8477" max="8705" width="8.296875" style="75"/>
    <col min="8706" max="8706" width="3.796875" style="75" customWidth="1"/>
    <col min="8707" max="8707" width="3.3984375" style="75" customWidth="1"/>
    <col min="8708" max="8708" width="12.59765625" style="75" customWidth="1"/>
    <col min="8709" max="8709" width="2.5" style="75" customWidth="1"/>
    <col min="8710" max="8710" width="7" style="75" customWidth="1"/>
    <col min="8711" max="8711" width="8.796875" style="75" customWidth="1"/>
    <col min="8712" max="8712" width="9.19921875" style="75" customWidth="1"/>
    <col min="8713" max="8713" width="9.69921875" style="75" customWidth="1"/>
    <col min="8714" max="8714" width="5.19921875" style="75" customWidth="1"/>
    <col min="8715" max="8715" width="11.296875" style="75" customWidth="1"/>
    <col min="8716" max="8716" width="7.59765625" style="75" customWidth="1"/>
    <col min="8717" max="8717" width="8.59765625" style="75" customWidth="1"/>
    <col min="8718" max="8718" width="8.5" style="75" customWidth="1"/>
    <col min="8719" max="8719" width="12.59765625" style="75" customWidth="1"/>
    <col min="8720" max="8720" width="10.296875" style="75" bestFit="1" customWidth="1"/>
    <col min="8721" max="8721" width="13.69921875" style="75" bestFit="1" customWidth="1"/>
    <col min="8722" max="8722" width="3.796875" style="75" customWidth="1"/>
    <col min="8723" max="8723" width="4.8984375" style="75" customWidth="1"/>
    <col min="8724" max="8724" width="2.5" style="75" customWidth="1"/>
    <col min="8725" max="8725" width="11.296875" style="75" customWidth="1"/>
    <col min="8726" max="8726" width="10.59765625" style="75" customWidth="1"/>
    <col min="8727" max="8727" width="11.69921875" style="75" bestFit="1" customWidth="1"/>
    <col min="8728" max="8729" width="8.296875" style="75"/>
    <col min="8730" max="8730" width="11.8984375" style="75" bestFit="1" customWidth="1"/>
    <col min="8731" max="8731" width="8.296875" style="75"/>
    <col min="8732" max="8732" width="17.5" style="75" customWidth="1"/>
    <col min="8733" max="8961" width="8.296875" style="75"/>
    <col min="8962" max="8962" width="3.796875" style="75" customWidth="1"/>
    <col min="8963" max="8963" width="3.3984375" style="75" customWidth="1"/>
    <col min="8964" max="8964" width="12.59765625" style="75" customWidth="1"/>
    <col min="8965" max="8965" width="2.5" style="75" customWidth="1"/>
    <col min="8966" max="8966" width="7" style="75" customWidth="1"/>
    <col min="8967" max="8967" width="8.796875" style="75" customWidth="1"/>
    <col min="8968" max="8968" width="9.19921875" style="75" customWidth="1"/>
    <col min="8969" max="8969" width="9.69921875" style="75" customWidth="1"/>
    <col min="8970" max="8970" width="5.19921875" style="75" customWidth="1"/>
    <col min="8971" max="8971" width="11.296875" style="75" customWidth="1"/>
    <col min="8972" max="8972" width="7.59765625" style="75" customWidth="1"/>
    <col min="8973" max="8973" width="8.59765625" style="75" customWidth="1"/>
    <col min="8974" max="8974" width="8.5" style="75" customWidth="1"/>
    <col min="8975" max="8975" width="12.59765625" style="75" customWidth="1"/>
    <col min="8976" max="8976" width="10.296875" style="75" bestFit="1" customWidth="1"/>
    <col min="8977" max="8977" width="13.69921875" style="75" bestFit="1" customWidth="1"/>
    <col min="8978" max="8978" width="3.796875" style="75" customWidth="1"/>
    <col min="8979" max="8979" width="4.8984375" style="75" customWidth="1"/>
    <col min="8980" max="8980" width="2.5" style="75" customWidth="1"/>
    <col min="8981" max="8981" width="11.296875" style="75" customWidth="1"/>
    <col min="8982" max="8982" width="10.59765625" style="75" customWidth="1"/>
    <col min="8983" max="8983" width="11.69921875" style="75" bestFit="1" customWidth="1"/>
    <col min="8984" max="8985" width="8.296875" style="75"/>
    <col min="8986" max="8986" width="11.8984375" style="75" bestFit="1" customWidth="1"/>
    <col min="8987" max="8987" width="8.296875" style="75"/>
    <col min="8988" max="8988" width="17.5" style="75" customWidth="1"/>
    <col min="8989" max="9217" width="8.296875" style="75"/>
    <col min="9218" max="9218" width="3.796875" style="75" customWidth="1"/>
    <col min="9219" max="9219" width="3.3984375" style="75" customWidth="1"/>
    <col min="9220" max="9220" width="12.59765625" style="75" customWidth="1"/>
    <col min="9221" max="9221" width="2.5" style="75" customWidth="1"/>
    <col min="9222" max="9222" width="7" style="75" customWidth="1"/>
    <col min="9223" max="9223" width="8.796875" style="75" customWidth="1"/>
    <col min="9224" max="9224" width="9.19921875" style="75" customWidth="1"/>
    <col min="9225" max="9225" width="9.69921875" style="75" customWidth="1"/>
    <col min="9226" max="9226" width="5.19921875" style="75" customWidth="1"/>
    <col min="9227" max="9227" width="11.296875" style="75" customWidth="1"/>
    <col min="9228" max="9228" width="7.59765625" style="75" customWidth="1"/>
    <col min="9229" max="9229" width="8.59765625" style="75" customWidth="1"/>
    <col min="9230" max="9230" width="8.5" style="75" customWidth="1"/>
    <col min="9231" max="9231" width="12.59765625" style="75" customWidth="1"/>
    <col min="9232" max="9232" width="10.296875" style="75" bestFit="1" customWidth="1"/>
    <col min="9233" max="9233" width="13.69921875" style="75" bestFit="1" customWidth="1"/>
    <col min="9234" max="9234" width="3.796875" style="75" customWidth="1"/>
    <col min="9235" max="9235" width="4.8984375" style="75" customWidth="1"/>
    <col min="9236" max="9236" width="2.5" style="75" customWidth="1"/>
    <col min="9237" max="9237" width="11.296875" style="75" customWidth="1"/>
    <col min="9238" max="9238" width="10.59765625" style="75" customWidth="1"/>
    <col min="9239" max="9239" width="11.69921875" style="75" bestFit="1" customWidth="1"/>
    <col min="9240" max="9241" width="8.296875" style="75"/>
    <col min="9242" max="9242" width="11.8984375" style="75" bestFit="1" customWidth="1"/>
    <col min="9243" max="9243" width="8.296875" style="75"/>
    <col min="9244" max="9244" width="17.5" style="75" customWidth="1"/>
    <col min="9245" max="9473" width="8.296875" style="75"/>
    <col min="9474" max="9474" width="3.796875" style="75" customWidth="1"/>
    <col min="9475" max="9475" width="3.3984375" style="75" customWidth="1"/>
    <col min="9476" max="9476" width="12.59765625" style="75" customWidth="1"/>
    <col min="9477" max="9477" width="2.5" style="75" customWidth="1"/>
    <col min="9478" max="9478" width="7" style="75" customWidth="1"/>
    <col min="9479" max="9479" width="8.796875" style="75" customWidth="1"/>
    <col min="9480" max="9480" width="9.19921875" style="75" customWidth="1"/>
    <col min="9481" max="9481" width="9.69921875" style="75" customWidth="1"/>
    <col min="9482" max="9482" width="5.19921875" style="75" customWidth="1"/>
    <col min="9483" max="9483" width="11.296875" style="75" customWidth="1"/>
    <col min="9484" max="9484" width="7.59765625" style="75" customWidth="1"/>
    <col min="9485" max="9485" width="8.59765625" style="75" customWidth="1"/>
    <col min="9486" max="9486" width="8.5" style="75" customWidth="1"/>
    <col min="9487" max="9487" width="12.59765625" style="75" customWidth="1"/>
    <col min="9488" max="9488" width="10.296875" style="75" bestFit="1" customWidth="1"/>
    <col min="9489" max="9489" width="13.69921875" style="75" bestFit="1" customWidth="1"/>
    <col min="9490" max="9490" width="3.796875" style="75" customWidth="1"/>
    <col min="9491" max="9491" width="4.8984375" style="75" customWidth="1"/>
    <col min="9492" max="9492" width="2.5" style="75" customWidth="1"/>
    <col min="9493" max="9493" width="11.296875" style="75" customWidth="1"/>
    <col min="9494" max="9494" width="10.59765625" style="75" customWidth="1"/>
    <col min="9495" max="9495" width="11.69921875" style="75" bestFit="1" customWidth="1"/>
    <col min="9496" max="9497" width="8.296875" style="75"/>
    <col min="9498" max="9498" width="11.8984375" style="75" bestFit="1" customWidth="1"/>
    <col min="9499" max="9499" width="8.296875" style="75"/>
    <col min="9500" max="9500" width="17.5" style="75" customWidth="1"/>
    <col min="9501" max="9729" width="8.296875" style="75"/>
    <col min="9730" max="9730" width="3.796875" style="75" customWidth="1"/>
    <col min="9731" max="9731" width="3.3984375" style="75" customWidth="1"/>
    <col min="9732" max="9732" width="12.59765625" style="75" customWidth="1"/>
    <col min="9733" max="9733" width="2.5" style="75" customWidth="1"/>
    <col min="9734" max="9734" width="7" style="75" customWidth="1"/>
    <col min="9735" max="9735" width="8.796875" style="75" customWidth="1"/>
    <col min="9736" max="9736" width="9.19921875" style="75" customWidth="1"/>
    <col min="9737" max="9737" width="9.69921875" style="75" customWidth="1"/>
    <col min="9738" max="9738" width="5.19921875" style="75" customWidth="1"/>
    <col min="9739" max="9739" width="11.296875" style="75" customWidth="1"/>
    <col min="9740" max="9740" width="7.59765625" style="75" customWidth="1"/>
    <col min="9741" max="9741" width="8.59765625" style="75" customWidth="1"/>
    <col min="9742" max="9742" width="8.5" style="75" customWidth="1"/>
    <col min="9743" max="9743" width="12.59765625" style="75" customWidth="1"/>
    <col min="9744" max="9744" width="10.296875" style="75" bestFit="1" customWidth="1"/>
    <col min="9745" max="9745" width="13.69921875" style="75" bestFit="1" customWidth="1"/>
    <col min="9746" max="9746" width="3.796875" style="75" customWidth="1"/>
    <col min="9747" max="9747" width="4.8984375" style="75" customWidth="1"/>
    <col min="9748" max="9748" width="2.5" style="75" customWidth="1"/>
    <col min="9749" max="9749" width="11.296875" style="75" customWidth="1"/>
    <col min="9750" max="9750" width="10.59765625" style="75" customWidth="1"/>
    <col min="9751" max="9751" width="11.69921875" style="75" bestFit="1" customWidth="1"/>
    <col min="9752" max="9753" width="8.296875" style="75"/>
    <col min="9754" max="9754" width="11.8984375" style="75" bestFit="1" customWidth="1"/>
    <col min="9755" max="9755" width="8.296875" style="75"/>
    <col min="9756" max="9756" width="17.5" style="75" customWidth="1"/>
    <col min="9757" max="9985" width="8.296875" style="75"/>
    <col min="9986" max="9986" width="3.796875" style="75" customWidth="1"/>
    <col min="9987" max="9987" width="3.3984375" style="75" customWidth="1"/>
    <col min="9988" max="9988" width="12.59765625" style="75" customWidth="1"/>
    <col min="9989" max="9989" width="2.5" style="75" customWidth="1"/>
    <col min="9990" max="9990" width="7" style="75" customWidth="1"/>
    <col min="9991" max="9991" width="8.796875" style="75" customWidth="1"/>
    <col min="9992" max="9992" width="9.19921875" style="75" customWidth="1"/>
    <col min="9993" max="9993" width="9.69921875" style="75" customWidth="1"/>
    <col min="9994" max="9994" width="5.19921875" style="75" customWidth="1"/>
    <col min="9995" max="9995" width="11.296875" style="75" customWidth="1"/>
    <col min="9996" max="9996" width="7.59765625" style="75" customWidth="1"/>
    <col min="9997" max="9997" width="8.59765625" style="75" customWidth="1"/>
    <col min="9998" max="9998" width="8.5" style="75" customWidth="1"/>
    <col min="9999" max="9999" width="12.59765625" style="75" customWidth="1"/>
    <col min="10000" max="10000" width="10.296875" style="75" bestFit="1" customWidth="1"/>
    <col min="10001" max="10001" width="13.69921875" style="75" bestFit="1" customWidth="1"/>
    <col min="10002" max="10002" width="3.796875" style="75" customWidth="1"/>
    <col min="10003" max="10003" width="4.8984375" style="75" customWidth="1"/>
    <col min="10004" max="10004" width="2.5" style="75" customWidth="1"/>
    <col min="10005" max="10005" width="11.296875" style="75" customWidth="1"/>
    <col min="10006" max="10006" width="10.59765625" style="75" customWidth="1"/>
    <col min="10007" max="10007" width="11.69921875" style="75" bestFit="1" customWidth="1"/>
    <col min="10008" max="10009" width="8.296875" style="75"/>
    <col min="10010" max="10010" width="11.8984375" style="75" bestFit="1" customWidth="1"/>
    <col min="10011" max="10011" width="8.296875" style="75"/>
    <col min="10012" max="10012" width="17.5" style="75" customWidth="1"/>
    <col min="10013" max="10241" width="8.296875" style="75"/>
    <col min="10242" max="10242" width="3.796875" style="75" customWidth="1"/>
    <col min="10243" max="10243" width="3.3984375" style="75" customWidth="1"/>
    <col min="10244" max="10244" width="12.59765625" style="75" customWidth="1"/>
    <col min="10245" max="10245" width="2.5" style="75" customWidth="1"/>
    <col min="10246" max="10246" width="7" style="75" customWidth="1"/>
    <col min="10247" max="10247" width="8.796875" style="75" customWidth="1"/>
    <col min="10248" max="10248" width="9.19921875" style="75" customWidth="1"/>
    <col min="10249" max="10249" width="9.69921875" style="75" customWidth="1"/>
    <col min="10250" max="10250" width="5.19921875" style="75" customWidth="1"/>
    <col min="10251" max="10251" width="11.296875" style="75" customWidth="1"/>
    <col min="10252" max="10252" width="7.59765625" style="75" customWidth="1"/>
    <col min="10253" max="10253" width="8.59765625" style="75" customWidth="1"/>
    <col min="10254" max="10254" width="8.5" style="75" customWidth="1"/>
    <col min="10255" max="10255" width="12.59765625" style="75" customWidth="1"/>
    <col min="10256" max="10256" width="10.296875" style="75" bestFit="1" customWidth="1"/>
    <col min="10257" max="10257" width="13.69921875" style="75" bestFit="1" customWidth="1"/>
    <col min="10258" max="10258" width="3.796875" style="75" customWidth="1"/>
    <col min="10259" max="10259" width="4.8984375" style="75" customWidth="1"/>
    <col min="10260" max="10260" width="2.5" style="75" customWidth="1"/>
    <col min="10261" max="10261" width="11.296875" style="75" customWidth="1"/>
    <col min="10262" max="10262" width="10.59765625" style="75" customWidth="1"/>
    <col min="10263" max="10263" width="11.69921875" style="75" bestFit="1" customWidth="1"/>
    <col min="10264" max="10265" width="8.296875" style="75"/>
    <col min="10266" max="10266" width="11.8984375" style="75" bestFit="1" customWidth="1"/>
    <col min="10267" max="10267" width="8.296875" style="75"/>
    <col min="10268" max="10268" width="17.5" style="75" customWidth="1"/>
    <col min="10269" max="10497" width="8.296875" style="75"/>
    <col min="10498" max="10498" width="3.796875" style="75" customWidth="1"/>
    <col min="10499" max="10499" width="3.3984375" style="75" customWidth="1"/>
    <col min="10500" max="10500" width="12.59765625" style="75" customWidth="1"/>
    <col min="10501" max="10501" width="2.5" style="75" customWidth="1"/>
    <col min="10502" max="10502" width="7" style="75" customWidth="1"/>
    <col min="10503" max="10503" width="8.796875" style="75" customWidth="1"/>
    <col min="10504" max="10504" width="9.19921875" style="75" customWidth="1"/>
    <col min="10505" max="10505" width="9.69921875" style="75" customWidth="1"/>
    <col min="10506" max="10506" width="5.19921875" style="75" customWidth="1"/>
    <col min="10507" max="10507" width="11.296875" style="75" customWidth="1"/>
    <col min="10508" max="10508" width="7.59765625" style="75" customWidth="1"/>
    <col min="10509" max="10509" width="8.59765625" style="75" customWidth="1"/>
    <col min="10510" max="10510" width="8.5" style="75" customWidth="1"/>
    <col min="10511" max="10511" width="12.59765625" style="75" customWidth="1"/>
    <col min="10512" max="10512" width="10.296875" style="75" bestFit="1" customWidth="1"/>
    <col min="10513" max="10513" width="13.69921875" style="75" bestFit="1" customWidth="1"/>
    <col min="10514" max="10514" width="3.796875" style="75" customWidth="1"/>
    <col min="10515" max="10515" width="4.8984375" style="75" customWidth="1"/>
    <col min="10516" max="10516" width="2.5" style="75" customWidth="1"/>
    <col min="10517" max="10517" width="11.296875" style="75" customWidth="1"/>
    <col min="10518" max="10518" width="10.59765625" style="75" customWidth="1"/>
    <col min="10519" max="10519" width="11.69921875" style="75" bestFit="1" customWidth="1"/>
    <col min="10520" max="10521" width="8.296875" style="75"/>
    <col min="10522" max="10522" width="11.8984375" style="75" bestFit="1" customWidth="1"/>
    <col min="10523" max="10523" width="8.296875" style="75"/>
    <col min="10524" max="10524" width="17.5" style="75" customWidth="1"/>
    <col min="10525" max="10753" width="8.296875" style="75"/>
    <col min="10754" max="10754" width="3.796875" style="75" customWidth="1"/>
    <col min="10755" max="10755" width="3.3984375" style="75" customWidth="1"/>
    <col min="10756" max="10756" width="12.59765625" style="75" customWidth="1"/>
    <col min="10757" max="10757" width="2.5" style="75" customWidth="1"/>
    <col min="10758" max="10758" width="7" style="75" customWidth="1"/>
    <col min="10759" max="10759" width="8.796875" style="75" customWidth="1"/>
    <col min="10760" max="10760" width="9.19921875" style="75" customWidth="1"/>
    <col min="10761" max="10761" width="9.69921875" style="75" customWidth="1"/>
    <col min="10762" max="10762" width="5.19921875" style="75" customWidth="1"/>
    <col min="10763" max="10763" width="11.296875" style="75" customWidth="1"/>
    <col min="10764" max="10764" width="7.59765625" style="75" customWidth="1"/>
    <col min="10765" max="10765" width="8.59765625" style="75" customWidth="1"/>
    <col min="10766" max="10766" width="8.5" style="75" customWidth="1"/>
    <col min="10767" max="10767" width="12.59765625" style="75" customWidth="1"/>
    <col min="10768" max="10768" width="10.296875" style="75" bestFit="1" customWidth="1"/>
    <col min="10769" max="10769" width="13.69921875" style="75" bestFit="1" customWidth="1"/>
    <col min="10770" max="10770" width="3.796875" style="75" customWidth="1"/>
    <col min="10771" max="10771" width="4.8984375" style="75" customWidth="1"/>
    <col min="10772" max="10772" width="2.5" style="75" customWidth="1"/>
    <col min="10773" max="10773" width="11.296875" style="75" customWidth="1"/>
    <col min="10774" max="10774" width="10.59765625" style="75" customWidth="1"/>
    <col min="10775" max="10775" width="11.69921875" style="75" bestFit="1" customWidth="1"/>
    <col min="10776" max="10777" width="8.296875" style="75"/>
    <col min="10778" max="10778" width="11.8984375" style="75" bestFit="1" customWidth="1"/>
    <col min="10779" max="10779" width="8.296875" style="75"/>
    <col min="10780" max="10780" width="17.5" style="75" customWidth="1"/>
    <col min="10781" max="11009" width="8.296875" style="75"/>
    <col min="11010" max="11010" width="3.796875" style="75" customWidth="1"/>
    <col min="11011" max="11011" width="3.3984375" style="75" customWidth="1"/>
    <col min="11012" max="11012" width="12.59765625" style="75" customWidth="1"/>
    <col min="11013" max="11013" width="2.5" style="75" customWidth="1"/>
    <col min="11014" max="11014" width="7" style="75" customWidth="1"/>
    <col min="11015" max="11015" width="8.796875" style="75" customWidth="1"/>
    <col min="11016" max="11016" width="9.19921875" style="75" customWidth="1"/>
    <col min="11017" max="11017" width="9.69921875" style="75" customWidth="1"/>
    <col min="11018" max="11018" width="5.19921875" style="75" customWidth="1"/>
    <col min="11019" max="11019" width="11.296875" style="75" customWidth="1"/>
    <col min="11020" max="11020" width="7.59765625" style="75" customWidth="1"/>
    <col min="11021" max="11021" width="8.59765625" style="75" customWidth="1"/>
    <col min="11022" max="11022" width="8.5" style="75" customWidth="1"/>
    <col min="11023" max="11023" width="12.59765625" style="75" customWidth="1"/>
    <col min="11024" max="11024" width="10.296875" style="75" bestFit="1" customWidth="1"/>
    <col min="11025" max="11025" width="13.69921875" style="75" bestFit="1" customWidth="1"/>
    <col min="11026" max="11026" width="3.796875" style="75" customWidth="1"/>
    <col min="11027" max="11027" width="4.8984375" style="75" customWidth="1"/>
    <col min="11028" max="11028" width="2.5" style="75" customWidth="1"/>
    <col min="11029" max="11029" width="11.296875" style="75" customWidth="1"/>
    <col min="11030" max="11030" width="10.59765625" style="75" customWidth="1"/>
    <col min="11031" max="11031" width="11.69921875" style="75" bestFit="1" customWidth="1"/>
    <col min="11032" max="11033" width="8.296875" style="75"/>
    <col min="11034" max="11034" width="11.8984375" style="75" bestFit="1" customWidth="1"/>
    <col min="11035" max="11035" width="8.296875" style="75"/>
    <col min="11036" max="11036" width="17.5" style="75" customWidth="1"/>
    <col min="11037" max="11265" width="8.296875" style="75"/>
    <col min="11266" max="11266" width="3.796875" style="75" customWidth="1"/>
    <col min="11267" max="11267" width="3.3984375" style="75" customWidth="1"/>
    <col min="11268" max="11268" width="12.59765625" style="75" customWidth="1"/>
    <col min="11269" max="11269" width="2.5" style="75" customWidth="1"/>
    <col min="11270" max="11270" width="7" style="75" customWidth="1"/>
    <col min="11271" max="11271" width="8.796875" style="75" customWidth="1"/>
    <col min="11272" max="11272" width="9.19921875" style="75" customWidth="1"/>
    <col min="11273" max="11273" width="9.69921875" style="75" customWidth="1"/>
    <col min="11274" max="11274" width="5.19921875" style="75" customWidth="1"/>
    <col min="11275" max="11275" width="11.296875" style="75" customWidth="1"/>
    <col min="11276" max="11276" width="7.59765625" style="75" customWidth="1"/>
    <col min="11277" max="11277" width="8.59765625" style="75" customWidth="1"/>
    <col min="11278" max="11278" width="8.5" style="75" customWidth="1"/>
    <col min="11279" max="11279" width="12.59765625" style="75" customWidth="1"/>
    <col min="11280" max="11280" width="10.296875" style="75" bestFit="1" customWidth="1"/>
    <col min="11281" max="11281" width="13.69921875" style="75" bestFit="1" customWidth="1"/>
    <col min="11282" max="11282" width="3.796875" style="75" customWidth="1"/>
    <col min="11283" max="11283" width="4.8984375" style="75" customWidth="1"/>
    <col min="11284" max="11284" width="2.5" style="75" customWidth="1"/>
    <col min="11285" max="11285" width="11.296875" style="75" customWidth="1"/>
    <col min="11286" max="11286" width="10.59765625" style="75" customWidth="1"/>
    <col min="11287" max="11287" width="11.69921875" style="75" bestFit="1" customWidth="1"/>
    <col min="11288" max="11289" width="8.296875" style="75"/>
    <col min="11290" max="11290" width="11.8984375" style="75" bestFit="1" customWidth="1"/>
    <col min="11291" max="11291" width="8.296875" style="75"/>
    <col min="11292" max="11292" width="17.5" style="75" customWidth="1"/>
    <col min="11293" max="11521" width="8.296875" style="75"/>
    <col min="11522" max="11522" width="3.796875" style="75" customWidth="1"/>
    <col min="11523" max="11523" width="3.3984375" style="75" customWidth="1"/>
    <col min="11524" max="11524" width="12.59765625" style="75" customWidth="1"/>
    <col min="11525" max="11525" width="2.5" style="75" customWidth="1"/>
    <col min="11526" max="11526" width="7" style="75" customWidth="1"/>
    <col min="11527" max="11527" width="8.796875" style="75" customWidth="1"/>
    <col min="11528" max="11528" width="9.19921875" style="75" customWidth="1"/>
    <col min="11529" max="11529" width="9.69921875" style="75" customWidth="1"/>
    <col min="11530" max="11530" width="5.19921875" style="75" customWidth="1"/>
    <col min="11531" max="11531" width="11.296875" style="75" customWidth="1"/>
    <col min="11532" max="11532" width="7.59765625" style="75" customWidth="1"/>
    <col min="11533" max="11533" width="8.59765625" style="75" customWidth="1"/>
    <col min="11534" max="11534" width="8.5" style="75" customWidth="1"/>
    <col min="11535" max="11535" width="12.59765625" style="75" customWidth="1"/>
    <col min="11536" max="11536" width="10.296875" style="75" bestFit="1" customWidth="1"/>
    <col min="11537" max="11537" width="13.69921875" style="75" bestFit="1" customWidth="1"/>
    <col min="11538" max="11538" width="3.796875" style="75" customWidth="1"/>
    <col min="11539" max="11539" width="4.8984375" style="75" customWidth="1"/>
    <col min="11540" max="11540" width="2.5" style="75" customWidth="1"/>
    <col min="11541" max="11541" width="11.296875" style="75" customWidth="1"/>
    <col min="11542" max="11542" width="10.59765625" style="75" customWidth="1"/>
    <col min="11543" max="11543" width="11.69921875" style="75" bestFit="1" customWidth="1"/>
    <col min="11544" max="11545" width="8.296875" style="75"/>
    <col min="11546" max="11546" width="11.8984375" style="75" bestFit="1" customWidth="1"/>
    <col min="11547" max="11547" width="8.296875" style="75"/>
    <col min="11548" max="11548" width="17.5" style="75" customWidth="1"/>
    <col min="11549" max="11777" width="8.296875" style="75"/>
    <col min="11778" max="11778" width="3.796875" style="75" customWidth="1"/>
    <col min="11779" max="11779" width="3.3984375" style="75" customWidth="1"/>
    <col min="11780" max="11780" width="12.59765625" style="75" customWidth="1"/>
    <col min="11781" max="11781" width="2.5" style="75" customWidth="1"/>
    <col min="11782" max="11782" width="7" style="75" customWidth="1"/>
    <col min="11783" max="11783" width="8.796875" style="75" customWidth="1"/>
    <col min="11784" max="11784" width="9.19921875" style="75" customWidth="1"/>
    <col min="11785" max="11785" width="9.69921875" style="75" customWidth="1"/>
    <col min="11786" max="11786" width="5.19921875" style="75" customWidth="1"/>
    <col min="11787" max="11787" width="11.296875" style="75" customWidth="1"/>
    <col min="11788" max="11788" width="7.59765625" style="75" customWidth="1"/>
    <col min="11789" max="11789" width="8.59765625" style="75" customWidth="1"/>
    <col min="11790" max="11790" width="8.5" style="75" customWidth="1"/>
    <col min="11791" max="11791" width="12.59765625" style="75" customWidth="1"/>
    <col min="11792" max="11792" width="10.296875" style="75" bestFit="1" customWidth="1"/>
    <col min="11793" max="11793" width="13.69921875" style="75" bestFit="1" customWidth="1"/>
    <col min="11794" max="11794" width="3.796875" style="75" customWidth="1"/>
    <col min="11795" max="11795" width="4.8984375" style="75" customWidth="1"/>
    <col min="11796" max="11796" width="2.5" style="75" customWidth="1"/>
    <col min="11797" max="11797" width="11.296875" style="75" customWidth="1"/>
    <col min="11798" max="11798" width="10.59765625" style="75" customWidth="1"/>
    <col min="11799" max="11799" width="11.69921875" style="75" bestFit="1" customWidth="1"/>
    <col min="11800" max="11801" width="8.296875" style="75"/>
    <col min="11802" max="11802" width="11.8984375" style="75" bestFit="1" customWidth="1"/>
    <col min="11803" max="11803" width="8.296875" style="75"/>
    <col min="11804" max="11804" width="17.5" style="75" customWidth="1"/>
    <col min="11805" max="12033" width="8.296875" style="75"/>
    <col min="12034" max="12034" width="3.796875" style="75" customWidth="1"/>
    <col min="12035" max="12035" width="3.3984375" style="75" customWidth="1"/>
    <col min="12036" max="12036" width="12.59765625" style="75" customWidth="1"/>
    <col min="12037" max="12037" width="2.5" style="75" customWidth="1"/>
    <col min="12038" max="12038" width="7" style="75" customWidth="1"/>
    <col min="12039" max="12039" width="8.796875" style="75" customWidth="1"/>
    <col min="12040" max="12040" width="9.19921875" style="75" customWidth="1"/>
    <col min="12041" max="12041" width="9.69921875" style="75" customWidth="1"/>
    <col min="12042" max="12042" width="5.19921875" style="75" customWidth="1"/>
    <col min="12043" max="12043" width="11.296875" style="75" customWidth="1"/>
    <col min="12044" max="12044" width="7.59765625" style="75" customWidth="1"/>
    <col min="12045" max="12045" width="8.59765625" style="75" customWidth="1"/>
    <col min="12046" max="12046" width="8.5" style="75" customWidth="1"/>
    <col min="12047" max="12047" width="12.59765625" style="75" customWidth="1"/>
    <col min="12048" max="12048" width="10.296875" style="75" bestFit="1" customWidth="1"/>
    <col min="12049" max="12049" width="13.69921875" style="75" bestFit="1" customWidth="1"/>
    <col min="12050" max="12050" width="3.796875" style="75" customWidth="1"/>
    <col min="12051" max="12051" width="4.8984375" style="75" customWidth="1"/>
    <col min="12052" max="12052" width="2.5" style="75" customWidth="1"/>
    <col min="12053" max="12053" width="11.296875" style="75" customWidth="1"/>
    <col min="12054" max="12054" width="10.59765625" style="75" customWidth="1"/>
    <col min="12055" max="12055" width="11.69921875" style="75" bestFit="1" customWidth="1"/>
    <col min="12056" max="12057" width="8.296875" style="75"/>
    <col min="12058" max="12058" width="11.8984375" style="75" bestFit="1" customWidth="1"/>
    <col min="12059" max="12059" width="8.296875" style="75"/>
    <col min="12060" max="12060" width="17.5" style="75" customWidth="1"/>
    <col min="12061" max="12289" width="8.296875" style="75"/>
    <col min="12290" max="12290" width="3.796875" style="75" customWidth="1"/>
    <col min="12291" max="12291" width="3.3984375" style="75" customWidth="1"/>
    <col min="12292" max="12292" width="12.59765625" style="75" customWidth="1"/>
    <col min="12293" max="12293" width="2.5" style="75" customWidth="1"/>
    <col min="12294" max="12294" width="7" style="75" customWidth="1"/>
    <col min="12295" max="12295" width="8.796875" style="75" customWidth="1"/>
    <col min="12296" max="12296" width="9.19921875" style="75" customWidth="1"/>
    <col min="12297" max="12297" width="9.69921875" style="75" customWidth="1"/>
    <col min="12298" max="12298" width="5.19921875" style="75" customWidth="1"/>
    <col min="12299" max="12299" width="11.296875" style="75" customWidth="1"/>
    <col min="12300" max="12300" width="7.59765625" style="75" customWidth="1"/>
    <col min="12301" max="12301" width="8.59765625" style="75" customWidth="1"/>
    <col min="12302" max="12302" width="8.5" style="75" customWidth="1"/>
    <col min="12303" max="12303" width="12.59765625" style="75" customWidth="1"/>
    <col min="12304" max="12304" width="10.296875" style="75" bestFit="1" customWidth="1"/>
    <col min="12305" max="12305" width="13.69921875" style="75" bestFit="1" customWidth="1"/>
    <col min="12306" max="12306" width="3.796875" style="75" customWidth="1"/>
    <col min="12307" max="12307" width="4.8984375" style="75" customWidth="1"/>
    <col min="12308" max="12308" width="2.5" style="75" customWidth="1"/>
    <col min="12309" max="12309" width="11.296875" style="75" customWidth="1"/>
    <col min="12310" max="12310" width="10.59765625" style="75" customWidth="1"/>
    <col min="12311" max="12311" width="11.69921875" style="75" bestFit="1" customWidth="1"/>
    <col min="12312" max="12313" width="8.296875" style="75"/>
    <col min="12314" max="12314" width="11.8984375" style="75" bestFit="1" customWidth="1"/>
    <col min="12315" max="12315" width="8.296875" style="75"/>
    <col min="12316" max="12316" width="17.5" style="75" customWidth="1"/>
    <col min="12317" max="12545" width="8.296875" style="75"/>
    <col min="12546" max="12546" width="3.796875" style="75" customWidth="1"/>
    <col min="12547" max="12547" width="3.3984375" style="75" customWidth="1"/>
    <col min="12548" max="12548" width="12.59765625" style="75" customWidth="1"/>
    <col min="12549" max="12549" width="2.5" style="75" customWidth="1"/>
    <col min="12550" max="12550" width="7" style="75" customWidth="1"/>
    <col min="12551" max="12551" width="8.796875" style="75" customWidth="1"/>
    <col min="12552" max="12552" width="9.19921875" style="75" customWidth="1"/>
    <col min="12553" max="12553" width="9.69921875" style="75" customWidth="1"/>
    <col min="12554" max="12554" width="5.19921875" style="75" customWidth="1"/>
    <col min="12555" max="12555" width="11.296875" style="75" customWidth="1"/>
    <col min="12556" max="12556" width="7.59765625" style="75" customWidth="1"/>
    <col min="12557" max="12557" width="8.59765625" style="75" customWidth="1"/>
    <col min="12558" max="12558" width="8.5" style="75" customWidth="1"/>
    <col min="12559" max="12559" width="12.59765625" style="75" customWidth="1"/>
    <col min="12560" max="12560" width="10.296875" style="75" bestFit="1" customWidth="1"/>
    <col min="12561" max="12561" width="13.69921875" style="75" bestFit="1" customWidth="1"/>
    <col min="12562" max="12562" width="3.796875" style="75" customWidth="1"/>
    <col min="12563" max="12563" width="4.8984375" style="75" customWidth="1"/>
    <col min="12564" max="12564" width="2.5" style="75" customWidth="1"/>
    <col min="12565" max="12565" width="11.296875" style="75" customWidth="1"/>
    <col min="12566" max="12566" width="10.59765625" style="75" customWidth="1"/>
    <col min="12567" max="12567" width="11.69921875" style="75" bestFit="1" customWidth="1"/>
    <col min="12568" max="12569" width="8.296875" style="75"/>
    <col min="12570" max="12570" width="11.8984375" style="75" bestFit="1" customWidth="1"/>
    <col min="12571" max="12571" width="8.296875" style="75"/>
    <col min="12572" max="12572" width="17.5" style="75" customWidth="1"/>
    <col min="12573" max="12801" width="8.296875" style="75"/>
    <col min="12802" max="12802" width="3.796875" style="75" customWidth="1"/>
    <col min="12803" max="12803" width="3.3984375" style="75" customWidth="1"/>
    <col min="12804" max="12804" width="12.59765625" style="75" customWidth="1"/>
    <col min="12805" max="12805" width="2.5" style="75" customWidth="1"/>
    <col min="12806" max="12806" width="7" style="75" customWidth="1"/>
    <col min="12807" max="12807" width="8.796875" style="75" customWidth="1"/>
    <col min="12808" max="12808" width="9.19921875" style="75" customWidth="1"/>
    <col min="12809" max="12809" width="9.69921875" style="75" customWidth="1"/>
    <col min="12810" max="12810" width="5.19921875" style="75" customWidth="1"/>
    <col min="12811" max="12811" width="11.296875" style="75" customWidth="1"/>
    <col min="12812" max="12812" width="7.59765625" style="75" customWidth="1"/>
    <col min="12813" max="12813" width="8.59765625" style="75" customWidth="1"/>
    <col min="12814" max="12814" width="8.5" style="75" customWidth="1"/>
    <col min="12815" max="12815" width="12.59765625" style="75" customWidth="1"/>
    <col min="12816" max="12816" width="10.296875" style="75" bestFit="1" customWidth="1"/>
    <col min="12817" max="12817" width="13.69921875" style="75" bestFit="1" customWidth="1"/>
    <col min="12818" max="12818" width="3.796875" style="75" customWidth="1"/>
    <col min="12819" max="12819" width="4.8984375" style="75" customWidth="1"/>
    <col min="12820" max="12820" width="2.5" style="75" customWidth="1"/>
    <col min="12821" max="12821" width="11.296875" style="75" customWidth="1"/>
    <col min="12822" max="12822" width="10.59765625" style="75" customWidth="1"/>
    <col min="12823" max="12823" width="11.69921875" style="75" bestFit="1" customWidth="1"/>
    <col min="12824" max="12825" width="8.296875" style="75"/>
    <col min="12826" max="12826" width="11.8984375" style="75" bestFit="1" customWidth="1"/>
    <col min="12827" max="12827" width="8.296875" style="75"/>
    <col min="12828" max="12828" width="17.5" style="75" customWidth="1"/>
    <col min="12829" max="13057" width="8.296875" style="75"/>
    <col min="13058" max="13058" width="3.796875" style="75" customWidth="1"/>
    <col min="13059" max="13059" width="3.3984375" style="75" customWidth="1"/>
    <col min="13060" max="13060" width="12.59765625" style="75" customWidth="1"/>
    <col min="13061" max="13061" width="2.5" style="75" customWidth="1"/>
    <col min="13062" max="13062" width="7" style="75" customWidth="1"/>
    <col min="13063" max="13063" width="8.796875" style="75" customWidth="1"/>
    <col min="13064" max="13064" width="9.19921875" style="75" customWidth="1"/>
    <col min="13065" max="13065" width="9.69921875" style="75" customWidth="1"/>
    <col min="13066" max="13066" width="5.19921875" style="75" customWidth="1"/>
    <col min="13067" max="13067" width="11.296875" style="75" customWidth="1"/>
    <col min="13068" max="13068" width="7.59765625" style="75" customWidth="1"/>
    <col min="13069" max="13069" width="8.59765625" style="75" customWidth="1"/>
    <col min="13070" max="13070" width="8.5" style="75" customWidth="1"/>
    <col min="13071" max="13071" width="12.59765625" style="75" customWidth="1"/>
    <col min="13072" max="13072" width="10.296875" style="75" bestFit="1" customWidth="1"/>
    <col min="13073" max="13073" width="13.69921875" style="75" bestFit="1" customWidth="1"/>
    <col min="13074" max="13074" width="3.796875" style="75" customWidth="1"/>
    <col min="13075" max="13075" width="4.8984375" style="75" customWidth="1"/>
    <col min="13076" max="13076" width="2.5" style="75" customWidth="1"/>
    <col min="13077" max="13077" width="11.296875" style="75" customWidth="1"/>
    <col min="13078" max="13078" width="10.59765625" style="75" customWidth="1"/>
    <col min="13079" max="13079" width="11.69921875" style="75" bestFit="1" customWidth="1"/>
    <col min="13080" max="13081" width="8.296875" style="75"/>
    <col min="13082" max="13082" width="11.8984375" style="75" bestFit="1" customWidth="1"/>
    <col min="13083" max="13083" width="8.296875" style="75"/>
    <col min="13084" max="13084" width="17.5" style="75" customWidth="1"/>
    <col min="13085" max="13313" width="8.296875" style="75"/>
    <col min="13314" max="13314" width="3.796875" style="75" customWidth="1"/>
    <col min="13315" max="13315" width="3.3984375" style="75" customWidth="1"/>
    <col min="13316" max="13316" width="12.59765625" style="75" customWidth="1"/>
    <col min="13317" max="13317" width="2.5" style="75" customWidth="1"/>
    <col min="13318" max="13318" width="7" style="75" customWidth="1"/>
    <col min="13319" max="13319" width="8.796875" style="75" customWidth="1"/>
    <col min="13320" max="13320" width="9.19921875" style="75" customWidth="1"/>
    <col min="13321" max="13321" width="9.69921875" style="75" customWidth="1"/>
    <col min="13322" max="13322" width="5.19921875" style="75" customWidth="1"/>
    <col min="13323" max="13323" width="11.296875" style="75" customWidth="1"/>
    <col min="13324" max="13324" width="7.59765625" style="75" customWidth="1"/>
    <col min="13325" max="13325" width="8.59765625" style="75" customWidth="1"/>
    <col min="13326" max="13326" width="8.5" style="75" customWidth="1"/>
    <col min="13327" max="13327" width="12.59765625" style="75" customWidth="1"/>
    <col min="13328" max="13328" width="10.296875" style="75" bestFit="1" customWidth="1"/>
    <col min="13329" max="13329" width="13.69921875" style="75" bestFit="1" customWidth="1"/>
    <col min="13330" max="13330" width="3.796875" style="75" customWidth="1"/>
    <col min="13331" max="13331" width="4.8984375" style="75" customWidth="1"/>
    <col min="13332" max="13332" width="2.5" style="75" customWidth="1"/>
    <col min="13333" max="13333" width="11.296875" style="75" customWidth="1"/>
    <col min="13334" max="13334" width="10.59765625" style="75" customWidth="1"/>
    <col min="13335" max="13335" width="11.69921875" style="75" bestFit="1" customWidth="1"/>
    <col min="13336" max="13337" width="8.296875" style="75"/>
    <col min="13338" max="13338" width="11.8984375" style="75" bestFit="1" customWidth="1"/>
    <col min="13339" max="13339" width="8.296875" style="75"/>
    <col min="13340" max="13340" width="17.5" style="75" customWidth="1"/>
    <col min="13341" max="13569" width="8.296875" style="75"/>
    <col min="13570" max="13570" width="3.796875" style="75" customWidth="1"/>
    <col min="13571" max="13571" width="3.3984375" style="75" customWidth="1"/>
    <col min="13572" max="13572" width="12.59765625" style="75" customWidth="1"/>
    <col min="13573" max="13573" width="2.5" style="75" customWidth="1"/>
    <col min="13574" max="13574" width="7" style="75" customWidth="1"/>
    <col min="13575" max="13575" width="8.796875" style="75" customWidth="1"/>
    <col min="13576" max="13576" width="9.19921875" style="75" customWidth="1"/>
    <col min="13577" max="13577" width="9.69921875" style="75" customWidth="1"/>
    <col min="13578" max="13578" width="5.19921875" style="75" customWidth="1"/>
    <col min="13579" max="13579" width="11.296875" style="75" customWidth="1"/>
    <col min="13580" max="13580" width="7.59765625" style="75" customWidth="1"/>
    <col min="13581" max="13581" width="8.59765625" style="75" customWidth="1"/>
    <col min="13582" max="13582" width="8.5" style="75" customWidth="1"/>
    <col min="13583" max="13583" width="12.59765625" style="75" customWidth="1"/>
    <col min="13584" max="13584" width="10.296875" style="75" bestFit="1" customWidth="1"/>
    <col min="13585" max="13585" width="13.69921875" style="75" bestFit="1" customWidth="1"/>
    <col min="13586" max="13586" width="3.796875" style="75" customWidth="1"/>
    <col min="13587" max="13587" width="4.8984375" style="75" customWidth="1"/>
    <col min="13588" max="13588" width="2.5" style="75" customWidth="1"/>
    <col min="13589" max="13589" width="11.296875" style="75" customWidth="1"/>
    <col min="13590" max="13590" width="10.59765625" style="75" customWidth="1"/>
    <col min="13591" max="13591" width="11.69921875" style="75" bestFit="1" customWidth="1"/>
    <col min="13592" max="13593" width="8.296875" style="75"/>
    <col min="13594" max="13594" width="11.8984375" style="75" bestFit="1" customWidth="1"/>
    <col min="13595" max="13595" width="8.296875" style="75"/>
    <col min="13596" max="13596" width="17.5" style="75" customWidth="1"/>
    <col min="13597" max="13825" width="8.296875" style="75"/>
    <col min="13826" max="13826" width="3.796875" style="75" customWidth="1"/>
    <col min="13827" max="13827" width="3.3984375" style="75" customWidth="1"/>
    <col min="13828" max="13828" width="12.59765625" style="75" customWidth="1"/>
    <col min="13829" max="13829" width="2.5" style="75" customWidth="1"/>
    <col min="13830" max="13830" width="7" style="75" customWidth="1"/>
    <col min="13831" max="13831" width="8.796875" style="75" customWidth="1"/>
    <col min="13832" max="13832" width="9.19921875" style="75" customWidth="1"/>
    <col min="13833" max="13833" width="9.69921875" style="75" customWidth="1"/>
    <col min="13834" max="13834" width="5.19921875" style="75" customWidth="1"/>
    <col min="13835" max="13835" width="11.296875" style="75" customWidth="1"/>
    <col min="13836" max="13836" width="7.59765625" style="75" customWidth="1"/>
    <col min="13837" max="13837" width="8.59765625" style="75" customWidth="1"/>
    <col min="13838" max="13838" width="8.5" style="75" customWidth="1"/>
    <col min="13839" max="13839" width="12.59765625" style="75" customWidth="1"/>
    <col min="13840" max="13840" width="10.296875" style="75" bestFit="1" customWidth="1"/>
    <col min="13841" max="13841" width="13.69921875" style="75" bestFit="1" customWidth="1"/>
    <col min="13842" max="13842" width="3.796875" style="75" customWidth="1"/>
    <col min="13843" max="13843" width="4.8984375" style="75" customWidth="1"/>
    <col min="13844" max="13844" width="2.5" style="75" customWidth="1"/>
    <col min="13845" max="13845" width="11.296875" style="75" customWidth="1"/>
    <col min="13846" max="13846" width="10.59765625" style="75" customWidth="1"/>
    <col min="13847" max="13847" width="11.69921875" style="75" bestFit="1" customWidth="1"/>
    <col min="13848" max="13849" width="8.296875" style="75"/>
    <col min="13850" max="13850" width="11.8984375" style="75" bestFit="1" customWidth="1"/>
    <col min="13851" max="13851" width="8.296875" style="75"/>
    <col min="13852" max="13852" width="17.5" style="75" customWidth="1"/>
    <col min="13853" max="14081" width="8.296875" style="75"/>
    <col min="14082" max="14082" width="3.796875" style="75" customWidth="1"/>
    <col min="14083" max="14083" width="3.3984375" style="75" customWidth="1"/>
    <col min="14084" max="14084" width="12.59765625" style="75" customWidth="1"/>
    <col min="14085" max="14085" width="2.5" style="75" customWidth="1"/>
    <col min="14086" max="14086" width="7" style="75" customWidth="1"/>
    <col min="14087" max="14087" width="8.796875" style="75" customWidth="1"/>
    <col min="14088" max="14088" width="9.19921875" style="75" customWidth="1"/>
    <col min="14089" max="14089" width="9.69921875" style="75" customWidth="1"/>
    <col min="14090" max="14090" width="5.19921875" style="75" customWidth="1"/>
    <col min="14091" max="14091" width="11.296875" style="75" customWidth="1"/>
    <col min="14092" max="14092" width="7.59765625" style="75" customWidth="1"/>
    <col min="14093" max="14093" width="8.59765625" style="75" customWidth="1"/>
    <col min="14094" max="14094" width="8.5" style="75" customWidth="1"/>
    <col min="14095" max="14095" width="12.59765625" style="75" customWidth="1"/>
    <col min="14096" max="14096" width="10.296875" style="75" bestFit="1" customWidth="1"/>
    <col min="14097" max="14097" width="13.69921875" style="75" bestFit="1" customWidth="1"/>
    <col min="14098" max="14098" width="3.796875" style="75" customWidth="1"/>
    <col min="14099" max="14099" width="4.8984375" style="75" customWidth="1"/>
    <col min="14100" max="14100" width="2.5" style="75" customWidth="1"/>
    <col min="14101" max="14101" width="11.296875" style="75" customWidth="1"/>
    <col min="14102" max="14102" width="10.59765625" style="75" customWidth="1"/>
    <col min="14103" max="14103" width="11.69921875" style="75" bestFit="1" customWidth="1"/>
    <col min="14104" max="14105" width="8.296875" style="75"/>
    <col min="14106" max="14106" width="11.8984375" style="75" bestFit="1" customWidth="1"/>
    <col min="14107" max="14107" width="8.296875" style="75"/>
    <col min="14108" max="14108" width="17.5" style="75" customWidth="1"/>
    <col min="14109" max="14337" width="8.296875" style="75"/>
    <col min="14338" max="14338" width="3.796875" style="75" customWidth="1"/>
    <col min="14339" max="14339" width="3.3984375" style="75" customWidth="1"/>
    <col min="14340" max="14340" width="12.59765625" style="75" customWidth="1"/>
    <col min="14341" max="14341" width="2.5" style="75" customWidth="1"/>
    <col min="14342" max="14342" width="7" style="75" customWidth="1"/>
    <col min="14343" max="14343" width="8.796875" style="75" customWidth="1"/>
    <col min="14344" max="14344" width="9.19921875" style="75" customWidth="1"/>
    <col min="14345" max="14345" width="9.69921875" style="75" customWidth="1"/>
    <col min="14346" max="14346" width="5.19921875" style="75" customWidth="1"/>
    <col min="14347" max="14347" width="11.296875" style="75" customWidth="1"/>
    <col min="14348" max="14348" width="7.59765625" style="75" customWidth="1"/>
    <col min="14349" max="14349" width="8.59765625" style="75" customWidth="1"/>
    <col min="14350" max="14350" width="8.5" style="75" customWidth="1"/>
    <col min="14351" max="14351" width="12.59765625" style="75" customWidth="1"/>
    <col min="14352" max="14352" width="10.296875" style="75" bestFit="1" customWidth="1"/>
    <col min="14353" max="14353" width="13.69921875" style="75" bestFit="1" customWidth="1"/>
    <col min="14354" max="14354" width="3.796875" style="75" customWidth="1"/>
    <col min="14355" max="14355" width="4.8984375" style="75" customWidth="1"/>
    <col min="14356" max="14356" width="2.5" style="75" customWidth="1"/>
    <col min="14357" max="14357" width="11.296875" style="75" customWidth="1"/>
    <col min="14358" max="14358" width="10.59765625" style="75" customWidth="1"/>
    <col min="14359" max="14359" width="11.69921875" style="75" bestFit="1" customWidth="1"/>
    <col min="14360" max="14361" width="8.296875" style="75"/>
    <col min="14362" max="14362" width="11.8984375" style="75" bestFit="1" customWidth="1"/>
    <col min="14363" max="14363" width="8.296875" style="75"/>
    <col min="14364" max="14364" width="17.5" style="75" customWidth="1"/>
    <col min="14365" max="14593" width="8.296875" style="75"/>
    <col min="14594" max="14594" width="3.796875" style="75" customWidth="1"/>
    <col min="14595" max="14595" width="3.3984375" style="75" customWidth="1"/>
    <col min="14596" max="14596" width="12.59765625" style="75" customWidth="1"/>
    <col min="14597" max="14597" width="2.5" style="75" customWidth="1"/>
    <col min="14598" max="14598" width="7" style="75" customWidth="1"/>
    <col min="14599" max="14599" width="8.796875" style="75" customWidth="1"/>
    <col min="14600" max="14600" width="9.19921875" style="75" customWidth="1"/>
    <col min="14601" max="14601" width="9.69921875" style="75" customWidth="1"/>
    <col min="14602" max="14602" width="5.19921875" style="75" customWidth="1"/>
    <col min="14603" max="14603" width="11.296875" style="75" customWidth="1"/>
    <col min="14604" max="14604" width="7.59765625" style="75" customWidth="1"/>
    <col min="14605" max="14605" width="8.59765625" style="75" customWidth="1"/>
    <col min="14606" max="14606" width="8.5" style="75" customWidth="1"/>
    <col min="14607" max="14607" width="12.59765625" style="75" customWidth="1"/>
    <col min="14608" max="14608" width="10.296875" style="75" bestFit="1" customWidth="1"/>
    <col min="14609" max="14609" width="13.69921875" style="75" bestFit="1" customWidth="1"/>
    <col min="14610" max="14610" width="3.796875" style="75" customWidth="1"/>
    <col min="14611" max="14611" width="4.8984375" style="75" customWidth="1"/>
    <col min="14612" max="14612" width="2.5" style="75" customWidth="1"/>
    <col min="14613" max="14613" width="11.296875" style="75" customWidth="1"/>
    <col min="14614" max="14614" width="10.59765625" style="75" customWidth="1"/>
    <col min="14615" max="14615" width="11.69921875" style="75" bestFit="1" customWidth="1"/>
    <col min="14616" max="14617" width="8.296875" style="75"/>
    <col min="14618" max="14618" width="11.8984375" style="75" bestFit="1" customWidth="1"/>
    <col min="14619" max="14619" width="8.296875" style="75"/>
    <col min="14620" max="14620" width="17.5" style="75" customWidth="1"/>
    <col min="14621" max="14849" width="8.296875" style="75"/>
    <col min="14850" max="14850" width="3.796875" style="75" customWidth="1"/>
    <col min="14851" max="14851" width="3.3984375" style="75" customWidth="1"/>
    <col min="14852" max="14852" width="12.59765625" style="75" customWidth="1"/>
    <col min="14853" max="14853" width="2.5" style="75" customWidth="1"/>
    <col min="14854" max="14854" width="7" style="75" customWidth="1"/>
    <col min="14855" max="14855" width="8.796875" style="75" customWidth="1"/>
    <col min="14856" max="14856" width="9.19921875" style="75" customWidth="1"/>
    <col min="14857" max="14857" width="9.69921875" style="75" customWidth="1"/>
    <col min="14858" max="14858" width="5.19921875" style="75" customWidth="1"/>
    <col min="14859" max="14859" width="11.296875" style="75" customWidth="1"/>
    <col min="14860" max="14860" width="7.59765625" style="75" customWidth="1"/>
    <col min="14861" max="14861" width="8.59765625" style="75" customWidth="1"/>
    <col min="14862" max="14862" width="8.5" style="75" customWidth="1"/>
    <col min="14863" max="14863" width="12.59765625" style="75" customWidth="1"/>
    <col min="14864" max="14864" width="10.296875" style="75" bestFit="1" customWidth="1"/>
    <col min="14865" max="14865" width="13.69921875" style="75" bestFit="1" customWidth="1"/>
    <col min="14866" max="14866" width="3.796875" style="75" customWidth="1"/>
    <col min="14867" max="14867" width="4.8984375" style="75" customWidth="1"/>
    <col min="14868" max="14868" width="2.5" style="75" customWidth="1"/>
    <col min="14869" max="14869" width="11.296875" style="75" customWidth="1"/>
    <col min="14870" max="14870" width="10.59765625" style="75" customWidth="1"/>
    <col min="14871" max="14871" width="11.69921875" style="75" bestFit="1" customWidth="1"/>
    <col min="14872" max="14873" width="8.296875" style="75"/>
    <col min="14874" max="14874" width="11.8984375" style="75" bestFit="1" customWidth="1"/>
    <col min="14875" max="14875" width="8.296875" style="75"/>
    <col min="14876" max="14876" width="17.5" style="75" customWidth="1"/>
    <col min="14877" max="15105" width="8.296875" style="75"/>
    <col min="15106" max="15106" width="3.796875" style="75" customWidth="1"/>
    <col min="15107" max="15107" width="3.3984375" style="75" customWidth="1"/>
    <col min="15108" max="15108" width="12.59765625" style="75" customWidth="1"/>
    <col min="15109" max="15109" width="2.5" style="75" customWidth="1"/>
    <col min="15110" max="15110" width="7" style="75" customWidth="1"/>
    <col min="15111" max="15111" width="8.796875" style="75" customWidth="1"/>
    <col min="15112" max="15112" width="9.19921875" style="75" customWidth="1"/>
    <col min="15113" max="15113" width="9.69921875" style="75" customWidth="1"/>
    <col min="15114" max="15114" width="5.19921875" style="75" customWidth="1"/>
    <col min="15115" max="15115" width="11.296875" style="75" customWidth="1"/>
    <col min="15116" max="15116" width="7.59765625" style="75" customWidth="1"/>
    <col min="15117" max="15117" width="8.59765625" style="75" customWidth="1"/>
    <col min="15118" max="15118" width="8.5" style="75" customWidth="1"/>
    <col min="15119" max="15119" width="12.59765625" style="75" customWidth="1"/>
    <col min="15120" max="15120" width="10.296875" style="75" bestFit="1" customWidth="1"/>
    <col min="15121" max="15121" width="13.69921875" style="75" bestFit="1" customWidth="1"/>
    <col min="15122" max="15122" width="3.796875" style="75" customWidth="1"/>
    <col min="15123" max="15123" width="4.8984375" style="75" customWidth="1"/>
    <col min="15124" max="15124" width="2.5" style="75" customWidth="1"/>
    <col min="15125" max="15125" width="11.296875" style="75" customWidth="1"/>
    <col min="15126" max="15126" width="10.59765625" style="75" customWidth="1"/>
    <col min="15127" max="15127" width="11.69921875" style="75" bestFit="1" customWidth="1"/>
    <col min="15128" max="15129" width="8.296875" style="75"/>
    <col min="15130" max="15130" width="11.8984375" style="75" bestFit="1" customWidth="1"/>
    <col min="15131" max="15131" width="8.296875" style="75"/>
    <col min="15132" max="15132" width="17.5" style="75" customWidth="1"/>
    <col min="15133" max="15361" width="8.296875" style="75"/>
    <col min="15362" max="15362" width="3.796875" style="75" customWidth="1"/>
    <col min="15363" max="15363" width="3.3984375" style="75" customWidth="1"/>
    <col min="15364" max="15364" width="12.59765625" style="75" customWidth="1"/>
    <col min="15365" max="15365" width="2.5" style="75" customWidth="1"/>
    <col min="15366" max="15366" width="7" style="75" customWidth="1"/>
    <col min="15367" max="15367" width="8.796875" style="75" customWidth="1"/>
    <col min="15368" max="15368" width="9.19921875" style="75" customWidth="1"/>
    <col min="15369" max="15369" width="9.69921875" style="75" customWidth="1"/>
    <col min="15370" max="15370" width="5.19921875" style="75" customWidth="1"/>
    <col min="15371" max="15371" width="11.296875" style="75" customWidth="1"/>
    <col min="15372" max="15372" width="7.59765625" style="75" customWidth="1"/>
    <col min="15373" max="15373" width="8.59765625" style="75" customWidth="1"/>
    <col min="15374" max="15374" width="8.5" style="75" customWidth="1"/>
    <col min="15375" max="15375" width="12.59765625" style="75" customWidth="1"/>
    <col min="15376" max="15376" width="10.296875" style="75" bestFit="1" customWidth="1"/>
    <col min="15377" max="15377" width="13.69921875" style="75" bestFit="1" customWidth="1"/>
    <col min="15378" max="15378" width="3.796875" style="75" customWidth="1"/>
    <col min="15379" max="15379" width="4.8984375" style="75" customWidth="1"/>
    <col min="15380" max="15380" width="2.5" style="75" customWidth="1"/>
    <col min="15381" max="15381" width="11.296875" style="75" customWidth="1"/>
    <col min="15382" max="15382" width="10.59765625" style="75" customWidth="1"/>
    <col min="15383" max="15383" width="11.69921875" style="75" bestFit="1" customWidth="1"/>
    <col min="15384" max="15385" width="8.296875" style="75"/>
    <col min="15386" max="15386" width="11.8984375" style="75" bestFit="1" customWidth="1"/>
    <col min="15387" max="15387" width="8.296875" style="75"/>
    <col min="15388" max="15388" width="17.5" style="75" customWidth="1"/>
    <col min="15389" max="15617" width="8.296875" style="75"/>
    <col min="15618" max="15618" width="3.796875" style="75" customWidth="1"/>
    <col min="15619" max="15619" width="3.3984375" style="75" customWidth="1"/>
    <col min="15620" max="15620" width="12.59765625" style="75" customWidth="1"/>
    <col min="15621" max="15621" width="2.5" style="75" customWidth="1"/>
    <col min="15622" max="15622" width="7" style="75" customWidth="1"/>
    <col min="15623" max="15623" width="8.796875" style="75" customWidth="1"/>
    <col min="15624" max="15624" width="9.19921875" style="75" customWidth="1"/>
    <col min="15625" max="15625" width="9.69921875" style="75" customWidth="1"/>
    <col min="15626" max="15626" width="5.19921875" style="75" customWidth="1"/>
    <col min="15627" max="15627" width="11.296875" style="75" customWidth="1"/>
    <col min="15628" max="15628" width="7.59765625" style="75" customWidth="1"/>
    <col min="15629" max="15629" width="8.59765625" style="75" customWidth="1"/>
    <col min="15630" max="15630" width="8.5" style="75" customWidth="1"/>
    <col min="15631" max="15631" width="12.59765625" style="75" customWidth="1"/>
    <col min="15632" max="15632" width="10.296875" style="75" bestFit="1" customWidth="1"/>
    <col min="15633" max="15633" width="13.69921875" style="75" bestFit="1" customWidth="1"/>
    <col min="15634" max="15634" width="3.796875" style="75" customWidth="1"/>
    <col min="15635" max="15635" width="4.8984375" style="75" customWidth="1"/>
    <col min="15636" max="15636" width="2.5" style="75" customWidth="1"/>
    <col min="15637" max="15637" width="11.296875" style="75" customWidth="1"/>
    <col min="15638" max="15638" width="10.59765625" style="75" customWidth="1"/>
    <col min="15639" max="15639" width="11.69921875" style="75" bestFit="1" customWidth="1"/>
    <col min="15640" max="15641" width="8.296875" style="75"/>
    <col min="15642" max="15642" width="11.8984375" style="75" bestFit="1" customWidth="1"/>
    <col min="15643" max="15643" width="8.296875" style="75"/>
    <col min="15644" max="15644" width="17.5" style="75" customWidth="1"/>
    <col min="15645" max="15873" width="8.296875" style="75"/>
    <col min="15874" max="15874" width="3.796875" style="75" customWidth="1"/>
    <col min="15875" max="15875" width="3.3984375" style="75" customWidth="1"/>
    <col min="15876" max="15876" width="12.59765625" style="75" customWidth="1"/>
    <col min="15877" max="15877" width="2.5" style="75" customWidth="1"/>
    <col min="15878" max="15878" width="7" style="75" customWidth="1"/>
    <col min="15879" max="15879" width="8.796875" style="75" customWidth="1"/>
    <col min="15880" max="15880" width="9.19921875" style="75" customWidth="1"/>
    <col min="15881" max="15881" width="9.69921875" style="75" customWidth="1"/>
    <col min="15882" max="15882" width="5.19921875" style="75" customWidth="1"/>
    <col min="15883" max="15883" width="11.296875" style="75" customWidth="1"/>
    <col min="15884" max="15884" width="7.59765625" style="75" customWidth="1"/>
    <col min="15885" max="15885" width="8.59765625" style="75" customWidth="1"/>
    <col min="15886" max="15886" width="8.5" style="75" customWidth="1"/>
    <col min="15887" max="15887" width="12.59765625" style="75" customWidth="1"/>
    <col min="15888" max="15888" width="10.296875" style="75" bestFit="1" customWidth="1"/>
    <col min="15889" max="15889" width="13.69921875" style="75" bestFit="1" customWidth="1"/>
    <col min="15890" max="15890" width="3.796875" style="75" customWidth="1"/>
    <col min="15891" max="15891" width="4.8984375" style="75" customWidth="1"/>
    <col min="15892" max="15892" width="2.5" style="75" customWidth="1"/>
    <col min="15893" max="15893" width="11.296875" style="75" customWidth="1"/>
    <col min="15894" max="15894" width="10.59765625" style="75" customWidth="1"/>
    <col min="15895" max="15895" width="11.69921875" style="75" bestFit="1" customWidth="1"/>
    <col min="15896" max="15897" width="8.296875" style="75"/>
    <col min="15898" max="15898" width="11.8984375" style="75" bestFit="1" customWidth="1"/>
    <col min="15899" max="15899" width="8.296875" style="75"/>
    <col min="15900" max="15900" width="17.5" style="75" customWidth="1"/>
    <col min="15901" max="16129" width="8.296875" style="75"/>
    <col min="16130" max="16130" width="3.796875" style="75" customWidth="1"/>
    <col min="16131" max="16131" width="3.3984375" style="75" customWidth="1"/>
    <col min="16132" max="16132" width="12.59765625" style="75" customWidth="1"/>
    <col min="16133" max="16133" width="2.5" style="75" customWidth="1"/>
    <col min="16134" max="16134" width="7" style="75" customWidth="1"/>
    <col min="16135" max="16135" width="8.796875" style="75" customWidth="1"/>
    <col min="16136" max="16136" width="9.19921875" style="75" customWidth="1"/>
    <col min="16137" max="16137" width="9.69921875" style="75" customWidth="1"/>
    <col min="16138" max="16138" width="5.19921875" style="75" customWidth="1"/>
    <col min="16139" max="16139" width="11.296875" style="75" customWidth="1"/>
    <col min="16140" max="16140" width="7.59765625" style="75" customWidth="1"/>
    <col min="16141" max="16141" width="8.59765625" style="75" customWidth="1"/>
    <col min="16142" max="16142" width="8.5" style="75" customWidth="1"/>
    <col min="16143" max="16143" width="12.59765625" style="75" customWidth="1"/>
    <col min="16144" max="16144" width="10.296875" style="75" bestFit="1" customWidth="1"/>
    <col min="16145" max="16145" width="13.69921875" style="75" bestFit="1" customWidth="1"/>
    <col min="16146" max="16146" width="3.796875" style="75" customWidth="1"/>
    <col min="16147" max="16147" width="4.8984375" style="75" customWidth="1"/>
    <col min="16148" max="16148" width="2.5" style="75" customWidth="1"/>
    <col min="16149" max="16149" width="11.296875" style="75" customWidth="1"/>
    <col min="16150" max="16150" width="10.59765625" style="75" customWidth="1"/>
    <col min="16151" max="16151" width="11.69921875" style="75" bestFit="1" customWidth="1"/>
    <col min="16152" max="16153" width="8.296875" style="75"/>
    <col min="16154" max="16154" width="11.8984375" style="75" bestFit="1" customWidth="1"/>
    <col min="16155" max="16155" width="8.296875" style="75"/>
    <col min="16156" max="16156" width="17.5" style="75" customWidth="1"/>
    <col min="16157" max="16384" width="8.296875" style="75"/>
  </cols>
  <sheetData>
    <row r="1" spans="2:23" ht="7.5" customHeight="1" thickBot="1">
      <c r="B1" s="72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</row>
    <row r="2" spans="2:23" ht="14.4" thickBot="1">
      <c r="B2" s="76"/>
      <c r="C2" s="63"/>
      <c r="D2" s="63"/>
      <c r="E2" s="63"/>
      <c r="F2" s="63"/>
      <c r="G2" s="63"/>
      <c r="H2" s="63"/>
      <c r="I2" s="63"/>
      <c r="J2" s="63"/>
      <c r="K2" s="63"/>
      <c r="L2" s="77"/>
      <c r="P2" s="442" t="s">
        <v>1</v>
      </c>
      <c r="Q2" s="443"/>
    </row>
    <row r="3" spans="2:23" ht="2.25" customHeight="1">
      <c r="B3" s="76"/>
      <c r="C3" s="63"/>
      <c r="D3" s="63"/>
      <c r="E3" s="63"/>
      <c r="F3" s="63"/>
      <c r="G3" s="63"/>
      <c r="H3" s="63"/>
      <c r="I3" s="63"/>
      <c r="J3" s="63"/>
      <c r="K3" s="63"/>
      <c r="L3" s="63"/>
      <c r="O3" s="444"/>
      <c r="P3" s="444"/>
      <c r="Q3" s="444"/>
    </row>
    <row r="4" spans="2:23" ht="26.25" customHeight="1">
      <c r="B4" s="76"/>
      <c r="C4" s="63"/>
      <c r="D4" s="63"/>
      <c r="E4" s="63"/>
      <c r="F4" s="63"/>
      <c r="G4" s="63"/>
      <c r="H4" s="63"/>
      <c r="I4" s="63"/>
      <c r="J4" s="63"/>
      <c r="K4" s="63"/>
      <c r="L4" s="78"/>
      <c r="P4" s="445" t="s">
        <v>2</v>
      </c>
      <c r="Q4" s="446"/>
    </row>
    <row r="5" spans="2:23" ht="27.6">
      <c r="B5" s="76"/>
      <c r="C5" s="63"/>
      <c r="D5" s="63"/>
      <c r="E5" s="63"/>
      <c r="F5" s="63"/>
      <c r="G5" s="63"/>
      <c r="H5" s="63"/>
      <c r="I5" s="63"/>
      <c r="J5" s="63"/>
      <c r="K5" s="63"/>
      <c r="L5" s="63"/>
      <c r="P5" s="79" t="s">
        <v>3</v>
      </c>
      <c r="Q5" s="64" t="s">
        <v>4</v>
      </c>
    </row>
    <row r="6" spans="2:23" ht="16.5" customHeight="1" thickBot="1">
      <c r="B6" s="76"/>
      <c r="C6" s="63"/>
      <c r="D6" s="63"/>
      <c r="E6" s="63"/>
      <c r="F6" s="63"/>
      <c r="G6" s="63"/>
      <c r="H6" s="63"/>
      <c r="I6" s="63"/>
      <c r="J6" s="63"/>
      <c r="K6" s="63"/>
      <c r="L6" s="63"/>
      <c r="P6" s="80">
        <v>0.8</v>
      </c>
      <c r="Q6" s="81">
        <v>0.2</v>
      </c>
    </row>
    <row r="7" spans="2:23" ht="17.25" customHeight="1">
      <c r="B7" s="447" t="s">
        <v>59</v>
      </c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9"/>
      <c r="R7" s="82"/>
      <c r="S7" s="82"/>
      <c r="T7" s="82"/>
      <c r="U7" s="82"/>
      <c r="V7" s="82"/>
      <c r="W7" s="82"/>
    </row>
    <row r="8" spans="2:23" ht="13.5" customHeight="1">
      <c r="B8" s="450" t="s">
        <v>60</v>
      </c>
      <c r="C8" s="451"/>
      <c r="D8" s="451"/>
      <c r="E8" s="451"/>
      <c r="F8" s="451"/>
      <c r="G8" s="451"/>
      <c r="H8" s="451"/>
      <c r="I8" s="451"/>
      <c r="J8" s="451"/>
      <c r="K8" s="451"/>
      <c r="L8" s="451"/>
      <c r="M8" s="451"/>
      <c r="N8" s="451"/>
      <c r="O8" s="451"/>
      <c r="P8" s="451"/>
      <c r="Q8" s="452"/>
      <c r="R8" s="83"/>
      <c r="S8" s="83"/>
      <c r="T8" s="83"/>
      <c r="U8" s="83"/>
      <c r="V8" s="83"/>
      <c r="W8" s="83"/>
    </row>
    <row r="9" spans="2:23" ht="13.5" customHeight="1">
      <c r="B9" s="84" t="s">
        <v>61</v>
      </c>
      <c r="C9" s="85"/>
      <c r="D9" s="86" t="s">
        <v>62</v>
      </c>
      <c r="E9" s="453"/>
      <c r="F9" s="453"/>
      <c r="G9" s="453"/>
      <c r="H9" s="453"/>
      <c r="I9" s="86"/>
      <c r="J9" s="86"/>
      <c r="K9" s="86"/>
      <c r="L9" s="441" t="s">
        <v>63</v>
      </c>
      <c r="M9" s="441"/>
      <c r="N9" s="87" t="s">
        <v>62</v>
      </c>
      <c r="O9" s="453"/>
      <c r="P9" s="453"/>
      <c r="Q9" s="458"/>
      <c r="T9" s="88"/>
      <c r="U9" s="89"/>
      <c r="V9" s="89"/>
      <c r="W9" s="89"/>
    </row>
    <row r="10" spans="2:23" ht="18" customHeight="1">
      <c r="B10" s="459" t="s">
        <v>64</v>
      </c>
      <c r="C10" s="460"/>
      <c r="D10" s="86" t="s">
        <v>62</v>
      </c>
      <c r="E10" s="461"/>
      <c r="F10" s="461"/>
      <c r="G10" s="461"/>
      <c r="H10" s="461"/>
      <c r="I10" s="86"/>
      <c r="J10" s="86"/>
      <c r="K10" s="86"/>
      <c r="L10" s="462" t="s">
        <v>65</v>
      </c>
      <c r="M10" s="462"/>
      <c r="N10" s="87" t="s">
        <v>62</v>
      </c>
      <c r="O10" s="461"/>
      <c r="P10" s="461"/>
      <c r="Q10" s="463"/>
      <c r="T10" s="88"/>
      <c r="U10" s="89"/>
      <c r="V10" s="89"/>
      <c r="W10" s="89"/>
    </row>
    <row r="11" spans="2:23" ht="13.5" customHeight="1">
      <c r="B11" s="454" t="s">
        <v>66</v>
      </c>
      <c r="C11" s="455"/>
      <c r="D11" s="86" t="s">
        <v>62</v>
      </c>
      <c r="E11" s="456"/>
      <c r="F11" s="456"/>
      <c r="G11" s="456"/>
      <c r="H11" s="456"/>
      <c r="I11" s="86"/>
      <c r="J11" s="86"/>
      <c r="K11" s="86"/>
      <c r="L11" s="441" t="s">
        <v>67</v>
      </c>
      <c r="M11" s="441"/>
      <c r="N11" s="87" t="s">
        <v>62</v>
      </c>
      <c r="O11" s="456"/>
      <c r="P11" s="456"/>
      <c r="Q11" s="457"/>
      <c r="T11" s="88"/>
      <c r="U11" s="89"/>
      <c r="V11" s="89"/>
      <c r="W11" s="89"/>
    </row>
    <row r="12" spans="2:23" ht="13.5" customHeight="1">
      <c r="B12" s="84" t="s">
        <v>68</v>
      </c>
      <c r="C12" s="85"/>
      <c r="D12" s="86" t="s">
        <v>62</v>
      </c>
      <c r="E12" s="440"/>
      <c r="F12" s="440"/>
      <c r="G12" s="440"/>
      <c r="H12" s="440"/>
      <c r="L12" s="441" t="s">
        <v>16</v>
      </c>
      <c r="M12" s="441"/>
      <c r="N12" s="87" t="s">
        <v>62</v>
      </c>
      <c r="O12" s="91"/>
      <c r="P12" s="90"/>
      <c r="Q12" s="92"/>
      <c r="U12" s="414"/>
      <c r="V12" s="414"/>
      <c r="W12" s="414"/>
    </row>
    <row r="13" spans="2:23" ht="6" customHeight="1">
      <c r="B13" s="94"/>
      <c r="C13" s="95"/>
      <c r="D13" s="96"/>
      <c r="E13" s="96"/>
      <c r="F13" s="96"/>
      <c r="G13" s="96"/>
      <c r="H13" s="96"/>
      <c r="I13" s="96"/>
      <c r="J13" s="96"/>
      <c r="K13" s="96"/>
      <c r="L13" s="97"/>
      <c r="M13" s="97"/>
      <c r="N13" s="98"/>
      <c r="O13" s="95"/>
      <c r="P13" s="96"/>
      <c r="Q13" s="99"/>
      <c r="U13" s="93"/>
      <c r="V13" s="93"/>
      <c r="W13" s="93"/>
    </row>
    <row r="14" spans="2:23" s="102" customFormat="1" ht="17.25" customHeight="1">
      <c r="B14" s="415" t="s">
        <v>69</v>
      </c>
      <c r="C14" s="415"/>
      <c r="D14" s="416" t="s">
        <v>70</v>
      </c>
      <c r="E14" s="417"/>
      <c r="F14" s="380"/>
      <c r="G14" s="423" t="s">
        <v>71</v>
      </c>
      <c r="H14" s="424"/>
      <c r="I14" s="424"/>
      <c r="J14" s="424"/>
      <c r="K14" s="424"/>
      <c r="L14" s="425"/>
      <c r="M14" s="432" t="s">
        <v>72</v>
      </c>
      <c r="N14" s="433"/>
      <c r="O14" s="433"/>
      <c r="P14" s="433"/>
      <c r="Q14" s="434"/>
      <c r="R14" s="435"/>
      <c r="S14" s="435"/>
      <c r="T14" s="435"/>
      <c r="U14" s="435"/>
      <c r="V14" s="435"/>
      <c r="W14" s="435"/>
    </row>
    <row r="15" spans="2:23" ht="17.25" customHeight="1">
      <c r="B15" s="415"/>
      <c r="C15" s="415"/>
      <c r="D15" s="418"/>
      <c r="E15" s="419"/>
      <c r="F15" s="381"/>
      <c r="G15" s="426"/>
      <c r="H15" s="427"/>
      <c r="I15" s="427"/>
      <c r="J15" s="427"/>
      <c r="K15" s="427"/>
      <c r="L15" s="428"/>
      <c r="M15" s="423" t="s">
        <v>21</v>
      </c>
      <c r="N15" s="425"/>
      <c r="O15" s="436" t="s">
        <v>73</v>
      </c>
      <c r="P15" s="437"/>
      <c r="Q15" s="438"/>
      <c r="R15" s="439"/>
      <c r="S15" s="439"/>
      <c r="T15" s="439"/>
      <c r="U15" s="439"/>
      <c r="V15" s="439"/>
      <c r="W15" s="439"/>
    </row>
    <row r="16" spans="2:23" ht="31.5" customHeight="1">
      <c r="B16" s="415"/>
      <c r="C16" s="415"/>
      <c r="D16" s="420"/>
      <c r="E16" s="421"/>
      <c r="F16" s="422"/>
      <c r="G16" s="429"/>
      <c r="H16" s="430"/>
      <c r="I16" s="430"/>
      <c r="J16" s="430"/>
      <c r="K16" s="430"/>
      <c r="L16" s="431"/>
      <c r="M16" s="429"/>
      <c r="N16" s="430"/>
      <c r="O16" s="103" t="s">
        <v>74</v>
      </c>
      <c r="P16" s="100" t="s">
        <v>75</v>
      </c>
      <c r="Q16" s="105" t="s">
        <v>76</v>
      </c>
      <c r="R16" s="439"/>
      <c r="S16" s="439"/>
      <c r="T16" s="439"/>
      <c r="U16" s="104"/>
      <c r="V16" s="104"/>
      <c r="W16" s="101"/>
    </row>
    <row r="17" spans="2:28" ht="14.25" customHeight="1">
      <c r="B17" s="372" t="s">
        <v>77</v>
      </c>
      <c r="C17" s="380" t="s">
        <v>78</v>
      </c>
      <c r="D17" s="332">
        <v>1</v>
      </c>
      <c r="E17" s="333"/>
      <c r="F17" s="334"/>
      <c r="G17" s="405"/>
      <c r="H17" s="406"/>
      <c r="I17" s="406"/>
      <c r="J17" s="406"/>
      <c r="K17" s="406"/>
      <c r="L17" s="407"/>
      <c r="M17" s="393"/>
      <c r="N17" s="401">
        <v>0.1</v>
      </c>
      <c r="O17" s="403"/>
      <c r="P17" s="398"/>
      <c r="Q17" s="327">
        <v>0</v>
      </c>
      <c r="R17" s="329"/>
      <c r="S17" s="329"/>
      <c r="T17" s="329"/>
      <c r="U17" s="329"/>
      <c r="V17" s="330"/>
      <c r="W17" s="331"/>
      <c r="X17" s="298"/>
    </row>
    <row r="18" spans="2:28" ht="14.25" customHeight="1">
      <c r="B18" s="373"/>
      <c r="C18" s="381"/>
      <c r="D18" s="335"/>
      <c r="E18" s="336"/>
      <c r="F18" s="337"/>
      <c r="G18" s="408"/>
      <c r="H18" s="409"/>
      <c r="I18" s="409"/>
      <c r="J18" s="409"/>
      <c r="K18" s="409"/>
      <c r="L18" s="410"/>
      <c r="M18" s="394"/>
      <c r="N18" s="402"/>
      <c r="O18" s="404"/>
      <c r="P18" s="399"/>
      <c r="Q18" s="328"/>
      <c r="R18" s="329"/>
      <c r="S18" s="329"/>
      <c r="T18" s="329"/>
      <c r="U18" s="329"/>
      <c r="V18" s="330"/>
      <c r="W18" s="331"/>
      <c r="X18" s="298"/>
    </row>
    <row r="19" spans="2:28" ht="14.25" customHeight="1">
      <c r="B19" s="373"/>
      <c r="C19" s="381"/>
      <c r="D19" s="338"/>
      <c r="E19" s="339"/>
      <c r="F19" s="340"/>
      <c r="G19" s="411"/>
      <c r="H19" s="412"/>
      <c r="I19" s="412"/>
      <c r="J19" s="412"/>
      <c r="K19" s="412"/>
      <c r="L19" s="413"/>
      <c r="M19" s="395"/>
      <c r="N19" s="402"/>
      <c r="O19" s="404"/>
      <c r="P19" s="399"/>
      <c r="Q19" s="328"/>
      <c r="R19" s="329"/>
      <c r="S19" s="329"/>
      <c r="T19" s="329"/>
      <c r="U19" s="329"/>
      <c r="V19" s="330"/>
      <c r="W19" s="331"/>
      <c r="X19" s="298"/>
      <c r="Y19" s="109"/>
      <c r="Z19" s="110"/>
      <c r="AA19" s="110"/>
      <c r="AB19" s="110"/>
    </row>
    <row r="20" spans="2:28" ht="14.25" customHeight="1">
      <c r="B20" s="373"/>
      <c r="C20" s="381"/>
      <c r="D20" s="332">
        <v>2</v>
      </c>
      <c r="E20" s="333"/>
      <c r="F20" s="334"/>
      <c r="G20" s="384"/>
      <c r="H20" s="385"/>
      <c r="I20" s="385"/>
      <c r="J20" s="385"/>
      <c r="K20" s="385"/>
      <c r="L20" s="386"/>
      <c r="M20" s="393"/>
      <c r="N20" s="402"/>
      <c r="O20" s="396"/>
      <c r="P20" s="398"/>
      <c r="Q20" s="327">
        <v>0.22</v>
      </c>
      <c r="R20" s="400"/>
      <c r="S20" s="400"/>
      <c r="T20" s="400"/>
      <c r="U20" s="329"/>
      <c r="V20" s="330"/>
      <c r="W20" s="331"/>
      <c r="Y20" s="109"/>
      <c r="Z20" s="111"/>
      <c r="AA20" s="111"/>
      <c r="AB20" s="112"/>
    </row>
    <row r="21" spans="2:28" ht="14.25" customHeight="1">
      <c r="B21" s="373"/>
      <c r="C21" s="381"/>
      <c r="D21" s="335"/>
      <c r="E21" s="336"/>
      <c r="F21" s="337"/>
      <c r="G21" s="387"/>
      <c r="H21" s="388"/>
      <c r="I21" s="388"/>
      <c r="J21" s="388"/>
      <c r="K21" s="388"/>
      <c r="L21" s="389"/>
      <c r="M21" s="394"/>
      <c r="N21" s="402"/>
      <c r="O21" s="397"/>
      <c r="P21" s="399"/>
      <c r="Q21" s="328"/>
      <c r="R21" s="400"/>
      <c r="S21" s="400"/>
      <c r="T21" s="400"/>
      <c r="U21" s="329"/>
      <c r="V21" s="330"/>
      <c r="W21" s="331"/>
      <c r="Y21" s="109"/>
      <c r="Z21" s="111"/>
      <c r="AA21" s="111"/>
      <c r="AB21" s="113"/>
    </row>
    <row r="22" spans="2:28" ht="14.25" customHeight="1">
      <c r="B22" s="373"/>
      <c r="C22" s="381"/>
      <c r="D22" s="338"/>
      <c r="E22" s="339"/>
      <c r="F22" s="340"/>
      <c r="G22" s="390"/>
      <c r="H22" s="391"/>
      <c r="I22" s="391"/>
      <c r="J22" s="391"/>
      <c r="K22" s="391"/>
      <c r="L22" s="392"/>
      <c r="M22" s="395"/>
      <c r="N22" s="402"/>
      <c r="O22" s="397"/>
      <c r="P22" s="399"/>
      <c r="Q22" s="328"/>
      <c r="R22" s="400"/>
      <c r="S22" s="400"/>
      <c r="T22" s="400"/>
      <c r="U22" s="329"/>
      <c r="V22" s="330"/>
      <c r="W22" s="331"/>
      <c r="Y22" s="109"/>
      <c r="Z22" s="111"/>
      <c r="AA22" s="111"/>
      <c r="AB22" s="112"/>
    </row>
    <row r="23" spans="2:28" ht="18" customHeight="1">
      <c r="B23" s="368" t="s">
        <v>79</v>
      </c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69"/>
      <c r="N23" s="370"/>
      <c r="O23" s="114"/>
      <c r="P23" s="115"/>
      <c r="Q23" s="116">
        <f>SUM(Q17:Q22)</f>
        <v>0.22</v>
      </c>
      <c r="R23" s="378"/>
      <c r="S23" s="379"/>
      <c r="T23" s="379"/>
      <c r="U23" s="379"/>
      <c r="V23" s="379"/>
      <c r="W23" s="379"/>
    </row>
    <row r="24" spans="2:28" ht="15.75" customHeight="1">
      <c r="B24" s="372" t="s">
        <v>80</v>
      </c>
      <c r="C24" s="380" t="s">
        <v>81</v>
      </c>
      <c r="D24" s="332">
        <v>1</v>
      </c>
      <c r="E24" s="333"/>
      <c r="F24" s="334"/>
      <c r="G24" s="341" t="s">
        <v>118</v>
      </c>
      <c r="H24" s="342"/>
      <c r="I24" s="342"/>
      <c r="J24" s="342"/>
      <c r="K24" s="342"/>
      <c r="L24" s="343"/>
      <c r="M24" s="350">
        <v>0.2</v>
      </c>
      <c r="N24" s="382">
        <f>SUM(M24+M33+M27+M30)</f>
        <v>0.30000000000000004</v>
      </c>
      <c r="O24" s="353" t="str">
        <f>'KPI - Anggi'!L26</f>
        <v>Implementasi Synerggy V 2.0 dilakukan pada bulan Februari 2025</v>
      </c>
      <c r="P24" s="355">
        <v>5</v>
      </c>
      <c r="Q24" s="327">
        <f>P24*M24</f>
        <v>1</v>
      </c>
      <c r="R24" s="329"/>
      <c r="S24" s="329"/>
      <c r="T24" s="329"/>
      <c r="U24" s="329"/>
      <c r="V24" s="330"/>
      <c r="W24" s="331"/>
    </row>
    <row r="25" spans="2:28" ht="15.75" customHeight="1">
      <c r="B25" s="373"/>
      <c r="C25" s="381"/>
      <c r="D25" s="335"/>
      <c r="E25" s="336"/>
      <c r="F25" s="337"/>
      <c r="G25" s="344"/>
      <c r="H25" s="345"/>
      <c r="I25" s="345"/>
      <c r="J25" s="345"/>
      <c r="K25" s="345"/>
      <c r="L25" s="346"/>
      <c r="M25" s="351"/>
      <c r="N25" s="383"/>
      <c r="O25" s="354"/>
      <c r="P25" s="356"/>
      <c r="Q25" s="328"/>
      <c r="R25" s="329"/>
      <c r="S25" s="329"/>
      <c r="T25" s="329"/>
      <c r="U25" s="329"/>
      <c r="V25" s="330"/>
      <c r="W25" s="331"/>
    </row>
    <row r="26" spans="2:28" ht="15.75" customHeight="1">
      <c r="B26" s="373"/>
      <c r="C26" s="381"/>
      <c r="D26" s="338"/>
      <c r="E26" s="339"/>
      <c r="F26" s="340"/>
      <c r="G26" s="347"/>
      <c r="H26" s="348"/>
      <c r="I26" s="348"/>
      <c r="J26" s="348"/>
      <c r="K26" s="348"/>
      <c r="L26" s="349"/>
      <c r="M26" s="352"/>
      <c r="N26" s="383"/>
      <c r="O26" s="354"/>
      <c r="P26" s="356"/>
      <c r="Q26" s="328"/>
      <c r="R26" s="329"/>
      <c r="S26" s="329"/>
      <c r="T26" s="329"/>
      <c r="U26" s="329"/>
      <c r="V26" s="330"/>
      <c r="W26" s="331"/>
    </row>
    <row r="27" spans="2:28" ht="13.5" customHeight="1">
      <c r="B27" s="373"/>
      <c r="C27" s="381"/>
      <c r="D27" s="332">
        <v>2</v>
      </c>
      <c r="E27" s="333"/>
      <c r="F27" s="334"/>
      <c r="G27" s="341" t="s">
        <v>53</v>
      </c>
      <c r="H27" s="342"/>
      <c r="I27" s="342"/>
      <c r="J27" s="342"/>
      <c r="K27" s="342"/>
      <c r="L27" s="343"/>
      <c r="M27" s="350">
        <v>0.1</v>
      </c>
      <c r="N27" s="383"/>
      <c r="O27" s="353" t="str">
        <f>'KPI - Anggi'!L27</f>
        <v>50% - 70% Perbaikan tertangani 1x24 jam</v>
      </c>
      <c r="P27" s="355">
        <v>4</v>
      </c>
      <c r="Q27" s="327">
        <f>P27*M27</f>
        <v>0.4</v>
      </c>
      <c r="R27" s="106"/>
      <c r="S27" s="106"/>
      <c r="T27" s="106"/>
      <c r="U27" s="329"/>
      <c r="V27" s="330"/>
      <c r="W27" s="331"/>
    </row>
    <row r="28" spans="2:28" ht="13.5" customHeight="1">
      <c r="B28" s="373"/>
      <c r="C28" s="381"/>
      <c r="D28" s="335"/>
      <c r="E28" s="336"/>
      <c r="F28" s="337"/>
      <c r="G28" s="344"/>
      <c r="H28" s="345"/>
      <c r="I28" s="345"/>
      <c r="J28" s="345"/>
      <c r="K28" s="345"/>
      <c r="L28" s="346"/>
      <c r="M28" s="351"/>
      <c r="N28" s="383"/>
      <c r="O28" s="354"/>
      <c r="P28" s="356"/>
      <c r="Q28" s="328"/>
      <c r="R28" s="106"/>
      <c r="S28" s="106"/>
      <c r="T28" s="106"/>
      <c r="U28" s="329"/>
      <c r="V28" s="330"/>
      <c r="W28" s="331"/>
    </row>
    <row r="29" spans="2:28" ht="13.5" customHeight="1">
      <c r="B29" s="373"/>
      <c r="C29" s="381"/>
      <c r="D29" s="338"/>
      <c r="E29" s="339"/>
      <c r="F29" s="340"/>
      <c r="G29" s="347"/>
      <c r="H29" s="348"/>
      <c r="I29" s="348"/>
      <c r="J29" s="348"/>
      <c r="K29" s="348"/>
      <c r="L29" s="349"/>
      <c r="M29" s="352"/>
      <c r="N29" s="383"/>
      <c r="O29" s="354"/>
      <c r="P29" s="356"/>
      <c r="Q29" s="328"/>
      <c r="R29" s="106"/>
      <c r="S29" s="106"/>
      <c r="T29" s="106"/>
      <c r="U29" s="329"/>
      <c r="V29" s="330"/>
      <c r="W29" s="331"/>
    </row>
    <row r="30" spans="2:28" ht="13.5" customHeight="1">
      <c r="B30" s="373"/>
      <c r="C30" s="381"/>
      <c r="D30" s="357">
        <v>3</v>
      </c>
      <c r="E30" s="358"/>
      <c r="F30" s="359"/>
      <c r="G30" s="341"/>
      <c r="H30" s="342"/>
      <c r="I30" s="342"/>
      <c r="J30" s="342"/>
      <c r="K30" s="342"/>
      <c r="L30" s="343"/>
      <c r="M30" s="350"/>
      <c r="N30" s="383"/>
      <c r="O30" s="353"/>
      <c r="P30" s="355"/>
      <c r="Q30" s="327"/>
      <c r="R30" s="106"/>
      <c r="S30" s="106"/>
      <c r="T30" s="106"/>
      <c r="U30" s="106"/>
      <c r="V30" s="107"/>
      <c r="W30" s="108"/>
    </row>
    <row r="31" spans="2:28" ht="13.5" customHeight="1">
      <c r="B31" s="373"/>
      <c r="C31" s="381"/>
      <c r="D31" s="360"/>
      <c r="E31" s="361"/>
      <c r="F31" s="362"/>
      <c r="G31" s="344"/>
      <c r="H31" s="345"/>
      <c r="I31" s="345"/>
      <c r="J31" s="345"/>
      <c r="K31" s="345"/>
      <c r="L31" s="346"/>
      <c r="M31" s="351"/>
      <c r="N31" s="383"/>
      <c r="O31" s="354"/>
      <c r="P31" s="356"/>
      <c r="Q31" s="328"/>
      <c r="R31" s="106"/>
      <c r="S31" s="106"/>
      <c r="T31" s="106"/>
      <c r="U31" s="106"/>
      <c r="V31" s="107"/>
      <c r="W31" s="108"/>
    </row>
    <row r="32" spans="2:28" ht="13.5" customHeight="1">
      <c r="B32" s="373"/>
      <c r="C32" s="381"/>
      <c r="D32" s="363"/>
      <c r="E32" s="364"/>
      <c r="F32" s="365"/>
      <c r="G32" s="347"/>
      <c r="H32" s="348"/>
      <c r="I32" s="348"/>
      <c r="J32" s="348"/>
      <c r="K32" s="348"/>
      <c r="L32" s="349"/>
      <c r="M32" s="352"/>
      <c r="N32" s="383"/>
      <c r="O32" s="354"/>
      <c r="P32" s="356"/>
      <c r="Q32" s="328"/>
      <c r="R32" s="106"/>
      <c r="S32" s="106"/>
      <c r="T32" s="106"/>
      <c r="U32" s="106"/>
      <c r="V32" s="107"/>
      <c r="W32" s="108"/>
    </row>
    <row r="33" spans="2:23" ht="15.75" customHeight="1">
      <c r="B33" s="373"/>
      <c r="C33" s="381"/>
      <c r="D33" s="357">
        <v>4</v>
      </c>
      <c r="E33" s="358"/>
      <c r="F33" s="359"/>
      <c r="G33" s="341"/>
      <c r="H33" s="342"/>
      <c r="I33" s="342"/>
      <c r="J33" s="342"/>
      <c r="K33" s="342"/>
      <c r="L33" s="343"/>
      <c r="M33" s="350"/>
      <c r="N33" s="383"/>
      <c r="O33" s="366"/>
      <c r="P33" s="355"/>
      <c r="Q33" s="327">
        <f>P33*M33</f>
        <v>0</v>
      </c>
      <c r="R33" s="329"/>
      <c r="S33" s="329"/>
      <c r="T33" s="329"/>
      <c r="U33" s="329"/>
      <c r="V33" s="330"/>
      <c r="W33" s="331"/>
    </row>
    <row r="34" spans="2:23" ht="15.75" customHeight="1">
      <c r="B34" s="373"/>
      <c r="C34" s="381"/>
      <c r="D34" s="360"/>
      <c r="E34" s="361"/>
      <c r="F34" s="362"/>
      <c r="G34" s="344"/>
      <c r="H34" s="345"/>
      <c r="I34" s="345"/>
      <c r="J34" s="345"/>
      <c r="K34" s="345"/>
      <c r="L34" s="346"/>
      <c r="M34" s="351"/>
      <c r="N34" s="383"/>
      <c r="O34" s="367"/>
      <c r="P34" s="356"/>
      <c r="Q34" s="328"/>
      <c r="R34" s="329"/>
      <c r="S34" s="329"/>
      <c r="T34" s="329"/>
      <c r="U34" s="329"/>
      <c r="V34" s="330"/>
      <c r="W34" s="331"/>
    </row>
    <row r="35" spans="2:23" ht="15.75" customHeight="1">
      <c r="B35" s="373"/>
      <c r="C35" s="381"/>
      <c r="D35" s="363"/>
      <c r="E35" s="364"/>
      <c r="F35" s="365"/>
      <c r="G35" s="347"/>
      <c r="H35" s="348"/>
      <c r="I35" s="348"/>
      <c r="J35" s="348"/>
      <c r="K35" s="348"/>
      <c r="L35" s="349"/>
      <c r="M35" s="352"/>
      <c r="N35" s="383"/>
      <c r="O35" s="367"/>
      <c r="P35" s="356"/>
      <c r="Q35" s="328"/>
      <c r="R35" s="329"/>
      <c r="S35" s="329"/>
      <c r="T35" s="329"/>
      <c r="U35" s="329"/>
      <c r="V35" s="330"/>
      <c r="W35" s="331"/>
    </row>
    <row r="36" spans="2:23" ht="18" customHeight="1">
      <c r="B36" s="368" t="s">
        <v>82</v>
      </c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M36" s="369"/>
      <c r="N36" s="370"/>
      <c r="O36" s="117"/>
      <c r="P36" s="118"/>
      <c r="Q36" s="119">
        <f>SUM(Q24:Q35)</f>
        <v>1.4</v>
      </c>
      <c r="R36" s="371"/>
      <c r="S36" s="371"/>
      <c r="T36" s="371"/>
      <c r="U36" s="371"/>
      <c r="V36" s="371"/>
      <c r="W36" s="371"/>
    </row>
    <row r="37" spans="2:23" ht="16.5" customHeight="1">
      <c r="B37" s="372" t="s">
        <v>83</v>
      </c>
      <c r="C37" s="374" t="s">
        <v>84</v>
      </c>
      <c r="D37" s="332">
        <v>1</v>
      </c>
      <c r="E37" s="333"/>
      <c r="F37" s="334"/>
      <c r="G37" s="341" t="s">
        <v>117</v>
      </c>
      <c r="H37" s="342"/>
      <c r="I37" s="342"/>
      <c r="J37" s="342"/>
      <c r="K37" s="342"/>
      <c r="L37" s="343"/>
      <c r="M37" s="350">
        <f>'KPI - Anggi'!I34</f>
        <v>0.2</v>
      </c>
      <c r="N37" s="376">
        <f>SUM(M37+M49+M40+M43+M46)</f>
        <v>0.6</v>
      </c>
      <c r="O37" s="353" t="str">
        <f>'KPI - Anggi'!L34</f>
        <v>5 Modul Terimplementasi ke dalam Synergy 2.0</v>
      </c>
      <c r="P37" s="355">
        <v>5</v>
      </c>
      <c r="Q37" s="327">
        <f>P37*M37</f>
        <v>1</v>
      </c>
      <c r="R37" s="329"/>
      <c r="S37" s="329"/>
      <c r="T37" s="329"/>
      <c r="U37" s="329"/>
      <c r="V37" s="330"/>
      <c r="W37" s="331"/>
    </row>
    <row r="38" spans="2:23" ht="14.25" customHeight="1">
      <c r="B38" s="373"/>
      <c r="C38" s="375"/>
      <c r="D38" s="335"/>
      <c r="E38" s="336"/>
      <c r="F38" s="337"/>
      <c r="G38" s="344"/>
      <c r="H38" s="345"/>
      <c r="I38" s="345"/>
      <c r="J38" s="345"/>
      <c r="K38" s="345"/>
      <c r="L38" s="346"/>
      <c r="M38" s="351"/>
      <c r="N38" s="377"/>
      <c r="O38" s="354"/>
      <c r="P38" s="356"/>
      <c r="Q38" s="328"/>
      <c r="R38" s="329"/>
      <c r="S38" s="329"/>
      <c r="T38" s="329"/>
      <c r="U38" s="329"/>
      <c r="V38" s="330"/>
      <c r="W38" s="331"/>
    </row>
    <row r="39" spans="2:23" ht="14.25" customHeight="1">
      <c r="B39" s="373"/>
      <c r="C39" s="375"/>
      <c r="D39" s="338"/>
      <c r="E39" s="339"/>
      <c r="F39" s="340"/>
      <c r="G39" s="347"/>
      <c r="H39" s="348"/>
      <c r="I39" s="348"/>
      <c r="J39" s="348"/>
      <c r="K39" s="348"/>
      <c r="L39" s="349"/>
      <c r="M39" s="352"/>
      <c r="N39" s="377"/>
      <c r="O39" s="354"/>
      <c r="P39" s="356"/>
      <c r="Q39" s="328"/>
      <c r="R39" s="329"/>
      <c r="S39" s="329"/>
      <c r="T39" s="329"/>
      <c r="U39" s="329"/>
      <c r="V39" s="330"/>
      <c r="W39" s="331"/>
    </row>
    <row r="40" spans="2:23" ht="16.5" customHeight="1">
      <c r="B40" s="373"/>
      <c r="C40" s="375"/>
      <c r="D40" s="332">
        <v>2</v>
      </c>
      <c r="E40" s="333"/>
      <c r="F40" s="334"/>
      <c r="G40" s="341" t="s">
        <v>113</v>
      </c>
      <c r="H40" s="342"/>
      <c r="I40" s="342"/>
      <c r="J40" s="342"/>
      <c r="K40" s="342"/>
      <c r="L40" s="343"/>
      <c r="M40" s="350">
        <f>'KPI - Anggi'!I35</f>
        <v>0.1</v>
      </c>
      <c r="N40" s="377"/>
      <c r="O40" s="353" t="str">
        <f>'KPI - Anggi'!L35</f>
        <v>Module Terimplementasi Th.2024</v>
      </c>
      <c r="P40" s="355">
        <v>5</v>
      </c>
      <c r="Q40" s="327">
        <f>P40*M40</f>
        <v>0.5</v>
      </c>
      <c r="R40" s="106"/>
      <c r="S40" s="106"/>
      <c r="T40" s="106"/>
      <c r="U40" s="106"/>
      <c r="V40" s="107"/>
      <c r="W40" s="108"/>
    </row>
    <row r="41" spans="2:23" ht="15" customHeight="1">
      <c r="B41" s="373"/>
      <c r="C41" s="375"/>
      <c r="D41" s="335"/>
      <c r="E41" s="336"/>
      <c r="F41" s="337"/>
      <c r="G41" s="344"/>
      <c r="H41" s="345"/>
      <c r="I41" s="345"/>
      <c r="J41" s="345"/>
      <c r="K41" s="345"/>
      <c r="L41" s="346"/>
      <c r="M41" s="351"/>
      <c r="N41" s="377"/>
      <c r="O41" s="354"/>
      <c r="P41" s="356"/>
      <c r="Q41" s="328"/>
      <c r="R41" s="106"/>
      <c r="S41" s="106"/>
      <c r="T41" s="106"/>
      <c r="U41" s="106"/>
      <c r="V41" s="107"/>
      <c r="W41" s="108"/>
    </row>
    <row r="42" spans="2:23" ht="15" customHeight="1">
      <c r="B42" s="373"/>
      <c r="C42" s="375"/>
      <c r="D42" s="338"/>
      <c r="E42" s="339"/>
      <c r="F42" s="340"/>
      <c r="G42" s="347"/>
      <c r="H42" s="348"/>
      <c r="I42" s="348"/>
      <c r="J42" s="348"/>
      <c r="K42" s="348"/>
      <c r="L42" s="349"/>
      <c r="M42" s="352"/>
      <c r="N42" s="377"/>
      <c r="O42" s="354"/>
      <c r="P42" s="356"/>
      <c r="Q42" s="328"/>
      <c r="R42" s="106"/>
      <c r="S42" s="106"/>
      <c r="T42" s="106"/>
      <c r="U42" s="106"/>
      <c r="V42" s="107"/>
      <c r="W42" s="108"/>
    </row>
    <row r="43" spans="2:23" ht="16.5" customHeight="1">
      <c r="B43" s="373"/>
      <c r="C43" s="375"/>
      <c r="D43" s="332">
        <v>3</v>
      </c>
      <c r="E43" s="333"/>
      <c r="F43" s="334"/>
      <c r="G43" s="341" t="s">
        <v>121</v>
      </c>
      <c r="H43" s="342"/>
      <c r="I43" s="342"/>
      <c r="J43" s="342"/>
      <c r="K43" s="342"/>
      <c r="L43" s="343"/>
      <c r="M43" s="350">
        <f>'KPI - Anggi'!I36</f>
        <v>0.1</v>
      </c>
      <c r="N43" s="377"/>
      <c r="O43" s="353" t="str">
        <f>'KPI - Anggi'!L36</f>
        <v>Terimplementasi Bulan Januari 2024</v>
      </c>
      <c r="P43" s="355">
        <v>4</v>
      </c>
      <c r="Q43" s="327">
        <f>P43*M43</f>
        <v>0.4</v>
      </c>
      <c r="R43" s="106"/>
      <c r="S43" s="106"/>
      <c r="T43" s="106"/>
      <c r="U43" s="106"/>
      <c r="V43" s="107"/>
      <c r="W43" s="108"/>
    </row>
    <row r="44" spans="2:23" ht="16.5" customHeight="1">
      <c r="B44" s="373"/>
      <c r="C44" s="375"/>
      <c r="D44" s="335"/>
      <c r="E44" s="336"/>
      <c r="F44" s="337"/>
      <c r="G44" s="344"/>
      <c r="H44" s="345"/>
      <c r="I44" s="345"/>
      <c r="J44" s="345"/>
      <c r="K44" s="345"/>
      <c r="L44" s="346"/>
      <c r="M44" s="351"/>
      <c r="N44" s="377"/>
      <c r="O44" s="354"/>
      <c r="P44" s="356"/>
      <c r="Q44" s="328"/>
      <c r="R44" s="106"/>
      <c r="S44" s="106"/>
      <c r="T44" s="106"/>
      <c r="U44" s="106"/>
      <c r="V44" s="107"/>
      <c r="W44" s="108"/>
    </row>
    <row r="45" spans="2:23" ht="16.5" customHeight="1">
      <c r="B45" s="373"/>
      <c r="C45" s="375"/>
      <c r="D45" s="338"/>
      <c r="E45" s="339"/>
      <c r="F45" s="340"/>
      <c r="G45" s="347"/>
      <c r="H45" s="348"/>
      <c r="I45" s="348"/>
      <c r="J45" s="348"/>
      <c r="K45" s="348"/>
      <c r="L45" s="349"/>
      <c r="M45" s="352"/>
      <c r="N45" s="377"/>
      <c r="O45" s="354"/>
      <c r="P45" s="356"/>
      <c r="Q45" s="328"/>
      <c r="R45" s="106"/>
      <c r="S45" s="106"/>
      <c r="T45" s="106"/>
      <c r="U45" s="106"/>
      <c r="V45" s="107"/>
      <c r="W45" s="108"/>
    </row>
    <row r="46" spans="2:23" ht="16.5" customHeight="1">
      <c r="B46" s="373"/>
      <c r="C46" s="375"/>
      <c r="D46" s="332">
        <v>4</v>
      </c>
      <c r="E46" s="333"/>
      <c r="F46" s="334"/>
      <c r="G46" s="341" t="s">
        <v>139</v>
      </c>
      <c r="H46" s="342"/>
      <c r="I46" s="342"/>
      <c r="J46" s="342"/>
      <c r="K46" s="342"/>
      <c r="L46" s="343"/>
      <c r="M46" s="350">
        <f>'KPI - Anggi'!I37</f>
        <v>0.1</v>
      </c>
      <c r="N46" s="377"/>
      <c r="O46" s="353" t="str">
        <f>'KPI - Anggi'!L37</f>
        <v>3 Dokumen UAT</v>
      </c>
      <c r="P46" s="355">
        <v>4</v>
      </c>
      <c r="Q46" s="327">
        <f>P46*M46</f>
        <v>0.4</v>
      </c>
      <c r="R46" s="106"/>
      <c r="S46" s="106"/>
      <c r="T46" s="106"/>
      <c r="U46" s="106"/>
      <c r="V46" s="107"/>
      <c r="W46" s="108"/>
    </row>
    <row r="47" spans="2:23" ht="16.5" customHeight="1">
      <c r="B47" s="373"/>
      <c r="C47" s="375"/>
      <c r="D47" s="335"/>
      <c r="E47" s="336"/>
      <c r="F47" s="337"/>
      <c r="G47" s="344"/>
      <c r="H47" s="345"/>
      <c r="I47" s="345"/>
      <c r="J47" s="345"/>
      <c r="K47" s="345"/>
      <c r="L47" s="346"/>
      <c r="M47" s="351"/>
      <c r="N47" s="377"/>
      <c r="O47" s="354"/>
      <c r="P47" s="356"/>
      <c r="Q47" s="328"/>
      <c r="R47" s="106"/>
      <c r="S47" s="106"/>
      <c r="T47" s="106"/>
      <c r="U47" s="106"/>
      <c r="V47" s="107"/>
      <c r="W47" s="108"/>
    </row>
    <row r="48" spans="2:23" ht="16.5" customHeight="1">
      <c r="B48" s="373"/>
      <c r="C48" s="375"/>
      <c r="D48" s="338"/>
      <c r="E48" s="339"/>
      <c r="F48" s="340"/>
      <c r="G48" s="347"/>
      <c r="H48" s="348"/>
      <c r="I48" s="348"/>
      <c r="J48" s="348"/>
      <c r="K48" s="348"/>
      <c r="L48" s="349"/>
      <c r="M48" s="352"/>
      <c r="N48" s="377"/>
      <c r="O48" s="354"/>
      <c r="P48" s="356"/>
      <c r="Q48" s="328"/>
      <c r="R48" s="106"/>
      <c r="S48" s="106"/>
      <c r="T48" s="106"/>
      <c r="U48" s="106"/>
      <c r="V48" s="107"/>
      <c r="W48" s="108"/>
    </row>
    <row r="49" spans="2:25" ht="16.5" customHeight="1">
      <c r="B49" s="373"/>
      <c r="C49" s="375"/>
      <c r="D49" s="332">
        <v>5</v>
      </c>
      <c r="E49" s="333"/>
      <c r="F49" s="334"/>
      <c r="G49" s="341" t="s">
        <v>126</v>
      </c>
      <c r="H49" s="342"/>
      <c r="I49" s="342"/>
      <c r="J49" s="342"/>
      <c r="K49" s="342"/>
      <c r="L49" s="343"/>
      <c r="M49" s="350">
        <f>'KPI - Anggi'!I38</f>
        <v>0.1</v>
      </c>
      <c r="N49" s="377"/>
      <c r="O49" s="353" t="str">
        <f>'KPI - Anggi'!L38</f>
        <v>70% Pengajuan dinas luar melalui synergy Berjalan</v>
      </c>
      <c r="P49" s="355">
        <v>5</v>
      </c>
      <c r="Q49" s="327">
        <f>P49*M49</f>
        <v>0.5</v>
      </c>
      <c r="R49" s="329"/>
      <c r="S49" s="329"/>
      <c r="T49" s="329"/>
      <c r="U49" s="329"/>
      <c r="V49" s="330"/>
      <c r="W49" s="331"/>
    </row>
    <row r="50" spans="2:25" ht="15" customHeight="1">
      <c r="B50" s="373"/>
      <c r="C50" s="375"/>
      <c r="D50" s="335"/>
      <c r="E50" s="336"/>
      <c r="F50" s="337"/>
      <c r="G50" s="344"/>
      <c r="H50" s="345"/>
      <c r="I50" s="345"/>
      <c r="J50" s="345"/>
      <c r="K50" s="345"/>
      <c r="L50" s="346"/>
      <c r="M50" s="351"/>
      <c r="N50" s="377"/>
      <c r="O50" s="354"/>
      <c r="P50" s="356"/>
      <c r="Q50" s="328"/>
      <c r="R50" s="329"/>
      <c r="S50" s="329"/>
      <c r="T50" s="329"/>
      <c r="U50" s="329"/>
      <c r="V50" s="330"/>
      <c r="W50" s="331"/>
    </row>
    <row r="51" spans="2:25" ht="15" customHeight="1">
      <c r="B51" s="373"/>
      <c r="C51" s="375"/>
      <c r="D51" s="338"/>
      <c r="E51" s="339"/>
      <c r="F51" s="340"/>
      <c r="G51" s="347"/>
      <c r="H51" s="348"/>
      <c r="I51" s="348"/>
      <c r="J51" s="348"/>
      <c r="K51" s="348"/>
      <c r="L51" s="349"/>
      <c r="M51" s="352"/>
      <c r="N51" s="377"/>
      <c r="O51" s="354"/>
      <c r="P51" s="356"/>
      <c r="Q51" s="328"/>
      <c r="R51" s="329"/>
      <c r="S51" s="329"/>
      <c r="T51" s="329"/>
      <c r="U51" s="329"/>
      <c r="V51" s="330"/>
      <c r="W51" s="331"/>
    </row>
    <row r="52" spans="2:25" ht="15" customHeight="1">
      <c r="B52" s="120" t="s">
        <v>85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2">
        <f>SUM(N37+N24+N17)</f>
        <v>1</v>
      </c>
      <c r="O52" s="123"/>
      <c r="P52" s="124"/>
      <c r="Q52" s="125">
        <f>SUM(Q37:Q51)</f>
        <v>2.8</v>
      </c>
      <c r="R52" s="314"/>
      <c r="S52" s="314"/>
      <c r="T52" s="314"/>
      <c r="U52" s="314"/>
      <c r="V52" s="314"/>
      <c r="W52" s="314"/>
    </row>
    <row r="53" spans="2:25" ht="29.25" customHeight="1">
      <c r="B53" s="315" t="s">
        <v>86</v>
      </c>
      <c r="C53" s="316"/>
      <c r="D53" s="316"/>
      <c r="E53" s="316"/>
      <c r="F53" s="316"/>
      <c r="G53" s="316"/>
      <c r="H53" s="316"/>
      <c r="I53" s="317"/>
      <c r="J53" s="127"/>
      <c r="K53" s="318" t="s">
        <v>87</v>
      </c>
      <c r="L53" s="319"/>
      <c r="M53" s="128" t="s">
        <v>41</v>
      </c>
      <c r="N53" s="129" t="s">
        <v>42</v>
      </c>
      <c r="O53" s="129" t="s">
        <v>43</v>
      </c>
      <c r="P53" s="128" t="s">
        <v>88</v>
      </c>
      <c r="Q53" s="320"/>
      <c r="S53" s="126"/>
      <c r="T53" s="126"/>
      <c r="U53" s="126"/>
      <c r="V53" s="126"/>
      <c r="W53" s="126"/>
    </row>
    <row r="54" spans="2:25" ht="25.5" customHeight="1">
      <c r="B54" s="322" t="s">
        <v>89</v>
      </c>
      <c r="C54" s="323"/>
      <c r="D54" s="323"/>
      <c r="E54" s="323"/>
      <c r="F54" s="323"/>
      <c r="G54" s="323"/>
      <c r="H54" s="323"/>
      <c r="I54" s="324"/>
      <c r="J54" s="130"/>
      <c r="K54" s="325" t="s">
        <v>90</v>
      </c>
      <c r="L54" s="326"/>
      <c r="M54" s="131">
        <v>4</v>
      </c>
      <c r="N54" s="132">
        <v>5</v>
      </c>
      <c r="O54" s="132">
        <v>4</v>
      </c>
      <c r="P54" s="132">
        <v>5</v>
      </c>
      <c r="Q54" s="321"/>
      <c r="R54" s="126"/>
      <c r="S54" s="126"/>
      <c r="T54" s="126"/>
      <c r="U54" s="126"/>
      <c r="V54" s="126"/>
      <c r="W54" s="126"/>
    </row>
    <row r="55" spans="2:25" ht="15.75" customHeight="1" thickBot="1">
      <c r="B55" s="84"/>
      <c r="H55" s="133"/>
      <c r="I55" s="134"/>
      <c r="J55" s="133"/>
      <c r="K55" s="135" t="s">
        <v>91</v>
      </c>
      <c r="L55" s="136"/>
      <c r="M55" s="304"/>
      <c r="N55" s="304"/>
      <c r="O55" s="304"/>
      <c r="P55" s="304"/>
      <c r="Q55" s="137">
        <f>SUM(M54:P54)/4*20%</f>
        <v>0.9</v>
      </c>
      <c r="R55" s="305"/>
      <c r="S55" s="305"/>
      <c r="T55" s="305"/>
      <c r="U55" s="138"/>
      <c r="V55" s="138"/>
      <c r="W55" s="138"/>
      <c r="Y55" s="139"/>
    </row>
    <row r="56" spans="2:25" ht="17.25" customHeight="1" thickBot="1">
      <c r="B56" s="140"/>
      <c r="C56" s="75" t="s">
        <v>92</v>
      </c>
      <c r="D56" s="133"/>
      <c r="F56" s="141"/>
      <c r="G56" s="142" t="s">
        <v>0</v>
      </c>
      <c r="H56" s="133"/>
      <c r="I56" s="134"/>
      <c r="J56" s="133"/>
      <c r="K56" s="306" t="s">
        <v>93</v>
      </c>
      <c r="L56" s="307"/>
      <c r="M56" s="307"/>
      <c r="N56" s="310">
        <f>SUM(Q52+Q36+Q23)*80%</f>
        <v>3.5359999999999996</v>
      </c>
      <c r="O56" s="312" t="s">
        <v>94</v>
      </c>
      <c r="P56" s="313"/>
      <c r="Q56" s="143">
        <f>N56+Q55</f>
        <v>4.4359999999999999</v>
      </c>
      <c r="R56" s="289"/>
      <c r="S56" s="289"/>
      <c r="T56" s="289"/>
      <c r="U56" s="144"/>
      <c r="V56" s="144"/>
      <c r="W56" s="144"/>
      <c r="Y56" s="139"/>
    </row>
    <row r="57" spans="2:25" ht="59.1" customHeight="1">
      <c r="B57" s="293" t="s">
        <v>95</v>
      </c>
      <c r="C57" s="294"/>
      <c r="D57" s="294"/>
      <c r="E57" s="294"/>
      <c r="F57" s="294"/>
      <c r="G57" s="294"/>
      <c r="H57" s="294"/>
      <c r="I57" s="295"/>
      <c r="J57" s="145"/>
      <c r="K57" s="308"/>
      <c r="L57" s="309"/>
      <c r="M57" s="309"/>
      <c r="N57" s="311"/>
      <c r="O57" s="296" t="s">
        <v>96</v>
      </c>
      <c r="P57" s="297"/>
      <c r="Q57" s="146" t="str">
        <f>IF(Q56&lt;2,"Poor",IF(Q56&lt;3,"Fair",IF(Q56&lt;4,"Good",IF(Q56&lt;=4.5,"Outstanding","exceptional"))))</f>
        <v>Outstanding</v>
      </c>
      <c r="R57" s="298"/>
      <c r="S57" s="298"/>
      <c r="T57" s="298"/>
      <c r="Y57" s="139"/>
    </row>
    <row r="58" spans="2:25" ht="16.5" customHeight="1">
      <c r="B58" s="299" t="s">
        <v>97</v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1"/>
      <c r="R58" s="88"/>
      <c r="S58" s="88"/>
      <c r="T58" s="88"/>
      <c r="Y58" s="139"/>
    </row>
    <row r="59" spans="2:25">
      <c r="B59" s="147"/>
      <c r="D59" s="145"/>
      <c r="E59" s="145"/>
      <c r="F59" s="148"/>
      <c r="G59" s="148"/>
      <c r="H59" s="145"/>
      <c r="I59" s="145"/>
      <c r="J59" s="145"/>
      <c r="K59" s="149"/>
      <c r="L59" s="149"/>
      <c r="M59" s="149"/>
      <c r="N59" s="150"/>
      <c r="O59" s="151"/>
      <c r="P59" s="151"/>
      <c r="Q59" s="152"/>
      <c r="R59" s="88"/>
      <c r="S59" s="88"/>
      <c r="T59" s="88"/>
      <c r="Y59" s="139"/>
    </row>
    <row r="60" spans="2:25">
      <c r="B60" s="147"/>
      <c r="D60" s="145"/>
      <c r="E60" s="145"/>
      <c r="F60" s="148"/>
      <c r="G60" s="148"/>
      <c r="H60" s="145"/>
      <c r="I60" s="145"/>
      <c r="J60" s="145"/>
      <c r="K60" s="149"/>
      <c r="L60" s="149"/>
      <c r="M60" s="149"/>
      <c r="N60" s="150"/>
      <c r="O60" s="151"/>
      <c r="P60" s="151"/>
      <c r="Q60" s="152"/>
      <c r="R60" s="88"/>
      <c r="S60" s="88"/>
      <c r="T60" s="88"/>
      <c r="Y60" s="139"/>
    </row>
    <row r="61" spans="2:25">
      <c r="B61" s="153"/>
      <c r="C61" s="97"/>
      <c r="D61" s="154"/>
      <c r="E61" s="154"/>
      <c r="F61" s="155"/>
      <c r="G61" s="155"/>
      <c r="H61" s="154"/>
      <c r="I61" s="154"/>
      <c r="J61" s="154"/>
      <c r="K61" s="156"/>
      <c r="L61" s="156"/>
      <c r="M61" s="156"/>
      <c r="N61" s="157"/>
      <c r="O61" s="158"/>
      <c r="P61" s="158"/>
      <c r="Q61" s="159"/>
      <c r="R61" s="88"/>
      <c r="S61" s="88"/>
      <c r="T61" s="88"/>
      <c r="Y61" s="139"/>
    </row>
    <row r="62" spans="2:25" ht="4.5" customHeight="1">
      <c r="B62" s="147"/>
      <c r="D62" s="145"/>
      <c r="E62" s="145"/>
      <c r="F62" s="148"/>
      <c r="G62" s="148"/>
      <c r="H62" s="145"/>
      <c r="I62" s="145"/>
      <c r="J62" s="145"/>
      <c r="K62" s="149"/>
      <c r="L62" s="149"/>
      <c r="M62" s="149"/>
      <c r="N62" s="150"/>
      <c r="O62" s="151"/>
      <c r="P62" s="151"/>
      <c r="Q62" s="152"/>
      <c r="R62" s="88"/>
      <c r="S62" s="88"/>
      <c r="T62" s="88"/>
      <c r="Y62" s="139"/>
    </row>
    <row r="63" spans="2:25" ht="7.5" customHeight="1">
      <c r="B63" s="160"/>
      <c r="D63" s="145"/>
      <c r="E63" s="145"/>
      <c r="F63" s="145"/>
      <c r="G63" s="145"/>
      <c r="H63" s="145"/>
      <c r="I63" s="145"/>
      <c r="J63" s="145"/>
      <c r="K63" s="302"/>
      <c r="L63" s="302"/>
      <c r="M63" s="303"/>
      <c r="N63" s="303"/>
      <c r="O63" s="303"/>
      <c r="P63" s="303"/>
      <c r="Q63" s="161"/>
      <c r="R63" s="88"/>
      <c r="S63" s="88"/>
      <c r="T63" s="88"/>
      <c r="Y63" s="139"/>
    </row>
    <row r="64" spans="2:25" ht="18.75" customHeight="1">
      <c r="B64" s="84"/>
      <c r="J64" s="162"/>
      <c r="Q64" s="163"/>
      <c r="R64" s="289"/>
      <c r="S64" s="289"/>
      <c r="T64" s="289"/>
      <c r="U64" s="164"/>
      <c r="V64" s="144"/>
      <c r="W64" s="164"/>
      <c r="Y64" s="139"/>
    </row>
    <row r="65" spans="2:23" ht="38.25" customHeight="1">
      <c r="B65" s="84"/>
      <c r="Q65" s="163"/>
      <c r="R65" s="102"/>
      <c r="S65" s="102"/>
      <c r="T65" s="102"/>
      <c r="U65" s="165"/>
      <c r="V65" s="165"/>
      <c r="W65" s="165"/>
    </row>
    <row r="66" spans="2:23" ht="15" customHeight="1">
      <c r="B66" s="84"/>
      <c r="Q66" s="163"/>
      <c r="R66" s="102"/>
      <c r="S66" s="102"/>
      <c r="T66" s="102"/>
      <c r="U66" s="166"/>
      <c r="V66" s="166"/>
      <c r="W66" s="166"/>
    </row>
    <row r="67" spans="2:23">
      <c r="B67" s="84"/>
      <c r="Q67" s="163"/>
    </row>
    <row r="68" spans="2:23">
      <c r="B68" s="84"/>
      <c r="Q68" s="163"/>
    </row>
    <row r="69" spans="2:23">
      <c r="B69" s="84"/>
      <c r="Q69" s="163"/>
    </row>
    <row r="70" spans="2:23">
      <c r="B70" s="84"/>
      <c r="Q70" s="163"/>
    </row>
    <row r="71" spans="2:23">
      <c r="B71" s="84"/>
      <c r="N71" s="75" t="s">
        <v>98</v>
      </c>
      <c r="Q71" s="163"/>
    </row>
    <row r="72" spans="2:23">
      <c r="B72" s="84"/>
      <c r="Q72" s="163"/>
    </row>
    <row r="73" spans="2:23">
      <c r="B73" s="290" t="s">
        <v>99</v>
      </c>
      <c r="C73" s="291"/>
      <c r="D73" s="291"/>
      <c r="E73" s="97"/>
      <c r="F73" s="97"/>
      <c r="G73" s="97"/>
      <c r="H73" s="97"/>
      <c r="I73" s="97"/>
      <c r="J73" s="97"/>
      <c r="K73" s="291" t="s">
        <v>99</v>
      </c>
      <c r="L73" s="291"/>
      <c r="M73" s="97"/>
      <c r="N73" s="97"/>
      <c r="O73" s="97"/>
      <c r="P73" s="291" t="s">
        <v>99</v>
      </c>
      <c r="Q73" s="292"/>
    </row>
  </sheetData>
  <mergeCells count="157">
    <mergeCell ref="P2:Q2"/>
    <mergeCell ref="O3:Q3"/>
    <mergeCell ref="P4:Q4"/>
    <mergeCell ref="B7:Q7"/>
    <mergeCell ref="B8:Q8"/>
    <mergeCell ref="E9:H9"/>
    <mergeCell ref="B11:C11"/>
    <mergeCell ref="E11:H11"/>
    <mergeCell ref="L11:M11"/>
    <mergeCell ref="O11:Q11"/>
    <mergeCell ref="L9:M9"/>
    <mergeCell ref="O9:Q9"/>
    <mergeCell ref="B10:C10"/>
    <mergeCell ref="E10:H10"/>
    <mergeCell ref="L10:M10"/>
    <mergeCell ref="O10:Q10"/>
    <mergeCell ref="B17:B22"/>
    <mergeCell ref="C17:C22"/>
    <mergeCell ref="D17:F19"/>
    <mergeCell ref="G17:L19"/>
    <mergeCell ref="M17:M19"/>
    <mergeCell ref="U12:W12"/>
    <mergeCell ref="B14:C16"/>
    <mergeCell ref="D14:F16"/>
    <mergeCell ref="G14:L16"/>
    <mergeCell ref="M14:Q14"/>
    <mergeCell ref="R14:W14"/>
    <mergeCell ref="M15:N16"/>
    <mergeCell ref="O15:Q15"/>
    <mergeCell ref="R15:W15"/>
    <mergeCell ref="R16:T16"/>
    <mergeCell ref="E12:H12"/>
    <mergeCell ref="L12:M12"/>
    <mergeCell ref="U17:U19"/>
    <mergeCell ref="V17:V19"/>
    <mergeCell ref="W17:W19"/>
    <mergeCell ref="X17:X19"/>
    <mergeCell ref="D20:F22"/>
    <mergeCell ref="G20:L22"/>
    <mergeCell ref="M20:M22"/>
    <mergeCell ref="O20:O22"/>
    <mergeCell ref="P20:P22"/>
    <mergeCell ref="Q20:Q22"/>
    <mergeCell ref="R20:T22"/>
    <mergeCell ref="U20:U22"/>
    <mergeCell ref="V20:V22"/>
    <mergeCell ref="W20:W22"/>
    <mergeCell ref="N17:N22"/>
    <mergeCell ref="O17:O19"/>
    <mergeCell ref="P17:P19"/>
    <mergeCell ref="Q17:Q19"/>
    <mergeCell ref="R17:T19"/>
    <mergeCell ref="B23:N23"/>
    <mergeCell ref="R23:W23"/>
    <mergeCell ref="B24:B35"/>
    <mergeCell ref="C24:C35"/>
    <mergeCell ref="D24:F26"/>
    <mergeCell ref="G24:L26"/>
    <mergeCell ref="M24:M26"/>
    <mergeCell ref="N24:N35"/>
    <mergeCell ref="O24:O26"/>
    <mergeCell ref="P24:P26"/>
    <mergeCell ref="Q24:Q26"/>
    <mergeCell ref="R24:T26"/>
    <mergeCell ref="U24:U26"/>
    <mergeCell ref="V24:V26"/>
    <mergeCell ref="W24:W26"/>
    <mergeCell ref="D27:F29"/>
    <mergeCell ref="U27:U29"/>
    <mergeCell ref="V27:V29"/>
    <mergeCell ref="W27:W29"/>
    <mergeCell ref="D30:F32"/>
    <mergeCell ref="G30:L32"/>
    <mergeCell ref="M30:M32"/>
    <mergeCell ref="O30:O32"/>
    <mergeCell ref="P30:P32"/>
    <mergeCell ref="Q30:Q32"/>
    <mergeCell ref="G27:L29"/>
    <mergeCell ref="M27:M29"/>
    <mergeCell ref="O27:O29"/>
    <mergeCell ref="P27:P29"/>
    <mergeCell ref="Q27:Q29"/>
    <mergeCell ref="Q33:Q35"/>
    <mergeCell ref="R33:T35"/>
    <mergeCell ref="U33:U35"/>
    <mergeCell ref="V33:V35"/>
    <mergeCell ref="W33:W35"/>
    <mergeCell ref="D33:F35"/>
    <mergeCell ref="G33:L35"/>
    <mergeCell ref="M33:M35"/>
    <mergeCell ref="O33:O35"/>
    <mergeCell ref="P33:P35"/>
    <mergeCell ref="G40:L42"/>
    <mergeCell ref="M40:M42"/>
    <mergeCell ref="O40:O42"/>
    <mergeCell ref="P40:P42"/>
    <mergeCell ref="Q40:Q42"/>
    <mergeCell ref="B36:N36"/>
    <mergeCell ref="R36:W36"/>
    <mergeCell ref="B37:B51"/>
    <mergeCell ref="C37:C51"/>
    <mergeCell ref="D37:F39"/>
    <mergeCell ref="G37:L39"/>
    <mergeCell ref="M37:M39"/>
    <mergeCell ref="N37:N51"/>
    <mergeCell ref="O37:O39"/>
    <mergeCell ref="P37:P39"/>
    <mergeCell ref="Q37:Q39"/>
    <mergeCell ref="R37:T39"/>
    <mergeCell ref="U37:U39"/>
    <mergeCell ref="V37:V39"/>
    <mergeCell ref="W37:W39"/>
    <mergeCell ref="D40:F42"/>
    <mergeCell ref="Q43:Q45"/>
    <mergeCell ref="D46:F48"/>
    <mergeCell ref="G46:L48"/>
    <mergeCell ref="M46:M48"/>
    <mergeCell ref="O46:O48"/>
    <mergeCell ref="P46:P48"/>
    <mergeCell ref="Q46:Q48"/>
    <mergeCell ref="D43:F45"/>
    <mergeCell ref="G43:L45"/>
    <mergeCell ref="M43:M45"/>
    <mergeCell ref="O43:O45"/>
    <mergeCell ref="P43:P45"/>
    <mergeCell ref="Q49:Q51"/>
    <mergeCell ref="R49:T51"/>
    <mergeCell ref="U49:U51"/>
    <mergeCell ref="V49:V51"/>
    <mergeCell ref="W49:W51"/>
    <mergeCell ref="D49:F51"/>
    <mergeCell ref="G49:L51"/>
    <mergeCell ref="M49:M51"/>
    <mergeCell ref="O49:O51"/>
    <mergeCell ref="P49:P51"/>
    <mergeCell ref="M55:P55"/>
    <mergeCell ref="R55:T55"/>
    <mergeCell ref="K56:M57"/>
    <mergeCell ref="N56:N57"/>
    <mergeCell ref="O56:P56"/>
    <mergeCell ref="R56:T56"/>
    <mergeCell ref="R52:W52"/>
    <mergeCell ref="B53:I53"/>
    <mergeCell ref="K53:L53"/>
    <mergeCell ref="Q53:Q54"/>
    <mergeCell ref="B54:I54"/>
    <mergeCell ref="K54:L54"/>
    <mergeCell ref="R64:T64"/>
    <mergeCell ref="B73:D73"/>
    <mergeCell ref="K73:L73"/>
    <mergeCell ref="P73:Q73"/>
    <mergeCell ref="B57:I57"/>
    <mergeCell ref="O57:P57"/>
    <mergeCell ref="R57:T57"/>
    <mergeCell ref="B58:Q58"/>
    <mergeCell ref="K63:L63"/>
    <mergeCell ref="M63:P6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KPI - Anggi</vt:lpstr>
      <vt:lpstr>Penilaian - Anggi</vt:lpstr>
      <vt:lpstr>'KPI - Anggi'!Print_Area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 R&amp;D</dc:creator>
  <cp:lastModifiedBy>anggi .</cp:lastModifiedBy>
  <cp:lastPrinted>2023-06-27T09:16:57Z</cp:lastPrinted>
  <dcterms:created xsi:type="dcterms:W3CDTF">2021-02-09T00:18:59Z</dcterms:created>
  <dcterms:modified xsi:type="dcterms:W3CDTF">2025-01-18T00:43:25Z</dcterms:modified>
</cp:coreProperties>
</file>